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updateLinks="always"/>
  <mc:AlternateContent xmlns:mc="http://schemas.openxmlformats.org/markup-compatibility/2006">
    <mc:Choice Requires="x15">
      <x15ac:absPath xmlns:x15ac="http://schemas.microsoft.com/office/spreadsheetml/2010/11/ac" url="https://educorpperu.sharepoint.com/sites/ITCS/Documentos compartidos/Demanda/"/>
    </mc:Choice>
  </mc:AlternateContent>
  <xr:revisionPtr revIDLastSave="0" documentId="8_{07DB393C-76E7-4310-ACFA-15D2506EEFF1}" xr6:coauthVersionLast="47" xr6:coauthVersionMax="47" xr10:uidLastSave="{00000000-0000-0000-0000-000000000000}"/>
  <bookViews>
    <workbookView minimized="1" xWindow="1500" yWindow="1500" windowWidth="17280" windowHeight="8880" tabRatio="844" firstSheet="4" activeTab="2" xr2:uid="{00000000-000D-0000-FFFF-FFFF00000000}"/>
  </bookViews>
  <sheets>
    <sheet name="Data maestra" sheetId="35" state="hidden" r:id="rId1"/>
    <sheet name="BD" sheetId="1" r:id="rId2"/>
    <sheet name="BD New" sheetId="37" r:id="rId3"/>
    <sheet name="Registro incompleto" sheetId="30" r:id="rId4"/>
    <sheet name="Por estimar" sheetId="19" r:id="rId5"/>
    <sheet name="Por Reestimar " sheetId="36" r:id="rId6"/>
    <sheet name="Backup 1902 1025" sheetId="13" state="hidden" r:id="rId7"/>
    <sheet name="Forms" sheetId="4" state="hidden" r:id="rId8"/>
    <sheet name="Criterios Prioriz" sheetId="2" state="hidden" r:id="rId9"/>
    <sheet name="Hoja1" sheetId="5" state="hidden" r:id="rId10"/>
    <sheet name="Tipo de cambio" sheetId="25" state="hidden" r:id="rId11"/>
    <sheet name="Sheet1" sheetId="26" state="hidden" r:id="rId12"/>
    <sheet name="Por aprobar estimacion" sheetId="29" r:id="rId13"/>
    <sheet name="Por habilitar presup." sheetId="31" r:id="rId14"/>
    <sheet name="Por planificar" sheetId="24" r:id="rId15"/>
    <sheet name="Aprobar Planificación" sheetId="32" r:id="rId16"/>
    <sheet name="Planificadas" sheetId="33" r:id="rId17"/>
    <sheet name="Eliminados" sheetId="34" r:id="rId18"/>
  </sheets>
  <externalReferences>
    <externalReference r:id="rId19"/>
    <externalReference r:id="rId20"/>
  </externalReferences>
  <definedNames>
    <definedName name="_xlnm._FilterDatabase" localSheetId="15" hidden="1">'Aprobar Planificación'!$A$1:$BH$1</definedName>
    <definedName name="_xlnm._FilterDatabase" localSheetId="1" hidden="1">BD!$A$1:$DU$347</definedName>
    <definedName name="_xlnm._FilterDatabase" localSheetId="2" hidden="1">'BD New'!$A$1:$DU$2</definedName>
    <definedName name="_xlnm._FilterDatabase" localSheetId="17" hidden="1">Eliminados!$A$1:$XEO$67</definedName>
    <definedName name="_xlnm._FilterDatabase" localSheetId="16" hidden="1">Planificadas!$A$1:$FS$139</definedName>
    <definedName name="_xlnm._FilterDatabase" localSheetId="12" hidden="1">'Por aprobar estimacion'!$A$1:$BC$7</definedName>
    <definedName name="_xlnm._FilterDatabase" localSheetId="4" hidden="1">'Por estimar'!$A$1:$AP$79</definedName>
    <definedName name="_xlnm._FilterDatabase" localSheetId="13" hidden="1">'Por habilitar presup.'!$A$1:$BD$46</definedName>
    <definedName name="_xlnm._FilterDatabase" localSheetId="14" hidden="1">'Por planificar'!$A$1:$BG$7</definedName>
    <definedName name="_xlnm._FilterDatabase" localSheetId="5" hidden="1">'Por Reestimar '!$A$1:$XFB$62</definedName>
    <definedName name="_xlnm._FilterDatabase" localSheetId="3" hidden="1">'Registro incompleto'!$A$1:$FA$5</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7" l="1"/>
  <c r="AA2" i="37"/>
  <c r="Z2" i="37"/>
  <c r="Y2" i="37"/>
  <c r="X2" i="37"/>
  <c r="W2" i="37"/>
  <c r="V2" i="37"/>
  <c r="U2" i="37"/>
  <c r="T2" i="37"/>
  <c r="S2" i="37"/>
  <c r="R2" i="37"/>
  <c r="Q2" i="37"/>
  <c r="P2" i="37"/>
  <c r="O2" i="37"/>
  <c r="N2" i="37"/>
  <c r="M2" i="37"/>
  <c r="L2" i="37"/>
  <c r="K2" i="37"/>
  <c r="J2" i="37"/>
  <c r="I2" i="37"/>
  <c r="H2" i="37"/>
  <c r="G2" i="37"/>
  <c r="E2" i="37"/>
  <c r="D2" i="37"/>
  <c r="C2" i="37"/>
  <c r="B2" i="37"/>
  <c r="F2" i="37"/>
  <c r="A367"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A312" i="1"/>
  <c r="Z312" i="1"/>
  <c r="Y312" i="1"/>
  <c r="X312" i="1"/>
  <c r="W312" i="1"/>
  <c r="V312" i="1"/>
  <c r="U312" i="1"/>
  <c r="T312" i="1"/>
  <c r="S312" i="1"/>
  <c r="R312" i="1"/>
  <c r="Q312" i="1"/>
  <c r="P312" i="1"/>
  <c r="O312" i="1"/>
  <c r="N312" i="1"/>
  <c r="M312" i="1"/>
  <c r="L312" i="1"/>
  <c r="K312" i="1"/>
  <c r="J312" i="1"/>
  <c r="I312" i="1"/>
  <c r="H312" i="1"/>
  <c r="G312" i="1"/>
  <c r="F312" i="1"/>
  <c r="E312" i="1"/>
  <c r="D312" i="1"/>
  <c r="C312" i="1"/>
  <c r="B312" i="1"/>
  <c r="A312"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A99" i="1"/>
  <c r="Z99" i="1"/>
  <c r="Y99" i="1"/>
  <c r="X99" i="1"/>
  <c r="W99" i="1"/>
  <c r="V99" i="1"/>
  <c r="U99" i="1"/>
  <c r="T99" i="1"/>
  <c r="S99" i="1"/>
  <c r="R99" i="1"/>
  <c r="Q99" i="1"/>
  <c r="P99" i="1"/>
  <c r="O99" i="1"/>
  <c r="N99" i="1"/>
  <c r="M99" i="1"/>
  <c r="L99" i="1"/>
  <c r="K99" i="1"/>
  <c r="J99" i="1"/>
  <c r="I99" i="1"/>
  <c r="H99" i="1"/>
  <c r="G99" i="1"/>
  <c r="F99" i="1"/>
  <c r="E99" i="1"/>
  <c r="D99" i="1"/>
  <c r="C99" i="1"/>
  <c r="B99" i="1"/>
  <c r="A99" i="1"/>
  <c r="AA98" i="1"/>
  <c r="Z98" i="1"/>
  <c r="Y98" i="1"/>
  <c r="X98" i="1"/>
  <c r="W98" i="1"/>
  <c r="V98" i="1"/>
  <c r="U98" i="1"/>
  <c r="T98" i="1"/>
  <c r="S98" i="1"/>
  <c r="R98" i="1"/>
  <c r="Q98" i="1"/>
  <c r="P98" i="1"/>
  <c r="O98" i="1"/>
  <c r="N98" i="1"/>
  <c r="M98" i="1"/>
  <c r="L98" i="1"/>
  <c r="K98" i="1"/>
  <c r="J98" i="1"/>
  <c r="I98" i="1"/>
  <c r="H98" i="1"/>
  <c r="G98" i="1"/>
  <c r="F98" i="1"/>
  <c r="E98" i="1"/>
  <c r="D98" i="1"/>
  <c r="C98" i="1"/>
  <c r="B98" i="1"/>
  <c r="A98" i="1"/>
  <c r="AA97" i="1"/>
  <c r="Z97" i="1"/>
  <c r="Y97" i="1"/>
  <c r="X97" i="1"/>
  <c r="W97" i="1"/>
  <c r="V97" i="1"/>
  <c r="U97" i="1"/>
  <c r="T97" i="1"/>
  <c r="S97" i="1"/>
  <c r="R97" i="1"/>
  <c r="Q97" i="1"/>
  <c r="P97" i="1"/>
  <c r="O97" i="1"/>
  <c r="N97" i="1"/>
  <c r="M97" i="1"/>
  <c r="L97" i="1"/>
  <c r="K97" i="1"/>
  <c r="J97" i="1"/>
  <c r="I97" i="1"/>
  <c r="H97" i="1"/>
  <c r="G97" i="1"/>
  <c r="F97" i="1"/>
  <c r="E97" i="1"/>
  <c r="D97" i="1"/>
  <c r="C97" i="1"/>
  <c r="B97" i="1"/>
  <c r="A97" i="1"/>
  <c r="AA96" i="1"/>
  <c r="Z96" i="1"/>
  <c r="Y96" i="1"/>
  <c r="X96" i="1"/>
  <c r="W96" i="1"/>
  <c r="V96" i="1"/>
  <c r="U96" i="1"/>
  <c r="T96" i="1"/>
  <c r="S96" i="1"/>
  <c r="R96" i="1"/>
  <c r="Q96" i="1"/>
  <c r="P96" i="1"/>
  <c r="O96" i="1"/>
  <c r="N96" i="1"/>
  <c r="M96" i="1"/>
  <c r="L96" i="1"/>
  <c r="K96" i="1"/>
  <c r="J96" i="1"/>
  <c r="I96" i="1"/>
  <c r="H96" i="1"/>
  <c r="G96" i="1"/>
  <c r="F96" i="1"/>
  <c r="E96" i="1"/>
  <c r="D96" i="1"/>
  <c r="C96" i="1"/>
  <c r="B96" i="1"/>
  <c r="A96" i="1"/>
  <c r="AA95" i="1"/>
  <c r="Z95" i="1"/>
  <c r="Y95" i="1"/>
  <c r="X95" i="1"/>
  <c r="W95" i="1"/>
  <c r="V95" i="1"/>
  <c r="U95" i="1"/>
  <c r="T95" i="1"/>
  <c r="S95" i="1"/>
  <c r="R95" i="1"/>
  <c r="Q95" i="1"/>
  <c r="P95" i="1"/>
  <c r="O95" i="1"/>
  <c r="N95" i="1"/>
  <c r="M95" i="1"/>
  <c r="L95" i="1"/>
  <c r="K95" i="1"/>
  <c r="J95" i="1"/>
  <c r="I95" i="1"/>
  <c r="H95" i="1"/>
  <c r="G95" i="1"/>
  <c r="F95" i="1"/>
  <c r="E95" i="1"/>
  <c r="D95" i="1"/>
  <c r="C95" i="1"/>
  <c r="B95" i="1"/>
  <c r="A95" i="1"/>
  <c r="AA94" i="1"/>
  <c r="Z94" i="1"/>
  <c r="Y94" i="1"/>
  <c r="X94" i="1"/>
  <c r="W94" i="1"/>
  <c r="V94" i="1"/>
  <c r="U94" i="1"/>
  <c r="T94" i="1"/>
  <c r="S94" i="1"/>
  <c r="R94" i="1"/>
  <c r="Q94" i="1"/>
  <c r="P94" i="1"/>
  <c r="O94" i="1"/>
  <c r="N94" i="1"/>
  <c r="M94" i="1"/>
  <c r="L94" i="1"/>
  <c r="K94" i="1"/>
  <c r="J94" i="1"/>
  <c r="I94" i="1"/>
  <c r="H94" i="1"/>
  <c r="G94" i="1"/>
  <c r="F94" i="1"/>
  <c r="E94" i="1"/>
  <c r="D94" i="1"/>
  <c r="C94" i="1"/>
  <c r="B94" i="1"/>
  <c r="A94" i="1"/>
  <c r="AA93" i="1"/>
  <c r="Z93" i="1"/>
  <c r="Y93" i="1"/>
  <c r="X93" i="1"/>
  <c r="W93" i="1"/>
  <c r="V93" i="1"/>
  <c r="U93" i="1"/>
  <c r="T93" i="1"/>
  <c r="S93" i="1"/>
  <c r="R93" i="1"/>
  <c r="Q93" i="1"/>
  <c r="P93" i="1"/>
  <c r="O93" i="1"/>
  <c r="N93" i="1"/>
  <c r="M93" i="1"/>
  <c r="L93" i="1"/>
  <c r="K93" i="1"/>
  <c r="J93" i="1"/>
  <c r="I93" i="1"/>
  <c r="H93" i="1"/>
  <c r="G93" i="1"/>
  <c r="F93" i="1"/>
  <c r="E93" i="1"/>
  <c r="D93" i="1"/>
  <c r="C93" i="1"/>
  <c r="B93" i="1"/>
  <c r="A93" i="1"/>
  <c r="AA92" i="1"/>
  <c r="Z92" i="1"/>
  <c r="Y92" i="1"/>
  <c r="X92" i="1"/>
  <c r="W92" i="1"/>
  <c r="V92" i="1"/>
  <c r="U92" i="1"/>
  <c r="T92" i="1"/>
  <c r="S92" i="1"/>
  <c r="R92" i="1"/>
  <c r="Q92" i="1"/>
  <c r="P92" i="1"/>
  <c r="O92" i="1"/>
  <c r="N92" i="1"/>
  <c r="M92" i="1"/>
  <c r="L92" i="1"/>
  <c r="K92" i="1"/>
  <c r="J92" i="1"/>
  <c r="I92" i="1"/>
  <c r="H92" i="1"/>
  <c r="G92" i="1"/>
  <c r="F92" i="1"/>
  <c r="E92" i="1"/>
  <c r="D92" i="1"/>
  <c r="C92" i="1"/>
  <c r="B92" i="1"/>
  <c r="A92" i="1"/>
  <c r="AA91" i="1"/>
  <c r="Z91" i="1"/>
  <c r="Y91" i="1"/>
  <c r="X91" i="1"/>
  <c r="W91" i="1"/>
  <c r="V91" i="1"/>
  <c r="U91" i="1"/>
  <c r="T91" i="1"/>
  <c r="S91" i="1"/>
  <c r="R91" i="1"/>
  <c r="Q91" i="1"/>
  <c r="P91" i="1"/>
  <c r="O91" i="1"/>
  <c r="N91" i="1"/>
  <c r="M91" i="1"/>
  <c r="L91" i="1"/>
  <c r="K91" i="1"/>
  <c r="J91" i="1"/>
  <c r="I91" i="1"/>
  <c r="H91" i="1"/>
  <c r="G91" i="1"/>
  <c r="F91" i="1"/>
  <c r="E91" i="1"/>
  <c r="D91" i="1"/>
  <c r="C91" i="1"/>
  <c r="B91" i="1"/>
  <c r="A91" i="1"/>
  <c r="AA90" i="1"/>
  <c r="Z90" i="1"/>
  <c r="Y90" i="1"/>
  <c r="X90" i="1"/>
  <c r="W90" i="1"/>
  <c r="V90" i="1"/>
  <c r="U90" i="1"/>
  <c r="T90" i="1"/>
  <c r="S90" i="1"/>
  <c r="R90" i="1"/>
  <c r="Q90" i="1"/>
  <c r="P90" i="1"/>
  <c r="O90" i="1"/>
  <c r="N90" i="1"/>
  <c r="M90" i="1"/>
  <c r="L90" i="1"/>
  <c r="K90" i="1"/>
  <c r="J90" i="1"/>
  <c r="I90" i="1"/>
  <c r="H90" i="1"/>
  <c r="G90" i="1"/>
  <c r="F90" i="1"/>
  <c r="E90" i="1"/>
  <c r="D90" i="1"/>
  <c r="C90" i="1"/>
  <c r="B90" i="1"/>
  <c r="A90" i="1"/>
  <c r="AA89" i="1"/>
  <c r="Z89" i="1"/>
  <c r="Y89" i="1"/>
  <c r="X89" i="1"/>
  <c r="W89" i="1"/>
  <c r="V89" i="1"/>
  <c r="U89" i="1"/>
  <c r="T89" i="1"/>
  <c r="S89" i="1"/>
  <c r="R89" i="1"/>
  <c r="Q89" i="1"/>
  <c r="P89" i="1"/>
  <c r="O89" i="1"/>
  <c r="N89" i="1"/>
  <c r="M89" i="1"/>
  <c r="L89" i="1"/>
  <c r="K89" i="1"/>
  <c r="J89" i="1"/>
  <c r="I89" i="1"/>
  <c r="H89" i="1"/>
  <c r="G89" i="1"/>
  <c r="F89" i="1"/>
  <c r="E89" i="1"/>
  <c r="D89" i="1"/>
  <c r="C89" i="1"/>
  <c r="B89" i="1"/>
  <c r="A89" i="1"/>
  <c r="AA88" i="1"/>
  <c r="Z88" i="1"/>
  <c r="Y88" i="1"/>
  <c r="X88" i="1"/>
  <c r="W88" i="1"/>
  <c r="V88" i="1"/>
  <c r="U88" i="1"/>
  <c r="T88" i="1"/>
  <c r="S88" i="1"/>
  <c r="R88" i="1"/>
  <c r="Q88" i="1"/>
  <c r="P88" i="1"/>
  <c r="O88" i="1"/>
  <c r="N88" i="1"/>
  <c r="M88" i="1"/>
  <c r="L88" i="1"/>
  <c r="K88" i="1"/>
  <c r="J88" i="1"/>
  <c r="I88" i="1"/>
  <c r="H88" i="1"/>
  <c r="G88" i="1"/>
  <c r="F88" i="1"/>
  <c r="E88" i="1"/>
  <c r="D88" i="1"/>
  <c r="C88" i="1"/>
  <c r="B88" i="1"/>
  <c r="A88" i="1"/>
  <c r="AA87" i="1"/>
  <c r="Z87" i="1"/>
  <c r="Y87" i="1"/>
  <c r="X87" i="1"/>
  <c r="W87" i="1"/>
  <c r="V87" i="1"/>
  <c r="U87" i="1"/>
  <c r="T87" i="1"/>
  <c r="S87" i="1"/>
  <c r="R87" i="1"/>
  <c r="Q87" i="1"/>
  <c r="P87" i="1"/>
  <c r="O87" i="1"/>
  <c r="N87" i="1"/>
  <c r="M87" i="1"/>
  <c r="L87" i="1"/>
  <c r="K87" i="1"/>
  <c r="J87" i="1"/>
  <c r="I87" i="1"/>
  <c r="H87" i="1"/>
  <c r="G87" i="1"/>
  <c r="F87" i="1"/>
  <c r="E87" i="1"/>
  <c r="D87" i="1"/>
  <c r="C87" i="1"/>
  <c r="B87" i="1"/>
  <c r="A87" i="1"/>
  <c r="AA86" i="1"/>
  <c r="Z86" i="1"/>
  <c r="Y86" i="1"/>
  <c r="X86" i="1"/>
  <c r="W86" i="1"/>
  <c r="V86" i="1"/>
  <c r="U86" i="1"/>
  <c r="T86" i="1"/>
  <c r="S86" i="1"/>
  <c r="R86" i="1"/>
  <c r="Q86" i="1"/>
  <c r="P86" i="1"/>
  <c r="O86" i="1"/>
  <c r="N86" i="1"/>
  <c r="M86" i="1"/>
  <c r="L86" i="1"/>
  <c r="K86" i="1"/>
  <c r="J86" i="1"/>
  <c r="I86" i="1"/>
  <c r="H86" i="1"/>
  <c r="G86" i="1"/>
  <c r="F86" i="1"/>
  <c r="E86" i="1"/>
  <c r="D86" i="1"/>
  <c r="C86" i="1"/>
  <c r="B86" i="1"/>
  <c r="A86" i="1"/>
  <c r="AA85" i="1"/>
  <c r="Z85" i="1"/>
  <c r="Y85" i="1"/>
  <c r="X85" i="1"/>
  <c r="W85" i="1"/>
  <c r="V85" i="1"/>
  <c r="U85" i="1"/>
  <c r="T85" i="1"/>
  <c r="S85" i="1"/>
  <c r="R85" i="1"/>
  <c r="Q85" i="1"/>
  <c r="P85" i="1"/>
  <c r="O85" i="1"/>
  <c r="N85" i="1"/>
  <c r="M85" i="1"/>
  <c r="L85" i="1"/>
  <c r="K85" i="1"/>
  <c r="J85" i="1"/>
  <c r="I85" i="1"/>
  <c r="H85" i="1"/>
  <c r="G85" i="1"/>
  <c r="F85" i="1"/>
  <c r="E85" i="1"/>
  <c r="D85" i="1"/>
  <c r="C85" i="1"/>
  <c r="B85" i="1"/>
  <c r="A85" i="1"/>
  <c r="AA84" i="1"/>
  <c r="Z84" i="1"/>
  <c r="Y84" i="1"/>
  <c r="X84" i="1"/>
  <c r="W84" i="1"/>
  <c r="V84" i="1"/>
  <c r="U84" i="1"/>
  <c r="T84" i="1"/>
  <c r="S84" i="1"/>
  <c r="R84" i="1"/>
  <c r="Q84" i="1"/>
  <c r="P84" i="1"/>
  <c r="O84" i="1"/>
  <c r="N84" i="1"/>
  <c r="M84" i="1"/>
  <c r="L84" i="1"/>
  <c r="K84" i="1"/>
  <c r="J84" i="1"/>
  <c r="I84" i="1"/>
  <c r="H84" i="1"/>
  <c r="G84" i="1"/>
  <c r="F84" i="1"/>
  <c r="E84" i="1"/>
  <c r="D84" i="1"/>
  <c r="C84" i="1"/>
  <c r="B84" i="1"/>
  <c r="A84" i="1"/>
  <c r="AA83" i="1"/>
  <c r="Z83" i="1"/>
  <c r="Y83" i="1"/>
  <c r="X83" i="1"/>
  <c r="W83" i="1"/>
  <c r="V83" i="1"/>
  <c r="U83" i="1"/>
  <c r="T83" i="1"/>
  <c r="S83" i="1"/>
  <c r="R83" i="1"/>
  <c r="Q83" i="1"/>
  <c r="P83" i="1"/>
  <c r="O83" i="1"/>
  <c r="N83" i="1"/>
  <c r="M83" i="1"/>
  <c r="L83" i="1"/>
  <c r="K83" i="1"/>
  <c r="J83" i="1"/>
  <c r="I83" i="1"/>
  <c r="H83" i="1"/>
  <c r="G83" i="1"/>
  <c r="F83" i="1"/>
  <c r="E83" i="1"/>
  <c r="D83" i="1"/>
  <c r="C83" i="1"/>
  <c r="B83" i="1"/>
  <c r="A83" i="1"/>
  <c r="AA82" i="1"/>
  <c r="Z82" i="1"/>
  <c r="Y82" i="1"/>
  <c r="X82" i="1"/>
  <c r="W82" i="1"/>
  <c r="V82" i="1"/>
  <c r="U82" i="1"/>
  <c r="T82" i="1"/>
  <c r="S82" i="1"/>
  <c r="R82" i="1"/>
  <c r="Q82" i="1"/>
  <c r="P82" i="1"/>
  <c r="O82" i="1"/>
  <c r="N82" i="1"/>
  <c r="M82" i="1"/>
  <c r="L82" i="1"/>
  <c r="K82" i="1"/>
  <c r="J82" i="1"/>
  <c r="I82" i="1"/>
  <c r="H82" i="1"/>
  <c r="G82" i="1"/>
  <c r="F82" i="1"/>
  <c r="E82" i="1"/>
  <c r="D82" i="1"/>
  <c r="C82" i="1"/>
  <c r="B82" i="1"/>
  <c r="A82" i="1"/>
  <c r="AA81" i="1"/>
  <c r="Z81" i="1"/>
  <c r="Y81" i="1"/>
  <c r="X81" i="1"/>
  <c r="W81" i="1"/>
  <c r="V81" i="1"/>
  <c r="U81" i="1"/>
  <c r="T81" i="1"/>
  <c r="S81" i="1"/>
  <c r="R81" i="1"/>
  <c r="Q81" i="1"/>
  <c r="P81" i="1"/>
  <c r="O81" i="1"/>
  <c r="N81" i="1"/>
  <c r="M81" i="1"/>
  <c r="L81" i="1"/>
  <c r="K81" i="1"/>
  <c r="J81" i="1"/>
  <c r="I81" i="1"/>
  <c r="H81" i="1"/>
  <c r="G81" i="1"/>
  <c r="F81" i="1"/>
  <c r="E81" i="1"/>
  <c r="D81" i="1"/>
  <c r="C81" i="1"/>
  <c r="B81" i="1"/>
  <c r="A81" i="1"/>
  <c r="AA80" i="1"/>
  <c r="Z80" i="1"/>
  <c r="Y80" i="1"/>
  <c r="X80" i="1"/>
  <c r="W80" i="1"/>
  <c r="V80" i="1"/>
  <c r="U80" i="1"/>
  <c r="T80" i="1"/>
  <c r="S80" i="1"/>
  <c r="R80" i="1"/>
  <c r="Q80" i="1"/>
  <c r="P80" i="1"/>
  <c r="O80" i="1"/>
  <c r="N80" i="1"/>
  <c r="M80" i="1"/>
  <c r="L80" i="1"/>
  <c r="K80" i="1"/>
  <c r="J80" i="1"/>
  <c r="I80" i="1"/>
  <c r="H80" i="1"/>
  <c r="G80" i="1"/>
  <c r="F80" i="1"/>
  <c r="E80" i="1"/>
  <c r="D80" i="1"/>
  <c r="C80" i="1"/>
  <c r="B80" i="1"/>
  <c r="A80" i="1"/>
  <c r="AA79" i="1"/>
  <c r="Z79" i="1"/>
  <c r="Y79" i="1"/>
  <c r="X79" i="1"/>
  <c r="W79" i="1"/>
  <c r="V79" i="1"/>
  <c r="U79" i="1"/>
  <c r="T79" i="1"/>
  <c r="S79" i="1"/>
  <c r="R79" i="1"/>
  <c r="Q79" i="1"/>
  <c r="P79" i="1"/>
  <c r="O79" i="1"/>
  <c r="N79" i="1"/>
  <c r="M79" i="1"/>
  <c r="L79" i="1"/>
  <c r="K79" i="1"/>
  <c r="J79" i="1"/>
  <c r="I79" i="1"/>
  <c r="H79" i="1"/>
  <c r="G79" i="1"/>
  <c r="F79" i="1"/>
  <c r="E79" i="1"/>
  <c r="D79" i="1"/>
  <c r="C79" i="1"/>
  <c r="B79" i="1"/>
  <c r="A79" i="1"/>
  <c r="AA78" i="1"/>
  <c r="Z78" i="1"/>
  <c r="Y78" i="1"/>
  <c r="X78" i="1"/>
  <c r="W78" i="1"/>
  <c r="V78" i="1"/>
  <c r="U78" i="1"/>
  <c r="T78" i="1"/>
  <c r="S78" i="1"/>
  <c r="R78" i="1"/>
  <c r="Q78" i="1"/>
  <c r="P78" i="1"/>
  <c r="O78" i="1"/>
  <c r="N78" i="1"/>
  <c r="M78" i="1"/>
  <c r="L78" i="1"/>
  <c r="K78" i="1"/>
  <c r="J78" i="1"/>
  <c r="I78" i="1"/>
  <c r="H78" i="1"/>
  <c r="G78" i="1"/>
  <c r="F78" i="1"/>
  <c r="E78" i="1"/>
  <c r="D78" i="1"/>
  <c r="C78" i="1"/>
  <c r="B78" i="1"/>
  <c r="A78" i="1"/>
  <c r="AA77" i="1"/>
  <c r="Z77" i="1"/>
  <c r="Y77" i="1"/>
  <c r="X77" i="1"/>
  <c r="W77" i="1"/>
  <c r="V77" i="1"/>
  <c r="U77" i="1"/>
  <c r="T77" i="1"/>
  <c r="S77" i="1"/>
  <c r="R77" i="1"/>
  <c r="Q77" i="1"/>
  <c r="P77" i="1"/>
  <c r="O77" i="1"/>
  <c r="N77" i="1"/>
  <c r="M77" i="1"/>
  <c r="L77" i="1"/>
  <c r="K77" i="1"/>
  <c r="J77" i="1"/>
  <c r="I77" i="1"/>
  <c r="H77" i="1"/>
  <c r="G77" i="1"/>
  <c r="F77" i="1"/>
  <c r="E77" i="1"/>
  <c r="D77" i="1"/>
  <c r="C77" i="1"/>
  <c r="B77" i="1"/>
  <c r="A77" i="1"/>
  <c r="AA76" i="1"/>
  <c r="Z76" i="1"/>
  <c r="Y76" i="1"/>
  <c r="X76" i="1"/>
  <c r="W76" i="1"/>
  <c r="V76" i="1"/>
  <c r="U76" i="1"/>
  <c r="T76" i="1"/>
  <c r="S76" i="1"/>
  <c r="R76" i="1"/>
  <c r="Q76" i="1"/>
  <c r="P76" i="1"/>
  <c r="O76" i="1"/>
  <c r="N76" i="1"/>
  <c r="M76" i="1"/>
  <c r="L76" i="1"/>
  <c r="K76" i="1"/>
  <c r="J76" i="1"/>
  <c r="I76" i="1"/>
  <c r="H76" i="1"/>
  <c r="G76" i="1"/>
  <c r="F76" i="1"/>
  <c r="E76" i="1"/>
  <c r="D76" i="1"/>
  <c r="C76" i="1"/>
  <c r="B76" i="1"/>
  <c r="A76" i="1"/>
  <c r="AA75" i="1"/>
  <c r="Z75" i="1"/>
  <c r="Y75" i="1"/>
  <c r="X75" i="1"/>
  <c r="W75" i="1"/>
  <c r="V75" i="1"/>
  <c r="U75" i="1"/>
  <c r="T75" i="1"/>
  <c r="S75" i="1"/>
  <c r="R75" i="1"/>
  <c r="Q75" i="1"/>
  <c r="P75" i="1"/>
  <c r="O75" i="1"/>
  <c r="N75" i="1"/>
  <c r="M75" i="1"/>
  <c r="L75" i="1"/>
  <c r="K75" i="1"/>
  <c r="J75" i="1"/>
  <c r="I75" i="1"/>
  <c r="H75" i="1"/>
  <c r="G75" i="1"/>
  <c r="F75" i="1"/>
  <c r="E75" i="1"/>
  <c r="D75" i="1"/>
  <c r="C75" i="1"/>
  <c r="B75" i="1"/>
  <c r="A75" i="1"/>
  <c r="AA74" i="1"/>
  <c r="Z74" i="1"/>
  <c r="Y74" i="1"/>
  <c r="X74" i="1"/>
  <c r="W74" i="1"/>
  <c r="V74" i="1"/>
  <c r="U74" i="1"/>
  <c r="T74" i="1"/>
  <c r="S74" i="1"/>
  <c r="R74" i="1"/>
  <c r="Q74" i="1"/>
  <c r="P74" i="1"/>
  <c r="O74" i="1"/>
  <c r="N74" i="1"/>
  <c r="M74" i="1"/>
  <c r="L74" i="1"/>
  <c r="K74" i="1"/>
  <c r="J74" i="1"/>
  <c r="I74" i="1"/>
  <c r="H74" i="1"/>
  <c r="G74" i="1"/>
  <c r="F74" i="1"/>
  <c r="E74" i="1"/>
  <c r="D74" i="1"/>
  <c r="C74" i="1"/>
  <c r="B74" i="1"/>
  <c r="A74" i="1"/>
  <c r="AA73" i="1"/>
  <c r="Z73" i="1"/>
  <c r="Y73" i="1"/>
  <c r="X73" i="1"/>
  <c r="W73" i="1"/>
  <c r="V73" i="1"/>
  <c r="U73" i="1"/>
  <c r="T73" i="1"/>
  <c r="S73" i="1"/>
  <c r="R73" i="1"/>
  <c r="Q73" i="1"/>
  <c r="P73" i="1"/>
  <c r="O73" i="1"/>
  <c r="N73" i="1"/>
  <c r="M73" i="1"/>
  <c r="L73" i="1"/>
  <c r="K73" i="1"/>
  <c r="J73" i="1"/>
  <c r="I73" i="1"/>
  <c r="H73" i="1"/>
  <c r="G73" i="1"/>
  <c r="F73" i="1"/>
  <c r="E73" i="1"/>
  <c r="D73" i="1"/>
  <c r="C73" i="1"/>
  <c r="B73" i="1"/>
  <c r="A73" i="1"/>
  <c r="AA72" i="1"/>
  <c r="Z72" i="1"/>
  <c r="Y72" i="1"/>
  <c r="X72" i="1"/>
  <c r="W72" i="1"/>
  <c r="V72" i="1"/>
  <c r="U72" i="1"/>
  <c r="T72" i="1"/>
  <c r="S72" i="1"/>
  <c r="R72" i="1"/>
  <c r="Q72" i="1"/>
  <c r="P72" i="1"/>
  <c r="O72" i="1"/>
  <c r="N72" i="1"/>
  <c r="M72" i="1"/>
  <c r="L72" i="1"/>
  <c r="K72" i="1"/>
  <c r="J72" i="1"/>
  <c r="I72" i="1"/>
  <c r="H72" i="1"/>
  <c r="G72" i="1"/>
  <c r="F72" i="1"/>
  <c r="E72" i="1"/>
  <c r="D72" i="1"/>
  <c r="C72" i="1"/>
  <c r="B72" i="1"/>
  <c r="A72" i="1"/>
  <c r="AA71" i="1"/>
  <c r="Z71" i="1"/>
  <c r="Y71" i="1"/>
  <c r="X71" i="1"/>
  <c r="W71" i="1"/>
  <c r="V71" i="1"/>
  <c r="U71" i="1"/>
  <c r="T71" i="1"/>
  <c r="S71" i="1"/>
  <c r="R71" i="1"/>
  <c r="Q71" i="1"/>
  <c r="P71" i="1"/>
  <c r="O71" i="1"/>
  <c r="N71" i="1"/>
  <c r="M71" i="1"/>
  <c r="L71" i="1"/>
  <c r="K71" i="1"/>
  <c r="J71" i="1"/>
  <c r="I71" i="1"/>
  <c r="H71" i="1"/>
  <c r="G71" i="1"/>
  <c r="F71" i="1"/>
  <c r="E71" i="1"/>
  <c r="D71" i="1"/>
  <c r="C71" i="1"/>
  <c r="B71" i="1"/>
  <c r="A71" i="1"/>
  <c r="AA70" i="1"/>
  <c r="Z70" i="1"/>
  <c r="Y70" i="1"/>
  <c r="X70" i="1"/>
  <c r="W70" i="1"/>
  <c r="V70" i="1"/>
  <c r="U70" i="1"/>
  <c r="T70" i="1"/>
  <c r="S70" i="1"/>
  <c r="R70" i="1"/>
  <c r="Q70" i="1"/>
  <c r="P70" i="1"/>
  <c r="O70" i="1"/>
  <c r="N70" i="1"/>
  <c r="M70" i="1"/>
  <c r="L70" i="1"/>
  <c r="K70" i="1"/>
  <c r="J70" i="1"/>
  <c r="I70" i="1"/>
  <c r="H70" i="1"/>
  <c r="G70" i="1"/>
  <c r="F70" i="1"/>
  <c r="E70" i="1"/>
  <c r="D70" i="1"/>
  <c r="C70" i="1"/>
  <c r="B70" i="1"/>
  <c r="A70" i="1"/>
  <c r="AA69" i="1"/>
  <c r="Z69" i="1"/>
  <c r="Y69" i="1"/>
  <c r="X69" i="1"/>
  <c r="W69" i="1"/>
  <c r="V69" i="1"/>
  <c r="U69" i="1"/>
  <c r="T69" i="1"/>
  <c r="S69" i="1"/>
  <c r="R69" i="1"/>
  <c r="Q69" i="1"/>
  <c r="P69" i="1"/>
  <c r="O69" i="1"/>
  <c r="N69" i="1"/>
  <c r="M69" i="1"/>
  <c r="L69" i="1"/>
  <c r="K69" i="1"/>
  <c r="J69" i="1"/>
  <c r="I69" i="1"/>
  <c r="H69" i="1"/>
  <c r="G69" i="1"/>
  <c r="F69" i="1"/>
  <c r="E69" i="1"/>
  <c r="D69" i="1"/>
  <c r="C69" i="1"/>
  <c r="B69" i="1"/>
  <c r="A69" i="1"/>
  <c r="AA68" i="1"/>
  <c r="Z68" i="1"/>
  <c r="Y68" i="1"/>
  <c r="X68" i="1"/>
  <c r="W68" i="1"/>
  <c r="V68" i="1"/>
  <c r="U68" i="1"/>
  <c r="T68" i="1"/>
  <c r="S68" i="1"/>
  <c r="R68" i="1"/>
  <c r="Q68" i="1"/>
  <c r="P68" i="1"/>
  <c r="O68" i="1"/>
  <c r="N68" i="1"/>
  <c r="M68" i="1"/>
  <c r="L68" i="1"/>
  <c r="K68" i="1"/>
  <c r="J68" i="1"/>
  <c r="I68" i="1"/>
  <c r="H68" i="1"/>
  <c r="G68" i="1"/>
  <c r="F68" i="1"/>
  <c r="E68" i="1"/>
  <c r="D68" i="1"/>
  <c r="C68" i="1"/>
  <c r="B68" i="1"/>
  <c r="A68" i="1"/>
  <c r="AA67" i="1"/>
  <c r="Z67" i="1"/>
  <c r="Y67" i="1"/>
  <c r="X67" i="1"/>
  <c r="W67" i="1"/>
  <c r="V67" i="1"/>
  <c r="U67" i="1"/>
  <c r="T67" i="1"/>
  <c r="S67" i="1"/>
  <c r="R67" i="1"/>
  <c r="Q67" i="1"/>
  <c r="P67" i="1"/>
  <c r="O67" i="1"/>
  <c r="N67" i="1"/>
  <c r="M67" i="1"/>
  <c r="L67" i="1"/>
  <c r="K67" i="1"/>
  <c r="J67" i="1"/>
  <c r="I67" i="1"/>
  <c r="H67" i="1"/>
  <c r="G67" i="1"/>
  <c r="F67" i="1"/>
  <c r="E67" i="1"/>
  <c r="D67" i="1"/>
  <c r="C67" i="1"/>
  <c r="B67" i="1"/>
  <c r="A67" i="1"/>
  <c r="AA66" i="1"/>
  <c r="Z66" i="1"/>
  <c r="Y66" i="1"/>
  <c r="X66" i="1"/>
  <c r="W66" i="1"/>
  <c r="V66" i="1"/>
  <c r="U66" i="1"/>
  <c r="T66" i="1"/>
  <c r="S66" i="1"/>
  <c r="R66" i="1"/>
  <c r="Q66" i="1"/>
  <c r="P66" i="1"/>
  <c r="O66" i="1"/>
  <c r="N66" i="1"/>
  <c r="M66" i="1"/>
  <c r="L66" i="1"/>
  <c r="K66" i="1"/>
  <c r="J66" i="1"/>
  <c r="I66" i="1"/>
  <c r="H66" i="1"/>
  <c r="G66" i="1"/>
  <c r="F66" i="1"/>
  <c r="E66" i="1"/>
  <c r="D66" i="1"/>
  <c r="C66" i="1"/>
  <c r="B66" i="1"/>
  <c r="A66" i="1"/>
  <c r="AA65" i="1"/>
  <c r="Z65" i="1"/>
  <c r="Y65" i="1"/>
  <c r="X65" i="1"/>
  <c r="W65" i="1"/>
  <c r="V65" i="1"/>
  <c r="U65" i="1"/>
  <c r="T65" i="1"/>
  <c r="S65" i="1"/>
  <c r="R65" i="1"/>
  <c r="Q65" i="1"/>
  <c r="P65" i="1"/>
  <c r="O65" i="1"/>
  <c r="N65" i="1"/>
  <c r="M65" i="1"/>
  <c r="L65" i="1"/>
  <c r="K65" i="1"/>
  <c r="J65" i="1"/>
  <c r="I65" i="1"/>
  <c r="H65" i="1"/>
  <c r="G65" i="1"/>
  <c r="F65" i="1"/>
  <c r="E65" i="1"/>
  <c r="D65" i="1"/>
  <c r="C65" i="1"/>
  <c r="B65" i="1"/>
  <c r="A65" i="1"/>
  <c r="AA64" i="1"/>
  <c r="Z64" i="1"/>
  <c r="Y64" i="1"/>
  <c r="X64" i="1"/>
  <c r="W64" i="1"/>
  <c r="V64" i="1"/>
  <c r="U64" i="1"/>
  <c r="T64" i="1"/>
  <c r="S64" i="1"/>
  <c r="R64" i="1"/>
  <c r="Q64" i="1"/>
  <c r="P64" i="1"/>
  <c r="O64" i="1"/>
  <c r="N64" i="1"/>
  <c r="M64" i="1"/>
  <c r="L64" i="1"/>
  <c r="K64" i="1"/>
  <c r="J64" i="1"/>
  <c r="I64" i="1"/>
  <c r="H64" i="1"/>
  <c r="G64" i="1"/>
  <c r="F64" i="1"/>
  <c r="E64" i="1"/>
  <c r="D64" i="1"/>
  <c r="C64" i="1"/>
  <c r="B64" i="1"/>
  <c r="A64" i="1"/>
  <c r="AA63" i="1"/>
  <c r="Z63" i="1"/>
  <c r="Y63" i="1"/>
  <c r="X63" i="1"/>
  <c r="W63" i="1"/>
  <c r="V63" i="1"/>
  <c r="U63" i="1"/>
  <c r="T63" i="1"/>
  <c r="S63" i="1"/>
  <c r="R63" i="1"/>
  <c r="Q63" i="1"/>
  <c r="P63" i="1"/>
  <c r="O63" i="1"/>
  <c r="N63" i="1"/>
  <c r="M63" i="1"/>
  <c r="L63" i="1"/>
  <c r="K63" i="1"/>
  <c r="J63" i="1"/>
  <c r="I63" i="1"/>
  <c r="H63" i="1"/>
  <c r="G63" i="1"/>
  <c r="F63" i="1"/>
  <c r="E63" i="1"/>
  <c r="D63" i="1"/>
  <c r="C63" i="1"/>
  <c r="B63" i="1"/>
  <c r="A63" i="1"/>
  <c r="AA62" i="1"/>
  <c r="Z62" i="1"/>
  <c r="Y62" i="1"/>
  <c r="X62" i="1"/>
  <c r="W62" i="1"/>
  <c r="V62" i="1"/>
  <c r="U62" i="1"/>
  <c r="T62" i="1"/>
  <c r="S62" i="1"/>
  <c r="R62" i="1"/>
  <c r="Q62" i="1"/>
  <c r="P62" i="1"/>
  <c r="O62" i="1"/>
  <c r="N62" i="1"/>
  <c r="M62" i="1"/>
  <c r="L62" i="1"/>
  <c r="K62" i="1"/>
  <c r="J62" i="1"/>
  <c r="I62" i="1"/>
  <c r="H62" i="1"/>
  <c r="G62" i="1"/>
  <c r="F62" i="1"/>
  <c r="E62" i="1"/>
  <c r="D62" i="1"/>
  <c r="C62" i="1"/>
  <c r="B62" i="1"/>
  <c r="A62" i="1"/>
  <c r="AA61" i="1"/>
  <c r="Z61" i="1"/>
  <c r="Y61" i="1"/>
  <c r="X61" i="1"/>
  <c r="W61" i="1"/>
  <c r="V61" i="1"/>
  <c r="U61" i="1"/>
  <c r="T61" i="1"/>
  <c r="S61" i="1"/>
  <c r="R61" i="1"/>
  <c r="Q61" i="1"/>
  <c r="P61" i="1"/>
  <c r="O61" i="1"/>
  <c r="N61" i="1"/>
  <c r="M61" i="1"/>
  <c r="L61" i="1"/>
  <c r="K61" i="1"/>
  <c r="J61" i="1"/>
  <c r="I61" i="1"/>
  <c r="H61" i="1"/>
  <c r="G61" i="1"/>
  <c r="F61" i="1"/>
  <c r="E61" i="1"/>
  <c r="D61" i="1"/>
  <c r="C61" i="1"/>
  <c r="B61" i="1"/>
  <c r="A61" i="1"/>
  <c r="AA60" i="1"/>
  <c r="Z60" i="1"/>
  <c r="Y60" i="1"/>
  <c r="X60" i="1"/>
  <c r="W60" i="1"/>
  <c r="V60" i="1"/>
  <c r="U60" i="1"/>
  <c r="T60" i="1"/>
  <c r="S60" i="1"/>
  <c r="R60" i="1"/>
  <c r="Q60" i="1"/>
  <c r="P60" i="1"/>
  <c r="O60" i="1"/>
  <c r="N60" i="1"/>
  <c r="M60" i="1"/>
  <c r="L60" i="1"/>
  <c r="K60" i="1"/>
  <c r="J60" i="1"/>
  <c r="I60" i="1"/>
  <c r="H60" i="1"/>
  <c r="G60" i="1"/>
  <c r="F60" i="1"/>
  <c r="E60" i="1"/>
  <c r="D60" i="1"/>
  <c r="C60" i="1"/>
  <c r="B60" i="1"/>
  <c r="A60" i="1"/>
  <c r="AA59" i="1"/>
  <c r="Z59" i="1"/>
  <c r="Y59" i="1"/>
  <c r="X59" i="1"/>
  <c r="W59" i="1"/>
  <c r="V59" i="1"/>
  <c r="U59" i="1"/>
  <c r="T59" i="1"/>
  <c r="S59" i="1"/>
  <c r="R59" i="1"/>
  <c r="Q59" i="1"/>
  <c r="P59" i="1"/>
  <c r="O59" i="1"/>
  <c r="N59" i="1"/>
  <c r="M59" i="1"/>
  <c r="L59" i="1"/>
  <c r="K59" i="1"/>
  <c r="J59" i="1"/>
  <c r="I59" i="1"/>
  <c r="H59" i="1"/>
  <c r="G59" i="1"/>
  <c r="F59" i="1"/>
  <c r="E59" i="1"/>
  <c r="D59" i="1"/>
  <c r="C59" i="1"/>
  <c r="B59" i="1"/>
  <c r="A59" i="1"/>
  <c r="AA58" i="1"/>
  <c r="Z58" i="1"/>
  <c r="Y58" i="1"/>
  <c r="X58" i="1"/>
  <c r="W58" i="1"/>
  <c r="V58" i="1"/>
  <c r="U58" i="1"/>
  <c r="T58" i="1"/>
  <c r="S58" i="1"/>
  <c r="R58" i="1"/>
  <c r="Q58" i="1"/>
  <c r="P58" i="1"/>
  <c r="O58" i="1"/>
  <c r="N58" i="1"/>
  <c r="M58" i="1"/>
  <c r="L58" i="1"/>
  <c r="K58" i="1"/>
  <c r="J58" i="1"/>
  <c r="I58" i="1"/>
  <c r="H58" i="1"/>
  <c r="G58" i="1"/>
  <c r="F58" i="1"/>
  <c r="E58" i="1"/>
  <c r="D58" i="1"/>
  <c r="C58" i="1"/>
  <c r="B58" i="1"/>
  <c r="A58" i="1"/>
  <c r="AA57" i="1"/>
  <c r="Z57" i="1"/>
  <c r="Y57" i="1"/>
  <c r="X57" i="1"/>
  <c r="W57" i="1"/>
  <c r="V57" i="1"/>
  <c r="U57" i="1"/>
  <c r="T57" i="1"/>
  <c r="S57" i="1"/>
  <c r="R57" i="1"/>
  <c r="Q57" i="1"/>
  <c r="P57" i="1"/>
  <c r="O57" i="1"/>
  <c r="N57" i="1"/>
  <c r="M57" i="1"/>
  <c r="L57" i="1"/>
  <c r="K57" i="1"/>
  <c r="J57" i="1"/>
  <c r="I57" i="1"/>
  <c r="H57" i="1"/>
  <c r="G57" i="1"/>
  <c r="F57" i="1"/>
  <c r="E57" i="1"/>
  <c r="D57" i="1"/>
  <c r="C57" i="1"/>
  <c r="B57" i="1"/>
  <c r="A57" i="1"/>
  <c r="AA56" i="1"/>
  <c r="Z56" i="1"/>
  <c r="Y56" i="1"/>
  <c r="X56" i="1"/>
  <c r="W56" i="1"/>
  <c r="V56" i="1"/>
  <c r="U56" i="1"/>
  <c r="T56" i="1"/>
  <c r="S56" i="1"/>
  <c r="R56" i="1"/>
  <c r="Q56" i="1"/>
  <c r="P56" i="1"/>
  <c r="O56" i="1"/>
  <c r="N56" i="1"/>
  <c r="M56" i="1"/>
  <c r="L56" i="1"/>
  <c r="K56" i="1"/>
  <c r="J56" i="1"/>
  <c r="I56" i="1"/>
  <c r="H56" i="1"/>
  <c r="G56" i="1"/>
  <c r="F56" i="1"/>
  <c r="E56" i="1"/>
  <c r="D56" i="1"/>
  <c r="C56" i="1"/>
  <c r="B56" i="1"/>
  <c r="A56" i="1"/>
  <c r="AA55" i="1"/>
  <c r="Z55" i="1"/>
  <c r="Y55" i="1"/>
  <c r="X55" i="1"/>
  <c r="W55" i="1"/>
  <c r="V55" i="1"/>
  <c r="U55" i="1"/>
  <c r="T55" i="1"/>
  <c r="S55" i="1"/>
  <c r="R55" i="1"/>
  <c r="Q55" i="1"/>
  <c r="P55" i="1"/>
  <c r="O55" i="1"/>
  <c r="N55" i="1"/>
  <c r="M55" i="1"/>
  <c r="L55" i="1"/>
  <c r="K55" i="1"/>
  <c r="J55" i="1"/>
  <c r="I55" i="1"/>
  <c r="H55" i="1"/>
  <c r="G55" i="1"/>
  <c r="F55" i="1"/>
  <c r="E55" i="1"/>
  <c r="D55" i="1"/>
  <c r="C55" i="1"/>
  <c r="B55" i="1"/>
  <c r="A55" i="1"/>
  <c r="AA54" i="1"/>
  <c r="Z54" i="1"/>
  <c r="Y54" i="1"/>
  <c r="X54" i="1"/>
  <c r="W54" i="1"/>
  <c r="V54" i="1"/>
  <c r="U54" i="1"/>
  <c r="T54" i="1"/>
  <c r="S54" i="1"/>
  <c r="R54" i="1"/>
  <c r="Q54" i="1"/>
  <c r="P54" i="1"/>
  <c r="O54" i="1"/>
  <c r="N54" i="1"/>
  <c r="M54" i="1"/>
  <c r="L54" i="1"/>
  <c r="K54" i="1"/>
  <c r="J54" i="1"/>
  <c r="I54" i="1"/>
  <c r="H54" i="1"/>
  <c r="G54" i="1"/>
  <c r="F54" i="1"/>
  <c r="E54" i="1"/>
  <c r="D54" i="1"/>
  <c r="C54" i="1"/>
  <c r="B54" i="1"/>
  <c r="A54" i="1"/>
  <c r="AA53" i="1"/>
  <c r="Z53" i="1"/>
  <c r="Y53" i="1"/>
  <c r="X53" i="1"/>
  <c r="W53" i="1"/>
  <c r="V53" i="1"/>
  <c r="U53" i="1"/>
  <c r="T53" i="1"/>
  <c r="S53" i="1"/>
  <c r="R53" i="1"/>
  <c r="Q53" i="1"/>
  <c r="P53" i="1"/>
  <c r="O53" i="1"/>
  <c r="N53" i="1"/>
  <c r="M53" i="1"/>
  <c r="L53" i="1"/>
  <c r="K53" i="1"/>
  <c r="J53" i="1"/>
  <c r="I53" i="1"/>
  <c r="H53" i="1"/>
  <c r="G53" i="1"/>
  <c r="F53" i="1"/>
  <c r="E53" i="1"/>
  <c r="D53" i="1"/>
  <c r="C53" i="1"/>
  <c r="B53" i="1"/>
  <c r="A53" i="1"/>
  <c r="AA52" i="1"/>
  <c r="Z52" i="1"/>
  <c r="Y52" i="1"/>
  <c r="X52" i="1"/>
  <c r="W52" i="1"/>
  <c r="V52" i="1"/>
  <c r="U52" i="1"/>
  <c r="T52" i="1"/>
  <c r="S52" i="1"/>
  <c r="R52" i="1"/>
  <c r="Q52" i="1"/>
  <c r="P52" i="1"/>
  <c r="O52" i="1"/>
  <c r="N52" i="1"/>
  <c r="M52" i="1"/>
  <c r="L52" i="1"/>
  <c r="K52" i="1"/>
  <c r="J52" i="1"/>
  <c r="I52" i="1"/>
  <c r="H52" i="1"/>
  <c r="G52" i="1"/>
  <c r="F52" i="1"/>
  <c r="E52" i="1"/>
  <c r="D52" i="1"/>
  <c r="C52" i="1"/>
  <c r="B52" i="1"/>
  <c r="A52" i="1"/>
  <c r="AA51" i="1"/>
  <c r="Z51" i="1"/>
  <c r="Y51" i="1"/>
  <c r="X51" i="1"/>
  <c r="W51" i="1"/>
  <c r="V51" i="1"/>
  <c r="U51" i="1"/>
  <c r="T51" i="1"/>
  <c r="S51" i="1"/>
  <c r="R51" i="1"/>
  <c r="Q51" i="1"/>
  <c r="P51" i="1"/>
  <c r="O51" i="1"/>
  <c r="N51" i="1"/>
  <c r="M51" i="1"/>
  <c r="L51" i="1"/>
  <c r="K51" i="1"/>
  <c r="J51" i="1"/>
  <c r="I51" i="1"/>
  <c r="H51" i="1"/>
  <c r="G51" i="1"/>
  <c r="F51" i="1"/>
  <c r="E51" i="1"/>
  <c r="D51" i="1"/>
  <c r="C51" i="1"/>
  <c r="B51" i="1"/>
  <c r="A51" i="1"/>
  <c r="AA50" i="1"/>
  <c r="Z50" i="1"/>
  <c r="Y50" i="1"/>
  <c r="X50" i="1"/>
  <c r="W50" i="1"/>
  <c r="V50" i="1"/>
  <c r="U50" i="1"/>
  <c r="T50" i="1"/>
  <c r="S50" i="1"/>
  <c r="R50" i="1"/>
  <c r="Q50" i="1"/>
  <c r="P50" i="1"/>
  <c r="O50" i="1"/>
  <c r="N50" i="1"/>
  <c r="M50" i="1"/>
  <c r="L50" i="1"/>
  <c r="K50" i="1"/>
  <c r="J50" i="1"/>
  <c r="I50" i="1"/>
  <c r="H50" i="1"/>
  <c r="G50" i="1"/>
  <c r="F50" i="1"/>
  <c r="E50" i="1"/>
  <c r="D50" i="1"/>
  <c r="C50" i="1"/>
  <c r="B50" i="1"/>
  <c r="A50" i="1"/>
  <c r="AA49" i="1"/>
  <c r="Z49" i="1"/>
  <c r="Y49" i="1"/>
  <c r="X49" i="1"/>
  <c r="W49" i="1"/>
  <c r="V49" i="1"/>
  <c r="U49" i="1"/>
  <c r="T49" i="1"/>
  <c r="S49" i="1"/>
  <c r="R49" i="1"/>
  <c r="Q49" i="1"/>
  <c r="P49" i="1"/>
  <c r="O49" i="1"/>
  <c r="N49" i="1"/>
  <c r="M49" i="1"/>
  <c r="L49" i="1"/>
  <c r="K49" i="1"/>
  <c r="J49" i="1"/>
  <c r="I49" i="1"/>
  <c r="H49" i="1"/>
  <c r="G49" i="1"/>
  <c r="F49" i="1"/>
  <c r="E49" i="1"/>
  <c r="D49" i="1"/>
  <c r="C49" i="1"/>
  <c r="B49" i="1"/>
  <c r="A49" i="1"/>
  <c r="AA48" i="1"/>
  <c r="Z48" i="1"/>
  <c r="Y48" i="1"/>
  <c r="X48" i="1"/>
  <c r="W48" i="1"/>
  <c r="V48" i="1"/>
  <c r="U48" i="1"/>
  <c r="T48" i="1"/>
  <c r="S48" i="1"/>
  <c r="R48" i="1"/>
  <c r="Q48" i="1"/>
  <c r="P48" i="1"/>
  <c r="O48" i="1"/>
  <c r="N48" i="1"/>
  <c r="M48" i="1"/>
  <c r="L48" i="1"/>
  <c r="K48" i="1"/>
  <c r="J48" i="1"/>
  <c r="I48" i="1"/>
  <c r="H48" i="1"/>
  <c r="G48" i="1"/>
  <c r="F48" i="1"/>
  <c r="E48" i="1"/>
  <c r="D48" i="1"/>
  <c r="C48" i="1"/>
  <c r="B48" i="1"/>
  <c r="A48" i="1"/>
  <c r="AA47" i="1"/>
  <c r="Z47" i="1"/>
  <c r="Y47" i="1"/>
  <c r="X47" i="1"/>
  <c r="W47" i="1"/>
  <c r="V47" i="1"/>
  <c r="U47" i="1"/>
  <c r="T47" i="1"/>
  <c r="S47" i="1"/>
  <c r="R47" i="1"/>
  <c r="Q47" i="1"/>
  <c r="P47" i="1"/>
  <c r="O47" i="1"/>
  <c r="N47" i="1"/>
  <c r="M47" i="1"/>
  <c r="L47" i="1"/>
  <c r="K47" i="1"/>
  <c r="J47" i="1"/>
  <c r="I47" i="1"/>
  <c r="H47" i="1"/>
  <c r="G47" i="1"/>
  <c r="F47" i="1"/>
  <c r="E47" i="1"/>
  <c r="D47" i="1"/>
  <c r="C47" i="1"/>
  <c r="B47" i="1"/>
  <c r="A47" i="1"/>
  <c r="AA46" i="1"/>
  <c r="Z46" i="1"/>
  <c r="Y46" i="1"/>
  <c r="X46" i="1"/>
  <c r="W46" i="1"/>
  <c r="V46" i="1"/>
  <c r="U46" i="1"/>
  <c r="T46" i="1"/>
  <c r="S46" i="1"/>
  <c r="R46" i="1"/>
  <c r="Q46" i="1"/>
  <c r="P46" i="1"/>
  <c r="O46" i="1"/>
  <c r="N46" i="1"/>
  <c r="M46" i="1"/>
  <c r="L46" i="1"/>
  <c r="K46" i="1"/>
  <c r="J46" i="1"/>
  <c r="I46" i="1"/>
  <c r="H46" i="1"/>
  <c r="G46" i="1"/>
  <c r="F46" i="1"/>
  <c r="E46" i="1"/>
  <c r="D46" i="1"/>
  <c r="C46" i="1"/>
  <c r="B46" i="1"/>
  <c r="A46" i="1"/>
  <c r="AA45" i="1"/>
  <c r="Z45" i="1"/>
  <c r="Y45" i="1"/>
  <c r="X45" i="1"/>
  <c r="W45" i="1"/>
  <c r="V45" i="1"/>
  <c r="U45" i="1"/>
  <c r="T45" i="1"/>
  <c r="S45" i="1"/>
  <c r="R45" i="1"/>
  <c r="Q45" i="1"/>
  <c r="P45" i="1"/>
  <c r="O45" i="1"/>
  <c r="N45" i="1"/>
  <c r="M45" i="1"/>
  <c r="L45" i="1"/>
  <c r="K45" i="1"/>
  <c r="J45" i="1"/>
  <c r="I45" i="1"/>
  <c r="H45" i="1"/>
  <c r="G45" i="1"/>
  <c r="F45" i="1"/>
  <c r="E45" i="1"/>
  <c r="D45" i="1"/>
  <c r="C45" i="1"/>
  <c r="B45" i="1"/>
  <c r="A45" i="1"/>
  <c r="AA44" i="1"/>
  <c r="Z44" i="1"/>
  <c r="Y44" i="1"/>
  <c r="X44" i="1"/>
  <c r="W44" i="1"/>
  <c r="V44" i="1"/>
  <c r="U44" i="1"/>
  <c r="T44" i="1"/>
  <c r="S44" i="1"/>
  <c r="R44" i="1"/>
  <c r="Q44" i="1"/>
  <c r="P44" i="1"/>
  <c r="O44" i="1"/>
  <c r="N44" i="1"/>
  <c r="M44" i="1"/>
  <c r="L44" i="1"/>
  <c r="K44" i="1"/>
  <c r="J44" i="1"/>
  <c r="I44" i="1"/>
  <c r="H44" i="1"/>
  <c r="G44" i="1"/>
  <c r="F44" i="1"/>
  <c r="E44" i="1"/>
  <c r="D44" i="1"/>
  <c r="C44" i="1"/>
  <c r="B44" i="1"/>
  <c r="A44" i="1"/>
  <c r="AA43" i="1"/>
  <c r="Z43" i="1"/>
  <c r="Y43" i="1"/>
  <c r="X43" i="1"/>
  <c r="W43" i="1"/>
  <c r="V43" i="1"/>
  <c r="U43" i="1"/>
  <c r="T43" i="1"/>
  <c r="S43" i="1"/>
  <c r="R43" i="1"/>
  <c r="Q43" i="1"/>
  <c r="P43" i="1"/>
  <c r="O43" i="1"/>
  <c r="N43" i="1"/>
  <c r="M43" i="1"/>
  <c r="L43" i="1"/>
  <c r="K43" i="1"/>
  <c r="J43" i="1"/>
  <c r="I43" i="1"/>
  <c r="H43" i="1"/>
  <c r="G43" i="1"/>
  <c r="F43" i="1"/>
  <c r="E43" i="1"/>
  <c r="D43" i="1"/>
  <c r="C43" i="1"/>
  <c r="B43" i="1"/>
  <c r="A43" i="1"/>
  <c r="AA42" i="1"/>
  <c r="Z42" i="1"/>
  <c r="Y42" i="1"/>
  <c r="X42" i="1"/>
  <c r="W42" i="1"/>
  <c r="V42" i="1"/>
  <c r="U42" i="1"/>
  <c r="T42" i="1"/>
  <c r="S42" i="1"/>
  <c r="R42" i="1"/>
  <c r="Q42" i="1"/>
  <c r="P42" i="1"/>
  <c r="O42" i="1"/>
  <c r="N42" i="1"/>
  <c r="M42" i="1"/>
  <c r="L42" i="1"/>
  <c r="K42" i="1"/>
  <c r="J42" i="1"/>
  <c r="I42" i="1"/>
  <c r="H42" i="1"/>
  <c r="G42" i="1"/>
  <c r="F42" i="1"/>
  <c r="E42" i="1"/>
  <c r="D42" i="1"/>
  <c r="C42" i="1"/>
  <c r="B42" i="1"/>
  <c r="A42" i="1"/>
  <c r="AA41" i="1"/>
  <c r="Z41" i="1"/>
  <c r="Y41" i="1"/>
  <c r="X41" i="1"/>
  <c r="W41" i="1"/>
  <c r="V41" i="1"/>
  <c r="U41" i="1"/>
  <c r="T41" i="1"/>
  <c r="S41" i="1"/>
  <c r="R41" i="1"/>
  <c r="Q41" i="1"/>
  <c r="P41" i="1"/>
  <c r="O41" i="1"/>
  <c r="N41" i="1"/>
  <c r="M41" i="1"/>
  <c r="L41" i="1"/>
  <c r="K41" i="1"/>
  <c r="J41" i="1"/>
  <c r="I41" i="1"/>
  <c r="H41" i="1"/>
  <c r="G41" i="1"/>
  <c r="F41" i="1"/>
  <c r="E41" i="1"/>
  <c r="D41" i="1"/>
  <c r="C41" i="1"/>
  <c r="B41" i="1"/>
  <c r="A41" i="1"/>
  <c r="AA40" i="1"/>
  <c r="Z40" i="1"/>
  <c r="Y40" i="1"/>
  <c r="X40" i="1"/>
  <c r="W40" i="1"/>
  <c r="V40" i="1"/>
  <c r="U40" i="1"/>
  <c r="T40" i="1"/>
  <c r="S40" i="1"/>
  <c r="R40" i="1"/>
  <c r="Q40" i="1"/>
  <c r="P40" i="1"/>
  <c r="O40" i="1"/>
  <c r="N40" i="1"/>
  <c r="M40" i="1"/>
  <c r="L40" i="1"/>
  <c r="K40" i="1"/>
  <c r="J40" i="1"/>
  <c r="I40" i="1"/>
  <c r="H40" i="1"/>
  <c r="G40" i="1"/>
  <c r="F40" i="1"/>
  <c r="E40" i="1"/>
  <c r="D40" i="1"/>
  <c r="C40" i="1"/>
  <c r="B40" i="1"/>
  <c r="A40" i="1"/>
  <c r="AA39" i="1"/>
  <c r="Z39" i="1"/>
  <c r="Y39" i="1"/>
  <c r="X39" i="1"/>
  <c r="W39" i="1"/>
  <c r="V39" i="1"/>
  <c r="U39" i="1"/>
  <c r="T39" i="1"/>
  <c r="S39" i="1"/>
  <c r="R39" i="1"/>
  <c r="Q39" i="1"/>
  <c r="P39" i="1"/>
  <c r="O39" i="1"/>
  <c r="N39" i="1"/>
  <c r="M39" i="1"/>
  <c r="L39" i="1"/>
  <c r="K39" i="1"/>
  <c r="J39" i="1"/>
  <c r="I39" i="1"/>
  <c r="H39" i="1"/>
  <c r="G39" i="1"/>
  <c r="F39" i="1"/>
  <c r="E39" i="1"/>
  <c r="D39" i="1"/>
  <c r="C39" i="1"/>
  <c r="B39" i="1"/>
  <c r="A39" i="1"/>
  <c r="AA38" i="1"/>
  <c r="Z38" i="1"/>
  <c r="Y38" i="1"/>
  <c r="X38" i="1"/>
  <c r="W38" i="1"/>
  <c r="V38" i="1"/>
  <c r="U38" i="1"/>
  <c r="T38" i="1"/>
  <c r="S38" i="1"/>
  <c r="R38" i="1"/>
  <c r="Q38" i="1"/>
  <c r="P38" i="1"/>
  <c r="O38" i="1"/>
  <c r="N38" i="1"/>
  <c r="M38" i="1"/>
  <c r="L38" i="1"/>
  <c r="K38" i="1"/>
  <c r="J38" i="1"/>
  <c r="I38" i="1"/>
  <c r="H38" i="1"/>
  <c r="G38" i="1"/>
  <c r="F38" i="1"/>
  <c r="E38" i="1"/>
  <c r="D38" i="1"/>
  <c r="C38" i="1"/>
  <c r="B38" i="1"/>
  <c r="A38" i="1"/>
  <c r="AA37" i="1"/>
  <c r="Z37" i="1"/>
  <c r="Y37" i="1"/>
  <c r="X37" i="1"/>
  <c r="W37" i="1"/>
  <c r="V37" i="1"/>
  <c r="U37" i="1"/>
  <c r="T37" i="1"/>
  <c r="S37" i="1"/>
  <c r="R37" i="1"/>
  <c r="Q37" i="1"/>
  <c r="P37" i="1"/>
  <c r="O37" i="1"/>
  <c r="N37" i="1"/>
  <c r="M37" i="1"/>
  <c r="L37" i="1"/>
  <c r="K37" i="1"/>
  <c r="J37" i="1"/>
  <c r="I37" i="1"/>
  <c r="H37" i="1"/>
  <c r="G37" i="1"/>
  <c r="F37" i="1"/>
  <c r="E37" i="1"/>
  <c r="D37" i="1"/>
  <c r="C37" i="1"/>
  <c r="B37" i="1"/>
  <c r="A37" i="1"/>
  <c r="AA36" i="1"/>
  <c r="Z36" i="1"/>
  <c r="Y36" i="1"/>
  <c r="X36" i="1"/>
  <c r="W36" i="1"/>
  <c r="V36" i="1"/>
  <c r="U36" i="1"/>
  <c r="T36" i="1"/>
  <c r="S36" i="1"/>
  <c r="R36" i="1"/>
  <c r="Q36" i="1"/>
  <c r="P36" i="1"/>
  <c r="O36" i="1"/>
  <c r="N36" i="1"/>
  <c r="M36" i="1"/>
  <c r="L36" i="1"/>
  <c r="K36" i="1"/>
  <c r="J36" i="1"/>
  <c r="I36" i="1"/>
  <c r="H36" i="1"/>
  <c r="G36" i="1"/>
  <c r="F36" i="1"/>
  <c r="E36" i="1"/>
  <c r="D36" i="1"/>
  <c r="C36" i="1"/>
  <c r="B36" i="1"/>
  <c r="A36" i="1"/>
  <c r="AA35" i="1"/>
  <c r="Z35" i="1"/>
  <c r="Y35" i="1"/>
  <c r="X35" i="1"/>
  <c r="W35" i="1"/>
  <c r="V35" i="1"/>
  <c r="U35" i="1"/>
  <c r="T35" i="1"/>
  <c r="S35" i="1"/>
  <c r="R35" i="1"/>
  <c r="Q35" i="1"/>
  <c r="P35" i="1"/>
  <c r="O35" i="1"/>
  <c r="N35" i="1"/>
  <c r="M35" i="1"/>
  <c r="L35" i="1"/>
  <c r="K35" i="1"/>
  <c r="J35" i="1"/>
  <c r="I35" i="1"/>
  <c r="H35" i="1"/>
  <c r="G35" i="1"/>
  <c r="F35" i="1"/>
  <c r="E35" i="1"/>
  <c r="D35" i="1"/>
  <c r="C35" i="1"/>
  <c r="B35" i="1"/>
  <c r="A35" i="1"/>
  <c r="AA34" i="1"/>
  <c r="Z34" i="1"/>
  <c r="Y34" i="1"/>
  <c r="X34" i="1"/>
  <c r="W34" i="1"/>
  <c r="V34" i="1"/>
  <c r="U34" i="1"/>
  <c r="T34" i="1"/>
  <c r="S34" i="1"/>
  <c r="R34" i="1"/>
  <c r="Q34" i="1"/>
  <c r="P34" i="1"/>
  <c r="O34" i="1"/>
  <c r="N34" i="1"/>
  <c r="M34" i="1"/>
  <c r="L34" i="1"/>
  <c r="K34" i="1"/>
  <c r="J34" i="1"/>
  <c r="I34" i="1"/>
  <c r="H34" i="1"/>
  <c r="G34" i="1"/>
  <c r="F34" i="1"/>
  <c r="E34" i="1"/>
  <c r="D34" i="1"/>
  <c r="C34" i="1"/>
  <c r="B34" i="1"/>
  <c r="A34" i="1"/>
  <c r="AA33" i="1"/>
  <c r="Z33" i="1"/>
  <c r="Y33" i="1"/>
  <c r="X33" i="1"/>
  <c r="W33" i="1"/>
  <c r="V33" i="1"/>
  <c r="U33" i="1"/>
  <c r="T33" i="1"/>
  <c r="S33" i="1"/>
  <c r="R33" i="1"/>
  <c r="Q33" i="1"/>
  <c r="P33" i="1"/>
  <c r="O33" i="1"/>
  <c r="N33" i="1"/>
  <c r="M33" i="1"/>
  <c r="L33" i="1"/>
  <c r="K33" i="1"/>
  <c r="J33" i="1"/>
  <c r="I33" i="1"/>
  <c r="H33" i="1"/>
  <c r="G33" i="1"/>
  <c r="F33" i="1"/>
  <c r="E33" i="1"/>
  <c r="D33" i="1"/>
  <c r="C33" i="1"/>
  <c r="B33" i="1"/>
  <c r="A33" i="1"/>
  <c r="AA32" i="1"/>
  <c r="Z32" i="1"/>
  <c r="Y32" i="1"/>
  <c r="X32" i="1"/>
  <c r="W32" i="1"/>
  <c r="V32" i="1"/>
  <c r="U32" i="1"/>
  <c r="T32" i="1"/>
  <c r="S32" i="1"/>
  <c r="R32" i="1"/>
  <c r="Q32" i="1"/>
  <c r="P32" i="1"/>
  <c r="O32" i="1"/>
  <c r="N32" i="1"/>
  <c r="M32" i="1"/>
  <c r="L32" i="1"/>
  <c r="K32" i="1"/>
  <c r="J32" i="1"/>
  <c r="I32" i="1"/>
  <c r="H32" i="1"/>
  <c r="G32" i="1"/>
  <c r="F32" i="1"/>
  <c r="E32" i="1"/>
  <c r="D32" i="1"/>
  <c r="C32" i="1"/>
  <c r="B32" i="1"/>
  <c r="A32" i="1"/>
  <c r="AA31" i="1"/>
  <c r="Z31" i="1"/>
  <c r="Y31" i="1"/>
  <c r="X31" i="1"/>
  <c r="W31" i="1"/>
  <c r="V31" i="1"/>
  <c r="U31" i="1"/>
  <c r="T31" i="1"/>
  <c r="S31" i="1"/>
  <c r="R31" i="1"/>
  <c r="Q31" i="1"/>
  <c r="P31" i="1"/>
  <c r="O31" i="1"/>
  <c r="N31" i="1"/>
  <c r="M31" i="1"/>
  <c r="L31" i="1"/>
  <c r="K31" i="1"/>
  <c r="J31" i="1"/>
  <c r="I31" i="1"/>
  <c r="H31" i="1"/>
  <c r="G31" i="1"/>
  <c r="F31" i="1"/>
  <c r="E31" i="1"/>
  <c r="D31" i="1"/>
  <c r="C31" i="1"/>
  <c r="B31" i="1"/>
  <c r="A31" i="1"/>
  <c r="AA30" i="1"/>
  <c r="Z30" i="1"/>
  <c r="Y30" i="1"/>
  <c r="X30" i="1"/>
  <c r="W30" i="1"/>
  <c r="V30" i="1"/>
  <c r="U30" i="1"/>
  <c r="T30" i="1"/>
  <c r="S30" i="1"/>
  <c r="R30" i="1"/>
  <c r="Q30" i="1"/>
  <c r="P30" i="1"/>
  <c r="O30" i="1"/>
  <c r="N30" i="1"/>
  <c r="M30" i="1"/>
  <c r="L30" i="1"/>
  <c r="K30" i="1"/>
  <c r="J30" i="1"/>
  <c r="I30" i="1"/>
  <c r="H30" i="1"/>
  <c r="G30" i="1"/>
  <c r="F30" i="1"/>
  <c r="E30" i="1"/>
  <c r="D30" i="1"/>
  <c r="C30" i="1"/>
  <c r="B30" i="1"/>
  <c r="A30" i="1"/>
  <c r="AA29" i="1"/>
  <c r="Z29" i="1"/>
  <c r="Y29" i="1"/>
  <c r="X29" i="1"/>
  <c r="W29" i="1"/>
  <c r="V29" i="1"/>
  <c r="U29" i="1"/>
  <c r="T29" i="1"/>
  <c r="S29" i="1"/>
  <c r="R29" i="1"/>
  <c r="Q29" i="1"/>
  <c r="P29" i="1"/>
  <c r="O29" i="1"/>
  <c r="N29" i="1"/>
  <c r="M29" i="1"/>
  <c r="L29" i="1"/>
  <c r="K29" i="1"/>
  <c r="J29" i="1"/>
  <c r="I29" i="1"/>
  <c r="H29" i="1"/>
  <c r="G29" i="1"/>
  <c r="F29" i="1"/>
  <c r="E29" i="1"/>
  <c r="D29" i="1"/>
  <c r="C29" i="1"/>
  <c r="B29" i="1"/>
  <c r="A29" i="1"/>
  <c r="AA28" i="1"/>
  <c r="Z28" i="1"/>
  <c r="Y28" i="1"/>
  <c r="X28" i="1"/>
  <c r="W28" i="1"/>
  <c r="V28" i="1"/>
  <c r="U28" i="1"/>
  <c r="T28" i="1"/>
  <c r="S28" i="1"/>
  <c r="R28" i="1"/>
  <c r="Q28" i="1"/>
  <c r="P28" i="1"/>
  <c r="O28" i="1"/>
  <c r="N28" i="1"/>
  <c r="M28" i="1"/>
  <c r="L28" i="1"/>
  <c r="K28" i="1"/>
  <c r="J28" i="1"/>
  <c r="I28" i="1"/>
  <c r="H28" i="1"/>
  <c r="G28" i="1"/>
  <c r="F28" i="1"/>
  <c r="E28" i="1"/>
  <c r="D28" i="1"/>
  <c r="C28" i="1"/>
  <c r="B28" i="1"/>
  <c r="A28" i="1"/>
  <c r="AA27" i="1"/>
  <c r="Z27" i="1"/>
  <c r="Y27" i="1"/>
  <c r="X27" i="1"/>
  <c r="W27" i="1"/>
  <c r="V27" i="1"/>
  <c r="U27" i="1"/>
  <c r="T27" i="1"/>
  <c r="S27" i="1"/>
  <c r="R27" i="1"/>
  <c r="Q27" i="1"/>
  <c r="P27" i="1"/>
  <c r="O27" i="1"/>
  <c r="N27" i="1"/>
  <c r="M27" i="1"/>
  <c r="L27" i="1"/>
  <c r="K27" i="1"/>
  <c r="J27" i="1"/>
  <c r="I27" i="1"/>
  <c r="H27" i="1"/>
  <c r="G27" i="1"/>
  <c r="F27" i="1"/>
  <c r="E27" i="1"/>
  <c r="D27" i="1"/>
  <c r="C27" i="1"/>
  <c r="B27" i="1"/>
  <c r="A27" i="1"/>
  <c r="AA26" i="1"/>
  <c r="Z26" i="1"/>
  <c r="Y26" i="1"/>
  <c r="X26" i="1"/>
  <c r="W26" i="1"/>
  <c r="V26" i="1"/>
  <c r="U26" i="1"/>
  <c r="T26" i="1"/>
  <c r="S26" i="1"/>
  <c r="R26" i="1"/>
  <c r="Q26" i="1"/>
  <c r="P26" i="1"/>
  <c r="O26" i="1"/>
  <c r="N26" i="1"/>
  <c r="M26" i="1"/>
  <c r="L26" i="1"/>
  <c r="K26" i="1"/>
  <c r="J26" i="1"/>
  <c r="I26" i="1"/>
  <c r="H26" i="1"/>
  <c r="G26" i="1"/>
  <c r="F26" i="1"/>
  <c r="E26" i="1"/>
  <c r="D26" i="1"/>
  <c r="C26" i="1"/>
  <c r="B26" i="1"/>
  <c r="A26" i="1"/>
  <c r="AA25" i="1"/>
  <c r="Z25" i="1"/>
  <c r="Y25" i="1"/>
  <c r="X25" i="1"/>
  <c r="W25" i="1"/>
  <c r="V25" i="1"/>
  <c r="U25" i="1"/>
  <c r="T25" i="1"/>
  <c r="S25" i="1"/>
  <c r="R25" i="1"/>
  <c r="Q25" i="1"/>
  <c r="P25" i="1"/>
  <c r="O25" i="1"/>
  <c r="N25" i="1"/>
  <c r="M25" i="1"/>
  <c r="L25" i="1"/>
  <c r="K25" i="1"/>
  <c r="J25" i="1"/>
  <c r="I25" i="1"/>
  <c r="H25" i="1"/>
  <c r="G25" i="1"/>
  <c r="F25" i="1"/>
  <c r="E25" i="1"/>
  <c r="D25" i="1"/>
  <c r="C25" i="1"/>
  <c r="B25" i="1"/>
  <c r="A25" i="1"/>
  <c r="AA24" i="1"/>
  <c r="Z24" i="1"/>
  <c r="Y24" i="1"/>
  <c r="X24" i="1"/>
  <c r="W24" i="1"/>
  <c r="V24" i="1"/>
  <c r="U24" i="1"/>
  <c r="T24" i="1"/>
  <c r="S24" i="1"/>
  <c r="R24" i="1"/>
  <c r="Q24" i="1"/>
  <c r="P24" i="1"/>
  <c r="O24" i="1"/>
  <c r="N24" i="1"/>
  <c r="M24" i="1"/>
  <c r="L24" i="1"/>
  <c r="K24" i="1"/>
  <c r="J24" i="1"/>
  <c r="I24" i="1"/>
  <c r="H24" i="1"/>
  <c r="G24" i="1"/>
  <c r="F24" i="1"/>
  <c r="E24" i="1"/>
  <c r="D24" i="1"/>
  <c r="C24" i="1"/>
  <c r="B24" i="1"/>
  <c r="A24" i="1"/>
  <c r="AA23" i="1"/>
  <c r="Z23" i="1"/>
  <c r="Y23" i="1"/>
  <c r="X23" i="1"/>
  <c r="W23" i="1"/>
  <c r="V23" i="1"/>
  <c r="U23" i="1"/>
  <c r="T23" i="1"/>
  <c r="S23" i="1"/>
  <c r="R23" i="1"/>
  <c r="Q23" i="1"/>
  <c r="P23" i="1"/>
  <c r="O23" i="1"/>
  <c r="N23" i="1"/>
  <c r="M23" i="1"/>
  <c r="L23" i="1"/>
  <c r="K23" i="1"/>
  <c r="J23" i="1"/>
  <c r="I23" i="1"/>
  <c r="H23" i="1"/>
  <c r="G23" i="1"/>
  <c r="F23" i="1"/>
  <c r="E23" i="1"/>
  <c r="D23" i="1"/>
  <c r="C23" i="1"/>
  <c r="B23" i="1"/>
  <c r="A23" i="1"/>
  <c r="AA22" i="1"/>
  <c r="Z22" i="1"/>
  <c r="Y22" i="1"/>
  <c r="X22" i="1"/>
  <c r="W22" i="1"/>
  <c r="V22" i="1"/>
  <c r="U22" i="1"/>
  <c r="T22" i="1"/>
  <c r="S22" i="1"/>
  <c r="R22" i="1"/>
  <c r="Q22" i="1"/>
  <c r="P22" i="1"/>
  <c r="O22" i="1"/>
  <c r="N22" i="1"/>
  <c r="M22" i="1"/>
  <c r="L22" i="1"/>
  <c r="K22" i="1"/>
  <c r="J22" i="1"/>
  <c r="I22" i="1"/>
  <c r="H22" i="1"/>
  <c r="G22" i="1"/>
  <c r="F22" i="1"/>
  <c r="E22" i="1"/>
  <c r="D22" i="1"/>
  <c r="C22" i="1"/>
  <c r="B22" i="1"/>
  <c r="A22" i="1"/>
  <c r="AA21" i="1"/>
  <c r="Z21" i="1"/>
  <c r="Y21" i="1"/>
  <c r="X21" i="1"/>
  <c r="W21" i="1"/>
  <c r="V21" i="1"/>
  <c r="U21" i="1"/>
  <c r="T21" i="1"/>
  <c r="S21" i="1"/>
  <c r="R21" i="1"/>
  <c r="Q21" i="1"/>
  <c r="P21" i="1"/>
  <c r="O21" i="1"/>
  <c r="N21" i="1"/>
  <c r="M21" i="1"/>
  <c r="L21" i="1"/>
  <c r="K21" i="1"/>
  <c r="J21" i="1"/>
  <c r="I21" i="1"/>
  <c r="H21" i="1"/>
  <c r="G21" i="1"/>
  <c r="F21" i="1"/>
  <c r="E21" i="1"/>
  <c r="D21" i="1"/>
  <c r="C21" i="1"/>
  <c r="B21" i="1"/>
  <c r="A21" i="1"/>
  <c r="AA20" i="1"/>
  <c r="Z20" i="1"/>
  <c r="Y20" i="1"/>
  <c r="X20" i="1"/>
  <c r="W20" i="1"/>
  <c r="V20" i="1"/>
  <c r="U20" i="1"/>
  <c r="T20" i="1"/>
  <c r="S20" i="1"/>
  <c r="R20" i="1"/>
  <c r="Q20" i="1"/>
  <c r="P20" i="1"/>
  <c r="O20" i="1"/>
  <c r="N20" i="1"/>
  <c r="M20" i="1"/>
  <c r="L20" i="1"/>
  <c r="K20" i="1"/>
  <c r="J20" i="1"/>
  <c r="I20" i="1"/>
  <c r="H20" i="1"/>
  <c r="G20" i="1"/>
  <c r="F20" i="1"/>
  <c r="E20" i="1"/>
  <c r="D20" i="1"/>
  <c r="C20" i="1"/>
  <c r="B20" i="1"/>
  <c r="A20" i="1"/>
  <c r="AA19" i="1"/>
  <c r="Z19" i="1"/>
  <c r="Y19" i="1"/>
  <c r="X19" i="1"/>
  <c r="W19" i="1"/>
  <c r="V19" i="1"/>
  <c r="U19" i="1"/>
  <c r="T19" i="1"/>
  <c r="S19" i="1"/>
  <c r="R19" i="1"/>
  <c r="Q19" i="1"/>
  <c r="P19" i="1"/>
  <c r="O19" i="1"/>
  <c r="N19" i="1"/>
  <c r="M19" i="1"/>
  <c r="L19" i="1"/>
  <c r="K19" i="1"/>
  <c r="J19" i="1"/>
  <c r="I19" i="1"/>
  <c r="H19" i="1"/>
  <c r="G19" i="1"/>
  <c r="F19" i="1"/>
  <c r="E19" i="1"/>
  <c r="D19" i="1"/>
  <c r="C19" i="1"/>
  <c r="B19" i="1"/>
  <c r="A19" i="1"/>
  <c r="AA18" i="1"/>
  <c r="Z18" i="1"/>
  <c r="Y18" i="1"/>
  <c r="X18" i="1"/>
  <c r="W18" i="1"/>
  <c r="V18" i="1"/>
  <c r="U18" i="1"/>
  <c r="T18" i="1"/>
  <c r="S18" i="1"/>
  <c r="R18" i="1"/>
  <c r="Q18" i="1"/>
  <c r="P18" i="1"/>
  <c r="O18" i="1"/>
  <c r="N18" i="1"/>
  <c r="M18" i="1"/>
  <c r="L18" i="1"/>
  <c r="K18" i="1"/>
  <c r="J18" i="1"/>
  <c r="I18" i="1"/>
  <c r="H18" i="1"/>
  <c r="G18" i="1"/>
  <c r="F18" i="1"/>
  <c r="E18" i="1"/>
  <c r="D18" i="1"/>
  <c r="C18" i="1"/>
  <c r="B18" i="1"/>
  <c r="A18" i="1"/>
  <c r="AA17" i="1"/>
  <c r="Z17" i="1"/>
  <c r="Y17" i="1"/>
  <c r="X17" i="1"/>
  <c r="W17" i="1"/>
  <c r="V17" i="1"/>
  <c r="U17" i="1"/>
  <c r="T17" i="1"/>
  <c r="S17" i="1"/>
  <c r="R17" i="1"/>
  <c r="Q17" i="1"/>
  <c r="P17" i="1"/>
  <c r="O17" i="1"/>
  <c r="N17" i="1"/>
  <c r="M17" i="1"/>
  <c r="L17" i="1"/>
  <c r="K17" i="1"/>
  <c r="J17" i="1"/>
  <c r="I17" i="1"/>
  <c r="H17" i="1"/>
  <c r="G17" i="1"/>
  <c r="F17" i="1"/>
  <c r="E17" i="1"/>
  <c r="D17" i="1"/>
  <c r="C17" i="1"/>
  <c r="B17" i="1"/>
  <c r="A17" i="1"/>
  <c r="AA16" i="1"/>
  <c r="Z16" i="1"/>
  <c r="Y16" i="1"/>
  <c r="X16" i="1"/>
  <c r="W16" i="1"/>
  <c r="V16" i="1"/>
  <c r="U16" i="1"/>
  <c r="T16" i="1"/>
  <c r="S16" i="1"/>
  <c r="R16" i="1"/>
  <c r="Q16" i="1"/>
  <c r="P16" i="1"/>
  <c r="O16" i="1"/>
  <c r="N16" i="1"/>
  <c r="M16" i="1"/>
  <c r="L16" i="1"/>
  <c r="K16" i="1"/>
  <c r="J16" i="1"/>
  <c r="I16" i="1"/>
  <c r="H16" i="1"/>
  <c r="G16" i="1"/>
  <c r="F16" i="1"/>
  <c r="E16" i="1"/>
  <c r="D16" i="1"/>
  <c r="C16" i="1"/>
  <c r="B16" i="1"/>
  <c r="A16" i="1"/>
  <c r="AA15" i="1"/>
  <c r="Z15" i="1"/>
  <c r="Y15" i="1"/>
  <c r="X15" i="1"/>
  <c r="W15" i="1"/>
  <c r="V15" i="1"/>
  <c r="U15" i="1"/>
  <c r="T15" i="1"/>
  <c r="S15" i="1"/>
  <c r="R15" i="1"/>
  <c r="Q15" i="1"/>
  <c r="P15" i="1"/>
  <c r="O15" i="1"/>
  <c r="N15" i="1"/>
  <c r="M15" i="1"/>
  <c r="L15" i="1"/>
  <c r="K15" i="1"/>
  <c r="J15" i="1"/>
  <c r="I15" i="1"/>
  <c r="H15" i="1"/>
  <c r="G15" i="1"/>
  <c r="F15" i="1"/>
  <c r="E15" i="1"/>
  <c r="D15" i="1"/>
  <c r="C15" i="1"/>
  <c r="B15" i="1"/>
  <c r="A15" i="1"/>
  <c r="AA14" i="1"/>
  <c r="Z14" i="1"/>
  <c r="Y14" i="1"/>
  <c r="X14" i="1"/>
  <c r="W14" i="1"/>
  <c r="V14" i="1"/>
  <c r="U14" i="1"/>
  <c r="T14" i="1"/>
  <c r="S14" i="1"/>
  <c r="R14" i="1"/>
  <c r="Q14" i="1"/>
  <c r="P14" i="1"/>
  <c r="O14" i="1"/>
  <c r="N14" i="1"/>
  <c r="M14" i="1"/>
  <c r="L14" i="1"/>
  <c r="K14" i="1"/>
  <c r="J14" i="1"/>
  <c r="I14" i="1"/>
  <c r="H14" i="1"/>
  <c r="G14" i="1"/>
  <c r="F14" i="1"/>
  <c r="E14" i="1"/>
  <c r="D14" i="1"/>
  <c r="C14" i="1"/>
  <c r="B14" i="1"/>
  <c r="A14" i="1"/>
  <c r="AA13" i="1"/>
  <c r="Z13" i="1"/>
  <c r="Y13" i="1"/>
  <c r="X13" i="1"/>
  <c r="W13" i="1"/>
  <c r="V13" i="1"/>
  <c r="U13" i="1"/>
  <c r="T13" i="1"/>
  <c r="S13" i="1"/>
  <c r="R13" i="1"/>
  <c r="Q13" i="1"/>
  <c r="P13" i="1"/>
  <c r="O13" i="1"/>
  <c r="N13" i="1"/>
  <c r="M13" i="1"/>
  <c r="L13" i="1"/>
  <c r="K13" i="1"/>
  <c r="J13" i="1"/>
  <c r="I13" i="1"/>
  <c r="H13" i="1"/>
  <c r="G13" i="1"/>
  <c r="F13" i="1"/>
  <c r="E13" i="1"/>
  <c r="D13" i="1"/>
  <c r="C13" i="1"/>
  <c r="B13" i="1"/>
  <c r="A13" i="1"/>
  <c r="AA12" i="1"/>
  <c r="Z12" i="1"/>
  <c r="Y12" i="1"/>
  <c r="X12" i="1"/>
  <c r="W12" i="1"/>
  <c r="V12" i="1"/>
  <c r="U12" i="1"/>
  <c r="T12" i="1"/>
  <c r="S12" i="1"/>
  <c r="R12" i="1"/>
  <c r="Q12" i="1"/>
  <c r="P12" i="1"/>
  <c r="O12" i="1"/>
  <c r="N12" i="1"/>
  <c r="M12" i="1"/>
  <c r="L12" i="1"/>
  <c r="K12" i="1"/>
  <c r="J12" i="1"/>
  <c r="I12" i="1"/>
  <c r="H12" i="1"/>
  <c r="G12" i="1"/>
  <c r="F12" i="1"/>
  <c r="E12" i="1"/>
  <c r="D12" i="1"/>
  <c r="C12" i="1"/>
  <c r="B12" i="1"/>
  <c r="A12" i="1"/>
  <c r="AA11" i="1"/>
  <c r="Z11" i="1"/>
  <c r="Y11" i="1"/>
  <c r="X11" i="1"/>
  <c r="W11" i="1"/>
  <c r="V11" i="1"/>
  <c r="U11" i="1"/>
  <c r="T11" i="1"/>
  <c r="S11" i="1"/>
  <c r="R11" i="1"/>
  <c r="Q11" i="1"/>
  <c r="P11" i="1"/>
  <c r="O11" i="1"/>
  <c r="N11" i="1"/>
  <c r="M11" i="1"/>
  <c r="L11" i="1"/>
  <c r="K11" i="1"/>
  <c r="J11" i="1"/>
  <c r="I11" i="1"/>
  <c r="H11" i="1"/>
  <c r="G11" i="1"/>
  <c r="F11" i="1"/>
  <c r="E11" i="1"/>
  <c r="D11" i="1"/>
  <c r="C11" i="1"/>
  <c r="B11" i="1"/>
  <c r="A11" i="1"/>
  <c r="AA10" i="1"/>
  <c r="Z10" i="1"/>
  <c r="Y10" i="1"/>
  <c r="X10" i="1"/>
  <c r="W10" i="1"/>
  <c r="V10" i="1"/>
  <c r="U10" i="1"/>
  <c r="T10" i="1"/>
  <c r="S10" i="1"/>
  <c r="R10" i="1"/>
  <c r="Q10" i="1"/>
  <c r="P10" i="1"/>
  <c r="O10" i="1"/>
  <c r="N10" i="1"/>
  <c r="M10" i="1"/>
  <c r="L10" i="1"/>
  <c r="K10" i="1"/>
  <c r="J10" i="1"/>
  <c r="I10" i="1"/>
  <c r="H10" i="1"/>
  <c r="G10" i="1"/>
  <c r="F10" i="1"/>
  <c r="E10" i="1"/>
  <c r="D10" i="1"/>
  <c r="C10" i="1"/>
  <c r="B10" i="1"/>
  <c r="A10" i="1"/>
  <c r="AA9" i="1"/>
  <c r="Z9" i="1"/>
  <c r="Y9" i="1"/>
  <c r="X9" i="1"/>
  <c r="W9" i="1"/>
  <c r="V9" i="1"/>
  <c r="U9" i="1"/>
  <c r="T9" i="1"/>
  <c r="S9" i="1"/>
  <c r="R9" i="1"/>
  <c r="Q9" i="1"/>
  <c r="P9" i="1"/>
  <c r="O9" i="1"/>
  <c r="N9" i="1"/>
  <c r="M9" i="1"/>
  <c r="L9" i="1"/>
  <c r="K9" i="1"/>
  <c r="J9" i="1"/>
  <c r="I9" i="1"/>
  <c r="H9" i="1"/>
  <c r="G9" i="1"/>
  <c r="F9" i="1"/>
  <c r="E9" i="1"/>
  <c r="D9" i="1"/>
  <c r="C9" i="1"/>
  <c r="B9" i="1"/>
  <c r="A9" i="1"/>
  <c r="AA8" i="1"/>
  <c r="Z8" i="1"/>
  <c r="Y8" i="1"/>
  <c r="X8" i="1"/>
  <c r="W8" i="1"/>
  <c r="V8" i="1"/>
  <c r="U8" i="1"/>
  <c r="T8" i="1"/>
  <c r="S8" i="1"/>
  <c r="R8" i="1"/>
  <c r="Q8" i="1"/>
  <c r="P8" i="1"/>
  <c r="O8" i="1"/>
  <c r="N8" i="1"/>
  <c r="M8" i="1"/>
  <c r="L8" i="1"/>
  <c r="K8" i="1"/>
  <c r="J8" i="1"/>
  <c r="I8" i="1"/>
  <c r="H8" i="1"/>
  <c r="G8" i="1"/>
  <c r="F8" i="1"/>
  <c r="E8" i="1"/>
  <c r="D8" i="1"/>
  <c r="C8" i="1"/>
  <c r="B8" i="1"/>
  <c r="A8" i="1"/>
  <c r="AA7" i="1"/>
  <c r="Z7" i="1"/>
  <c r="Y7" i="1"/>
  <c r="X7" i="1"/>
  <c r="W7" i="1"/>
  <c r="V7" i="1"/>
  <c r="U7" i="1"/>
  <c r="T7" i="1"/>
  <c r="S7" i="1"/>
  <c r="R7" i="1"/>
  <c r="Q7" i="1"/>
  <c r="P7" i="1"/>
  <c r="O7" i="1"/>
  <c r="N7" i="1"/>
  <c r="M7" i="1"/>
  <c r="L7" i="1"/>
  <c r="K7" i="1"/>
  <c r="J7" i="1"/>
  <c r="I7" i="1"/>
  <c r="H7" i="1"/>
  <c r="G7" i="1"/>
  <c r="F7" i="1"/>
  <c r="E7" i="1"/>
  <c r="D7" i="1"/>
  <c r="C7" i="1"/>
  <c r="B7" i="1"/>
  <c r="A7" i="1"/>
  <c r="AA6" i="1"/>
  <c r="Z6" i="1"/>
  <c r="Y6" i="1"/>
  <c r="X6" i="1"/>
  <c r="W6" i="1"/>
  <c r="V6" i="1"/>
  <c r="U6" i="1"/>
  <c r="T6" i="1"/>
  <c r="S6" i="1"/>
  <c r="R6" i="1"/>
  <c r="Q6" i="1"/>
  <c r="P6" i="1"/>
  <c r="O6" i="1"/>
  <c r="N6" i="1"/>
  <c r="M6" i="1"/>
  <c r="L6" i="1"/>
  <c r="K6" i="1"/>
  <c r="J6" i="1"/>
  <c r="I6" i="1"/>
  <c r="H6" i="1"/>
  <c r="G6" i="1"/>
  <c r="F6" i="1"/>
  <c r="E6" i="1"/>
  <c r="D6" i="1"/>
  <c r="C6" i="1"/>
  <c r="B6" i="1"/>
  <c r="A6" i="1"/>
  <c r="AA5" i="1"/>
  <c r="Z5" i="1"/>
  <c r="Y5" i="1"/>
  <c r="X5" i="1"/>
  <c r="W5" i="1"/>
  <c r="V5" i="1"/>
  <c r="U5" i="1"/>
  <c r="T5" i="1"/>
  <c r="S5" i="1"/>
  <c r="R5" i="1"/>
  <c r="Q5" i="1"/>
  <c r="P5" i="1"/>
  <c r="O5" i="1"/>
  <c r="N5" i="1"/>
  <c r="M5" i="1"/>
  <c r="L5" i="1"/>
  <c r="K5" i="1"/>
  <c r="J5" i="1"/>
  <c r="I5" i="1"/>
  <c r="H5" i="1"/>
  <c r="G5" i="1"/>
  <c r="F5" i="1"/>
  <c r="E5" i="1"/>
  <c r="D5" i="1"/>
  <c r="C5" i="1"/>
  <c r="B5" i="1"/>
  <c r="A5" i="1"/>
  <c r="AA4" i="1"/>
  <c r="Z4" i="1"/>
  <c r="Y4" i="1"/>
  <c r="X4" i="1"/>
  <c r="W4" i="1"/>
  <c r="V4" i="1"/>
  <c r="U4" i="1"/>
  <c r="T4" i="1"/>
  <c r="S4" i="1"/>
  <c r="Q4" i="1"/>
  <c r="P4" i="1"/>
  <c r="O4" i="1"/>
  <c r="N4" i="1"/>
  <c r="M4" i="1"/>
  <c r="L4" i="1"/>
  <c r="K4" i="1"/>
  <c r="J4" i="1"/>
  <c r="I4" i="1"/>
  <c r="H4" i="1"/>
  <c r="G4" i="1"/>
  <c r="F4" i="1"/>
  <c r="E4" i="1"/>
  <c r="D4" i="1"/>
  <c r="C4" i="1"/>
  <c r="B4" i="1"/>
  <c r="A4" i="1"/>
  <c r="AA3" i="1"/>
  <c r="Z3" i="1"/>
  <c r="Y3" i="1"/>
  <c r="X3" i="1"/>
  <c r="W3" i="1"/>
  <c r="V3" i="1"/>
  <c r="U3" i="1"/>
  <c r="T3" i="1"/>
  <c r="S3" i="1"/>
  <c r="R3" i="1"/>
  <c r="Q3" i="1"/>
  <c r="P3" i="1"/>
  <c r="O3" i="1"/>
  <c r="N3" i="1"/>
  <c r="M3" i="1"/>
  <c r="L3" i="1"/>
  <c r="K3" i="1"/>
  <c r="J3" i="1"/>
  <c r="I3" i="1"/>
  <c r="H3" i="1"/>
  <c r="G3" i="1"/>
  <c r="F3" i="1"/>
  <c r="E3" i="1"/>
  <c r="D3" i="1"/>
  <c r="C3" i="1"/>
  <c r="B3" i="1"/>
  <c r="A3" i="1"/>
  <c r="AA2" i="1"/>
  <c r="Z2" i="1"/>
  <c r="Y2" i="1"/>
  <c r="X2" i="1"/>
  <c r="W2" i="1"/>
  <c r="V2" i="1"/>
  <c r="U2" i="1"/>
  <c r="T2" i="1"/>
  <c r="S2" i="1"/>
  <c r="R2" i="1"/>
  <c r="Q2" i="1"/>
  <c r="P2" i="1"/>
  <c r="O2" i="1"/>
  <c r="N2" i="1"/>
  <c r="M2" i="1"/>
  <c r="L2" i="1"/>
  <c r="K2" i="1"/>
  <c r="J2" i="1"/>
  <c r="I2" i="1"/>
  <c r="H2" i="1"/>
  <c r="G2" i="1"/>
  <c r="F2" i="1"/>
  <c r="E2" i="1"/>
  <c r="D2" i="1"/>
  <c r="C2" i="1"/>
  <c r="B2" i="1"/>
  <c r="A2" i="1"/>
  <c r="AG79" i="19"/>
  <c r="AG78" i="19"/>
  <c r="AG77" i="19"/>
  <c r="AG76" i="19"/>
  <c r="AG75" i="19"/>
  <c r="AG74" i="19"/>
  <c r="AG73" i="19" l="1"/>
  <c r="AG72" i="19"/>
  <c r="AG71" i="19"/>
  <c r="AG70" i="19"/>
  <c r="AG69" i="19"/>
  <c r="AG68" i="19"/>
  <c r="AG67" i="19"/>
  <c r="AG66" i="19"/>
  <c r="AG65" i="19"/>
  <c r="AG64" i="19"/>
  <c r="AG63" i="19" l="1"/>
  <c r="AT111" i="33"/>
  <c r="AT107" i="33"/>
  <c r="AT108" i="33"/>
  <c r="AG62" i="19"/>
  <c r="AG61" i="19"/>
  <c r="AG60" i="19"/>
  <c r="AG59" i="19"/>
  <c r="AG58" i="19"/>
  <c r="AG57" i="19"/>
  <c r="AG56" i="19"/>
  <c r="AG55" i="19"/>
  <c r="AT56" i="34"/>
  <c r="AG54" i="19"/>
  <c r="AG52" i="19"/>
  <c r="AG53" i="19"/>
  <c r="AG51" i="19"/>
  <c r="AG50" i="19"/>
  <c r="AG49" i="19"/>
  <c r="AG48" i="19"/>
  <c r="AG47" i="19"/>
  <c r="AT54" i="34"/>
  <c r="AG46" i="19"/>
  <c r="AG45" i="19"/>
  <c r="AG44" i="19"/>
  <c r="AG43" i="19"/>
  <c r="AG42" i="19"/>
  <c r="AG41" i="19"/>
  <c r="AG40" i="19"/>
  <c r="AG39" i="19"/>
  <c r="AG38" i="19"/>
  <c r="AG37" i="19"/>
  <c r="AG35" i="19" l="1"/>
  <c r="AG36" i="19"/>
  <c r="AG32" i="19"/>
  <c r="AG33" i="19"/>
  <c r="AG16" i="19"/>
  <c r="AG31" i="19"/>
  <c r="AG30" i="19"/>
  <c r="AG29" i="19"/>
  <c r="AG28" i="19"/>
  <c r="AG27" i="19" l="1"/>
  <c r="AG26" i="19"/>
  <c r="AG24" i="19"/>
  <c r="AG23" i="19"/>
  <c r="AG22" i="19"/>
  <c r="AG21" i="19"/>
  <c r="AG15" i="19" l="1"/>
  <c r="AG14" i="19"/>
  <c r="AG13" i="19"/>
  <c r="AG12" i="19"/>
  <c r="AG11" i="19"/>
  <c r="AT2" i="36" l="1"/>
  <c r="AG38" i="34"/>
  <c r="AG39" i="34"/>
  <c r="AG20" i="19"/>
  <c r="AG19" i="19"/>
  <c r="AG18" i="19"/>
  <c r="AG17" i="19" l="1"/>
  <c r="AG9" i="19"/>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13" i="32"/>
  <c r="AT6" i="29"/>
  <c r="AT5" i="29"/>
  <c r="AT46" i="31"/>
  <c r="AT45" i="31"/>
  <c r="AT44" i="31"/>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J4" i="34"/>
  <c r="AG14" i="34"/>
  <c r="AG15" i="34"/>
  <c r="AG7" i="19"/>
  <c r="AG6" i="19"/>
  <c r="AG5" i="19"/>
  <c r="AG4" i="19"/>
  <c r="AG3" i="19"/>
  <c r="AI8" i="34" l="1"/>
  <c r="BG6" i="33" l="1"/>
  <c r="AJ6" i="33"/>
  <c r="AJ8" i="33"/>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<sst xmlns="http://schemas.openxmlformats.org/spreadsheetml/2006/main" count="11912" uniqueCount="4003">
  <si>
    <t>Estimación por complejidad</t>
  </si>
  <si>
    <t>días calendario</t>
  </si>
  <si>
    <t>Alta</t>
  </si>
  <si>
    <t>Media</t>
  </si>
  <si>
    <t>Baja</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</si>
  <si>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</si>
  <si>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</si>
  <si>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</si>
  <si>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</si>
  <si>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</si>
  <si>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</si>
  <si>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</si>
  <si>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</si>
  <si>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</si>
  <si>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</si>
  <si>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</si>
  <si>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</si>
  <si>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</si>
  <si>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Proyecto SPO</t>
  </si>
  <si>
    <t>Workstream del proyecto SPO</t>
  </si>
  <si>
    <t>ID SPO</t>
  </si>
  <si>
    <t>Tipo de iniciativa</t>
  </si>
  <si>
    <t>Descripción del problema o desafío</t>
  </si>
  <si>
    <t>Situación deseada</t>
  </si>
  <si>
    <t>Procesos y áreas impactadas</t>
  </si>
  <si>
    <t>Usuarios beneficiados1</t>
  </si>
  <si>
    <t>Pilar estratégico</t>
  </si>
  <si>
    <t>Forma parte de la estabilización de procesos  SIS</t>
  </si>
  <si>
    <t>Beneficio cuantitativo (anual)</t>
  </si>
  <si>
    <t>Beneficios cualitativos</t>
  </si>
  <si>
    <t>Adjuntar ppt de la iniciativa</t>
  </si>
  <si>
    <t>Puntaje sugerido</t>
  </si>
  <si>
    <t>Puntaje Sugerido</t>
  </si>
  <si>
    <t>Líder de Dominio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</si>
  <si>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</si>
  <si>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</si>
  <si>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</si>
  <si>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</si>
  <si>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</si>
  <si>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</si>
  <si>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</si>
  <si>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</si>
  <si>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</si>
  <si>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</si>
  <si>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</si>
  <si>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</si>
  <si>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</si>
  <si>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</si>
  <si>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</si>
  <si>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</si>
  <si>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</si>
  <si>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</si>
  <si>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UPN</t>
  </si>
  <si>
    <t>Martín Santana - Rectorado UPN</t>
  </si>
  <si>
    <t>Luz Marina Flores</t>
  </si>
  <si>
    <t>https://educorpperu-my.sharepoint.com/personal/diana_zapata_laureate_pe1/Documents/Aplicaciones/Microsoft%20Forms/REGISTRO%20DE%20INICIATIVAS%20-%20GESTI%C3%93N%20DE%20LA%20DEMANDA%20(2%201/Pregunta/Director%20S.A._Carla%20Arias%20Schreibe.png</t>
  </si>
  <si>
    <t>Carla Arias-Schreiber</t>
  </si>
  <si>
    <t>No</t>
  </si>
  <si>
    <t>Otro</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</si>
  <si>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</si>
  <si>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</si>
  <si>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</si>
  <si>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Alumnos</t>
  </si>
  <si>
    <t>Excelencia operativa</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</si>
  <si>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</si>
  <si>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</si>
  <si>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</si>
  <si>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</si>
  <si>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Ana Vega</t>
  </si>
  <si>
    <t>AM</t>
  </si>
  <si>
    <t>Incompleto</t>
  </si>
  <si>
    <t>- 22/06: Se devuelve el requerimiento ya que no se tiene las reglas completas
- DOA quiere validar si las nuevas reglas en el RPA actual funcionan Ok, porque son las que se quieren trasladar a esta nueva funcionalidad. Deadline 03/07.
- Aún no podemos evidenciar la correcta funcionalidad de las nuevas reglas, necesarias para la inclusión de este requerimiento.</t>
  </si>
  <si>
    <t>bruno.chiappe@laureate.pe</t>
  </si>
  <si>
    <t>Bruno Chiappe Vegas</t>
  </si>
  <si>
    <t>Implementación de Gestión de Convenios con Colegios en CRM</t>
  </si>
  <si>
    <t>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t>
  </si>
  <si>
    <t>CIB</t>
  </si>
  <si>
    <t>Ivan Olivares - VP Marketing y Comercial</t>
  </si>
  <si>
    <t>Néstor Ayasta</t>
  </si>
  <si>
    <t>https://educorpperu-my.sharepoint.com/personal/diana_zapata_laureate_pe1/Documents/Aplicaciones/Microsoft%20Forms/REGISTRO%20DE%20INICIATIVAS%20-%20GESTI%C3%93N%20DE%20LA%20DEMANDA%20(2%201/Pregunta/Gestion%20Convenios%20Colegios%20CIB%20-%20Aprob_Bruno%20Chiappe%20Vegas.pdf</t>
  </si>
  <si>
    <t>Bruno Chiappe</t>
  </si>
  <si>
    <t>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t>
  </si>
  <si>
    <t>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t>
  </si>
  <si>
    <t>Admisión, BackOffice, Ventas</t>
  </si>
  <si>
    <t>Administrativos</t>
  </si>
  <si>
    <t>No cuantificado o S/0</t>
  </si>
  <si>
    <t>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t>
  </si>
  <si>
    <t>https://educorpperu-my.sharepoint.com/personal/diana_zapata_laureate_pe1/_layouts/15/Doc.aspx?sourcedoc=%7B72711418-1819-4097-83D3-B1CE5D070BE3%7D&amp;file=Pedidos%20de%20CRM%20CIB_COLEGIO_Bruno%20Chiappe%20Vegas.pptx&amp;action=edit&amp;mobileredirect=true</t>
  </si>
  <si>
    <t>César Soplín</t>
  </si>
  <si>
    <t/>
  </si>
  <si>
    <t>Debe completarse la información, TO-BE, caso de uso, roles e información relacionada para poder estimar el pedido.</t>
  </si>
  <si>
    <t>suly.kong@upn.edu.pe</t>
  </si>
  <si>
    <t>Suly Kong Paredes</t>
  </si>
  <si>
    <t>Implementación de una Plataforma Integral de Gestión Documental para Procedimientos Disciplinarios</t>
  </si>
  <si>
    <t>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t>
  </si>
  <si>
    <t>Suly Kong</t>
  </si>
  <si>
    <t>https://educorpperu-my.sharepoint.com/personal/diana_zapata_laureate_pe1/Documents/Aplicaciones/Microsoft%20Forms/REGISTRO%20DE%20INICIATIVAS%20-%20GESTI%C3%93N%20DE%20LA%20DEMANDA%20(2%201/Pregunta/aprobaci%C3%B3n%20de%20Alex%20Rueda%20-%20proyectos_Suly%20Kong%20Paredes.pdf</t>
  </si>
  <si>
    <t>Gerson Vereau</t>
  </si>
  <si>
    <t>Regulatoria</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</si>
  <si>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t>
  </si>
  <si>
    <t>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t>
  </si>
  <si>
    <t>Ética &amp; Compliance, GTH</t>
  </si>
  <si>
    <t>Todos</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</si>
  <si>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</si>
  <si>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https://educorpperu.sharepoint.com/:f:/s/Repositorio_EquipoCentral/dit/portafoliosyp/IgC0D-K9qsfhR6H90QVDuilZAZXDIfAuTcI8HH1HIRowO4Y?e=1CmdKI</t>
  </si>
  <si>
    <t>Nohelí Cabrera</t>
  </si>
  <si>
    <t xml:space="preserve">20/08  LD Indica que se requiere mayor detalle para completar la estimación
</t>
  </si>
  <si>
    <t>javier.santiago@laureate.pe</t>
  </si>
  <si>
    <t>Javier Santiago Modesto</t>
  </si>
  <si>
    <t>Api CRM para registro de información de Trámites Carpeta Bachiller</t>
  </si>
  <si>
    <t>Necesitamos asegurar el registro de información relevante de Trámites Carpeta Bachiller, para garantizar la integridad de la información con CRM, logrando que el 100% de los trámites carpeta bachiller estén identificados correctamente en CRM.</t>
  </si>
  <si>
    <t>Mónica García - VP Operaciones Digitales y Online</t>
  </si>
  <si>
    <t>Jose M. Horna Aguirre</t>
  </si>
  <si>
    <t>https://educorpperu-my.sharepoint.com/personal/diana_zapata_laureate_pe1/Documents/Aplicaciones/Microsoft%20Forms/REGISTRO%20DE%20INICIATIVAS%20-%20GESTI%C3%93N%20DE%20LA%20DEMANDA%20(2%201/Pregunta/APROBACI%C3%93N%20DE%20AREA%20SOLICITANTE_Javier%20Santiago%20Mode.pdf</t>
  </si>
  <si>
    <t>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t>
  </si>
  <si>
    <t>API CRM permitirá registrar información relevante de trámites carpeta bachiller, para fines de reporteria de CRM.</t>
  </si>
  <si>
    <t>CRM, Grados y Títulos, Experiencia del estudiante</t>
  </si>
  <si>
    <t>Reportería y gestión de Trámites Bachiller por estados (solicitados, anulados, pagados, observados)</t>
  </si>
  <si>
    <t>https://educorpperu-my.sharepoint.com/personal/diana_zapata_laureate_pe1/_layouts/15/Doc.aspx?sourcedoc=%7B783048F0-0DE4-4F72-B0C9-7240C63CFF31%7D&amp;file=Solicitud%20de%20requerimientos%20Idea%20nueva%20y%20mejo_Javier%20Santiago%20Mode%202.pptx&amp;action=edit&amp;mobileredirect=true</t>
  </si>
  <si>
    <t>La información es recibida es solo un slide y requerimos mayor información para poder implementar (AS-IS, TO-BE, reglas de negocio, etc.)
Hemos marcado el pedido como incompleto hasta puedan subsanar lo solicitado.</t>
  </si>
  <si>
    <t>Equivalencias imperfectas</t>
  </si>
  <si>
    <t>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t>
  </si>
  <si>
    <t>Giancarlo Flores</t>
  </si>
  <si>
    <t>https://educorpperu-my.sharepoint.com/personal/diana_zapata_laureate_pe1/Documents/Aplicaciones/Microsoft%20Forms/REGISTRO%20DE%20INICIATIVAS%20-%20GESTI%C3%93N%20DE%20LA%20DEMANDA%20(2%201/Pregunta/VB%20Rector%20UPN_Carla%20Arias%20Schreibe.png</t>
  </si>
  <si>
    <t>Actualmente en el sistema Banner no se pueden registrar equivalencias académicas con la malla gutemberg, bajo los siguientes escenarios: 2 cursos equivalen a 1 o viceversa, o donde en equivalencias 1 a 1 el creditaje es mayor (impacto financiero a estudiantes con contigencia legal).</t>
  </si>
  <si>
    <t>Que el sistema soporta los tres escenarios descritos en la ppt adjunta.</t>
  </si>
  <si>
    <t>Matrícula
Registro académicos
Egreso y grados/ títulos
Operaciones académicas</t>
  </si>
  <si>
    <t>Excelencia académica</t>
  </si>
  <si>
    <t>Asegurar el correcto avance académico de nuestros estudiantes y egreso.</t>
  </si>
  <si>
    <t>https://educorpperu-my.sharepoint.com/personal/diana_zapata_laureate_pe1/_layouts/15/Doc.aspx?sourcedoc=%7B85F19B8A-D1D8-4393-94E6-0FE9A9BC1CB9%7D&amp;file=Gesti%C3%B3n%20de%20Iniciativas%20-%20Equivalencias%2027-1_Carla%20Arias%20Schreibe.pptx&amp;action=edit&amp;mobileredirect=true</t>
  </si>
  <si>
    <t>Internos</t>
  </si>
  <si>
    <t>Proyecto</t>
  </si>
  <si>
    <t>SI</t>
  </si>
  <si>
    <t>Registro Incompleto</t>
  </si>
  <si>
    <t>03/09: Se realizará un documento funcional junto con negocio a fin de aterrizar las reglas y con ello cotizar la PoC con Neoris. Asimismo, se solicitará al BP cambiar la descripción a PoC y se establecerá como fecha de inicio de la estimación de la PoC el lunes 07/09.
27/08: Coordinar con el BP la priorización de la prueba de concepto, dado que involucra desarrollos del equipo cuya ocupabilidad estará fuera de lo planificado para la estimación (30%), afectando la ejecución de otros proyectos y requerimientos.
20/08: El requerimiento está a muy alto nivel. Con esa información hemos investigado involucrando a nuestro equipo especialista y al proveedor Neoris. De manera nativa, Banner no soporta este tipo de equivalencias, sin embargo, hemos identificado dos posibilidades. Para asegurar que alguna de ellas funcione, se tiene que hacer una prueba de concepto. El estimado, es solo para hacer la prueba. Esta prueba cruza varios dominios, por lo cual se tendría que priorizar.
30/07: Se compartirá sustento de limitación de Banner para lograr el requerimiento
09/07: Asignado a Anthony Marin
08/09 Por cambio en el alcance se clasifica como Registro Incompleto</t>
  </si>
  <si>
    <t>Visualización y matrícula de cursos virtuales</t>
  </si>
  <si>
    <t>Habilitar la visualización y matrícula de cursos virtuales con métodos educativos A1, A2 y S1, permitiendo que los estudiantes accedan a la oferta de cualquier sede de Cibertec: Modificar MDUU PRE_ASIGNAR_CAMPUS_PROY, con detalle descrito en la solicitud adjunta.</t>
  </si>
  <si>
    <t>Danilo Tauil - GM TecVoc</t>
  </si>
  <si>
    <t>Spencer Camacho</t>
  </si>
  <si>
    <t>https://educorpperu-my.sharepoint.com/personal/diana_zapata_laureate_pe1/Documents/Aplicaciones/Microsoft%20Forms/REGISTRO%20DE%20INICIATIVAS%20-%20GESTI%C3%93N%20DE%20LA%20DEMANDA%20(2%201/Pregunta/Captura%20de%20pantalla%202026-08-11%20162410_Carla%20Arias%20Schreibe.png</t>
  </si>
  <si>
    <t>20% al 40% en los tickets y consultas asociados a disponibilidad de vacantes y matrícula, y actividades manuales de habilitación de clases.</t>
  </si>
  <si>
    <t>Que se cumplan con lo detallado en la solicitud adjunta.</t>
  </si>
  <si>
    <t>Matrícula (pre y rematrícula)</t>
  </si>
  <si>
    <t>Experiencia</t>
  </si>
  <si>
    <t>Menor a S/100,000.00</t>
  </si>
  <si>
    <t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t>
  </si>
  <si>
    <t>https://educorpperu-my.sharepoint.com/personal/diana_zapata_laureate_pe1/_layouts/15/Doc.aspx?sourcedoc=%7B2D6D5900-204F-4E5C-8198-C68E24BD6614%7D&amp;file=Gesti%C3%B3n%20de%20iniciativas%20-%20Visualizaci%C3%B3n%20y%20matr_Carla%20Arias%20Schreibe.pptx&amp;action=edit&amp;mobileredirect=true</t>
  </si>
  <si>
    <t>13/08: Asignado a Sebastián Trujillo
08/09 Por cambio en el alcance se clasifica como Registro Incompleto</t>
  </si>
  <si>
    <t>Unificación de Códigos de Curso</t>
  </si>
  <si>
    <t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t>
  </si>
  <si>
    <t>https://educorpperu-my.sharepoint.com/personal/diana_zapata_laureate_pe1/Documents/Aplicaciones/Microsoft%20Forms/REGISTRO%20DE%20INICIATIVAS%20-%20GESTI%C3%93N%20DE%20LA%20DEMANDA%20(2%201/Pregunta/Captura%20de%20pantalla%202026-08-11%20162410_Carla%20Arias%20Schreibe%201.png</t>
  </si>
  <si>
    <t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t>
  </si>
  <si>
    <t>Según detalle de la presentación. Estudiante pueda matricularse sin fricción (ingreso de ticket).</t>
  </si>
  <si>
    <t>Matrícula
Programación de horarios
Academia</t>
  </si>
  <si>
    <t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t>
  </si>
  <si>
    <t>https://educorpperu-my.sharepoint.com/personal/diana_zapata_laureate_pe1/_layouts/15/Doc.aspx?sourcedoc=%7B2ECC5780-851C-47A4-A5C4-033C9918B3C6%7D&amp;file=Gesti%C3%B3n%20de%20iniciativas%20-%20Unificaci%C3%B3n%20C%C3%B3digos_Carla%20Arias%20Schreibe.pptx&amp;action=edit&amp;mobileredirect=true</t>
  </si>
  <si>
    <t>20/08: Asignado a Sebastián Trujillo
08/09 Por cambio en el alcance se clasifica como Registro Incompleto</t>
  </si>
  <si>
    <t>HECTOR.VIALE@UPC.PE</t>
  </si>
  <si>
    <t>Hector Viale Tudela</t>
  </si>
  <si>
    <t>PROYECTO OEP - Matrícula en línea DPA debido a la necesidad de eliminar los pagos por OEPs</t>
  </si>
  <si>
    <t>Matrícula en línea DPA para eliminar los pagos por OEPs para lograr eficiencias (S/ 56,000 anuales), reducir los tiempos de preparación para la matrícula.</t>
  </si>
  <si>
    <t>UPC</t>
  </si>
  <si>
    <t>Milagros Morgan - Rectorado UPC</t>
  </si>
  <si>
    <t>Héctor Viale</t>
  </si>
  <si>
    <t>https://educorpperu-my.sharepoint.com/personal/diana_zapata_laureate_pe1/Documents/Aplicaciones/Microsoft%20Forms/REGISTRO%20DE%20INICIATIVAS%20-%20GESTI%C3%93N%20DE%20LA%20DEMANDA%20(2%201/Pregunta/RE_%20Planes%20de%20Acci%C3%B3n_Ingles%20y%20DPA%20-%20OEPs_Hector%20Viale%20Tudela.pdf</t>
  </si>
  <si>
    <t>Ángela Lucano</t>
  </si>
  <si>
    <t>Sí</t>
  </si>
  <si>
    <t>G&amp;A</t>
  </si>
  <si>
    <t>76590</t>
  </si>
  <si>
    <t>Empleo de recursos humanos y de tiempo previo al inicio de la matrícula con el consecuente pago por OEPs lo que originaría retrasos y errores en la matrícula lo cual impacta en la experiencia del alumno.</t>
  </si>
  <si>
    <t>Matrícula en línea o automatrícula en Banner con la consecuente eliminación de recursos humanos adicionales y sin errores mejorando la experiencia del alumno.</t>
  </si>
  <si>
    <t>DPA, Facturación, It Service, equipo de Blackboard</t>
  </si>
  <si>
    <t>Minimizar errores en la matrícula, experiencia del alumno, autonomía del estudiante, ahorro en recursos de tiempo y de personal.</t>
  </si>
  <si>
    <t>https://educorpperu-my.sharepoint.com/personal/diana_zapata_laureate_pe1/_layouts/15/Doc.aspx?sourcedoc=%7BC8536A59-EFDA-4935-87D6-F73A5ACD8846%7D&amp;file=Gesti%C3%B3n%20de%20iniciativas%20-%20Proceso%20y%20registro%203_Hector%20Viale%20Tudela.pptx&amp;action=edit&amp;mobileredirect=true</t>
  </si>
  <si>
    <t>Falta de completar la PPT con mas detalle</t>
  </si>
  <si>
    <t>Evidencia de la aprobación del VP o Director</t>
  </si>
  <si>
    <t xml:space="preserve"> Workstream del proyecto SPO</t>
  </si>
  <si>
    <t>Usuarios beneficiados</t>
  </si>
  <si>
    <t>Estabilización de procesos  SIS</t>
  </si>
  <si>
    <t>Adjuntos</t>
  </si>
  <si>
    <t>Costo total dolares</t>
  </si>
  <si>
    <t>Costo total Soles</t>
  </si>
  <si>
    <t>Supuestos</t>
  </si>
  <si>
    <t>Indicar si es Proyecto o Requerimiento no catalogado</t>
  </si>
  <si>
    <t>Funcionalidad nueva (SI/NO)</t>
  </si>
  <si>
    <t>franco.vera@laureate.pe</t>
  </si>
  <si>
    <t>Franco Manuel Vera Sanchez</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</si>
  <si>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</si>
  <si>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</si>
  <si>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LAUREATE</t>
  </si>
  <si>
    <t>Humberto Marotta - Tecnologías y transformación digital</t>
  </si>
  <si>
    <t>Christian Quiroz</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</si>
  <si>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</si>
  <si>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</si>
  <si>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</si>
  <si>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</si>
  <si>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Ninguno</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</si>
  <si>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</si>
  <si>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</si>
  <si>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Nicolas Morales</t>
  </si>
  <si>
    <t>En proceso</t>
  </si>
  <si>
    <t>30/07: Se ha solicitado a Alex Rivera el cambio de la fecha fin de estimación para el 20/08 debido a que se está priorizando actividades para la matrícula de Agosto.
25/06 Nicolas solicita cambio de fecha fin de estimación
Motivo:
Se está priorizando la reestimación de 9 iniciativas de la SPO, debido a que se solicita desviación del 10%</t>
  </si>
  <si>
    <t>angela.lucano@laureate.pe</t>
  </si>
  <si>
    <t>Angela Lucano Carranza</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</si>
  <si>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</si>
  <si>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</si>
  <si>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Daniel Ticona</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</si>
  <si>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</si>
  <si>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</si>
  <si>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</si>
  <si>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</si>
  <si>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</si>
  <si>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</si>
  <si>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</si>
  <si>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Hugo Vega</t>
  </si>
  <si>
    <t>Externos</t>
  </si>
  <si>
    <t>Es un proyecto nuevo</t>
  </si>
  <si>
    <t>Si</t>
  </si>
  <si>
    <t>Pendiente</t>
  </si>
  <si>
    <t xml:space="preserve">Esta aplicación se tiene que re-hacer e incluir las nuevas funcionalidades solicitadas por el usuario </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</si>
  <si>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</si>
  <si>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</si>
  <si>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Lizbeth Bautista</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</si>
  <si>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</si>
  <si>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</si>
  <si>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</si>
  <si>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</si>
  <si>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</si>
  <si>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</si>
  <si>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Internos / Externos</t>
  </si>
  <si>
    <t>NO BAU</t>
  </si>
  <si>
    <t xml:space="preserve">Debe definirse el almacenamiento. No debe almacenarse data en FTPs o similares. Debe usarse Datalake. </t>
  </si>
  <si>
    <t>carlos.sanchez@laureate.pe</t>
  </si>
  <si>
    <t>Carlos Sanchez Rubio</t>
  </si>
  <si>
    <t>Microsegmentación / Nanosegmentación de Aplicaciones Críticas</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</si>
  <si>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</si>
  <si>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CORPORATIVO</t>
  </si>
  <si>
    <t>Carlos Sanchez</t>
  </si>
  <si>
    <t>https://educorpperu-my.sharepoint.com/personal/diana_zapata_laureate_pe1/Documents/Aplicaciones/Microsoft%20Forms/REGISTRO%20DE%20INICIATIVAS%20-%20GESTI%C3%93N%20DE%20LA%20DEMANDA%20(2%201/Pregunta/Implementaci%C3%B3n%20Microsegmentaci%C3%B3n%20Illumio_Carlos%20Sanchez%20Rubio.pdf</t>
  </si>
  <si>
    <t>Seguridad de la informaciónSeguridad de la información</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</si>
  <si>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</si>
  <si>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Las aplicaciones críticas deben operar con reglas de comunicación mínimas necesarias, controladas a nivel granular, permitiendo únicamente el tráfico explícitamente autorizado entre componentes.</t>
  </si>
  <si>
    <t xml:space="preserve">Aplicaciones y Sistemas - Soluciones de Finanzas y BackOffice
Aplicaciones en alcance:
- ASBANC UPC
- ASBANC CIB
- ASBANC UPN
- Spring UPC
- Spring CIB
- Peoplesoft HCM
- Peoplesoft 9.2
- Facturación Electrónica
</t>
  </si>
  <si>
    <t>Mayor a S/500,000.00</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</si>
  <si>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</si>
  <si>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</si>
  <si>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Elmer Zapata</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</si>
  <si>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</si>
  <si>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https://educorpperu-my.sharepoint.com/personal/diana_zapata_laureate_pe1/Documents/Aplicaciones/Microsoft%20Forms/REGISTRO%20DE%20INICIATIVAS%20-%20GESTI%C3%93N%20DE%20LA%20DEMANDA%20(2%201/Pregunta/Implementaci%C3%B3n%20Microsegmentaci%C3%B3n%20Illumio_Carlos%20Sanchez%20Rubio%204.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</si>
  <si>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</si>
  <si>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Infraestructura
Aplicaciones en alcance:
- Active Directories</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</si>
  <si>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</si>
  <si>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Johnnel Ayala</t>
  </si>
  <si>
    <t>nancy.fernandez@laureate.pe</t>
  </si>
  <si>
    <t>Nancy Fernandez Ventosilla</t>
  </si>
  <si>
    <t>Conectar Sócrates con el nuevo Spring CIB</t>
  </si>
  <si>
    <t>Conectar Sócrates con el nuevo Spring CIB para que funcione como el modelo UPC</t>
  </si>
  <si>
    <t>Davi Paula Lima</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</si>
  <si>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</si>
  <si>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</si>
  <si>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</si>
  <si>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</si>
  <si>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</si>
  <si>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</si>
  <si>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04/06: Es complejidad alta, pero conocemos la criticidad del caso por lo que trataremos de tener la estimación lo antes posible.</t>
  </si>
  <si>
    <t>ronald.benites@laureate.pe</t>
  </si>
  <si>
    <t>Ronald Benites Vilchez</t>
  </si>
  <si>
    <t>[Horacius 2] - Integración con aplicativo UPC (Banner, Spring, Gestión Docente, Motor Planilla, IDUSUARIO, WeTalk)</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</si>
  <si>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</si>
  <si>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</si>
  <si>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</si>
  <si>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</si>
  <si>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</si>
  <si>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</si>
  <si>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</si>
  <si>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</si>
  <si>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</si>
  <si>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22/09 Se realizó una reunión con los interesados y el PM, en la reunión comentaron para que se incluya trámites pero esta aplicación no se encuentra definida en el alcance inicial.
17/09: Jossymar coordinará reunión con el PM para aterrizar el alcance y estimar en base a eso.
13/08: Asignado a Jossymar Cabanillas
09/07: Se debe consolidar las estimaciones con los demas dominios
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</si>
  <si>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marco.pezo@laureate.pe</t>
  </si>
  <si>
    <t>Marco Pezo Huillca</t>
  </si>
  <si>
    <t>PRB0043036 Revisión de caídas de alto relacionadas a pase a producción por desarrollo</t>
  </si>
  <si>
    <t>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t>
  </si>
  <si>
    <t>Ernesto Barrón</t>
  </si>
  <si>
    <t>https://educorpperu-my.sharepoint.com/personal/diana_zapata_laureate_pe1/Documents/Aplicaciones/Microsoft%20Forms/REGISTRO%20DE%20INICIATIVAS%20-%20GESTI%C3%93N%20DE%20LA%20DEMANDA%20(2%201/Pregunta/PRB0043036%20Acuerdos%20RE_%20Revisi%C3%B3n%20de%20ca%C3%ADdas%20de_Marco%20Pezo%20Huillca.pdf</t>
  </si>
  <si>
    <t>ITSM (Servicios TI)</t>
  </si>
  <si>
    <t>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t>
  </si>
  <si>
    <t>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t>
  </si>
  <si>
    <t xml:space="preserve">Todas las áreas que soliciten un cambio, que implique que el equipo de Soluciones y aplicaciones desarrolle y necesite un pase a producción que pueda impactar en una aplicación critica </t>
  </si>
  <si>
    <t>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t>
  </si>
  <si>
    <t>https://educorpperu-my.sharepoint.com/personal/diana_zapata_laureate_pe1/_layouts/15/Doc.aspx?sourcedoc=%7BB4E5B08F-C313-443B-A674-EAEFB2CF90A2%7D&amp;file=PRB0043036%20Ca%C3%ADdas%20de%20servicio%20luego%20de%20cambio_Marco%20Pezo%20Huillca.xlsx&amp;action=default&amp;mobileredirect=true</t>
  </si>
  <si>
    <t>Johnny Rodriguez</t>
  </si>
  <si>
    <t xml:space="preserve">PRB0043077 Revisión del aplicaciones alojadas en el servidor PEAWSBDPW06 </t>
  </si>
  <si>
    <t>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t>
  </si>
  <si>
    <t>https://educorpperu-my.sharepoint.com/personal/diana_zapata_laureate_pe1/Documents/Aplicaciones/Microsoft%20Forms/REGISTRO%20DE%20INICIATIVAS%20-%20GESTI%C3%93N%20DE%20LA%20DEMANDA%20(2%201/Pregunta/Acuerdos%20PRB0043077%20IMPORTANTE%20Revisi%C3%B3n%20del%20a_Marco%20Pezo%20Huillca.pdf</t>
  </si>
  <si>
    <t>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t>
  </si>
  <si>
    <t>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t>
  </si>
  <si>
    <t xml:space="preserve">todas las áreas que cuenten con aplicaciones alojadas en el servidor 06 </t>
  </si>
  <si>
    <t>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t>
  </si>
  <si>
    <t>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t>
  </si>
  <si>
    <t>JR</t>
  </si>
  <si>
    <t>18/09 Se realizó la presentación al proveedor para explicar la problemática con la finalidad de que ellos puedan gestionar la planificación de actividades.
'- Se iniciará luego de la estimación de Horacius</t>
  </si>
  <si>
    <t>nicolas.morales@laureate.pe</t>
  </si>
  <si>
    <t>Nicolas Morales Chumpitaz</t>
  </si>
  <si>
    <t>Lean + IA - Gestión de egreso GyT - Digitalización y automatización de la venta de egreso y bachiller, y la generación de la constancia de egreso</t>
  </si>
  <si>
    <t>Obtener su egreso y posteriormente su bachiller de manera simple, digital y sin fricciones, con visibilidad clara del estado de su trámite, sin reprocesos ni seguimiento manual, y con su diploma disponible oportunamente cuando cumple los requisitos</t>
  </si>
  <si>
    <t>Diego Vega</t>
  </si>
  <si>
    <t>https://educorpperu-my.sharepoint.com/personal/diana_zapata_laureate_pe1/Documents/Aplicaciones/Microsoft%20Forms/REGISTRO%20DE%20INICIATIVAS%20-%20GESTI%C3%93N%20DE%20LA%20DEMANDA%20(2%201/Pregunta/G%26T%20UPC%20-%20UPN_Nicolas%20Morales%20Chum.png</t>
  </si>
  <si>
    <t>Franco Vera</t>
  </si>
  <si>
    <t>76557</t>
  </si>
  <si>
    <t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t>
  </si>
  <si>
    <t>asdada</t>
  </si>
  <si>
    <t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t>
  </si>
  <si>
    <t xml:space="preserve">Liberación de horas operativas
Incremento del NPS del estudiante
Reducción de SLA
</t>
  </si>
  <si>
    <t>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t>
  </si>
  <si>
    <t>30/07: On hold hasta que se resuelva la dependencia con Digital Tech. Sebastián L. convocará a reunión para priorización de las estimaciones.
16/07: On hold, por dependencia de Digital Tech
02/07: La estimación iniciará el 15/07 ya que se está priorizando la reestimación de 10 requerimientos anteriores. La fecha fin de la estimación aún no puede brindarse debido a que la complejidad supera a los criteros definidos a "Alta". Por otro lado se valida participación de Aceleradora, por motivo de que está abordando trámites para el alumno en UPC, además, se empezó la validación de priorización con el equipo de Aceleradora para la estimación.</t>
  </si>
  <si>
    <t>Lean + IA - Gestión de egreso GyT - Trámite de titulación UPC</t>
  </si>
  <si>
    <t xml:space="preserve">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</si>
  <si>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https://educorpperu-my.sharepoint.com/personal/diana_zapata_laureate_pe1/Documents/Aplicaciones/Microsoft%20Forms/REGISTRO%20DE%20INICIATIVAS%20-%20GESTI%C3%93N%20DE%20LA%20DEMANDA%20(2%201/Pregunta/G%26T%20UPC%20-%20UPN_Nicolas%20Morales%20Chum%201.png</t>
  </si>
  <si>
    <t>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t>
  </si>
  <si>
    <t>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t>
  </si>
  <si>
    <t>Grados y Títulos</t>
  </si>
  <si>
    <t>Liberación de horas operativas
Mayor eficiencia en horas y opex
Incremento del NPS del estudiante
Reducción de SLA</t>
  </si>
  <si>
    <t>https://educorpperu-my.sharepoint.com/personal/diana_zapata_laureate_pe1/_layouts/15/Doc.aspx?sourcedoc=%7B59108DC4-BCFB-45D2-921E-F5F5AABCFCF6%7D&amp;file=Resultados%20Taller%20Cocreaci%C3%B3n_Gesti%C3%B3n%20de%20Egres_Nicolas%20Morales%20Chum.pptx&amp;action=edit&amp;mobileredirect=true</t>
  </si>
  <si>
    <t>30/07: On hold hasta que se resuelva la dependencia con Digital Tech. Sebastián L. convocará a reunión para priorización de las estimaciones.
16/07: On hold, por dependencia de Digital Tech
02/07: Se estimará en paquete junto al Id 231</t>
  </si>
  <si>
    <t>Lean + IA - Gestión de egreso GyT - Venta y programa de titulación UPC</t>
  </si>
  <si>
    <t xml:space="preserve">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</si>
  <si>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RE%20SPO%20Iniciativa%20Productividad%20WeTalk%20cLEAN_Nicolas%20Morales%20Chum%204.png</t>
  </si>
  <si>
    <t>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t>
  </si>
  <si>
    <t>Grados y Títulos - Venta y programa de Titulación en UPC</t>
  </si>
  <si>
    <t>https://educorpperu-my.sharepoint.com/personal/diana_zapata_laureate_pe1/_layouts/15/Doc.aspx?sourcedoc=%7B83B028A3-350B-4FFD-B8F6-5DB34F887832%7D&amp;file=Resultados%20Taller%20Cocreaci%C3%B3n_Gesti%C3%B3n%20de%20Egres_Nicolas%20Morales%20Chum%201.pptx&amp;action=edit&amp;mobileredirect=true</t>
  </si>
  <si>
    <t>Lean + IA - Gestión de egreso GyT - Venta y trámite de titulación UPN</t>
  </si>
  <si>
    <t xml:space="preserve">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t>
  </si>
  <si>
    <t>Alex Rueda</t>
  </si>
  <si>
    <t>https://educorpperu-my.sharepoint.com/personal/diana_zapata_laureate_pe1/Documents/Aplicaciones/Microsoft%20Forms/REGISTRO%20DE%20INICIATIVAS%20-%20GESTI%C3%93N%20DE%20LA%20DEMANDA%20(2%201/Pregunta/G%26T%20UPC%20-%20UPN_Nicolas%20Morales%20Chum%202.png</t>
  </si>
  <si>
    <t>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t>
  </si>
  <si>
    <t xml:space="preserve">Liberación de horas operativas
Mayor eficiencia en horas y opex
Incremento del NPS del estudiante
Reducción de SLA
</t>
  </si>
  <si>
    <t>https://educorpperu-my.sharepoint.com/personal/diana_zapata_laureate_pe1/_layouts/15/Doc.aspx?sourcedoc=%7B0B51FF89-A5AD-440A-9F62-C47E6174E332%7D&amp;file=Resultados%20Taller%20Cocreaci%C3%B3n_Gesti%C3%B3n%20de%20Egres_Nicolas%20Morales%20Chum%202.pptx&amp;action=edit&amp;mobileredirect=true</t>
  </si>
  <si>
    <t>Lean + IA - Gestión de egreso GyT -Generación del diploma de bachiller y título</t>
  </si>
  <si>
    <t>Necesitamos que el estudiante obtenga su egreso y posteriormente su bachiller de manera simple, digital y sin fricciones, con visibilidad clara del estado de su trámite, sin reprocesos ni seguimiento manual, y con su diploma disponible oportunamente cuando cumple los requisitos.</t>
  </si>
  <si>
    <t>https://educorpperu-my.sharepoint.com/personal/diana_zapata_laureate_pe1/Documents/Aplicaciones/Microsoft%20Forms/REGISTRO%20DE%20INICIATIVAS%20-%20GESTI%C3%93N%20DE%20LA%20DEMANDA%20(2%201/Pregunta/G%26T%20UPC%20-%20UPN_Nicolas%20Morales%20Chum%203.png</t>
  </si>
  <si>
    <t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t>
  </si>
  <si>
    <t>Liberación de horas operativas
Incremento del NPS del estudiante
Reducción de SLA</t>
  </si>
  <si>
    <t>https://educorpperu-my.sharepoint.com/personal/diana_zapata_laureate_pe1/_layouts/15/Doc.aspx?sourcedoc=%7B3024AECB-32ED-43E0-B733-2D883D960D15%7D&amp;file=Resultados%20Taller%20Cocreaci%C3%B3n_Gesti%C3%B3n%20de%20Egres_Nicolas%20Morales%20Chum%203.pptx&amp;action=edit&amp;mobileredirect=true</t>
  </si>
  <si>
    <t>Implementación de una Api CRM para consultar los asesores perfect start - Onboarding Portal del Estudiante UPN
Situación deseada: Obtener todos los campos vigentes, incluido el nuevo campo de teléfono</t>
  </si>
  <si>
    <t>Necesitamos mostrar a los alumnos cachimbos sus asesores designados, para garantizar la experiencia en Onboarding, logrando que el 100% de alumnos cachimbos esten informados correctamente acerca de sus clases en el primer periodo académico.</t>
  </si>
  <si>
    <t xml:space="preserve">Janny Nicasio </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</si>
  <si>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</si>
  <si>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t>
  </si>
  <si>
    <t>Onboarding del Portal del Estudiante</t>
  </si>
  <si>
    <t>Mejora de experiencia del alumno en Onboarding</t>
  </si>
  <si>
    <t>https://educorpperu-my.sharepoint.com/:p:/g/personal/alexander_riverac_laureate_pe/IQCdltUhkDcKT7TFXwITlACMAZ9f05ZFixxUnYIbpD3jyeA?e=k1e35u</t>
  </si>
  <si>
    <t>1.15</t>
  </si>
  <si>
    <t>Programado</t>
  </si>
  <si>
    <t>Información incompleta. Se solicita mayor detalle al usuario.</t>
  </si>
  <si>
    <t>josselin.aponte@laureate.pe</t>
  </si>
  <si>
    <t>Josselin Aponte Balladares</t>
  </si>
  <si>
    <t>Automatizar el registro de productos financieron de UPC</t>
  </si>
  <si>
    <t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t>
  </si>
  <si>
    <t>Álvaro Valdez - VP Operaciones</t>
  </si>
  <si>
    <t>Diana Figueroa</t>
  </si>
  <si>
    <t>https://educorpperu-my.sharepoint.com/personal/diana_zapata_laureate_pe1/Documents/Aplicaciones/Microsoft%20Forms/REGISTRO%20DE%20INICIATIVAS%20-%20GESTI%C3%93N%20DE%20LA%20DEMANDA%20(2%201/Pregunta/RE_%20Aprobaci%C3%B3n%20de%20solicitud%20PSFT%20PER05%20-%201805_Josselin%20Aponte%20Ball.pdf</t>
  </si>
  <si>
    <t>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t>
  </si>
  <si>
    <t>Agilizar el proceso de inscripción, eliminar los errores manuales y mejorar la credibilidad de los beneficios otorgados</t>
  </si>
  <si>
    <t>Se busca que se ejecute la primera fase que corresponde hasta el registros de beneficios en Mi UPC (trámites) . además, del consolidado y exportación de data. El área que deberá adaptarse al nuevo formato es el equipo de Financiero, queda pendiente el VB de Yna Pacheco</t>
  </si>
  <si>
    <t>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t>
  </si>
  <si>
    <t>https://educorpperu-my.sharepoint.com/personal/diana_zapata_laureate_pe1/_layouts/15/Doc.aspx?sourcedoc=%7B040C007C-5EB2-4273-AE6B-0341EE8F1C25%7D&amp;file=FLUJO%20DE%20ACTIVACION%20_JOURNEY%20DE%20EJECUCION%20UPC_Josselin%20Aponte%20Ball.pptx&amp;action=edit&amp;mobileredirect=true</t>
  </si>
  <si>
    <t>Se considera solo la fase 1 de la ppt enviada.</t>
  </si>
  <si>
    <t>Revisar con Ana Maria porque involucra tramites</t>
  </si>
  <si>
    <t>miriam.marca@laureate.pe</t>
  </si>
  <si>
    <t>Miriam Marca Delgado</t>
  </si>
  <si>
    <t>Autoservicio: Cambio de contraseña alumnos y docentes nuevos + Actualización de número celular</t>
  </si>
  <si>
    <t>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t>
  </si>
  <si>
    <t>Kelly Wong</t>
  </si>
  <si>
    <t>https://educorpperu-my.sharepoint.com/personal/diana_zapata_laureate_pe1/_layouts/15/Doc.aspx?sourcedoc=%7B186F0881-74A0-4FD9-86CA-AB8BEF4DEEB3%7D&amp;file=Aprobaci%C3%B3n%20de%20la%20iniciativa%20-%20Gerente%20de%20%C3%A1rea_Miriam%20Marca%20Delgado.docx&amp;action=default&amp;mobileredirect=true</t>
  </si>
  <si>
    <t>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</si>
  <si>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t>
  </si>
  <si>
    <t>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t>
  </si>
  <si>
    <t>Crecimiento escalable</t>
  </si>
  <si>
    <t>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t>
  </si>
  <si>
    <t>https://educorpperu-my.sharepoint.com/personal/diana_zapata_laureate_pe1/_layouts/15/Doc.aspx?sourcedoc=%7B005529C3-5768-414A-A54D-D9386FA5F422%7D&amp;file=Formato%20Solicitud%20de%20Requerimientos%20Simplific_Miriam%20Marca%20Delgado.pptx&amp;action=edit&amp;mobileredirect=true</t>
  </si>
  <si>
    <t>02/07: Asumimos que el cambio es para CIB, ya que las pantallas expuestas y todo el texto habla de Intranet Sócrates, y eso solo existe actualmente en CIB.</t>
  </si>
  <si>
    <t>02/09 Angela Lucano agendará a Renzo Bogovich y Richar Paniura para revisar los avances realizados sobre la solución de aprovisionamiento/gestión de cuentas y validar junto con el equipo de aplicaciones el camino a seguir.
16/07: Asignado a Jim Saenz
10/09: Se cambia la complejidad a Alta, se requiere revisar propuestas con Arquitectura y Seguridad.</t>
  </si>
  <si>
    <t>cinthya.perea@laureate.pe</t>
  </si>
  <si>
    <t>Cinthya Perea Isasi</t>
  </si>
  <si>
    <t>Aurora Data Lake</t>
  </si>
  <si>
    <t xml:space="preserve">Modernizar la plataforma de datos y analítica, con acceso a los usuarios a visualizar los productos que tenemos disponibles en Data &amp; BI.
</t>
  </si>
  <si>
    <t>Cinthya Perea</t>
  </si>
  <si>
    <t>https://educorpperu-my.sharepoint.com/personal/diana_zapata_laureate_pe1/Documents/Aplicaciones/Microsoft%20Forms/REGISTRO%20DE%20INICIATIVAS%20-%20GESTI%C3%93N%20DE%20LA%20DEMANDA%20(2%201/Pregunta/Conformidad%20para%20ingreso%20a%20la%20Demanda_Cinthya%20Perea%20Isasi.pdf</t>
  </si>
  <si>
    <t>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t>
  </si>
  <si>
    <t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t>
  </si>
  <si>
    <t>Data &amp; BI</t>
  </si>
  <si>
    <t>Autonomía: el área consulta sin esperar
Velocidad: de semanas a minutos
Confianza: dato único y certificado
Trazabilidad: sabe de dónde viene el dato</t>
  </si>
  <si>
    <t>https://educorpperu-my.sharepoint.com/personal/diana_zapata_laureate_pe1/_layouts/15/Doc.aspx?sourcedoc=%7B95C567E8-7CA7-4921-84DA-6A8C37FAD1A1%7D&amp;file=Gesti%C3%B3n%20de%20iniciativas%20-%20Aurora%20Data%20Lake_Cinthya%20Perea%20Isasi.pptx&amp;action=edit&amp;mobileredirect=true</t>
  </si>
  <si>
    <t>Cristy Vargas</t>
  </si>
  <si>
    <t xml:space="preserve"> $300,758.40 
</t>
  </si>
  <si>
    <t xml:space="preserve"> S/ 1,052,654.40 
</t>
  </si>
  <si>
    <t xml:space="preserve">Actualmente ya se cuenta con el framework de Databricks: Laureate Perú cuenta con Databricks operativo sobre Azure. El framework no requiere instalación desde cero.
Se asume una distribución de criticidad de Entidades y Catálogos que son aproximadamente 200 de la siguiente manera: 35% simples, 40% medias y 25% complejas, todos terminaran siendo archivos delta, con documentación completa.
Las fuentes de datos de UPC, UPN y Cibertec (Banner, PeopleSoft, CRM, Socrates, Blackboard) están identificadas y tienen conectividad activa con el Data Lake actual.
</t>
  </si>
  <si>
    <t>Aurora Data Explorer</t>
  </si>
  <si>
    <t xml:space="preserve">Implementar una solución que permita democratizar el acceso al datalake de la compañía de una manera gobernada (Aurora Data Explorer)
</t>
  </si>
  <si>
    <t>https://educorpperu-my.sharepoint.com/personal/diana_zapata_laureate_pe1/Documents/Aplicaciones/Microsoft%20Forms/REGISTRO%20DE%20INICIATIVAS%20-%20GESTI%C3%93N%20DE%20LA%20DEMANDA%20(2%201/Pregunta/Conformidad%20para%20ingreso%20a%20la%20Demanda_Cinthya%20Perea%20Isasi%201.pdf</t>
  </si>
  <si>
    <t xml:space="preserve">Democratizar el acceso al datalake de la compañía de una manera gobernada
</t>
  </si>
  <si>
    <t>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t>
  </si>
  <si>
    <t>Data y BI</t>
  </si>
  <si>
    <t>Autonomía: el área consulta sin esperar
Velocidad: de semanas a minutos
Confianza: dato único y certificado</t>
  </si>
  <si>
    <t>https://educorpperu-my.sharepoint.com/personal/diana_zapata_laureate_pe1/_layouts/15/Doc.aspx?sourcedoc=%7B8F0AEBB4-6AC4-432E-811C-06BCC6AAC7A7%7D&amp;file=Gesti%C3%B3n%20de%20iniciativas%20-%20Aurora%20Data%20Explorer_Cinthya%20Perea%20Isasi.pptx&amp;action=edit&amp;mobileredirect=true</t>
  </si>
  <si>
    <t>marco.zuniga@laureate.pe</t>
  </si>
  <si>
    <t>Marco Zuñiga Leiva</t>
  </si>
  <si>
    <t>Módulo intranet EPG Interfaz Sócrates Spring -Habilitación de la emisión de más de 8 cuotas por operación y mejora en el tiempo de procesamiento</t>
  </si>
  <si>
    <t>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t>
  </si>
  <si>
    <t>Alex Pendavis - VP Finanzas</t>
  </si>
  <si>
    <t>Karol Espinoza</t>
  </si>
  <si>
    <t>https://educorpperu-my.sharepoint.com/personal/diana_zapata_laureate_pe1/_layouts/15/Doc.aspx?sourcedoc=%7BB0001A3B-6027-464D-9A31-26B92EEE92CF%7D&amp;file=Aprobaci%C3%B3n_3_4_Marco%20Zu%C3%B1iga%20Leiva.docx&amp;action=default&amp;mobileredirect=true</t>
  </si>
  <si>
    <t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t>
  </si>
  <si>
    <t>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t>
  </si>
  <si>
    <t xml:space="preserve">
Área de Ventas y Facturación</t>
  </si>
  <si>
    <t>Reducción del trabajo operativo, y minimización de riesgos.</t>
  </si>
  <si>
    <t>https://educorpperu-my.sharepoint.com/personal/diana_zapata_laureate_pe1/_layouts/15/Doc.aspx?sourcedoc=%7BD6FA0EA7-A334-428A-B0EF-18A454AB7288%7D&amp;file=M%C3%B3dulo%20intranet%20EPG%20Interfaz%20y%20S%C3%B3crates%20Sprin_Marco%20Zu%C3%B1iga%20Leiva.pptx&amp;action=edit&amp;mobileredirect=true</t>
  </si>
  <si>
    <t>Se esta aboradando en Apolo 42</t>
  </si>
  <si>
    <t>Sistematización del Proceso de Reclutamiento y Selección e Incorporación de Colaboradores mediante solución ATS/HCM</t>
  </si>
  <si>
    <t>Solución para agilizar los procesos de Reclutamiento y Selección como: relevo de perfil, revisión de documentos (CV, CUL, DNI, DJ, otros) y entrevistas psicolaborales. Y el proceso de Incorporación.</t>
  </si>
  <si>
    <t>LAU</t>
  </si>
  <si>
    <t>Tairi Ruillier- VP Personas y Cultura</t>
  </si>
  <si>
    <t>Alfredo Ávalos</t>
  </si>
  <si>
    <t>https://educorpperu-my.sharepoint.com/personal/diana_zapata_laureate_pe1/Documents/Aplicaciones/Microsoft%20Forms/REGISTRO%20DE%20INICIATIVAS%20-%20GESTI%C3%93N%20DE%20LA%20DEMANDA%20(2%201/Pregunta/Correo%20aprobacion%20GTH_Franco%20Manuel%20Vera%20S.pdf</t>
  </si>
  <si>
    <t>77768</t>
  </si>
  <si>
    <t>Proceso de selección y reclutamiento manual y poco eficiente.</t>
  </si>
  <si>
    <t>Automatizando de actividades para generar el informe de relevamiento, el primer filtro, el pre screening, la evaluación psicotécnica, y entrevistas.</t>
  </si>
  <si>
    <t>Proceso es de Reclutamiento y Selección, y las áreas impactadas son GTH y las áreas usuarias que hagan una solicitud de requerimiento.</t>
  </si>
  <si>
    <t>Incremento de satisfacción de líderes de área. Más de 20K horas liberadas.</t>
  </si>
  <si>
    <t>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t>
  </si>
  <si>
    <t>Carmen Cruz</t>
  </si>
  <si>
    <t>16/07: Este requerimiento no pertenece al dominio de aplicaciones académicas. Se solicitará sea asignado a Carmen Cruz</t>
  </si>
  <si>
    <t>Sistematización del Proceso de Reclutamiento y Selección e Incorporación de Colaboradores mediante solución ATS/DOA UPN</t>
  </si>
  <si>
    <t>Maria del Pilar Miranda</t>
  </si>
  <si>
    <t>https://educorpperu-my.sharepoint.com/personal/diana_zapata_laureate_pe1/Documents/Aplicaciones/Microsoft%20Forms/REGISTRO%20DE%20INICIATIVAS%20-%20GESTI%C3%93N%20DE%20LA%20DEMANDA%20(2%201/Pregunta/RE_%20ESTATUS%20LEAN+IA%20-%20ESTIMACI%C3%93N%20TI_%20APROBACI_Franco%20Manuel%20Vera%20S.pdf</t>
  </si>
  <si>
    <t>Horas liberadas
•Incremento de satisfacción de líderes de área.</t>
  </si>
  <si>
    <t>https://educorpperu-my.sharepoint.com/personal/diana_zapata_laureate_pe1/_layouts/15/Doc.aspx?sourcedoc=%7B8DE909F9-7CD9-41DC-A33B-0FB86434FDD7%7D&amp;file=DOA%20UPN_Soluciones_Franco%20Manuel%20Vera%20S.pptx&amp;action=edit&amp;mobileredirect=true</t>
  </si>
  <si>
    <t>Sistematización del Proceso de Reclutamiento y Selección e Incorporación de Colaboradores mediante solución ATS/WETALK</t>
  </si>
  <si>
    <t>Sara Miller</t>
  </si>
  <si>
    <t>https://educorpperu-my.sharepoint.com/personal/diana_zapata_laureate_pe1/Documents/Aplicaciones/Microsoft%20Forms/REGISTRO%20DE%20INICIATIVAS%20-%20GESTI%C3%93N%20DE%20LA%20DEMANDA%20(2%201/Pregunta/RE_%20ESTATUS%20LEAN+IA%20-%20ESTIMACI%C3%93N%20TI_%20APROBACI_Franco%20Manuel%20Vera%20S%201.pdf</t>
  </si>
  <si>
    <t>77769</t>
  </si>
  <si>
    <t>https://educorpperu-my.sharepoint.com/personal/diana_zapata_laureate_pe1/_layouts/15/Doc.aspx?sourcedoc=%7BCF639430-A404-4112-AC31-B7778DFCBC52%7D&amp;file=LEAN%2BIA_Pitch%20TI_WeTALK_Franco%20Manuel%20Vera%20S.pptx&amp;action=edit&amp;mobileredirect=true</t>
  </si>
  <si>
    <t>valeria.ocampo@upn.edu.pe</t>
  </si>
  <si>
    <t>Valeria Ocampo Silva</t>
  </si>
  <si>
    <t>Certifikate: Mejora de flujo de proceso + Implementación de nueva constancia</t>
  </si>
  <si>
    <t>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t>
  </si>
  <si>
    <t>Valeria Ocampo</t>
  </si>
  <si>
    <t>https://educorpperu-my.sharepoint.com/personal/diana_zapata_laureate_pe1/Documents/Aplicaciones/Microsoft%20Forms/REGISTRO%20DE%20INICIATIVAS%20-%20GESTI%C3%93N%20DE%20LA%20DEMANDA%20(2%201/Pregunta/VB_Valeria%20Ocampo%20Silva.pdf</t>
  </si>
  <si>
    <t>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t>
  </si>
  <si>
    <t>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t>
  </si>
  <si>
    <t>Secretaría General y Secretaría Académica</t>
  </si>
  <si>
    <t>Reducción del SLA de atención y de la carga operativa en Secretaría Académica y Secretaría General, menor riesgo de errores y reprocesos al contar con visualización previa y firma digital automatizada, y mejora en la experiencia del alumno.</t>
  </si>
  <si>
    <t>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t>
  </si>
  <si>
    <t>17/09: Se está teniendo sesiones con Arquitectura y proveedor para consultas puntuales
20/08/2026: Hay dependencia con el proveedor y la transferencia de información de Certifikate con el especialista responsable de la aplicación (Jorge Vargas).</t>
  </si>
  <si>
    <t>NOVA - Data&amp;BI Comercial - Dashboard KPI Digital Perú</t>
  </si>
  <si>
    <t>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t>
  </si>
  <si>
    <t>Alvaro Verástegui</t>
  </si>
  <si>
    <t>https://educorpperu-my.sharepoint.com/personal/diana_zapata_laureate_pe1/Documents/Aplicaciones/Microsoft%20Forms/REGISTRO%20DE%20INICIATIVAS%20-%20GESTI%C3%93N%20DE%20LA%20DEMANDA%20(2%201/Pregunta/6BCs%20BI%20Comercial%20-%20aprob_Bruno%20Chiappe%20Vegas%202.pdf</t>
  </si>
  <si>
    <t>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t>
  </si>
  <si>
    <t>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t>
  </si>
  <si>
    <t>Analítica comercial y seguimiento del funnel digital
Áreas impactadas:
- BI Comercial
- Marketing</t>
  </si>
  <si>
    <t>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t>
  </si>
  <si>
    <t>https://educorpperu-my.sharepoint.com/personal/diana_zapata_laureate_pe1/Documents/Aplicaciones/Microsoft%20Forms/REGISTRO%20DE%20INICIATIVAS%20-%20GESTI%C3%93N%20DE%20LA%20DEMANDA%20(2%201/Adjuntar%20sustentos%20que%20ayuden%20al%20entendimiento%20de/Business%20Case%20BI%20-%20Kpi%20Digital_Bruno%20Chiappe%20Vegas.pdf</t>
  </si>
  <si>
    <t>Aaron Melgar</t>
  </si>
  <si>
    <t>NOVA - Data&amp;BI Comercial - Dashboard BI para KPIs de WhatsApp + Chattigo</t>
  </si>
  <si>
    <t>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t>
  </si>
  <si>
    <t>https://educorpperu-my.sharepoint.com/personal/diana_zapata_laureate_pe1/Documents/Aplicaciones/Microsoft%20Forms/REGISTRO%20DE%20INICIATIVAS%20-%20GESTI%C3%93N%20DE%20LA%20DEMANDA%20(2%201/Pregunta/6BCs%20BI%20Comercial%20-%20aprob_Bruno%20Chiappe%20Vegas%203.pdf</t>
  </si>
  <si>
    <t>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t>
  </si>
  <si>
    <t>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t>
  </si>
  <si>
    <t>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t>
  </si>
  <si>
    <t>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t>
  </si>
  <si>
    <t>https://educorpperu.sharepoint.com/:b:/s/Repositorio_EquipoCentral/dit/portafoliosyp/IQDBl9jUw-MVQrwueEa3yjNRAWuHhLhK21IgqTnBGC5X54A?e=SXBYb8</t>
  </si>
  <si>
    <t>NOVA - Data&amp;BI Comercial - Dashboard Prospección</t>
  </si>
  <si>
    <t>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t>
  </si>
  <si>
    <t>https://educorpperu-my.sharepoint.com/personal/diana_zapata_laureate_pe1/Documents/Aplicaciones/Microsoft%20Forms/REGISTRO%20DE%20INICIATIVAS%20-%20GESTI%C3%93N%20DE%20LA%20DEMANDA%20(2%201/Pregunta/6BCs%20BI%20Comercial%20-%20aprob_Bruno%20Chiappe%20Vegas%204.pdf</t>
  </si>
  <si>
    <t>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t>
  </si>
  <si>
    <t>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t>
  </si>
  <si>
    <t>Procesos impactados:
- Prospección comercial.
- Gestión y seguimiento de colegios.
- Registro y monitoreo de actividades comerciales.
- Captación y seguimiento de fichas.
Áreas impactadas:
- VP Comercial
- Marketing y Prospección Comercial
- BI Comercial
- Command Center</t>
  </si>
  <si>
    <t>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t>
  </si>
  <si>
    <t>https://educorpperu-my.sharepoint.com/personal/diana_zapata_laureate_pe1/Documents/Aplicaciones/Microsoft%20Forms/REGISTRO%20DE%20INICIATIVAS%20-%20GESTI%C3%93N%20DE%20LA%20DEMANDA%20(2%201/Adjuntar%20sustentos%20que%20ayuden%20al%20entendimiento%20de/Business%20Case%20BI%20-%20Prospecci%C3%B3n_Bruno%20Chiappe%20Vegas.pdf</t>
  </si>
  <si>
    <t>NOVA - Data&amp;BI Comercial - Plataforma Predictiva de Lead Scoring Comercial</t>
  </si>
  <si>
    <t>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t>
  </si>
  <si>
    <t>https://educorpperu-my.sharepoint.com/personal/diana_zapata_laureate_pe1/Documents/Aplicaciones/Microsoft%20Forms/REGISTRO%20DE%20INICIATIVAS%20-%20GESTI%C3%93N%20DE%20LA%20DEMANDA%20(2%201/Pregunta/6BCs%20BI%20Comercial%20-%20aprob_Bruno%20Chiappe%20Vegas%205.pdf</t>
  </si>
  <si>
    <t>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t>
  </si>
  <si>
    <t>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t>
  </si>
  <si>
    <t>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t>
  </si>
  <si>
    <t>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t>
  </si>
  <si>
    <t>https://educorpperu-my.sharepoint.com/personal/diana_zapata_laureate_pe1/Documents/Aplicaciones/Microsoft%20Forms/REGISTRO%20DE%20INICIATIVAS%20-%20GESTI%C3%93N%20DE%20LA%20DEMANDA%20(2%201/Adjuntar%20sustentos%20que%20ayuden%20al%20entendimiento%20de/Business%20Case%20BI%20-%20Lead%20Score_Bruno%20Chiappe%20Vegas.pdf</t>
  </si>
  <si>
    <t>nestor.ayasta@laureate.pe</t>
  </si>
  <si>
    <t>Nestor Ayasta Valera</t>
  </si>
  <si>
    <t>Estandarizar 50 Campos en el ecosistema comercial: CRM, Genesys, HubSpot y Chattigo</t>
  </si>
  <si>
    <t>Contrato de datos común CRM ↔ Genesys ↔ HubSpot ↔ Chattigo</t>
  </si>
  <si>
    <t>https://educorpperu-my.sharepoint.com/personal/diana_zapata_laureate_pe1/Documents/Aplicaciones/Microsoft%20Forms/REGISTRO%20DE%20INICIATIVAS%20-%20GESTI%C3%93N%20DE%20LA%20DEMANDA%20(2%201/Pregunta/Captura%20de%20pantalla%202026-07-21%20112515_Nestor%20Ayasta%20Valera.png</t>
  </si>
  <si>
    <t>Los 50 campos del contrato deben existir con el mismo nombre y tipo de dato en todas las herramientas del ecosistema: CRM MS Dynamics, Genesys, HubSpot y Chattigo.</t>
  </si>
  <si>
    <t>Este pedido asegura la estructura de datos — que los campos existan, con el tipo correcto y sean usables</t>
  </si>
  <si>
    <t>Admisión , Marketing Digital, BI, Command Center</t>
  </si>
  <si>
    <t>Entre S/100,000.00 y S/500,000.00</t>
  </si>
  <si>
    <t>Elimina el retrabajo y los errores de mapeo, Da trazabilidad y confiabilidad al dato del prospecto, Es la base para dos capacidades nuevas de negocio que hoy no existen</t>
  </si>
  <si>
    <t>https://educorpperu-my.sharepoint.com/personal/diana_zapata_laureate_pe1/_layouts/15/Doc.aspx?sourcedoc=%7B1F6ED5D5-C153-47A0-A002-2CAF1EA1FE6A%7D&amp;file=Pedidos%20UPN%20MEJORAS_Nestor%20Ayasta%20Valera%206.pptx&amp;action=edit&amp;mobileredirect=true</t>
  </si>
  <si>
    <t>Programa NOVA</t>
  </si>
  <si>
    <t>jorge.castro@laureate.pe</t>
  </si>
  <si>
    <t>Jorge Castro Quispe</t>
  </si>
  <si>
    <t>[Horacius 2] - Integración con aplicativo UPC (CRM)</t>
  </si>
  <si>
    <t>https://educorpperu-my.sharepoint.com/personal/diana_zapata_laureate_pe1/Documents/Aplicaciones/Microsoft%20Forms/REGISTRO%20DE%20INICIATIVAS%20-%20GESTI%C3%93N%20DE%20LA%20DEMANDA%20(2%201/Pregunta/Aprobaci%C3%B3n%20Humberto%20Morotta_Jorge%20Castro%20Quispe.pdf</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</si>
  <si>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</si>
  <si>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</si>
  <si>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</si>
  <si>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t>
  </si>
  <si>
    <t>Se programo fecha de atención según capacidad y requerimiento priorizados</t>
  </si>
  <si>
    <t>Modelo de Cliente Único en UPN</t>
  </si>
  <si>
    <t xml:space="preserve">Mayor tasa de conversión en prospectos reciclados: el asesor puede retomar el contexto exacto del prospecto (programa evaluado, objeción anterior, canal de origen) y personalizar el acercamiento en lugar de tratar a un prospecto conocido como uno nuevo.
</t>
  </si>
  <si>
    <t>https://educorpperu-my.sharepoint.com/personal/diana_zapata_laureate_pe1/Documents/Aplicaciones/Microsoft%20Forms/REGISTRO%20DE%20INICIATIVAS%20-%20GESTI%C3%93N%20DE%20LA%20DEMANDA%20(2%201/Pregunta/APROBACI%C3%93N_Nestor%20Ayasta%20Valera.pdf</t>
  </si>
  <si>
    <t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t>
  </si>
  <si>
    <t>Contar con un id único registro de contacto por persona en el CRM de UPN, permitirá marcarlo para luego poder ir llenando los demás datos en futuras interacciones y así contar historial completo independiente de la campaña o período académico</t>
  </si>
  <si>
    <t>Admisión, Command Center, Marketing Digital</t>
  </si>
  <si>
    <t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t>
  </si>
  <si>
    <t>https://educorpperu-my.sharepoint.com/personal/diana_zapata_laureate_pe1/_layouts/15/Doc.aspx?sourcedoc=%7B24F89CD6-E723-4EF0-BDC9-3147A2EC3D9B%7D&amp;file=Pedidos%20UPN%20MEJORAS_Nestor%20Ayasta%20Valera.pptx&amp;action=edit&amp;mobileredirect=true</t>
  </si>
  <si>
    <t>Doble tipificación (CRM – Genesys – Chatigo)</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</si>
  <si>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</si>
  <si>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https://educorpperu-my.sharepoint.com/personal/diana_zapata_laureate_pe1/Documents/Aplicaciones/Microsoft%20Forms/REGISTRO%20DE%20INICIATIVAS%20-%20GESTI%C3%93N%20DE%20LA%20DEMANDA%20(2%201/Pregunta/APROBACI%C3%93N_Nestor%20Ayasta%20Valera%204.pdf</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</si>
  <si>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</si>
  <si>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Implementar una integración directa entre Genesys/Chatigo y el CRM que permita sincronizar automáticamente de las tipificaciones.</t>
  </si>
  <si>
    <t>admisión, command center, makt digital, prospección</t>
  </si>
  <si>
    <t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t>
  </si>
  <si>
    <t>https://educorpperu-my.sharepoint.com/personal/diana_zapata_laureate_pe1/_layouts/15/Doc.aspx?sourcedoc=%7B1C8F7AD9-D712-4AFE-9390-439E3CBFB7E6%7D&amp;file=Pedidos%20UPN%20MEJORAS_Nestor%20Ayasta%20Valera%204.pptx&amp;action=edit&amp;mobileredirect=true</t>
  </si>
  <si>
    <t>Generación automatizada de reportes para la validación de accesos en uImprove (Roles y Grupos)</t>
  </si>
  <si>
    <t>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t>
  </si>
  <si>
    <t>Alice Rodrigues</t>
  </si>
  <si>
    <t>https://educorpperu-my.sharepoint.com/personal/diana_zapata_laureate_pe1/Documents/Aplicaciones/Microsoft%20Forms/REGISTRO%20DE%20INICIATIVAS%20-%20GESTI%C3%93N%20DE%20LA%20DEMANDA%20(2%201/Pregunta/Aprobaci%C3%B3n%20de%20la%20iniciativa_Angela%20Lucano%20Carran.pdf</t>
  </si>
  <si>
    <t>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t>
  </si>
  <si>
    <t>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t>
  </si>
  <si>
    <t>Gestión de sílabos en uImprove; proceso de asignación, validación y aprobación de accesos (roles y grupos) para docentes.</t>
  </si>
  <si>
    <t>Docentes</t>
  </si>
  <si>
    <t>-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t>
  </si>
  <si>
    <t>https://educorpperu-my.sharepoint.com/personal/diana_zapata_laureate_pe1/_layouts/15/Doc.aspx?sourcedoc=%7BE5F9A991-9C31-47F0-B47E-3B3D58C805C4%7D&amp;file=Gesti%C3%B3n%20de%20iniciativas%20-%20Proceso%20y%20registro_Angela%20Lucano%20Carran.pptx&amp;action=edit&amp;mobileredirect=true</t>
  </si>
  <si>
    <t>Ana Rojas</t>
  </si>
  <si>
    <t>Externo</t>
  </si>
  <si>
    <t>Requerimiento no catalogado</t>
  </si>
  <si>
    <t xml:space="preserve">17/09: Se solicito fecha sincerada de envio de cotizacion a proveedor. Dependencia de la firma del contrato.
02/09: Se envio correo al BP con la solicitud de ampliación de fecha de estimación para el 18/09,
27/08: Se envio recordatorio al proveedor repecto a la cotización solicitada por correo.
20/08: En estimacion del proveedor, aun no envia cotización.
13/08: Se tuvo reunión con el equipo de negocio y BP para definir el formato del reporte y se envio el pedido de cotización al proveedor.
</t>
  </si>
  <si>
    <t>Integración de las variables de la oferta</t>
  </si>
  <si>
    <t xml:space="preserve">Reducción de la cantidad de oportunidades perdidas por combinaciones inválidas que llegan a admisión y se revierten. Impactando en la tasa de conversión
</t>
  </si>
  <si>
    <t>https://educorpperu-my.sharepoint.com/personal/diana_zapata_laureate_pe1/Documents/Aplicaciones/Microsoft%20Forms/REGISTRO%20DE%20INICIATIVAS%20-%20GESTI%C3%93N%20DE%20LA%20DEMANDA%20(2%201/Pregunta/APROBACI%C3%93N_Nestor%20Ayasta%20Valera%201.pdf</t>
  </si>
  <si>
    <t>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t>
  </si>
  <si>
    <t>Contar con las variables de oferta académica integradas</t>
  </si>
  <si>
    <t>admisión, comman center control, back office</t>
  </si>
  <si>
    <t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t>
  </si>
  <si>
    <t>https://educorpperu-my.sharepoint.com/personal/diana_zapata_laureate_pe1/_layouts/15/Doc.aspx?sourcedoc=%7B7383D943-290F-433F-AA5A-DA7BF50083D9%7D&amp;file=Pedidos%20UPN%20MEJORAS_Nestor%20Ayasta%20Valera%201.pptx&amp;action=edit&amp;mobileredirect=true</t>
  </si>
  <si>
    <t xml:space="preserve"> Programa NOVA 30/07 BP , envia información adicional para la estimación
Permite habilitar nuevas combinaciones (sedes, modalidades, productos) sin rediseñar el proceso.
Este sería un cambio que impacta a todas las unidades de negocio.
Documentación necesaria:
TO-BE
Tipos/Subtipos de ingreso
Pendiente gestionar reunión para entender el detalle del alcance, no se llegó a este tema en la reunión.</t>
  </si>
  <si>
    <t>Que el asesor pueda generar y enviar constancias de ingreso</t>
  </si>
  <si>
    <t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t>
  </si>
  <si>
    <t>https://educorpperu-my.sharepoint.com/personal/diana_zapata_laureate_pe1/Documents/Aplicaciones/Microsoft%20Forms/REGISTRO%20DE%20INICIATIVAS%20-%20GESTI%C3%93N%20DE%20LA%20DEMANDA%20(2%201/Pregunta/APROBACI%C3%93N_Nestor%20Ayasta%20Valera%202.pdf</t>
  </si>
  <si>
    <t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t>
  </si>
  <si>
    <t>El sistema debe permitir enviar en automático la constancia de ingreso correspondiente a todo ingresante a la UPN</t>
  </si>
  <si>
    <t>admisión, control, back office</t>
  </si>
  <si>
    <t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t>
  </si>
  <si>
    <t>https://educorpperu-my.sharepoint.com/personal/diana_zapata_laureate_pe1/_layouts/15/Doc.aspx?sourcedoc=%7BA509D71C-A48F-4BC2-B7BC-0DF590817908%7D&amp;file=Pedidos%20UPN%20MEJORAS_Nestor%20Ayasta%20Valera%202.pptx&amp;action=edit&amp;mobileredirect=true</t>
  </si>
  <si>
    <t>Programa NOVA 30/07 BP , envia información adicional para la estimación
El envío de constancias seria automática desde CRM. Es implica cambios en el flujo de trabajo.
Pendiente gestionar reunión para entender el detalle del alcance, no se llegó a este tema en la reunión</t>
  </si>
  <si>
    <t>Adecuación al Datal Lake por impacto del repositorio histórico tramites - UPC</t>
  </si>
  <si>
    <t>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t>
  </si>
  <si>
    <t>Johnny Rodríguez</t>
  </si>
  <si>
    <t>https://educorpperu-my.sharepoint.com/personal/diana_zapata_laureate_pe1/Documents/Aplicaciones/Microsoft%20Forms/REGISTRO%20DE%20INICIATIVAS%20-%20GESTI%C3%93N%20DE%20LA%20DEMANDA%20(2%201/Pregunta/VB%20Jorge%20Fuentes_Franco%20Manuel%20Vera%20S.pdf</t>
  </si>
  <si>
    <t>Problema: La actual lógica de carga completa del Data Lake no contempla la migración de trámites al Repositorio Histórico, lo que podría ocasionar pérdida de información histórica en los reportes y consumos de datos.</t>
  </si>
  <si>
    <t>Que la migración de trámites al Repositorio Histórico no afecte la información disponible en el Data Lake ni los reportes asociados.</t>
  </si>
  <si>
    <t>Control SOX.</t>
  </si>
  <si>
    <t>Asegurar que la migración de trámites no afecte la información disponible en el Data Lake.
Los reportes SOX impactados son (3): Reporte de Permanencia UPC, Base enrollment y REPORTE FACTURACION PROYECTADA.</t>
  </si>
  <si>
    <t>https://educorpperu-my.sharepoint.com/personal/diana_zapata_laureate_pe1/_layouts/15/Doc.aspx?sourcedoc=%7BF334696D-8D81-4E40-849C-12E72D4C6C98%7D&amp;file=Gesti%C3%B3n%20de%20iniciativas%20-%20Proceso%20y%20registro%201_Franco%20Manuel%20Vera%20S.pptx&amp;action=edit&amp;mobileredirect=true</t>
  </si>
  <si>
    <t>Ruddy Pereda</t>
  </si>
  <si>
    <t>manuel.delgado@cibertec.pe</t>
  </si>
  <si>
    <t>Manuel Delgado Delgado</t>
  </si>
  <si>
    <t>Integrar y mejorar reportes para apoyar la experiencia del Estudiante FOCO</t>
  </si>
  <si>
    <t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t>
  </si>
  <si>
    <t>Manuel Delgado</t>
  </si>
  <si>
    <t>https://educorpperu-my.sharepoint.com/personal/diana_zapata_laureate_pe1/Documents/Aplicaciones/Microsoft%20Forms/REGISTRO%20DE%20INICIATIVAS%20-%20GESTI%C3%93N%20DE%20LA%20DEMANDA%20(2%201/Pregunta/Aprob_Paola%20Mora_Manuel%20Delgado%20Delga.jpg</t>
  </si>
  <si>
    <t>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t>
  </si>
  <si>
    <t>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t>
  </si>
  <si>
    <t>Jefatura de Servicio al Estudiante FOCO - Academia FOCO - Área comercial FOCO - Cobranzas</t>
  </si>
  <si>
    <t>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t>
  </si>
  <si>
    <t>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t>
  </si>
  <si>
    <t>Tania Tamariz</t>
  </si>
  <si>
    <t xml:space="preserve">26/08 Se reasigna  a Tania Tamariz
20/08: LV: Se debe asignar a BI ya que la data se obtiene de varias fuentes y no se necesita en línea. Lo que se pide son dashboards.
18/08: Renzo revisara si corresponde a Apliaciones o BI
13/08: Asignado a Renzo Bogovich
</t>
  </si>
  <si>
    <t>DIEGO.ARANA@LAUREATE.PE</t>
  </si>
  <si>
    <t>Diego Antonio Arana Yomitanzan</t>
  </si>
  <si>
    <t>Optimización de PPFF UPN</t>
  </si>
  <si>
    <t>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t>
  </si>
  <si>
    <t>Diego Arana</t>
  </si>
  <si>
    <t>https://educorpperu-my.sharepoint.com/personal/diana_zapata_laureate_pe1/Documents/Aplicaciones/Microsoft%20Forms/REGISTRO%20DE%20INICIATIVAS%20-%20GESTI%C3%93N%20DE%20LA%20DEMANDA%20(2%201/Pregunta/VB%20PPFF%20Gesti%C3%B3n%20Demanda_Diego%20Antonio%20Arana.png</t>
  </si>
  <si>
    <t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t>
  </si>
  <si>
    <t>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t>
  </si>
  <si>
    <t>Retención Outbound</t>
  </si>
  <si>
    <t>1. Mejora en experiencia en el alumno con referencias a ppff
2. Mejora en la gestión de rematrícula por el equipo outbound</t>
  </si>
  <si>
    <t>https://educorpperu-my.sharepoint.com/personal/diana_zapata_laureate_pe1/_layouts/15/Doc.aspx?sourcedoc=%7B69C8E75A-479D-4854-9DEA-1D75C0612B82%7D&amp;file=Gesti%C3%B3n%20de%20iniciativas%20-%20Proceso%20y%20registro%20-_Diego%20Antonio%20Arana.pptx&amp;action=edit&amp;mobileredirect=true</t>
  </si>
  <si>
    <t>jose.horna@laureate.pe</t>
  </si>
  <si>
    <t>Jose Horna Aguirre</t>
  </si>
  <si>
    <t xml:space="preserve">Rediseño de Tramites: Cnstrucción de un reporte de Data &amp; BI </t>
  </si>
  <si>
    <t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t>
  </si>
  <si>
    <t>Jose Horna</t>
  </si>
  <si>
    <t>https://educorpperu-my.sharepoint.com/personal/diana_zapata_laureate_pe1/Documents/Aplicaciones/Microsoft%20Forms/REGISTRO%20DE%20INICIATIVAS%20-%20GESTI%C3%93N%20DE%20LA%20DEMANDA%20(2%201/Pregunta/Screenshot%202026-08-11%20152600_Jose%20Horna%20Aguirre.png</t>
  </si>
  <si>
    <t>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t>
  </si>
  <si>
    <t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t>
  </si>
  <si>
    <t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t>
  </si>
  <si>
    <t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t>
  </si>
  <si>
    <t>https://educorpperu-my.sharepoint.com/personal/diana_zapata_laureate_pe1/_layouts/15/Doc.aspx?sourcedoc=%7BB434D31A-A56C-4F5F-8F32-B810548B6600%7D&amp;file=Input_Gestion_Demanda_Reporter%C3%ADa_Jose%20Horna%20Aguirre.docx&amp;action=default&amp;mobileredirect=true</t>
  </si>
  <si>
    <t>flavia.tenorio@laureate.pe</t>
  </si>
  <si>
    <t>Flavia Tenorio Castro</t>
  </si>
  <si>
    <t>Creación de Productos Financieros en portal del estudiante Cibertec</t>
  </si>
  <si>
    <t>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t>
  </si>
  <si>
    <t xml:space="preserve">
Jhoy Vargas</t>
  </si>
  <si>
    <t>https://educorpperu-my.sharepoint.com/personal/diana_zapata_laureate_pe1/Documents/Aplicaciones/Microsoft%20Forms/REGISTRO%20DE%20INICIATIVAS%20-%20GESTI%C3%93N%20DE%20LA%20DEMANDA%20(2%201/Pregunta/Aprobaci%C3%B3n%20Adriana_Flavia%20Tenorio%20Castr.pdf</t>
  </si>
  <si>
    <t>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t>
  </si>
  <si>
    <t>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t>
  </si>
  <si>
    <t>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t>
  </si>
  <si>
    <t>Mejora de la experiencia del estudiante, mayor transparencia en la aceptación de beneficios, trazabilidad y evidencia digital, fortalecimiento del control operativo, reducción de riesgos y estandarización del proceso.</t>
  </si>
  <si>
    <t>https://educorpperu-my.sharepoint.com/personal/diana_zapata_laureate_pe1/_layouts/15/Doc.aspx?sourcedoc=%7BC7459481-7A9A-4210-8EA7-44289B03D0AC%7D&amp;file=Solicitud%20de%20requerimientos%20Idea%20nueva%20y%20mejo_Flavia%20Tenorio%20Castr.pptx&amp;action=edit&amp;mobileredirect=true</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</si>
  <si>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</si>
  <si>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</si>
  <si>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</si>
  <si>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</si>
  <si>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</si>
  <si>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</si>
  <si>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</si>
  <si>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</si>
  <si>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</si>
  <si>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</si>
  <si>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</si>
  <si>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</si>
  <si>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</si>
  <si>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Actualización automática de Hitos en CRM</t>
  </si>
  <si>
    <t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t>
  </si>
  <si>
    <t>https://educorpperu-my.sharepoint.com/personal/diana_zapata_laureate_pe1/Documents/Aplicaciones/Microsoft%20Forms/REGISTRO%20DE%20INICIATIVAS%20-%20GESTI%C3%93N%20DE%20LA%20DEMANDA%20(2%201/Pregunta/APROBACI%C3%93N_Nestor%20Ayasta%20Valera%205.pdf</t>
  </si>
  <si>
    <t>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t>
  </si>
  <si>
    <t>admisión, back office, makt digital, command center</t>
  </si>
  <si>
    <t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t>
  </si>
  <si>
    <t>https://educorpperu-my.sharepoint.com/personal/diana_zapata_laureate_pe1/_layouts/15/Doc.aspx?sourcedoc=%7BFDDA71CE-4BC1-47BC-B10C-1E0BCEB3794F%7D&amp;file=Pedidos%20UPN%20MEJORAS_Nestor%20Ayasta%20Valera%205.pptx&amp;action=edit&amp;mobileredirect=true</t>
  </si>
  <si>
    <t xml:space="preserve">14/08 : BP, envia información adicional por mail al LD
</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</si>
  <si>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</si>
  <si>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</si>
  <si>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</si>
  <si>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</si>
  <si>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</si>
  <si>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</si>
  <si>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</si>
  <si>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</si>
  <si>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</si>
  <si>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14/08 PM envia información adicional por mail al LD
27/08: BP confirmó que se eliminará este requerimiento, porque se está gestionando otro homologado con UPN.
09/09: Se valida continuidad de la iniciativa con usuario de negocio, y queda pendiente definir el formulario.</t>
  </si>
  <si>
    <t>renzo.rodriguez@upc.pe</t>
  </si>
  <si>
    <t>Renzo Luis Rodriguez Ramirez</t>
  </si>
  <si>
    <t>Creación de Servidores GAMA ( Gestión de solicitudes ambientes académicos)</t>
  </si>
  <si>
    <t>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t>
  </si>
  <si>
    <t>CORP</t>
  </si>
  <si>
    <t>Renzo Rodriguez</t>
  </si>
  <si>
    <t>https://educorpperu-my.sharepoint.com/personal/diana_zapata_laureate_pe1/Documents/Aplicaciones/Microsoft%20Forms/REGISTRO%20DE%20INICIATIVAS%20-%20GESTI%C3%93N%20DE%20LA%20DEMANDA%20(2%201/Pregunta/VB_Gestiondelademanda_AR_Renzo%20Luis%20Rodriguez.jpg</t>
  </si>
  <si>
    <t>Seguridad TI</t>
  </si>
  <si>
    <t>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t>
  </si>
  <si>
    <t>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t>
  </si>
  <si>
    <t>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t>
  </si>
  <si>
    <t>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t>
  </si>
  <si>
    <t>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t>
  </si>
  <si>
    <t>jose.herbozo@laureate.pe</t>
  </si>
  <si>
    <t>José Paredes Herbozo</t>
  </si>
  <si>
    <t>Asegurar que los prospectos de DECIDE UPC lleguen a los archivos de volcado</t>
  </si>
  <si>
    <t>Juan Diego Mina</t>
  </si>
  <si>
    <t>https://educorpperu-my.sharepoint.com/personal/diana_zapata_laureate_pe1/Documents/Aplicaciones/Microsoft%20Forms/REGISTRO%20DE%20INICIATIVAS%20-%20GESTI%C3%93N%20DE%20LA%20DEMANDA%20(2%201/Pregunta/olk_2zKc1Jvv9B_Jos%C3%A9%20Paredes%20Herbozo.png</t>
  </si>
  <si>
    <t>Jose Paredes</t>
  </si>
  <si>
    <t>Actualmente, los registros provenientes de la fuente DECIDE corren el riesgo de quedar fuera del funnel por la falta de una regla de integración automática basada en el año de egreso.</t>
  </si>
  <si>
    <t>Integrar automáticamente al volcado de UPC los registros de DECIDE con año de egreso inmediatamente anterior a la campaña (X-1), asegurando su trazabilidad y correcta inclusión en el funnel.</t>
  </si>
  <si>
    <t>Áreas impactadas: Comercial / Admisiones (Ventas) y TI / CRM.
Procesos impactados: Gestión de prospectos (leads), integración/volcado de datos al CRM y construcción del funnel de conversión.</t>
  </si>
  <si>
    <t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t>
  </si>
  <si>
    <t>https://educorpperu-my.sharepoint.com/personal/diana_zapata_laureate_pe1/_layouts/15/Doc.aspx?sourcedoc=%7BDA9EA55B-8D97-4FB9-9F6B-F6D3ECDBE2E7%7D&amp;file=PLANTILLA%20REQUERIMIENTO_Jos%C3%A9%20Paredes%20Herbozo.pptx&amp;action=edit&amp;mobileredirect=true</t>
  </si>
  <si>
    <t>PRB0043195 - Mejora de validación de caracteres en CRM para evitar encolamiento de fichas de postulación</t>
  </si>
  <si>
    <t>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t>
  </si>
  <si>
    <t>https://educorpperu-my.sharepoint.com/personal/diana_zapata_laureate_pe1/Documents/Aplicaciones/Microsoft%20Forms/REGISTRO%20DE%20INICIATIVAS%20-%20GESTI%C3%93N%20DE%20LA%20DEMANDA%20(2%201/Pregunta/PRB0043195%20-%20aprob_Bruno%20Chiappe%20Vegas.pdf</t>
  </si>
  <si>
    <t>ITSM</t>
  </si>
  <si>
    <t>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t>
  </si>
  <si>
    <t>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t>
  </si>
  <si>
    <t>Proceso comercial y de admisión de postulantes, envío de ficha de postulación
Impacta principalmente a Comercial/Admisión</t>
  </si>
  <si>
    <t>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t>
  </si>
  <si>
    <t>https://educorpperu-my.sharepoint.com/personal/diana_zapata_laureate_pe1/_layouts/15/Doc.aspx?sourcedoc=%7BD20DD22D-A943-46B9-8EE0-4CC9854E4185%7D&amp;file=Gesti%C3%B3n%20de%20iniciativas%20-%20PRB0043195_Bruno%20Chiappe%20Vegas.pptx&amp;action=edit&amp;mobileredirect=true</t>
  </si>
  <si>
    <t>PRB0043195 - Mejora del manejo de reintentos y errores en RabbitMQ para evitar encolamientos</t>
  </si>
  <si>
    <t>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t>
  </si>
  <si>
    <t>https://educorpperu-my.sharepoint.com/personal/diana_zapata_laureate_pe1/Documents/Aplicaciones/Microsoft%20Forms/REGISTRO%20DE%20INICIATIVAS%20-%20GESTI%C3%93N%20DE%20LA%20DEMANDA%20(2%201/Pregunta/PRB0043195%20-%20aprob_Bruno%20Chiappe%20Vegas%201.pdf</t>
  </si>
  <si>
    <t>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t>
  </si>
  <si>
    <t>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t>
  </si>
  <si>
    <t>Procesamiento de mensajes en RabbitMQ; integraciones entre CRM y sistemas relacionados; envío de correos asociados a fichas de postulación; proceso comercial y de admisión.
Áreas impactadas:
Comercial / Admisión
Soporte de aplicaciones e integraciones</t>
  </si>
  <si>
    <t>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t>
  </si>
  <si>
    <t>https://educorpperu-my.sharepoint.com/personal/diana_zapata_laureate_pe1/_layouts/15/Doc.aspx?sourcedoc=%7B72C6290C-3DEE-46F2-8EBF-931037D3FEFC%7D&amp;file=Gesti%C3%B3n%20de%20iniciativas%20-%20PRB0043195%20-%20RabbitM_Bruno%20Chiappe%20Vegas.pptx&amp;action=edit&amp;mobileredirect=true</t>
  </si>
  <si>
    <t>Por reasignar</t>
  </si>
  <si>
    <t xml:space="preserve">
17/09: Se ha pedido reasignación al equipo de Katia Garvich. Se ha identificado que el cambio se debe realizar en la cola del CRM.
03/09: Se agrega complejidad y se revisará junto con el Dominio Comercial como aplicación que hace el envío de datos.
03/09 Jhonny asigna LD : Lucia Vega</t>
  </si>
  <si>
    <t>carlos.soto@laureate.pe</t>
  </si>
  <si>
    <t>Carlos Soto Perez</t>
  </si>
  <si>
    <t>Integración bidireccional HubSpot - Dynamics CRM y canales​</t>
  </si>
  <si>
    <t>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t>
  </si>
  <si>
    <t>https://educorpperu-my.sharepoint.com/personal/diana_zapata_laureate_pe1/Documents/Aplicaciones/Microsoft%20Forms/REGISTRO%20DE%20INICIATIVAS%20-%20GESTI%C3%93N%20DE%20LA%20DEMANDA%20(2%201/Pregunta/Bandeja%20de%20entrada_%20Carlos%20R.%20Soto%20Perez%20-%20Ou_Carlos%20Soto%20Perez.pdf</t>
  </si>
  <si>
    <t>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t>
  </si>
  <si>
    <t>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t>
  </si>
  <si>
    <t>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t>
  </si>
  <si>
    <t>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t>
  </si>
  <si>
    <t>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t>
  </si>
  <si>
    <t>OPCION 02: Optimización de plataformas y sistemas de gestión para las áreas de operaciones y academia de Alianza Educativa de CIBERTEC</t>
  </si>
  <si>
    <t>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</si>
  <si>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Paola Mora Ibarra</t>
  </si>
  <si>
    <t>https://educorpperu-my.sharepoint.com/personal/diana_zapata_laureate_pe1/Documents/Aplicaciones/Microsoft%20Forms/REGISTRO%20DE%20INICIATIVAS%20-%20GESTI%C3%93N%20DE%20LA%20DEMANDA%20(2%201/Pregunta/Aprobaci%C3%B3n%20Paola%20Mora_Manuel%20Delgado%20Delga%201.jpg</t>
  </si>
  <si>
    <t>TecVoc</t>
  </si>
  <si>
    <t>85928</t>
  </si>
  <si>
    <t>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</si>
  <si>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t>
  </si>
  <si>
    <t>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t>
  </si>
  <si>
    <t>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t>
  </si>
  <si>
    <t>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t>
  </si>
  <si>
    <t>Requerimiento</t>
  </si>
  <si>
    <t>Finalizada</t>
  </si>
  <si>
    <t>17/09: El tiempo estimado considera la reactivación del módulo de Alianza Educativa en Sócrates
03/09: Se actualiza fecha de inicio de estimación, para validar con Seguridad y Arquitectura viabilidad técnica de la opción.
20/08: Asignado a Renzo Bogovich</t>
  </si>
  <si>
    <t>Remediación de vulnerabilidades en ambientes Cloud</t>
  </si>
  <si>
    <t xml:space="preserve">Remediar vulnerabilidades asociadas a CVE e implementar MFA en accesos identificados con riesgo de abuso de credenciales, para reducir la probabilidad de explotación y accesos no autorizados, logrando fortalecer la seguridad de los ambientes Cloud.
</t>
  </si>
  <si>
    <t>Donoban Meza - Director Corp IT Security</t>
  </si>
  <si>
    <t>Carlos Sanchez - Gerente de Seguridad TI</t>
  </si>
  <si>
    <t>https://educorpperu-my.sharepoint.com/personal/diana_zapata_laureate_pe1/Documents/Aplicaciones/Microsoft%20Forms/REGISTRO%20DE%20INICIATIVAS%20-%20GESTI%C3%93N%20DE%20LA%20DEMANDA%20(2%201/Pregunta/Re_%20Conformidad%20Ingreso%20en%20Gesti%C3%B3n%20de%20Demanda_Carlos%20Sanchez%20Rubio%202.pdf</t>
  </si>
  <si>
    <t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t>
  </si>
  <si>
    <t>Remediar las vulnerabilidades identificadas, actualizar o corregir los componentes afectados e implementar MFA en los accesos requeridos, validando posteriormente el cierre de los hallazgos de seguridad.</t>
  </si>
  <si>
    <t xml:space="preserve">Equipos de Cloud, Infraestructura, Aplicaciones
Líder de vertical responsable: Rolando Lopez
</t>
  </si>
  <si>
    <t xml:space="preserve">Fortalecimiento de la postura de seguridad Cloud, reducción del riesgo de compromiso de cuentas y recursos, mejora del control de acceso y mayor cumplimiento de estándares y políticas de seguridad.
</t>
  </si>
  <si>
    <t>https://educorpperu-my.sharepoint.com/personal/diana_zapata_laureate_pe1/_layouts/15/Doc.aspx?sourcedoc=%7B3F8F8E3A-A553-4B9E-8910-734F8C52CDA9%7D&amp;file=Gesti%C3%B3n%20de%20iniciativas_Vulns%20Cloud_Carlos%20Sanchez%20Rubio.pptx&amp;action=edit&amp;mobileredirect=true</t>
  </si>
  <si>
    <t>Rolando Lopez</t>
  </si>
  <si>
    <t>Activación y estandarización de logs en sistemas críticos</t>
  </si>
  <si>
    <t xml:space="preserve">Activar y configurar los logs de seguridad en los sistemas críticos, para asegurar el registro de eventos relevantes conforme a la línea base de seguridad corporativa, logrando mejorar la trazabilidad, monitoreo y capacidad de respuesta ante incidentes.
</t>
  </si>
  <si>
    <t>https://educorpperu-my.sharepoint.com/personal/diana_zapata_laureate_pe1/Documents/Aplicaciones/Microsoft%20Forms/REGISTRO%20DE%20INICIATIVAS%20-%20GESTI%C3%93N%20DE%20LA%20DEMANDA%20(2%201/Pregunta/Re_%20Conformidad%20Ingreso%20en%20Gesti%C3%B3n%20de%20Demanda_Carlos%20Sanchez%20Rubio%206.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</si>
  <si>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t>
  </si>
  <si>
    <t>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t>
  </si>
  <si>
    <t xml:space="preserve">Equipos de Aplicaciones, Infraestructura, Base de Datos
Líder de vertical responsable: Cesar Soplin
</t>
  </si>
  <si>
    <t xml:space="preserve">Mejora de la visibilidad y trazabilidad sobre sistemas críticos, fortalecimiento de la capacidad de detección e investigación de incidentes y mayor cumplimiento de los estándares internos de seguridad.
</t>
  </si>
  <si>
    <t>https://educorpperu-my.sharepoint.com/personal/diana_zapata_laureate_pe1/_layouts/15/Doc.aspx?sourcedoc=%7B1A6E0EEF-1A0A-4C2F-9F5C-2A93CE1391BE%7D&amp;file=Gesti%C3%B3n%20de%20iniciativas_Retenci%C3%B3n%20Logs_3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</si>
  <si>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207.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</si>
  <si>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t>
  </si>
  <si>
    <t xml:space="preserve">Equipos de Aplicaciones, Infraestructura, Base de Datos
Líder de vertical responsable: Elmer Zapata
</t>
  </si>
  <si>
    <t>https://educorpperu-my.sharepoint.com/personal/diana_zapata_laureate_pe1/_layouts/15/Doc.aspx?sourcedoc=%7BF3211877-1703-4B08-BB32-CBAFF2612A11%7D&amp;file=Gesti%C3%B3n%20de%20iniciativas_Retenci%C3%B3n%20Logs_4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</si>
  <si>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208.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</si>
  <si>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t>
  </si>
  <si>
    <t xml:space="preserve">Equipos de Aplicaciones, Infraestructura, Base de Datos
Líder de vertical responsable: Nicolas Morales
</t>
  </si>
  <si>
    <t>https://educorpperu-my.sharepoint.com/personal/diana_zapata_laureate_pe1/_layouts/15/Doc.aspx?sourcedoc=%7B844F89BB-46DB-42EC-BC78-1D13E2EB7792%7D&amp;file=Gesti%C3%B3n%20de%20iniciativas_Retenci%C3%B3n%20Logs_5_Carlos%20Sanchez%20Rubio.pptx&amp;action=edit&amp;mobileredirect=true</t>
  </si>
  <si>
    <t>02/09: Se realizó una sesión con el Gerente de Ciberseguridad y BP; quiénes explicaron que el alcance de los logs son sobre los componentes de Aplicaciones e Integraciones en Aplicaciones Críticas. El Gerente de Ciberseguridad enviará la lista de aplicaciones críticas.
10/09: Se solicitó por correo a Seguridad, sesiones por cada dominio, a fin de identificar el alcance.</t>
  </si>
  <si>
    <t>Automatización de Matrícula y Desmatrícula de Nuevos Estudiantes en Banner</t>
  </si>
  <si>
    <t>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t>
  </si>
  <si>
    <t>https://educorpperu-my.sharepoint.com/personal/diana_zapata_laureate_pe1/Documents/Aplicaciones/Microsoft%20Forms/REGISTRO%20DE%20INICIATIVAS%20-%20GESTI%C3%93N%20DE%20LA%20DEMANDA%20(2%201/Pregunta/CIB%20-%20Matricula%20desmatricula%20-%20VB_Bruno%20Chiappe%20Vegas.pdf</t>
  </si>
  <si>
    <t>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t>
  </si>
  <si>
    <t>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t>
  </si>
  <si>
    <t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t>
  </si>
  <si>
    <t>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t>
  </si>
  <si>
    <t>https://educorpperu-my.sharepoint.com/personal/diana_zapata_laureate_pe1/_layouts/15/Doc.aspx?sourcedoc=%7BF316F30C-D5BB-4800-BBF0-ED9D797FDA52%7D&amp;file=CIB%20-%20Matricula%20y%20desmatricula%20de%20nuevos%20estu_Bruno%20Chiappe%20Vegas.pptx&amp;action=edit&amp;mobileredirect=true</t>
  </si>
  <si>
    <t>17/09: En proceso de estimación con Neoris
20/08: Asignado a Piero Sánchez</t>
  </si>
  <si>
    <t>Implementación de un Formulario Digital de Denuncias por Hostigamiento Sexual para la comunidad universitaria</t>
  </si>
  <si>
    <t>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t>
  </si>
  <si>
    <t>https://educorpperu-my.sharepoint.com/personal/diana_zapata_laureate_pe1/Documents/Aplicaciones/Microsoft%20Forms/REGISTRO%20DE%20INICIATIVAS%20-%20GESTI%C3%93N%20DE%20LA%20DEMANDA%20(2%201/Pregunta/Aprobaci%C3%B3n%20de%20proyecto%20STPD_Suly%20Kong%20Paredes.pdf</t>
  </si>
  <si>
    <t>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t>
  </si>
  <si>
    <t>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t>
  </si>
  <si>
    <t>Legal y Compliance, GTH</t>
  </si>
  <si>
    <t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t>
  </si>
  <si>
    <t>"https://educorpperu-my.sharepoint.com/personal/diana_zapata_laureate_pe1/_layouts/15/Doc.aspx?sourcedoc=%7B5B07AEEE-4299-4D4B-963E-F8445E0C7C82%7D&amp;file=PPT%20Propuestas%20mejoras%20STPD%20Formulario_Suly%20Kong%20Paredes.pptx&amp;action=edit&amp;mobileredirect=true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t>
  </si>
  <si>
    <t>27/08: BP confirmó que se eliminará este requerimiento, porque se está gestionando otro homologado con UPC.
09/09: BP Confirmó que se continúe con el alcance inicial</t>
  </si>
  <si>
    <t>OPCION 01: Optimización de plataformas y sistemas de gestión para las áreas de operaciones y academia de Alianza Educativa de CIBERTEC</t>
  </si>
  <si>
    <t>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</si>
  <si>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https://educorpperu-my.sharepoint.com/personal/diana_zapata_laureate_pe1/Documents/Aplicaciones/Microsoft%20Forms/REGISTRO%20DE%20INICIATIVAS%20-%20GESTI%C3%93N%20DE%20LA%20DEMANDA%20(2%201/Pregunta/Aprobaci%C3%B3n%20Paola%20Mora_Manuel%20Delgado%20Delga.jpg</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</si>
  <si>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t>
  </si>
  <si>
    <t>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t>
  </si>
  <si>
    <t>03/09: Esta estimación iniciará luego de finalizar la estimación del ID 361, y estará asignado a Renzo.
27/08: Se validará con Angela L (BP) si el requerimiento es el mismo que el ID 361  (Ambas iniciativas tienen la misma PPT). En caso sea distintos porque son 2 opciones, se revisará cual opción es la que debe quedar y estimar.</t>
  </si>
  <si>
    <t>https://educorpperu-my.sharepoint.com/personal/diana_zapata_laureate_pe1/Documents/Aplicaciones/Microsoft%20Forms/REGISTRO%20DE%20INICIATIVAS%20-%20GESTI%C3%93N%20DE%20LA%20DEMANDA%20(2%201/Pregunta/Re_%20Conformidad%20Ingreso%20en%20Gesti%C3%B3n%20de%20Demanda_Carlos%20Sanchez%20Rubio%204.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</si>
  <si>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t>
  </si>
  <si>
    <t xml:space="preserve">Equipos de Aplicaciones, Infraestructura, Base de Datos
Líder de vertical responsable: Ana Lucía Vega
</t>
  </si>
  <si>
    <t>https://educorpperu-my.sharepoint.com/personal/diana_zapata_laureate_pe1/_layouts/15/Doc.aspx?sourcedoc=%7B1E4C66C6-5B73-408A-AD8D-961E5B5DF81D%7D&amp;file=Gesti%C3%B3n%20de%20iniciativas_Retenci%C3%B3n%20Logs_1_Carlos%20Sanchez%20Rubio.pptx&amp;action=edit&amp;mobileredirect=true</t>
  </si>
  <si>
    <t>15/09: Se asigna a José Pajuelo para empezar la estimación5/10
20/08 CS:  confirma información faltante por mail
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t>
  </si>
  <si>
    <t>https://educorpperu-my.sharepoint.com/personal/diana_zapata_laureate_pe1/Documents/Aplicaciones/Microsoft%20Forms/REGISTRO%20DE%20INICIATIVAS%20-%20GESTI%C3%93N%20DE%20LA%20DEMANDA%20(2%201/Pregunta/Re_%20Conformidad%20Ingreso%20en%20Gesti%C3%B3n%20de%20Demanda_Carlos%20Sanchez%20Rubio%205.pdf</t>
  </si>
  <si>
    <t>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t>
  </si>
  <si>
    <t xml:space="preserve">Equipos de Aplicaciones, Infraestructura, Base de Datos
Líder de vertical responsable: Ana Maria Rojas
</t>
  </si>
  <si>
    <t>https://educorpperu-my.sharepoint.com/personal/diana_zapata_laureate_pe1/_layouts/15/Doc.aspx?sourcedoc=%7B904E4226-6B06-483C-973F-B833B0F53141%7D&amp;file=Gesti%C3%B3n%20de%20iniciativas_Retenci%C3%B3n%20Logs_2_Carlos%20Sanchez%20Rubio.pptx&amp;action=edit&amp;mobileredirect=true</t>
  </si>
  <si>
    <t>Janny Nicasio</t>
  </si>
  <si>
    <t>27/08 se asigna LD a Janny Nicasio
24/08: AR: Se notifica el cambio de lider de dominio Hugo Vega (Mi Cibertec) .
20/08 CS:  confirma información faltante por mail
20/08: Seguridad debe indicarnos cuáles son los sistemas críticos por dominio que deben entrar dentro de este alcance. El pdf adjunto incluye el lineamiento de logs, pero no el alcance deseado.</t>
  </si>
  <si>
    <t>https://educorpperu-my.sharepoint.com/personal/diana_zapata_laureate_pe1/Documents/Aplicaciones/Microsoft%20Forms/REGISTRO%20DE%20INICIATIVAS%20-%20GESTI%C3%93N%20DE%20LA%20DEMANDA%20(2%201/Pregunta/Re_%20Conformidad%20Ingreso%20en%20Gesti%C3%B3n%20de%20Demanda_Carlos%20Sanchez%20Rubio%209.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</si>
  <si>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t>
  </si>
  <si>
    <t xml:space="preserve">Equipos de Aplicaciones, Infraestructura, Base de Datos
Líder de vertical responsable: Noheli Cabrera
</t>
  </si>
  <si>
    <t>https://educorpperu-my.sharepoint.com/personal/diana_zapata_laureate_pe1/_layouts/15/Doc.aspx?sourcedoc=%7B7E9978B9-062D-48D9-8213-96AB9A833AAD%7D&amp;file=Gesti%C3%B3n%20de%20iniciativas_Retenci%C3%B3n%20Logs_6_Carlos%20Sanchez%20Rubio.pptx&amp;action=edit&amp;mobileredirect=true</t>
  </si>
  <si>
    <t>17/09: Nohelí indica que en las aplicaciones de su dominio ya se implementaron logs. Ha enviado correo a Carlos Sánchez para que confirme.
20/08 CS:  confirma información faltante por mail
20/08/2026: El requerimiento debe ir para todos los lideres de dominio
Falta información para poder realizar la estimación. Seguridad debe indicarnos cuáles son los sistemas críticos por dominio que deben entrar dentro de este alcance. El pdf adjunto incluye el lineamiento de logs, pero no el alcance deseado.
10/09: Se refuerza la solicitud de una sesión de entendimiento por dominio con el equipo de Seguridad, a fin de tener claro el alcance por aplicación.</t>
  </si>
  <si>
    <t>Generar una tabla de almacenamiento de la respuesta de satisfacción para las 3 instituciones (complementa el ID 119)</t>
  </si>
  <si>
    <t>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t>
  </si>
  <si>
    <t>https://educorpperu-my.sharepoint.com/personal/diana_zapata_laureate_pe1/Documents/Aplicaciones/Microsoft%20Forms/REGISTRO%20DE%20INICIATIVAS%20-%20GESTI%C3%93N%20DE%20LA%20DEMANDA%20(2%201/Pregunta/Demanda%20-%20Iniciativas%20con%20Fechas%20Planificadas_Angela%20Lucano%20Carran.pdf</t>
  </si>
  <si>
    <t>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t>
  </si>
  <si>
    <t>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t>
  </si>
  <si>
    <t>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t>
  </si>
  <si>
    <t>Actualización aarquitecturas cloud.
Mejora de la experiencia del estudiante, mayor visibilidad sobre la calidad de atención, identificación de oportunidades de mejora y disponibilidad de información para el análisis y toma de decisiones.</t>
  </si>
  <si>
    <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t>
  </si>
  <si>
    <t>Implementación del campo “Centro de soporte para estudiantes online” en el CRM</t>
  </si>
  <si>
    <t>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t>
  </si>
  <si>
    <t>Marcia Oviedo</t>
  </si>
  <si>
    <t>https://educorpperu-my.sharepoint.com/personal/diana_zapata_laureate_pe1/Documents/Aplicaciones/Microsoft%20Forms/REGISTRO%20DE%20INICIATIVAS%20-%20GESTI%C3%93N%20DE%20LA%20DEMANDA%20(2%201/Pregunta/Implementacion%20Centro%20de%20soporte%20para%20estudia_Bruno%20Chiappe%20Vegas.pdf</t>
  </si>
  <si>
    <t>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t>
  </si>
  <si>
    <t>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t>
  </si>
  <si>
    <t xml:space="preserve">Procesos: captación de prospectos, registro y trazabilidad de leads, asignación comercial, seguimiento del funnel y reportería. 
Áreas: Marketing CIB, Ventas/Comercial, Inteligencia Comercial. </t>
  </si>
  <si>
    <t>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t>
  </si>
  <si>
    <t>https://educorpperu-my.sharepoint.com/personal/diana_zapata_laureate_pe1/_layouts/15/Doc.aspx?sourcedoc=%7B08D0A546-4CC4-4296-9862-E56E5A60D330%7D&amp;file=Solicitud%20de%20requerimientos%20CIB%20(3)_Bruno%20Chiappe%20Vegas.pptx&amp;action=edit&amp;mobileredirect=true</t>
  </si>
  <si>
    <t>jorge.santacruz@laureate.pe</t>
  </si>
  <si>
    <t>Jorge Santa Cruz Espinoza</t>
  </si>
  <si>
    <t>Fase III Mis Procesos Goldenbelt –  implementación UPC</t>
  </si>
  <si>
    <t>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t>
  </si>
  <si>
    <t>Rossina Caballero - VP Legal</t>
  </si>
  <si>
    <t>Jorge Luis Santa Cruz Espinoza</t>
  </si>
  <si>
    <t>https://educorpperu-my.sharepoint.com/personal/diana_zapata_laureate_pe1/Documents/Aplicaciones/Microsoft%20Forms/REGISTRO%20DE%20INICIATIVAS%20-%20GESTI%C3%93N%20DE%20LA%20DEMANDA%20(2%201/Pregunta/RE_%20UPC%20-%20Evaluaci%C3%B3n%20implementaci%C3%B3n%20Goldenbel_Jorge%20Santa%20Cruz%20Esp.pdf</t>
  </si>
  <si>
    <t>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t>
  </si>
  <si>
    <t>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t>
  </si>
  <si>
    <t>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t>
  </si>
  <si>
    <t>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t>
  </si>
  <si>
    <t>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t>
  </si>
  <si>
    <t>17/09: Asignado a Jorge Vargas. Se han sostenido reuniones con Jorge Santa Cruz para validar el alcance y se tendrá sesión con Arquitectura para consultas puntuales</t>
  </si>
  <si>
    <t xml:space="preserve">Mejora en el sistema de transferencia de Obligaciones Intranet -Socrates spring </t>
  </si>
  <si>
    <t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t>
  </si>
  <si>
    <t>Karol Espinoza Salguero</t>
  </si>
  <si>
    <t>https://educorpperu-my.sharepoint.com/personal/diana_zapata_laureate_pe1/_layouts/15/Doc.aspx?sourcedoc=%7B3BD1A9BD-B63D-41E6-B8F2-F53189A35BE7%7D&amp;file=Aceptaci%C3%B3n_2_S%C3%B3crates_Spring_Sist_onligacione_Marco%20Zu%C3%B1iga%20Leiva.docx&amp;action=default&amp;mobileredirect=true</t>
  </si>
  <si>
    <t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t>
  </si>
  <si>
    <t>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t>
  </si>
  <si>
    <t xml:space="preserve">Facturación , Ventas , Admisión </t>
  </si>
  <si>
    <t>Mejora en el proceso operativo y reducción de riesgos.</t>
  </si>
  <si>
    <t>https://educorpperu-my.sharepoint.com/personal/diana_zapata_laureate_pe1/_layouts/15/Doc.aspx?sourcedoc=%7BDD89071A-F62E-4007-B139-FAF6B2953067%7D&amp;file=Gesti%C3%B3n%20de%20iniciativas%20-%204%20Mejoras%20EPG_Marco%20Zu%C3%B1iga%20Leiva.pptx&amp;action=edit&amp;mobileredirect=true</t>
  </si>
  <si>
    <t>Igual que iniciativa 270</t>
  </si>
  <si>
    <t>Mejoras en el proceso de canje masivo de letras</t>
  </si>
  <si>
    <t>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t>
  </si>
  <si>
    <t>https://educorpperu-my.sharepoint.com/personal/diana_zapata_laureate_pe1/_layouts/15/Doc.aspx?sourcedoc=%7B78C1DB04-59C8-4F14-ABBB-1CF5227B1629%7D&amp;file=Aceptaci%C3%B3n_proyecto_%20letras_Marco%20Zu%C3%B1iga%20Leiva.docx&amp;action=default&amp;mobileredirect=true</t>
  </si>
  <si>
    <t>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t>
  </si>
  <si>
    <t>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t>
  </si>
  <si>
    <t>Proceso de facturación, Venta, matrícula y Cobranza</t>
  </si>
  <si>
    <t>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t>
  </si>
  <si>
    <t>https://educorpperu-my.sharepoint.com/personal/diana_zapata_laureate_pe1/_layouts/15/Doc.aspx?sourcedoc=%7B8D87AB72-7A7D-4668-BD1C-D30214A13F2B%7D&amp;file=Gesti%C3%B3n%20de%20iniciativas%20-%20Mejoras%20Canje%20Masivo_Marco%20Zu%C3%B1iga%20Leiva.pptx&amp;action=edit&amp;mobileredirect=true</t>
  </si>
  <si>
    <t>Alumnos NO EGRESADOS y con 26 CRÉDITOS O MENOS puedan realizar el proceso de trámite carpeta bachiller.</t>
  </si>
  <si>
    <t>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t>
  </si>
  <si>
    <t>Gianfranco Espinoza Daniel</t>
  </si>
  <si>
    <t>https://educorpperu.sharepoint.com/:f:/s/Repositorio_EquipoCentral/dit/portafoliosyp/IgAQEav2GpHtRbyHgBtULt31ATZontlINdEpzXAAftIQTwE?e=xENshd</t>
  </si>
  <si>
    <t>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t>
  </si>
  <si>
    <t>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t>
  </si>
  <si>
    <t>Departamento de Grados y Títulos, Trámites y Experiencia del Estudiante.</t>
  </si>
  <si>
    <t>Mejora de la experiencia del estudiante, Optimización de la gestión administrativa y Reducción de inconvenientes y consultas.</t>
  </si>
  <si>
    <t>https://educorpperu-my.sharepoint.com/personal/diana_zapata_laureate_pe1/_layouts/15/Doc.aspx?sourcedoc=%7BA7C0564C-6CFC-44D6-A644-16198A3FD042%7D&amp;file=Solicitud%20de%20requerimientos%20Idea%20nueva%20y%20mejo_Javier%20Santiago%20Mode%204.pptx&amp;action=edit&amp;mobileredirect=true</t>
  </si>
  <si>
    <t>Interno</t>
  </si>
  <si>
    <t>No bau</t>
  </si>
  <si>
    <t>17/09 LV solicita cambio de LD asignado a AR
15/09 Se asignó a José Pajuelo</t>
  </si>
  <si>
    <t>Validar el pago por adelantado de trámite carpeta bachiller mediante un indicador en una API de Trámite “curriculums”</t>
  </si>
  <si>
    <t>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t>
  </si>
  <si>
    <t>https://educorpperu.sharepoint.com/:f:/s/Repositorio_EquipoCentral/dit/portafoliosyp/IgDIe8ap3Q7DT6MNeZushJXcAZ1YvXY5ThmyaTRbp_jJnW0?e=reM489</t>
  </si>
  <si>
    <t>Actualmente, cuando el estudiante realiza el proceso de trámite carpeta bachiller se le valida que sea egresado y al finalizar el proceso se le genera una orden de pago por concepto de trámite bachiller.</t>
  </si>
  <si>
    <t>Estudiantes puedan pagar por adelantado a partir de octubre 2026 el trámite bachiller; y a partir de diciembre 2026 ya con el estado de egresado realicen el proceso de trámite bachiller y se valide que el alumno ya ha realizo el pago por adelantado.</t>
  </si>
  <si>
    <t>Mejorar la experiencia del alumno, Agilizar la atención de solicitudes, Incrementar la satisfacción del alumno y Mejorar la trazabilidad de los pagos.</t>
  </si>
  <si>
    <t>https://educorpperu-my.sharepoint.com/personal/diana_zapata_laureate_pe1/_layouts/15/Doc.aspx?sourcedoc=%7B771472A8-5722-420D-B48E-221CF7183F89%7D&amp;file=Solicitud%20de%20requerimientos%20Idea%20nueva%20y%20mejo_Javier%20Santiago%20Mode%203.pptx&amp;action=edit&amp;mobileredirect=true</t>
  </si>
  <si>
    <t>15/09: Asignado a Juan Benitez</t>
  </si>
  <si>
    <t>gali.garcia@upc.pe</t>
  </si>
  <si>
    <t>Gali Garcia Palomino</t>
  </si>
  <si>
    <t>Configuración de Sistema para replicar proceso de matrícula de WeTALK Inglés para el programa WeTALK Portugués</t>
  </si>
  <si>
    <t>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t>
  </si>
  <si>
    <t>Gali Giovana Garcia Palomino</t>
  </si>
  <si>
    <t>https://educorpperu-my.sharepoint.com/personal/diana_zapata_laureate_pe1/_layouts/15/Doc.aspx?sourcedoc=%7B1A4CA6C1-D628-4272-A680-AEB89FF3FD92%7D&amp;file=Aprobaci%C3%B3n%20iniciativa_Gali%20Garcia%20Palomino.docx&amp;action=default&amp;mobileredirect=true</t>
  </si>
  <si>
    <t>76592</t>
  </si>
  <si>
    <t>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t>
  </si>
  <si>
    <t>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t>
  </si>
  <si>
    <t>Procesos: Matrícula, Gestión de estudiantes / Áreas impactadas: WeTALK, Admisión, Mesa de Ayuda, TI</t>
  </si>
  <si>
    <t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t>
  </si>
  <si>
    <t>https://educorpperu-my.sharepoint.com/personal/diana_zapata_laureate_pe1/_layouts/15/Doc.aspx?sourcedoc=%7B49A1DC6F-5FBB-4CB2-8909-827468E8094B%7D&amp;file=Requerimiento_Automatizaci%C3%B3n%20Matr%C3%ADcula%20WeTALK_Gali%20Garcia%20Palomino.pptx&amp;action=edit&amp;mobileredirect=true</t>
  </si>
  <si>
    <t>Sede Ica UPN</t>
  </si>
  <si>
    <t>Revisión integral del frente Aplicaciones</t>
  </si>
  <si>
    <t>Sharon Chou</t>
  </si>
  <si>
    <t>https://educorpperu-my.sharepoint.com/personal/diana_zapata_laureate_pe1/Documents/Aplicaciones/Microsoft%20Forms/REGISTRO%20DE%20INICIATIVAS%20-%20GESTI%C3%93N%20DE%20LA%20DEMANDA%20(2%201/Pregunta/VB%20UPN%20Ica%20y%20Piura_Franco%20Manuel%20Vera%20S%201.pdf</t>
  </si>
  <si>
    <t>Completar el Gantt de actividades desde el frente de TI - Aplicaciones</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</si>
  <si>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</si>
  <si>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</si>
  <si>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t>
  </si>
  <si>
    <t>17/09 FV solicita asignar a Johnny R como LD</t>
  </si>
  <si>
    <t>Revisión integral del frente TI - Aceleradora</t>
  </si>
  <si>
    <t>https://educorpperu-my.sharepoint.com/personal/diana_zapata_laureate_pe1/Documents/Aplicaciones/Microsoft%20Forms/REGISTRO%20DE%20INICIATIVAS%20-%20GESTI%C3%93N%20DE%20LA%20DEMANDA%20(2%201/Pregunta/VB%20UPN%20Ica%20y%20Piura_Franco%20Manuel%20Vera%20S%202.pdf</t>
  </si>
  <si>
    <t>Completar el Gantt de actividades desde el frente de TI - Digital Tech</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</si>
  <si>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t>
  </si>
  <si>
    <t>Sede Piura UPN</t>
  </si>
  <si>
    <t>Revisión integral del frente TI - Aplicaciones</t>
  </si>
  <si>
    <t>https://educorpperu-my.sharepoint.com/personal/diana_zapata_laureate_pe1/Documents/Aplicaciones/Microsoft%20Forms/REGISTRO%20DE%20INICIATIVAS%20-%20GESTI%C3%93N%20DE%20LA%20DEMANDA%20(2%201/Pregunta/VB%20UPN%20Ica%20y%20Piura_Franco%20Manuel%20Vera%20S%203.pdf</t>
  </si>
  <si>
    <t>Nueva sede UPN Piura</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</si>
  <si>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t>
  </si>
  <si>
    <t>https://educorpperu-my.sharepoint.com/personal/diana_zapata_laureate_pe1/Documents/Aplicaciones/Microsoft%20Forms/REGISTRO%20DE%20INICIATIVAS%20-%20GESTI%C3%93N%20DE%20LA%20DEMANDA%20(2%201/Pregunta/VB%20UPN%20Ica%20y%20Piura_Franco%20Manuel%20Vera%20S%204.pdf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</si>
  <si>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t>
  </si>
  <si>
    <t>manuel.castro@upc.pe</t>
  </si>
  <si>
    <t>Manuel Maguin Castro Chiroque</t>
  </si>
  <si>
    <t>Solicitud para agregar comunicado a responsables de reservas por ubooking.</t>
  </si>
  <si>
    <t xml:space="preserve">Necesitamos enviar el mensaje a los responsables de las reservas para comunicarles su responsabilidad en el uso de los espacios y sobre el servicio de soporte en el aula (ubooking). Todo ello en cumplimiento al requerimiento del área legal. </t>
  </si>
  <si>
    <t>Manuel Castro Chiroque</t>
  </si>
  <si>
    <t>https://educorpperu-my.sharepoint.com/personal/diana_zapata_laureate_pe1/Documents/Aplicaciones/Microsoft%20Forms/REGISTRO%20DE%20INICIATIVAS%20-%20GESTI%C3%93N%20DE%20LA%20DEMANDA%20(2%201/Pregunta/Solicitud%20__%20agregar%20texto%20mensaje%20de%20auto%20re_Manuel%20Maguin%20Castro.pdf</t>
  </si>
  <si>
    <t xml:space="preserve">Los usuarios de la reservas desconocen la responsabilidad que implica la reserva y sobre el servicio de soporte del equipo de ambientes académicos. </t>
  </si>
  <si>
    <t>Que los usuarios entiendan la implicancias de las reservas logrando el cumplimineto regulatorio indicado por Legal.</t>
  </si>
  <si>
    <t>Gestión de reservas por ubooking, servicio de soporte de ambientes académicos y cumplimiento con el área Legal.</t>
  </si>
  <si>
    <t>Cumplimiento con lo requerido por el área legal y el resguardo de los espacios reservados por docentes y personal administrativo.</t>
  </si>
  <si>
    <t>https://educorpperu-my.sharepoint.com/personal/diana_zapata_laureate_pe1/_layouts/15/Doc.aspx?sourcedoc=%7B1318FDAB-0EB1-40E3-9361-7F46557937B5%7D&amp;file=Gesti%C3%B3n%20de%20iniciativas%20-%20Proceso%20y%20registro%202_Manuel%20Maguin%20Castro%202.pptx&amp;action=edit&amp;mobileredirect=true</t>
  </si>
  <si>
    <t>jean.brache@laureate.pe</t>
  </si>
  <si>
    <t>Jean Brache Raez</t>
  </si>
  <si>
    <t>Dashboard Collectability UPN</t>
  </si>
  <si>
    <t>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t>
  </si>
  <si>
    <t>Keila Pahuacho</t>
  </si>
  <si>
    <t>https://educorpperu-my.sharepoint.com/personal/diana_zapata_laureate_pe1/Documents/Aplicaciones/Microsoft%20Forms/REGISTRO%20DE%20INICIATIVAS%20-%20GESTI%C3%93N%20DE%20LA%20DEMANDA%20(2%201/Pregunta/Aprobaci%C3%B3n%20Dashboard%20UPN_Jean%20Brache%20Raez.pdf</t>
  </si>
  <si>
    <t>Procesos manuales para obtener la información de los reportes asociados al collectability de UPN generando mucho tema de documentación y potenciales errores en la creación de la información respectiva.</t>
  </si>
  <si>
    <t>El dashboard debe contar con la información ya plasmada en el dashboard de collectability de UPC que se realizó hace un año y tiene como objetivo tener la información del ingreso y cobranza de la institución por un periodo especifico.</t>
  </si>
  <si>
    <t>Contabilidad (Área técnica, E2G y reporting)</t>
  </si>
  <si>
    <t>Eficiencia en tiempo (horas hombre), automatización de procesos (menos errores de reportes manuales).</t>
  </si>
  <si>
    <t>https://educorpperu-my.sharepoint.com/personal/diana_zapata_laureate_pe1/_layouts/15/Doc.aspx?sourcedoc=%7B2B9ED013-3C97-4E24-8859-BDAA6B4A5F99%7D&amp;file=Gesti%C3%B3n%20de%20iniciativas%20-%20Proceso%20y%20registro%20(_Jean%20Brache%20Raez.pptx&amp;action=edit&amp;mobileredirect=true</t>
  </si>
  <si>
    <t>Ivan Rengifo</t>
  </si>
  <si>
    <t>Dashboard Permanencia UPN</t>
  </si>
  <si>
    <t>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t>
  </si>
  <si>
    <t>https://educorpperu-my.sharepoint.com/personal/diana_zapata_laureate_pe1/Documents/Aplicaciones/Microsoft%20Forms/REGISTRO%20DE%20INICIATIVAS%20-%20GESTI%C3%93N%20DE%20LA%20DEMANDA%20(2%201/Pregunta/Aprobaci%C3%B3n%20Dashboard%20UPN_Jean%20Brache%20Raez%201.pdf</t>
  </si>
  <si>
    <t>Procesos manuales para obtener la información de los reportes asociados a permanencia de UPN generando mucho tema de documentación y potenciales errores en la creación de la información respectiva.</t>
  </si>
  <si>
    <t>Se espera que la herramienta sea un simil del dashboard de permanencia de UPC donde obtenemos el dato del promedio de estudios de los alumnos matriculados en un año especifico.</t>
  </si>
  <si>
    <t>https://educorpperu-my.sharepoint.com/personal/diana_zapata_laureate_pe1/_layouts/15/Doc.aspx?sourcedoc=%7BF61FC638-366C-4D5E-9E6C-AA468DE20AF5%7D&amp;file=Gesti%C3%B3n%20de%20iniciativas%20-%20Proceso%20y%20registro%20(_Jean%20Brache%20Raez%201.pptx&amp;action=edit&amp;mobileredirect=true</t>
  </si>
  <si>
    <t>Plataforma de gestión y administración del servicio de Taxis Laureate UPC y UPN</t>
  </si>
  <si>
    <t>Gestionar y administrar los servicios de proveedores de taxis, garantizando un control automatizado, eficiente y auditable.</t>
  </si>
  <si>
    <t>https://educorpperu-my.sharepoint.com/personal/diana_zapata_laureate_pe1/Documents/Aplicaciones/Microsoft%20Forms/REGISTRO%20DE%20INICIATIVAS%20-%20GESTI%C3%93N%20DE%20LA%20DEMANDA%20(2%201/Pregunta/VBSonia_Manuel%20Maguin%20Castro.pdf</t>
  </si>
  <si>
    <t xml:space="preserve">El proceso actual del registro de servicios de taxis se hace mediante un excel y dicho registro lo genera el proveedor, no teniendo un control y gobierno sobre las transacciones regustradas y facturadas posteriormente. </t>
  </si>
  <si>
    <t>Gestión y administración de todos los servicios de taxis mediante una plataforma de gestión.</t>
  </si>
  <si>
    <t>Servicios de taxis para UPC, UPN y Laureate</t>
  </si>
  <si>
    <t xml:space="preserve">Orden, seguridad, trazabilidad y auditoria sobre datos confiables de servicios de taxis mediante una plataforma web. </t>
  </si>
  <si>
    <t>https://educorpperu-my.sharepoint.com/personal/diana_zapata_laureate_pe1/_layouts/15/Doc.aspx?sourcedoc=%7BC18E2B37-8E3C-4A15-B2D6-25EF67255DA3%7D&amp;file=Gesti%C3%B3n%20de%20iniciativas%20-%20Proceso%20y%20registro%202_Manuel%20Maguin%20Castro%203.pptx&amp;action=edit&amp;mobileredirect=true</t>
  </si>
  <si>
    <t>estefany.castillo@laureate.pe</t>
  </si>
  <si>
    <t>Estefany Castillo Ayllon</t>
  </si>
  <si>
    <t>Automatización flujo de NC desde Spring hacia ERP (UPC, CIB, UPN)</t>
  </si>
  <si>
    <t>Necesitamos automatizar la transferencia de notas de crédito desde Spring hacia el ERP con la finalidad de reducir manualidad, reducir FTE (practicante) y minimizar riesgos en las transferencias.</t>
  </si>
  <si>
    <t>Estefany Castillo</t>
  </si>
  <si>
    <t>https://educorpperu-my.sharepoint.com/personal/diana_zapata_laureate_pe1/Documents/Aplicaciones/Microsoft%20Forms/REGISTRO%20DE%20INICIATIVAS%20-%20GESTI%C3%93N%20DE%20LA%20DEMANDA%20(2%201/Pregunta/VB%20Alex%20Pendavis_Estefany%20Castillo%20Ay.pdf</t>
  </si>
  <si>
    <t>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t>
  </si>
  <si>
    <t>Automatización del flujo de NC hacia el ERP</t>
  </si>
  <si>
    <t>Tesoreria</t>
  </si>
  <si>
    <t xml:space="preserve">Menor riesgo en los reembolsos hacia los estudiantes. Asimismo, reducción de manualidad para incrementar análisis. </t>
  </si>
  <si>
    <t>https://educorpperu-my.sharepoint.com/personal/diana_zapata_laureate_pe1/_layouts/15/Doc.aspx?sourcedoc=%7BDB9207C3-0AA8-430F-9B02-E29A7EB535D9%7D&amp;file=Gesti%C3%B3n%20de%20iniciativas%20-%20Tesoreria_Estefany%20Castillo%20Ay.pptx&amp;action=edit&amp;mobileredirect=true</t>
  </si>
  <si>
    <t>carlos.olivera@laureate.pe</t>
  </si>
  <si>
    <t>Carlos Olivera Fatacioli</t>
  </si>
  <si>
    <t>Migración a Grade Export V2</t>
  </si>
  <si>
    <t xml:space="preserve">Necesitamos migrar de la herramienta Grade Export V1 a la V2 para mantener disponible la migración manual y a demanda de las calificaciones de Blackboard UPN al Portal Académico, logrando la actualización oportuna de las notas.
</t>
  </si>
  <si>
    <t>https://educorpperu-my.sharepoint.com/personal/diana_zapata_laureate_pe1/Documents/Aplicaciones/Microsoft%20Forms/REGISTRO%20DE%20INICIATIVAS%20-%20GESTI%C3%93N%20DE%20LA%20DEMANDA%20(2%201/Pregunta/VB-Antonio%20Rodriguez_Carlos%20Olivera%20Fatac.pdf</t>
  </si>
  <si>
    <t xml:space="preserve">Al no migrar a la versión 2 de Grade Export antes del tiempo indicado por el proveedor (31 enero 2027), los docentes no podrán realizar transferencias manuales de sus calificaciones de Blackboard al Portal Académico.
</t>
  </si>
  <si>
    <t>Tener activo el Export Grade V2 para la primera semana de enero 2027 que es el inicio del ciclo de verano en UPN.</t>
  </si>
  <si>
    <t xml:space="preserve">Portal Académico
Blackboard LMS UPN.
</t>
  </si>
  <si>
    <t xml:space="preserve">Más de 4 mil docentes tendrán disponible la herramienta
Al tener una transferencia a demanda las notas estarán disponibles  rápidamente para beneficio del estudiante.
</t>
  </si>
  <si>
    <t>https://educorpperu-my.sharepoint.com/personal/diana_zapata_laureate_pe1/_layouts/15/Doc.aspx?sourcedoc=%7BB547D03D-D652-4E06-A901-EA8DC96E7D80%7D&amp;file=Gesti%C3%B3n%20de%20iniciativas%20-%20GradeExport%20V2_Carlos%20Olivera%20Fatac.pptx&amp;action=edit&amp;mobileredirect=true</t>
  </si>
  <si>
    <t>Piloto Genesys Copilot: asistencia en tiempo real al asesor comercial.</t>
  </si>
  <si>
    <t>Asistir al asesor en tiempo real con respuestas, conocimiento y próximos pasos, reduciendo su esfuerzo y estandarizando la atención; disminuir el TMO/AHT; mejorar la conversión comercial; y elevar la calidad y el cumplimiento.</t>
  </si>
  <si>
    <t>Jaime Medina Salcedo</t>
  </si>
  <si>
    <t>https://educorpperu-my.sharepoint.com/personal/diana_zapata_laureate_pe1/Documents/Aplicaciones/Microsoft%20Forms/REGISTRO%20DE%20INICIATIVAS%20-%20GESTI%C3%93N%20DE%20LA%20DEMANDA%20(2%201/Pregunta/olk_U8L1QjHKPo_Jos%C3%A9%20Paredes%20Herbozo.png</t>
  </si>
  <si>
    <t>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t>
  </si>
  <si>
    <t>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t>
  </si>
  <si>
    <t>Procesos impactados: Atención comercial en tiempo real: argumentación, manejo de objeciones, tipificación y cierre de la interacción (ACW).
Áreas beneficiadas: Ventas/Comercial, Calidad, Operaciones Comerciales, TI.</t>
  </si>
  <si>
    <t>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t>
  </si>
  <si>
    <t>https://educorpperu-my.sharepoint.com/personal/diana_zapata_laureate_pe1/_layouts/15/Doc.aspx?sourcedoc=%7BEAA8EBCA-562A-4852-AD47-94FC12F890F1%7D&amp;file=Caso_de_Uso_Genesys_Copilot_Piloto_Jos%C3%A9%20Paredes%20Herbozo.docx&amp;action=default&amp;mobileredirect=true</t>
  </si>
  <si>
    <t>Motivo de Reestimación</t>
  </si>
  <si>
    <t>Complejidad</t>
  </si>
  <si>
    <t>Fecha de inicio reestimación</t>
  </si>
  <si>
    <t>Fecha fin reestimación</t>
  </si>
  <si>
    <t>Proyecto o Req. no catalogado</t>
  </si>
  <si>
    <t>Estatus Reestimación</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</si>
  <si>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</si>
  <si>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</si>
  <si>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</si>
  <si>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</si>
  <si>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</si>
  <si>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</si>
  <si>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</si>
  <si>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</si>
  <si>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</si>
  <si>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Carlos Gamero</t>
  </si>
  <si>
    <t xml:space="preserve">Uso de SaaS para la edición de imágenes y vídeos con IA. Hasta 3 interacciones por solicitud y se prevee que al año son 2200 piezas digital y 90 videos. </t>
  </si>
  <si>
    <t>Finalizado</t>
  </si>
  <si>
    <t xml:space="preserve">
07/05: SPO entrega información restante para la estimación
20/05: Se entregó la estimación
18/06: El equipo SPO revisará con GTH los requerimientos ajustados a solicitud del área usuaria, se solicita iniciar reestimación.</t>
  </si>
  <si>
    <t>Ajuste del alcance</t>
  </si>
  <si>
    <t>18/06: El equipo de GTH informó que se tiene que revisar puntos del proceso para finalizar su definición (Ej: Cuantos aprobadores puede haber, observaciones, etc). En ese sentido, la SPO entregará un proceso ajustado a la necesidad.
01/07: Se revisa la iniciativa con AI COE y se propone realizar una PoC, para determinar si Nanobanana y Heyen son Saas que puedan cubrir la generación de piezas digitales y videos. Aún pendiente de la entrega del proceso.
30/07: Equipo AI COE, entrega resultados de la prueba de concepto a negocio y solicita feedback.</t>
  </si>
  <si>
    <t>Usuario - Gerencia, Área solicitante</t>
  </si>
  <si>
    <t>Usuario - VP, Gerencia, Área solicitante  - NO UTILIZAR</t>
  </si>
  <si>
    <t>BRM   - NO UTILIZAR</t>
  </si>
  <si>
    <t>BRM UPC</t>
  </si>
  <si>
    <t>BRM CIB</t>
  </si>
  <si>
    <t>BRM UPN</t>
  </si>
  <si>
    <t>Gerente de BRM</t>
  </si>
  <si>
    <t>Nro de ticket de service now (RIT) - NO UTILIZAR</t>
  </si>
  <si>
    <t>Cuando se necesita  - NO UTILIZAR</t>
  </si>
  <si>
    <t>Seleccionar el workstream del proyecto SPO</t>
  </si>
  <si>
    <t>Iniciativa de seguridad de la información</t>
  </si>
  <si>
    <t>Indicar id del proyecto SPO - NO UTILIZAR</t>
  </si>
  <si>
    <t>Para cuando se necesita?</t>
  </si>
  <si>
    <t>Presupuesto </t>
  </si>
  <si>
    <t>Proyecto SPO (Oficina Proyectos Estrategicos) - NO UTILIZAR</t>
  </si>
  <si>
    <t>Procesos impactados</t>
  </si>
  <si>
    <t xml:space="preserve">Situación actual </t>
  </si>
  <si>
    <t>Origen - Causa Raiz</t>
  </si>
  <si>
    <t>Otros usuarios que deben ser considerados</t>
  </si>
  <si>
    <t>Usuarios afectados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</si>
  <si>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</si>
  <si>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</si>
  <si>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</si>
  <si>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</si>
  <si>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</si>
  <si>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</si>
  <si>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 xml:space="preserve"> Acción (Atender, desestimar o backlog)</t>
  </si>
  <si>
    <t>Priorización de atención (A, B, C)</t>
  </si>
  <si>
    <t>Comentarios BRM</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</si>
  <si>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</si>
  <si>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</si>
  <si>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</si>
  <si>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</si>
  <si>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</si>
  <si>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</si>
  <si>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</si>
  <si>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</si>
  <si>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USD</t>
  </si>
  <si>
    <t>Tenemos una cotización a alto nivel solo para Pregrado. Estamos asumiendo el doble considerando EPE.</t>
  </si>
  <si>
    <t>Lucy Torres</t>
  </si>
  <si>
    <t>?</t>
  </si>
  <si>
    <t>luis.almeyda@upc.pe</t>
  </si>
  <si>
    <t>Luis Alberto Almeyda Porras</t>
  </si>
  <si>
    <t>Mejoras en SPRING - Facturación por nuevo registro de Ventas SIRE</t>
  </si>
  <si>
    <t>Karol Espinoza - Facturación UPC</t>
  </si>
  <si>
    <t xml:space="preserve">Luis Almeyda </t>
  </si>
  <si>
    <t>Eduardo Dávalos</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</si>
  <si>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</si>
  <si>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</si>
  <si>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</si>
  <si>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</si>
  <si>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</si>
  <si>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</si>
  <si>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</si>
  <si>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</si>
  <si>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</si>
  <si>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</si>
  <si>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</si>
  <si>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Excelencia Operativa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</si>
  <si>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</si>
  <si>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</si>
  <si>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</si>
  <si>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</si>
  <si>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</si>
  <si>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giancarlo.villacorta@upc.pe</t>
  </si>
  <si>
    <t>Giancarlo Villacorta Quiñones</t>
  </si>
  <si>
    <t xml:space="preserve">We talk - Implementación del sistema de examen de validación de inglés B2 (Linguaskill) y nuevas reglas del Placement </t>
  </si>
  <si>
    <t>Fidel Llong - Dirección de operaciones académicas, Secretaría académica We talk /Regularización</t>
  </si>
  <si>
    <t>Giancarlo Villacorta</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</si>
  <si>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</si>
  <si>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</si>
  <si>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</si>
  <si>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</si>
  <si>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</si>
  <si>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</si>
  <si>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</si>
  <si>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</si>
  <si>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</si>
  <si>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</si>
  <si>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</si>
  <si>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</si>
  <si>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</si>
  <si>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</si>
  <si>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</si>
  <si>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</si>
  <si>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</si>
  <si>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</si>
  <si>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No tiene</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</si>
  <si>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</si>
  <si>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</si>
  <si>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</si>
  <si>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</si>
  <si>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</si>
  <si>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</si>
  <si>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</si>
  <si>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</si>
  <si>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</si>
  <si>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</si>
  <si>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</si>
  <si>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</si>
  <si>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</si>
  <si>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</si>
  <si>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</si>
  <si>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Ambos</t>
  </si>
  <si>
    <t>Lucía Vega</t>
  </si>
  <si>
    <t>En Proceso</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</si>
  <si>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</si>
  <si>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</si>
  <si>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</si>
  <si>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</si>
  <si>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</si>
  <si>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</si>
  <si>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</si>
  <si>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</si>
  <si>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</si>
  <si>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</si>
  <si>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</si>
  <si>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</si>
  <si>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</si>
  <si>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</si>
  <si>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</si>
  <si>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</si>
  <si>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</si>
  <si>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</si>
  <si>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Atender</t>
  </si>
  <si>
    <t>B</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</si>
  <si>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</si>
  <si>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</si>
  <si>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</si>
  <si>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</si>
  <si>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</si>
  <si>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</si>
  <si>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</si>
  <si>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</si>
  <si>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</si>
  <si>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</si>
  <si>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</si>
  <si>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</si>
  <si>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</si>
  <si>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</si>
  <si>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</si>
  <si>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</si>
  <si>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</si>
  <si>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</si>
  <si>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</si>
  <si>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</si>
  <si>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</si>
  <si>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</si>
  <si>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</si>
  <si>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</si>
  <si>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</si>
  <si>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</si>
  <si>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</si>
  <si>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</si>
  <si>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</si>
  <si>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</si>
  <si>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</si>
  <si>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</si>
  <si>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</si>
  <si>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</si>
  <si>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A</t>
  </si>
  <si>
    <t>lucia.vega@laureate.pe</t>
  </si>
  <si>
    <t>Ana Vega Iparraguirre</t>
  </si>
  <si>
    <t>Upgrade Banner UPC</t>
  </si>
  <si>
    <t>Humberto Marota - Tecnologías y transformación digital</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</si>
  <si>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</si>
  <si>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</si>
  <si>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</si>
  <si>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</si>
  <si>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</si>
  <si>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</si>
  <si>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</si>
  <si>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</si>
  <si>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</si>
  <si>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</si>
  <si>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</si>
  <si>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</si>
  <si>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</si>
  <si>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</si>
  <si>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</si>
  <si>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</si>
  <si>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</si>
  <si>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</si>
  <si>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</si>
  <si>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</si>
  <si>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</si>
  <si>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</si>
  <si>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</si>
  <si>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</si>
  <si>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</si>
  <si>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</si>
  <si>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</si>
  <si>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</si>
  <si>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</si>
  <si>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</si>
  <si>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</si>
  <si>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</si>
  <si>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</si>
  <si>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</si>
  <si>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</si>
  <si>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</si>
  <si>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</si>
  <si>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</si>
  <si>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</si>
  <si>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</si>
  <si>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</si>
  <si>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</si>
  <si>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</si>
  <si>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</si>
  <si>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Nohelí Cabrera / César Soplín</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</si>
  <si>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</si>
  <si>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</si>
  <si>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</si>
  <si>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</si>
  <si>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</si>
  <si>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</si>
  <si>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</si>
  <si>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</si>
  <si>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</si>
  <si>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</si>
  <si>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</si>
  <si>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</si>
  <si>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</si>
  <si>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</si>
  <si>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</si>
  <si>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</si>
  <si>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</si>
  <si>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</si>
  <si>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</si>
  <si>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</si>
  <si>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</si>
  <si>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</si>
  <si>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</si>
  <si>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</si>
  <si>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</si>
  <si>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</si>
  <si>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</si>
  <si>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</si>
  <si>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</si>
  <si>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</si>
  <si>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</si>
  <si>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</si>
  <si>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</si>
  <si>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</si>
  <si>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</si>
  <si>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</si>
  <si>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</si>
  <si>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</si>
  <si>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</si>
  <si>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</si>
  <si>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</si>
  <si>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</si>
  <si>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</si>
  <si>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</si>
  <si>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</si>
  <si>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</si>
  <si>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</si>
  <si>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</si>
  <si>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</si>
  <si>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</si>
  <si>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</si>
  <si>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</si>
  <si>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</si>
  <si>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</si>
  <si>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</si>
  <si>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</si>
  <si>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1.5</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</si>
  <si>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</si>
  <si>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</si>
  <si>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</si>
  <si>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</si>
  <si>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</si>
  <si>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</si>
  <si>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</si>
  <si>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</si>
  <si>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</si>
  <si>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</si>
  <si>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</si>
  <si>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</si>
  <si>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</si>
  <si>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</si>
  <si>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</si>
  <si>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</si>
  <si>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</si>
  <si>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</si>
  <si>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</si>
  <si>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</si>
  <si>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</si>
  <si>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</si>
  <si>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</si>
  <si>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</si>
  <si>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</si>
  <si>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</si>
  <si>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</si>
  <si>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</si>
  <si>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</si>
  <si>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</si>
  <si>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</si>
  <si>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</si>
  <si>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</si>
  <si>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Eduardo Paul</t>
  </si>
  <si>
    <t>RITM0589243</t>
  </si>
  <si>
    <t>SCTASK1463216. Lo tiene el BRM CIB Eduardo</t>
  </si>
  <si>
    <t>CRM, SPRING, AD, Id Usuario, Banner</t>
  </si>
  <si>
    <t>Ecommerce UPC /Regularización</t>
  </si>
  <si>
    <t>RITM0589248</t>
  </si>
  <si>
    <t>SCTASK1463221. Mesa de ayuda lo cerro por falta de información</t>
  </si>
  <si>
    <t>El front de la aplicación que permite dirigirte a la planificación debe ser hecha por La Aceleradora. La estimación sólo considera el esfuerzo para automatizar la generación de turnos para la planificación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</si>
  <si>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</si>
  <si>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</si>
  <si>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</si>
  <si>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</si>
  <si>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</si>
  <si>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</si>
  <si>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</si>
  <si>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</si>
  <si>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</si>
  <si>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</si>
  <si>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</si>
  <si>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</si>
  <si>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</si>
  <si>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</si>
  <si>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</si>
  <si>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</si>
  <si>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</si>
  <si>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</si>
  <si>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</si>
  <si>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</si>
  <si>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makarena.ramos@laureate.pe</t>
  </si>
  <si>
    <t>Makarena Ramos Aleman</t>
  </si>
  <si>
    <t>[SPO]Modificación de MDUU de elegibles en Banner.</t>
  </si>
  <si>
    <t>Tairi Ruillier - VP Transformación</t>
  </si>
  <si>
    <t>Janeth Albujar Rodriguez - Dirección Operaciones Academicas (DOA)</t>
  </si>
  <si>
    <t>RITM0588325</t>
  </si>
  <si>
    <t>Por confirmar</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</si>
  <si>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</si>
  <si>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</si>
  <si>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</si>
  <si>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</si>
  <si>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</si>
  <si>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</si>
  <si>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</si>
  <si>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</si>
  <si>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</si>
  <si>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Innovación y Crecimiento</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</si>
  <si>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</si>
  <si>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</si>
  <si>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</si>
  <si>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</si>
  <si>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[SPO]Actualización de Reportes PF012 y AC006 -Penalidad por 4to curso repetido</t>
  </si>
  <si>
    <t>Janeth Albujar Rodriguez -Dirección de Operaciones Academicas</t>
  </si>
  <si>
    <t>RITM0587015</t>
  </si>
  <si>
    <t>Por Confirmar</t>
  </si>
  <si>
    <t>Actualmente los reportes no incluyen las penalidades por 4ta</t>
  </si>
  <si>
    <t>Creacion de campaña 
Cierre de Matricula</t>
  </si>
  <si>
    <t>Los reportes incluyan las penalidades y los cierres de campaña</t>
  </si>
  <si>
    <t>Reportes SOX (PF012), Cierre de Campaña - AC006</t>
  </si>
  <si>
    <t>TI</t>
  </si>
  <si>
    <t>Secretaria Academica 
Planeamiento Comercial</t>
  </si>
  <si>
    <t>Observaciones SOX</t>
  </si>
  <si>
    <t>[SPO]Necesitamos la actualización de los reportes para que pueda incluir la Validación de carga de  las penalidades(PF012), Cierre de Campaña - AC006. Logrando que incluya la casuistica de las penalidades por 4ta en los controles SOX.</t>
  </si>
  <si>
    <t>https://educorpperu-my.sharepoint.com/personal/diana_zapata_laureate_pe1/_layouts/15/Doc.aspx?sourcedoc=%7BA5A84171-075B-4674-B91E-F72A86A61703%7D&amp;file=Solicitud_Reportes%20incluyen%20reglas%20de%20c%20-%204ta_Makarena%20Ramos%20Alema.pptx&amp;action=edit&amp;mobileredirect=true</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</si>
  <si>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</si>
  <si>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</si>
  <si>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</si>
  <si>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</si>
  <si>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</si>
  <si>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</si>
  <si>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</si>
  <si>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</si>
  <si>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</si>
  <si>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</si>
  <si>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</si>
  <si>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</si>
  <si>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</si>
  <si>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</si>
  <si>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</si>
  <si>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</si>
  <si>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</si>
  <si>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</si>
  <si>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</si>
  <si>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</si>
  <si>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</si>
  <si>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</si>
  <si>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</si>
  <si>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</si>
  <si>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</si>
  <si>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</si>
  <si>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</si>
  <si>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</si>
  <si>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</si>
  <si>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</si>
  <si>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</si>
  <si>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</si>
  <si>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</si>
  <si>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</si>
  <si>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</si>
  <si>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</si>
  <si>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</si>
  <si>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jose.herbozo@upn.edu.pe</t>
  </si>
  <si>
    <t>Jose Paredes Herbozo</t>
  </si>
  <si>
    <t>Incorporar sección de "variable étnica" a la Ficha de Postulación y CRM</t>
  </si>
  <si>
    <t>Sandra Elena Chirinos Villavicencio</t>
  </si>
  <si>
    <t>RITM0588307</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</si>
  <si>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</si>
  <si>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</si>
  <si>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</si>
  <si>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Que estos campos se puedan completar por los prospectos desde la ficha de postulación.</t>
  </si>
  <si>
    <t xml:space="preserve">Estos campos son nuevos. </t>
  </si>
  <si>
    <t>Normativa SUNEDU</t>
  </si>
  <si>
    <t>Legal, Secretaría Académica.</t>
  </si>
  <si>
    <t>Alumnos, UPN como institución.</t>
  </si>
  <si>
    <t>No estar cumpliendo con la nueva predisposición de la normativa.</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</si>
  <si>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</si>
  <si>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</si>
  <si>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</si>
  <si>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</si>
  <si>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</si>
  <si>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</si>
  <si>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</si>
  <si>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</si>
  <si>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</si>
  <si>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</si>
  <si>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</si>
  <si>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</si>
  <si>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</si>
  <si>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</si>
  <si>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</si>
  <si>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</si>
  <si>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</si>
  <si>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</si>
  <si>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</si>
  <si>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</si>
  <si>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</si>
  <si>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</si>
  <si>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</si>
  <si>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</si>
  <si>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</si>
  <si>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</si>
  <si>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</si>
  <si>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</si>
  <si>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</si>
  <si>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</si>
  <si>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</si>
  <si>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</si>
  <si>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</si>
  <si>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</si>
  <si>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</si>
  <si>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daniella.poppe@laureate.pe</t>
  </si>
  <si>
    <t>Daniella Poppe Medina</t>
  </si>
  <si>
    <t>Integración de modelo Lead Scoring a CRM</t>
  </si>
  <si>
    <t>Daniella Poppe- Aceleradora Digital</t>
  </si>
  <si>
    <t>RITM0590083</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</si>
  <si>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</si>
  <si>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</si>
  <si>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</si>
  <si>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El negocio necesita integrar el Lead Scoring al CRM para que el equipo comercial pueda:
Ver 5 campos de scoring en la ficha del prospecto (percentiles, fechas y comparación).
Tener esos mismos campos en el Excel/archivo plano descargable.</t>
  </si>
  <si>
    <t>Hoy en día los ejecutivos de venta llaman a todos los leads sin priorizar, lo que pueda generar que pierdan venta</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</si>
  <si>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</si>
  <si>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</si>
  <si>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</si>
  <si>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Necesitamos integrar el Lead Scoring al CRM para que el equipo comercial pueda priorizar de manera más efectiva los leads que recibe para la venta logrando un ratio de conversión mayor.</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</si>
  <si>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</si>
  <si>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</si>
  <si>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</si>
  <si>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eduardo.paul@cibertec.pe</t>
  </si>
  <si>
    <t>Eduardo Paul Aguilar</t>
  </si>
  <si>
    <t>Actualización en Gestión Docente sobre cambios realizados en Banner</t>
  </si>
  <si>
    <t>Paola Mora</t>
  </si>
  <si>
    <t>Frank Palomino</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</si>
  <si>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</si>
  <si>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</si>
  <si>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</si>
  <si>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</si>
  <si>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</si>
  <si>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</si>
  <si>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</si>
  <si>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</si>
  <si>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</si>
  <si>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</si>
  <si>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</si>
  <si>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</si>
  <si>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</si>
  <si>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carla.arias@upn.edu.pe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</si>
  <si>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</si>
  <si>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</si>
  <si>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</si>
  <si>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</si>
  <si>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</si>
  <si>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</si>
  <si>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</si>
  <si>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</si>
  <si>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</si>
  <si>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</si>
  <si>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</si>
  <si>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</si>
  <si>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</si>
  <si>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</si>
  <si>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</si>
  <si>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</si>
  <si>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</si>
  <si>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</si>
  <si>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</si>
  <si>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</si>
  <si>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</si>
  <si>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</si>
  <si>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</si>
  <si>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</si>
  <si>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</si>
  <si>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</si>
  <si>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</si>
  <si>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</si>
  <si>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</si>
  <si>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</si>
  <si>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</si>
  <si>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</si>
  <si>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</si>
  <si>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</si>
  <si>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</si>
  <si>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</si>
  <si>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</si>
  <si>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</si>
  <si>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</si>
  <si>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</si>
  <si>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</si>
  <si>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</si>
  <si>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</si>
  <si>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Calidad Académica</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</si>
  <si>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</si>
  <si>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</si>
  <si>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</si>
  <si>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Extraccion de Datos Para retención.</t>
  </si>
  <si>
    <t>Francis Siancas</t>
  </si>
  <si>
    <t>RITM0592516</t>
  </si>
  <si>
    <t>0</t>
  </si>
  <si>
    <t xml:space="preserve">No se tiene identificado aquellos alumnos que podrian desertar y retirarse del curso. actualmente esto se identifica el proximo ciclo cuando el alumno ya perdió el ciclo anterior. </t>
  </si>
  <si>
    <t>Proceso de retención y proceso de matricula.</t>
  </si>
  <si>
    <t>Acceso a la información de Blacboard, Avance Académico y Financiera los estudiante.</t>
  </si>
  <si>
    <t>Actualmente no se tiene información como la cantidad de veces que el alumno ingreso a blackboard, tampoco se tienen reportes consolidados de información.</t>
  </si>
  <si>
    <t>Incremento del numero de alumnos que no se matriculan. identificandose que los alumnos abandonan los cursos y no ingresan.</t>
  </si>
  <si>
    <t>Equipo de Finanzas / Cobranzas</t>
  </si>
  <si>
    <t xml:space="preserve">Equipo de Matricula
Equipo de Experiencia Estudiante CIbertec
</t>
  </si>
  <si>
    <t>Al no identificar a los alumnos se pierde una cantidad importante de estudiantes siendo hasta el 20 % de la población.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</si>
  <si>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</si>
  <si>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Se evaluara al identificar la información entregada, actualmente el impacto por deserción es aprox del 30% de la población</t>
  </si>
  <si>
    <t>Reducir esfuerzos posteriores, luego que el alumno a desertado.</t>
  </si>
  <si>
    <t>Implementación de un proceso automatizado en Banner para la generación de turnos de Planificación Horaria</t>
  </si>
  <si>
    <t>Miguel Chang - Dirección de operaciones académicas</t>
  </si>
  <si>
    <t>RITM0592554</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</si>
  <si>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</si>
  <si>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</si>
  <si>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</si>
  <si>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</si>
  <si>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</si>
  <si>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 Áreas: Matrícula Regular, Comunicaciones, Aceleradora, Data BI, Estrategia Digital, Finanzas y Comité Ejecutivo, etc. 
</t>
  </si>
  <si>
    <t xml:space="preserve">UPC: Estudiantes, personal de Matrícula Regular, Comunicaciones, Aceleradora, Data BI, Estrategia Digital, Finanzas y Comité Ejecutivo, etc., que estén involucradas en el proceso de matrícula.
</t>
  </si>
  <si>
    <t xml:space="preserve">Reducción del 25% de reclamos de alumnos que no pudieron ingresar a la Planificación Horaria durante el proceso de matrícula del 2do Semestre 2025. </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</si>
  <si>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</si>
  <si>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</si>
  <si>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</si>
  <si>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</si>
  <si>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</si>
  <si>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</si>
  <si>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</si>
  <si>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</si>
  <si>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</si>
  <si>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</si>
  <si>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</si>
  <si>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</si>
  <si>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</si>
  <si>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</si>
  <si>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</si>
  <si>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</si>
  <si>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</si>
  <si>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</si>
  <si>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</si>
  <si>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</si>
  <si>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Remediación de Vulnerabilidades Banner UPN - Actualización Karaf</t>
  </si>
  <si>
    <t>Carlos Sanchez - Seguridad TI</t>
  </si>
  <si>
    <t>No se tiene el detalle del ticket RIT</t>
  </si>
  <si>
    <t>N/A</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</si>
  <si>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</si>
  <si>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</si>
  <si>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remediadas - Riesgo mitigado</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</si>
  <si>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</si>
  <si>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identificadas en el servidor "sis-r1-mware20"</t>
  </si>
  <si>
    <t>Los planteados en el punto 17</t>
  </si>
  <si>
    <t xml:space="preserve">Estudiantes y docentes cuya información personal puede verse expuesta o vulnerada si la vulnerabilidad en el sistema Banner no es remediada a tiempo. </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</si>
  <si>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</si>
  <si>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</si>
  <si>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</si>
  <si>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</si>
  <si>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</si>
  <si>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</si>
  <si>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</si>
  <si>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</si>
  <si>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</si>
  <si>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</si>
  <si>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</si>
  <si>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</si>
  <si>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</si>
  <si>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</si>
  <si>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</si>
  <si>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</si>
  <si>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</si>
  <si>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</si>
  <si>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</si>
  <si>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</si>
  <si>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C</t>
  </si>
  <si>
    <t>Certificaciones Modulares</t>
  </si>
  <si>
    <t xml:space="preserve">Alfredo Hoffmann, Pedro Berdejo - Dirección de Carrera de Administración y marketing) </t>
  </si>
  <si>
    <t>RITM0595059</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</si>
  <si>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</si>
  <si>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</si>
  <si>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</si>
  <si>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Actualmente no existe un aplicativo para la emisión de certificaciones modulares. Se realizó un piloto con el equipo de automatización RPA.</t>
  </si>
  <si>
    <t>Lo requerido es un nuevo desarrollo de proceso RPA</t>
  </si>
  <si>
    <t xml:space="preserve">Registros Académicos, Alumnos de las carreras de UPC que lo implementen, Admisión y Retención (ambas áreas contarán con una herramienta mas para prospección o reducir la deserción).
</t>
  </si>
  <si>
    <t xml:space="preserve">Toda carrera de UPC que la implemente, especialmente del programa EPE, y sus alumnos correspondientes. La universidad también por incremento de ingresos por retención y enrollment.
</t>
  </si>
  <si>
    <t xml:space="preserve">Reducción de la deserción, sobre todo en carreras del programa EPE. Incremento del Enrollment, mejora del NPS por mayor valor otorgado por las carreras a los alumnos. Mayor detalle ver diapositiva 4, 5 y 6 de la ppt adjunta
</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</si>
  <si>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</si>
  <si>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</si>
  <si>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</si>
  <si>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</si>
  <si>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</si>
  <si>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</si>
  <si>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</si>
  <si>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</si>
  <si>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</si>
  <si>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</si>
  <si>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</si>
  <si>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</si>
  <si>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</si>
  <si>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</si>
  <si>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</si>
  <si>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</si>
  <si>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</si>
  <si>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</si>
  <si>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</si>
  <si>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</si>
  <si>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</si>
  <si>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</si>
  <si>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daniel.cino@upc.pe</t>
  </si>
  <si>
    <t>Daniel Cino Barreda</t>
  </si>
  <si>
    <t>desplegable de fecha en el tramite de reprogramación de pruebas para deportistas destacadas</t>
  </si>
  <si>
    <t>Javiera Alcazar - Vida Universitaria</t>
  </si>
  <si>
    <t>RIT0736328   (REQ0736328)</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</si>
  <si>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</si>
  <si>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</si>
  <si>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</si>
  <si>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</si>
  <si>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</si>
  <si>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Actualmente el trámite no permite el registro de una fecha asociada al componente calificable que el estudiante deportista solicita reprogramar. Sin una fecha es imposible validar el cruce con los compromisos deportivos de los estudiantes.</t>
  </si>
  <si>
    <t>Los docentes que tienen a Deportistas Destacados en sus secciones</t>
  </si>
  <si>
    <t xml:space="preserve">Los Deportistas Destacados (+700)
El equipo de Deportes UPC y de Registros Académicos
</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</si>
  <si>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</si>
  <si>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</si>
  <si>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</si>
  <si>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</si>
  <si>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</si>
  <si>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nohemi.marcelo@upc.pe</t>
  </si>
  <si>
    <t>Nohemi Estefani Marcelo Torres</t>
  </si>
  <si>
    <t xml:space="preserve">Sistema de integra de trayectoria y acompañamiento al estudiante becado </t>
  </si>
  <si>
    <t>Maria Cifuentes Ramseyer - Directora de Desarrollo Académico y Sostenibilidad</t>
  </si>
  <si>
    <t>RITM0596395</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</si>
  <si>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</si>
  <si>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</si>
  <si>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</si>
  <si>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</si>
  <si>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</si>
  <si>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</si>
  <si>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Equipo We talk
Secretaria Académica
Finanzas (deudas)
Oficina de Gestión de trámites
Calidad Educativa
Grados Y títulos</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</si>
  <si>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</si>
  <si>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</si>
  <si>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</si>
  <si>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</si>
  <si>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</si>
  <si>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</si>
  <si>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</si>
  <si>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Implementación Horacius Fase II</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</si>
  <si>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</si>
  <si>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</si>
  <si>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</si>
  <si>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</si>
  <si>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</si>
  <si>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</si>
  <si>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</si>
  <si>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</si>
  <si>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</si>
  <si>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Carlos Quenema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</si>
  <si>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</si>
  <si>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</si>
  <si>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</si>
  <si>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</si>
  <si>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</si>
  <si>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</si>
  <si>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</si>
  <si>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</si>
  <si>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</si>
  <si>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</si>
  <si>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</si>
  <si>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</si>
  <si>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</si>
  <si>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</si>
  <si>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</si>
  <si>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</si>
  <si>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</si>
  <si>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</si>
  <si>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</si>
  <si>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</si>
  <si>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</si>
  <si>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</si>
  <si>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</si>
  <si>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</si>
  <si>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</si>
  <si>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</si>
  <si>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</si>
  <si>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</si>
  <si>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</si>
  <si>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</si>
  <si>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</si>
  <si>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</si>
  <si>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</si>
  <si>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</si>
  <si>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INDICADORES ACADEMICOS DE BLACKBOARD</t>
  </si>
  <si>
    <t>RITM0596481</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</si>
  <si>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</si>
  <si>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</si>
  <si>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 xml:space="preserve">Generar un Dasboard delos indicadores por periodo academico tal cual como los reportes presentados en el detalle del requerimiento. </t>
  </si>
  <si>
    <t>Actualmente el proceso se realiza manualmente con 1 recurso haciendo las actividades.</t>
  </si>
  <si>
    <t>El crecimiento estimado para este grupo de alumnos se espera se incremente de 3 Secciones en este modulo y pasarián a 330 seccion al final del 2026</t>
  </si>
  <si>
    <t>Directores Academicos, Área de Retención.</t>
  </si>
  <si>
    <t>Alumnos, Docentes, coordinadores academicos</t>
  </si>
  <si>
    <t xml:space="preserve">Impacto al seguimiento de la calidad Académica, experiencia del alumno y proceso de retención. En muestra se identifico que un 30 % de los docentes no estaban realizando correctamente esta actividad. </t>
  </si>
  <si>
    <t>Mejorar la calidad de servicio de docentes hacia los alumnos, para poder medir la calidad del servicio académico y dar feedback a los docentes</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</si>
  <si>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</si>
  <si>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</si>
  <si>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</si>
  <si>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ricky.pareja@laureate.pe</t>
  </si>
  <si>
    <t>Ricky Pareja Medina</t>
  </si>
  <si>
    <t>Ecommerce CIB - Automatizar Matricula Venta - CRM, Socrates, Spring, etc</t>
  </si>
  <si>
    <t>Alejandra Begazo</t>
  </si>
  <si>
    <t>RITM0596110</t>
  </si>
  <si>
    <t>Digital &amp; IA</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</si>
  <si>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</si>
  <si>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</si>
  <si>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</si>
  <si>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</si>
  <si>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</si>
  <si>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</si>
  <si>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</si>
  <si>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</si>
  <si>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</si>
  <si>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</si>
  <si>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</si>
  <si>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</si>
  <si>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</si>
  <si>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</si>
  <si>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juan.nazario@upc.pe</t>
  </si>
  <si>
    <t>Juan Francisco Nazario Vargas</t>
  </si>
  <si>
    <t>Visualizar los Resultados Basados en Competencias en el dashboard para el sistema de Assessment</t>
  </si>
  <si>
    <t>Jorge Bossio - Dirección de Innovación Educativa y Emprendimiento</t>
  </si>
  <si>
    <t>RITM0596201</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</si>
  <si>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</si>
  <si>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</si>
  <si>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</si>
  <si>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</si>
  <si>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</si>
  <si>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</si>
  <si>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DADO, Calidad educativa</t>
  </si>
  <si>
    <t>Directores, docentes y alumnos</t>
  </si>
  <si>
    <t xml:space="preserve">Proceso institucional de assessment de competencias sin resultados para las carreras y estudiantes, lo cual afectaría el proceso de control que realiza SUNEDU y WASC/WSCUC </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</si>
  <si>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</si>
  <si>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</si>
  <si>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</si>
  <si>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</si>
  <si>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</si>
  <si>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carlos.olivera@upn.edu.pe</t>
  </si>
  <si>
    <t>Carlos Rau Olivera Fatacioli</t>
  </si>
  <si>
    <t>Registro de matrícula en CRM Dynamics</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</si>
  <si>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</si>
  <si>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</si>
  <si>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</si>
  <si>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</si>
  <si>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</si>
  <si>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Actualmente:
Se busca identificar a los estudiantes nuevos reingresos a quienes se les ha registrado una matrícula proactiva.
Se genera un reporte consolidado validando el estado de matrículas uno a uno.</t>
  </si>
  <si>
    <t xml:space="preserve">Esperar la consolidación del reporte general y la búsqueda de la matrícula a través de Banner toma más tiempo y genera menos eficiencia operativa.
</t>
  </si>
  <si>
    <t>Cobranzas</t>
  </si>
  <si>
    <t>Estudiantes nuevos reingresos de Carreras a distancia.
Admisión, Retención, Educación Virtual – Perfect Start</t>
  </si>
  <si>
    <t>Deserción académica</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</si>
  <si>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</si>
  <si>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</si>
  <si>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</si>
  <si>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</si>
  <si>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Soles</t>
  </si>
  <si>
    <t>Ana Lucia Vega</t>
  </si>
  <si>
    <t>Atendido</t>
  </si>
  <si>
    <t>Sincronización de notas del aula virtual con el sistema académico</t>
  </si>
  <si>
    <t>Jorge Bossio - Director de Innovación Educativa y Emprendimiento</t>
  </si>
  <si>
    <t>100,000 soles</t>
  </si>
  <si>
    <t>Registro de nota una sola vez en el aula virtual por parte del docente</t>
  </si>
  <si>
    <t>Registro de notas</t>
  </si>
  <si>
    <t>El profesor evalúa y califica en el aula virtual y en fechas específicas y reglas de negocio claras, viajarían al SIS o periférico determinado.</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</si>
  <si>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</si>
  <si>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 xml:space="preserve">Doble registro de nota por cada evaluación declarada en el sílabo, en el aula virtual y en uPlanner (períferico), donde se pueden producir errores de digitación </t>
  </si>
  <si>
    <t>Registros académicos</t>
  </si>
  <si>
    <t>Profesores y estudiantes</t>
  </si>
  <si>
    <t xml:space="preserve">Los profesores deben hacer un segundo registro de nota en el SIS o periférico determinado, lo cual induce a tener errores de digitación y atender solicitudes de cambio de nota. </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</si>
  <si>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</si>
  <si>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</si>
  <si>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</si>
  <si>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</si>
  <si>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</si>
  <si>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</si>
  <si>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</si>
  <si>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</si>
  <si>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</si>
  <si>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</si>
  <si>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</si>
  <si>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</si>
  <si>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</si>
  <si>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</si>
  <si>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</si>
  <si>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</si>
  <si>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</si>
  <si>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</si>
  <si>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</si>
  <si>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</si>
  <si>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</si>
  <si>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</si>
  <si>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</si>
  <si>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</si>
  <si>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</si>
  <si>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</si>
  <si>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</si>
  <si>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</si>
  <si>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</si>
  <si>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</si>
  <si>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</si>
  <si>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</si>
  <si>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</si>
  <si>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</si>
  <si>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</si>
  <si>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</si>
  <si>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</si>
  <si>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</si>
  <si>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</si>
  <si>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</si>
  <si>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</si>
  <si>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</si>
  <si>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</si>
  <si>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</si>
  <si>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</si>
  <si>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</si>
  <si>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</si>
  <si>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</si>
  <si>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</si>
  <si>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</si>
  <si>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</si>
  <si>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</si>
  <si>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</si>
  <si>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</si>
  <si>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</si>
  <si>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</si>
  <si>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</si>
  <si>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</si>
  <si>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</si>
  <si>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</si>
  <si>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</si>
  <si>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</si>
  <si>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</si>
  <si>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</si>
  <si>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</si>
  <si>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</si>
  <si>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</si>
  <si>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</si>
  <si>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</si>
  <si>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</si>
  <si>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</si>
  <si>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</si>
  <si>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</si>
  <si>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</si>
  <si>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</si>
  <si>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</si>
  <si>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</si>
  <si>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</si>
  <si>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</si>
  <si>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</si>
  <si>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</si>
  <si>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</si>
  <si>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</si>
  <si>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</si>
  <si>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</si>
  <si>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Descripción general</t>
  </si>
  <si>
    <t>Peso</t>
  </si>
  <si>
    <t>Descripción del nivel</t>
  </si>
  <si>
    <t>Puntaje</t>
  </si>
  <si>
    <t>Columna</t>
  </si>
  <si>
    <t>Proyectos de la SPO</t>
  </si>
  <si>
    <t>Proyecto que forma parte de la SPO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</si>
  <si>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</si>
  <si>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</si>
  <si>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</si>
  <si>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</si>
  <si>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Alto</t>
  </si>
  <si>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</si>
  <si>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</si>
  <si>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</si>
  <si>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</si>
  <si>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</si>
  <si>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</si>
  <si>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</si>
  <si>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</si>
  <si>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</si>
  <si>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</si>
  <si>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</si>
  <si>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t>Alineación estratégica</t>
  </si>
  <si>
    <t>Mide el impacto en los pilares estratégicos de la organización.</t>
  </si>
  <si>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</si>
  <si>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</si>
  <si>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</si>
  <si>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</si>
  <si>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</si>
  <si>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</si>
  <si>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</si>
  <si>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</si>
  <si>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</si>
  <si>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</si>
  <si>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</si>
  <si>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</si>
  <si>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</si>
  <si>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</si>
  <si>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</si>
  <si>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</si>
  <si>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</si>
  <si>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</si>
  <si>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</si>
  <si>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</si>
  <si>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</si>
  <si>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</si>
  <si>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</si>
  <si>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</si>
  <si>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</si>
  <si>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</si>
  <si>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</si>
  <si>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</si>
  <si>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</si>
  <si>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</si>
  <si>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</si>
  <si>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</si>
  <si>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</si>
  <si>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</si>
  <si>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</si>
  <si>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</si>
  <si>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</si>
  <si>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</si>
  <si>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</si>
  <si>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</si>
  <si>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</si>
  <si>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</si>
  <si>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</si>
  <si>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</si>
  <si>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</si>
  <si>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</si>
  <si>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</si>
  <si>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Complejidad de estimación</t>
  </si>
  <si>
    <t>días laborables</t>
  </si>
  <si>
    <t>Proyecto o Req. No catalogado</t>
  </si>
  <si>
    <t>Aprobar Estimación/Reestimación (SI/NO)</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</si>
  <si>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</si>
  <si>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</si>
  <si>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Robinson Amaya</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</si>
  <si>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</si>
  <si>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</si>
  <si>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</si>
  <si>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</si>
  <si>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22-jun</t>
  </si>
  <si>
    <t>228329.5</t>
  </si>
  <si>
    <t>TC a S/ 3.5</t>
  </si>
  <si>
    <t>Los IDs 96, 97 y 98, se deben implementar como programa, ya que comparten recursos como Project Manager y Analistas de Procesos/Funcional.</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</si>
  <si>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</si>
  <si>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</si>
  <si>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</si>
  <si>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</si>
  <si>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</si>
  <si>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</si>
  <si>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254409.68</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</si>
  <si>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</si>
  <si>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</si>
  <si>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</si>
  <si>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</si>
  <si>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</si>
  <si>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281395.1</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</si>
  <si>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</si>
  <si>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</si>
  <si>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</si>
  <si>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</si>
  <si>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</si>
  <si>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</si>
  <si>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</si>
  <si>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</si>
  <si>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</si>
  <si>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</si>
  <si>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</si>
  <si>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</si>
  <si>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</si>
  <si>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Fase 2 Mis Procesos Goldenbelt</t>
  </si>
  <si>
    <t>Como parte de los acuerdos de continuidad para el proyecto de Mis Procesos Goldenbelt, en esta Fase 2 se requiere incorporar toda la documentación de procesos de Laureate Perú.</t>
  </si>
  <si>
    <t>Jorge Santa Cruz</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</si>
  <si>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</si>
  <si>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</si>
  <si>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</si>
  <si>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</si>
  <si>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</si>
  <si>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</si>
  <si>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Se esta considerando la contratacion de un experto en integraciones para la integración entre HCM y Goldenbelt.
Los otros 2 requerimiento: 
1. Activacion del APP: esta en curso. 
2. Enmascaramiento de la URL: desestimado</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</si>
  <si>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</si>
  <si>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Pendiente detallar la estimación</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</si>
  <si>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</si>
  <si>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</si>
  <si>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</si>
  <si>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</si>
  <si>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</si>
  <si>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</si>
  <si>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</si>
  <si>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</si>
  <si>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 xml:space="preserve">
20/05: Se entregó la estimación
18/06: El equipo SPO revisará con GTH los requerimientos ajustados a solicitud del área usuaria. En la revisión, se especificaron los siguientes detalles: "Deben poder ingresar a la aplicación excolaboradores cuyo correo personal, no necesariamente lo tengamos registrado"; "Existen 30 casuísticas cuyo resultado de respuesta vienen de otras aplicaciones como HCM, y se requiere que la respuesta sea con un formato específico".</t>
  </si>
  <si>
    <t>08-Jul</t>
  </si>
  <si>
    <t xml:space="preserve">One Time: 236,250
Recurrente: 56,000
Hay disponibilidad de PM y QA
No considera inversión para Gestión del Cambio.
Aplica para los 66 casos identificados, de los cuáles 38 tienen integración.
Sujeto a revisión de impacto con PeopleSoft por implementación de Oracle Fusion.
</t>
  </si>
  <si>
    <t>26/06: GTH entrega la información solicitada para la estimación.
07/07: Se revisa con AI COE la iniciativa y se solicita la identificación de cuantos casos de atención requieren integración
08/07: Se identifica que el 42% de los casos requiere de integración.</t>
  </si>
  <si>
    <t>nathalie.amezquita@upn.edu.pe</t>
  </si>
  <si>
    <t>Nathalie Amezquita Goicochea</t>
  </si>
  <si>
    <t>Instalación de SimCapture UPN SJL</t>
  </si>
  <si>
    <t>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t>
  </si>
  <si>
    <t xml:space="preserve">Jorge Olivos </t>
  </si>
  <si>
    <t>https://educorpperu-my.sharepoint.com/personal/diana_zapata_laureate_pe1/Documents/Aplicaciones/Microsoft%20Forms/REGISTRO%20DE%20INICIATIVAS%20-%20GESTI%C3%93N%20DE%20LA%20DEMANDA%20(2%201/Pregunta/Aprobacio%CC%81n%20Ale_Nathalie%20Amezquita%20G.pdf</t>
  </si>
  <si>
    <t>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t>
  </si>
  <si>
    <t>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t>
  </si>
  <si>
    <t>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t>
  </si>
  <si>
    <t>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t>
  </si>
  <si>
    <t>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t>
  </si>
  <si>
    <t>Alan Medina</t>
  </si>
  <si>
    <t>- El área solicitante se encarga de la implementación de los puntos de red
- El área solicitante deberá contar con el presupuesto necesario para el ancho de banda y los equipos que pudieran ser necesarios.
- El área de Redes solo gestionará la asignación de ancho de banda y la compra de equipos de red (switches antenas wifi) con el ppto del proyecto.</t>
  </si>
  <si>
    <t>Internos y Externos</t>
  </si>
  <si>
    <t>requerimiento</t>
  </si>
  <si>
    <t>- Se debe tener reuniones con el área usuaria para aterrizar el requerimiento
- El área de Redes solo se encargará de dimensionar el ancho de banda en base al requerimiento por cada Campus o Sede.
- El área de Operaciones de Seguridad se encargará de aperturar los accesos a nivel de firewalls con la información brindada por el proveedor o área usuaria.</t>
  </si>
  <si>
    <t>Recepción, Persistencia y Gestión de BSUID de WhatsApp</t>
  </si>
  <si>
    <t>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t>
  </si>
  <si>
    <t>Humberto Cáceres</t>
  </si>
  <si>
    <t>https://educorpperu-my.sharepoint.com/personal/diana_zapata_laureate_pe1/Documents/Aplicaciones/Microsoft%20Forms/REGISTRO%20DE%20INICIATIVAS%20-%20GESTI%C3%93N%20DE%20LA%20DEMANDA%20(2%201/Pregunta/Captura%20de%20pantalla%202026-07-21%20112515_Nestor%20Ayasta%20Valera%201.png</t>
  </si>
  <si>
    <t>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t>
  </si>
  <si>
    <t>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t>
  </si>
  <si>
    <t>Prospección, Mkt Digital, Command Center, Ventas, BI</t>
  </si>
  <si>
    <t>Prospecto nunca se pierde. El asesor gana contexto. Funnel más honesto. Menos ruido en Genesys. Identidad que madura sola. Base de datos más limpia.</t>
  </si>
  <si>
    <t>https://educorpperu.sharepoint.com/:w:/s/PROCESOSDEADMISIN/IQC18ST5RpiISJCbFccCsnpgAdCRVfzMWSuvUkpg6fvb8Qs?e=EqUv2N&amp;wdExp=TEAMS-TREATMENT&amp;web=1</t>
  </si>
  <si>
    <t>Solo exponer el API. Luego GENESYS y CHATIGO tienen que enviar los datos.</t>
  </si>
  <si>
    <t>Interno se expone el API. Externo el proveedor envia.</t>
  </si>
  <si>
    <t>Proyecto o Requerimiento No BAU</t>
  </si>
  <si>
    <t>Aprobar Estimación (SI/NO)</t>
  </si>
  <si>
    <t>Presupuesto habilitado
 (SI/NO)</t>
  </si>
  <si>
    <t>STRING</t>
  </si>
  <si>
    <t>johnny.rodriguez@laureate.pe</t>
  </si>
  <si>
    <t>Johnny Rodríguez Godos</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</si>
  <si>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</si>
  <si>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</si>
  <si>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</si>
  <si>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</si>
  <si>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</si>
  <si>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</si>
  <si>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</si>
  <si>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</si>
  <si>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</si>
  <si>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</si>
  <si>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</si>
  <si>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Implementar FOCO y demás modalidades en Banner CIB</t>
  </si>
  <si>
    <t>Implementar FOCO y demás modalidades en Banner CIB para no depender de Socrates y puedan funcionar con Lego</t>
  </si>
  <si>
    <t>Danilo Nogueira Tauil</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</si>
  <si>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</si>
  <si>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</si>
  <si>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</si>
  <si>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</si>
  <si>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</si>
  <si>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 OPEX: S/. 270,178
- CAPEX: S/. 933,190</t>
  </si>
  <si>
    <t>- Se ha estimado la configuración de FOCO y Diplomados en Banner y su impacto en Admisión y Reportes.
- Link al detalle de la estimación: https://educorpperu-my.sharepoint.com/:x:/g/personal/johnny_rodriguez_laureate_pe/IQCdCvDIWeIdTqPLS8GZDlJCARwK-9vIuQ4CPxzEsf28hus?e=w1Ag4n</t>
  </si>
  <si>
    <t>Favor de pasarla directamente a "Por planificar". Ya se tiene Ok de Finanzas, y se ha iniciado la elaboración de la CIP</t>
  </si>
  <si>
    <t>La CIP está en revisión de contabilidad técnica</t>
  </si>
  <si>
    <t>jorge.tacza@laureate.pe</t>
  </si>
  <si>
    <t>Jorge Enrique Tacza Duran</t>
  </si>
  <si>
    <t>Configuración Notas de Crédito, Notas de Débito y Resumen Diario según RS 048-2026/SUNAT</t>
  </si>
  <si>
    <t>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t>
  </si>
  <si>
    <t>https://educorpperu-my.sharepoint.com/personal/diana_zapata_laureate_pe1/Documents/Aplicaciones/Microsoft%20Forms/REGISTRO%20DE%20INICIATIVAS%20-%20GESTI%C3%93N%20DE%20LA%20DEMANDA%20(2%201/Pregunta/Aprobaci%C3%B3n%20UPC_Jorge%20Enrique%20Tacza.pdf</t>
  </si>
  <si>
    <t>Se recibió la RS N°048-2026/SUNAT en la cual entra en vigencia el 01 de agosto 2026. Donde se menciona que se debe realizar la modificación de los códigos que se utilizaban en las notas de crédito, notas de débito y en el resumen diario (por concepto gratuito).</t>
  </si>
  <si>
    <t>Se necesita la configuración las modificaciones en las notas de crédito, notas de débito y resumen diario. Validando el correcto envío del resumen diario y correcta representación impresa de las notas de crédito y notas de débito.</t>
  </si>
  <si>
    <t>Procesos: - Emisión de Notas de Crédito y Notas de Débito.
                - Envío de Resumen Diario
Áreas impactadas: Tax y Facturación</t>
  </si>
  <si>
    <t>Evitar sanciones, cumplir con el ente regulador (SUNAT) y evitar reprocesos.</t>
  </si>
  <si>
    <t>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t>
  </si>
  <si>
    <t>Estela proporciona los ambientes de prueba sin costo</t>
  </si>
  <si>
    <t>Completo</t>
  </si>
  <si>
    <t>https://educorpperu-my.sharepoint.com/personal/diana_zapata_laureate_pe1/Documents/Aplicaciones/Microsoft%20Forms/REGISTRO%20DE%20INICIATIVAS%20-%20GESTI%C3%93N%20DE%20LA%20DEMANDA%20(2%201/Pregunta/Aprobaci%C3%B3n%20CIB_Jorge%20Enrique%20Tacza.pdf</t>
  </si>
  <si>
    <t>Evitar sanciones, cumplir con el ente regulador y evitar reprocesos operativos.</t>
  </si>
  <si>
    <t>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t>
  </si>
  <si>
    <t>Dato telefónico del apoderado no permite marcarlo desde CRM</t>
  </si>
  <si>
    <t xml:space="preserve">Necesitamos que el dato telefónico del apoderado pueda ser marcado desde CRM  para poder contactarlo con la misma facilidad que los prospectos logrando mayor conversión siendo él un decisor clave. </t>
  </si>
  <si>
    <t>https://educorpperu-my.sharepoint.com/personal/diana_zapata_laureate_pe1/Documents/Aplicaciones/Microsoft%20Forms/REGISTRO%20DE%20INICIATIVAS%20-%20GESTI%C3%93N%20DE%20LA%20DEMANDA%20(2%201/Pregunta/APROBACI%C3%93N_Nestor%20Ayasta%20Valera%203.pdf</t>
  </si>
  <si>
    <t>Poder contactarlo desde CRM</t>
  </si>
  <si>
    <t>admisión, Command Center, mkt digital, prospección</t>
  </si>
  <si>
    <t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t>
  </si>
  <si>
    <t>https://educorpperu-my.sharepoint.com/personal/diana_zapata_laureate_pe1/_layouts/15/Doc.aspx?sourcedoc=%7BF63D462E-777D-4480-899D-D89747E376C2%7D&amp;file=Pedidos%20UPN%20MEJORAS_Nestor%20Ayasta%20Valera%203.pptx&amp;action=edit&amp;mobileredirect=true</t>
  </si>
  <si>
    <t>Requiere horas de proveedor</t>
  </si>
  <si>
    <t>Programa NOVA 30/07 BP , envia información adicional para la estimación
Esta es poder marcar el número del apoderado desde el CRM
Este cambio también cambia el registro de las actividades de llamada.
Pendiente gestionar reunión para entender el detalle del alcance, no se llegó a este tema en la reunión. 3 semanas de implementación, requiere bolsa de horas.</t>
  </si>
  <si>
    <t>Revisión integral del frente TI, con ITSM, TELECOM y Soluciones.</t>
  </si>
  <si>
    <t>https://educorpperu-my.sharepoint.com/personal/diana_zapata_laureate_pe1/Documents/Aplicaciones/Microsoft%20Forms/REGISTRO%20DE%20INICIATIVAS%20-%20GESTI%C3%93N%20DE%20LA%20DEMANDA%20(2%201/Pregunta/VB%20UPN%20Piura_Franco%20Manuel%20Vera%20S.pdf</t>
  </si>
  <si>
    <t>Completar el Gantt de actividades desde el frente de TI.</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</si>
  <si>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t>
  </si>
  <si>
    <t>- Costos estimados a alto nivel para la puesta en marcha del campus, prevista para inicio de marzo de 2027.</t>
  </si>
  <si>
    <t>Internos y externos</t>
  </si>
  <si>
    <t xml:space="preserve">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$641,873		$708,433		$1,350,306
ITSM - Apple
(Leasing)			$70,282		$78,269		$148,551
Soluciones
Pruebas de Facturación (3 días)	$0		$300			$300
Total				$1,540,244		$1,181,672		$2,721,916
</t>
  </si>
  <si>
    <t>https://educorpperu-my.sharepoint.com/personal/diana_zapata_laureate_pe1/Documents/Aplicaciones/Microsoft%20Forms/REGISTRO%20DE%20INICIATIVAS%20-%20GESTI%C3%93N%20DE%20LA%20DEMANDA%20(2%201/Pregunta/VB%20UPN%20Ica%20y%20Piura_Franco%20Manuel%20Vera%20S.pdf</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</si>
  <si>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</si>
  <si>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</si>
  <si>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t>
  </si>
  <si>
    <t>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$554,512		$612,020	$1,166,532
ITSM - Apple
(Leasing)		$70,282			$78,269		$148,551
Soluciones
Pruebas de Facturación (3 días)	$0		$300		$300
Total			$1,452,882		$1,085,259	$2,538,141</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</si>
  <si>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</si>
  <si>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</si>
  <si>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Marotta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</si>
  <si>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</si>
  <si>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</si>
  <si>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</si>
  <si>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Nicolas Morales/Luis Calderón</t>
  </si>
  <si>
    <t xml:space="preserve">- La estimción debe contemplar el To Be de las integraciones de UPN.
- Se debe priorizar los componentes relacionados a pagos. </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</si>
  <si>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</si>
  <si>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Avancemos</t>
  </si>
  <si>
    <t>brunella.manrique@laureate.pe</t>
  </si>
  <si>
    <t>Brunella Manrique Caballero</t>
  </si>
  <si>
    <t>TOOL EN ALCANCE SOX - SHAREPOINT POWER PLATFORM UPC: Se requiere retirar del rol privilegiado site_admin al grupo de acceso UPC - ADMIN UPC TRAMITES</t>
  </si>
  <si>
    <t>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t>
  </si>
  <si>
    <t>Jesse Singh - IT Compliance Director</t>
  </si>
  <si>
    <t>Brunella Manrique</t>
  </si>
  <si>
    <t>https://educorpperu-my.sharepoint.com/personal/diana_zapata_laureate_pe1/Documents/Aplicaciones/Microsoft%20Forms/REGISTRO%20DE%20INICIATIVAS%20-%20GESTI%C3%93N%20DE%20LA%20DEMANDA%20(2%201/Pregunta/Approval%20of%20IT%20Compliance%20Director_Brunella%20Manrique%20Ca.pdf</t>
  </si>
  <si>
    <t>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t>
  </si>
  <si>
    <t>Retirar el rol site_admin al grupo UPC ADMIN UPC TRAMITES</t>
  </si>
  <si>
    <t>Proceso de trámites a través de Power Platform</t>
  </si>
  <si>
    <t>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t>
  </si>
  <si>
    <t>https://educorpperu-my.sharepoint.com/personal/diana_zapata_laureate_pe1/Documents/Aplicaciones/Microsoft%20Forms/REGISTRO%20DE%20INICIATIVAS%20-%20GESTI%C3%93N%20DE%20LA%20DEMANDA%20(2%201/Adjuntar%20sustentos%20que%20ayuden%20al%20entendimiento%20de/change_request%20CHG0099754_Brunella%20Manrique%20Ca.pdf</t>
  </si>
  <si>
    <t>Se tiene como supuesto, accesos para proveedores  para poder hacer configuraciones en el momento indicado.</t>
  </si>
  <si>
    <t>30/07: En curso. Jim y Jessica ya tienen la especificación y se le ha compartido a proveedor Entelgy. El 07/08 debemos recibir la estimación. 
16/07: Última reunión entre Nicolas, Dominio de Ana María y Jim Saenz. Documento será enviado al proveedor el miércoles 22/07. Luego de eso el proveedor nos compartirá la estimación.
09/07: Se coloca complejidad alta porque tenemos que armar el requerimiento con las distintas áreas de TI. Compartir ese requerimiento con un proveedor, recibi y analizar su propuesta.
05/08: Se envio el correo solicitando cotización al proveedor.
12/08: Se culmino con la estimación de parte del proveedor donde se indica el tiempo y costo, con los supuestos que tendremos acceso para las configuraciones necesarias.</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</si>
  <si>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</si>
  <si>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</si>
  <si>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</si>
  <si>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</si>
  <si>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</si>
  <si>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</si>
  <si>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</si>
  <si>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</si>
  <si>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</si>
  <si>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20/08: El especialista entregó la estimación.
13/08: Últimas reuniones con el proveedor. Estimación se cierra la semana del 17/08.
16/07: La usuaria nos ha indicado que quiere continuar buscando herramientas. Esto moverá la fecha compromiso. Buscaremos la aprobación de la usuaria para mover la fecha
25/06: Asignado a Jorge Vargas</t>
  </si>
  <si>
    <t>En conversaciones sobre el presupuesto, se solicitará el BC.</t>
  </si>
  <si>
    <t>Sistema Automatizado de Apertura y Cierre de Aulas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</si>
  <si>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</si>
  <si>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t>
  </si>
  <si>
    <t>https://educorpperu-my.sharepoint.com/personal/diana_zapata_laureate_pe1/Documents/Aplicaciones/Microsoft%20Forms/REGISTRO%20DE%20INICIATIVAS%20-%20GESTI%C3%93N%20DE%20LA%20DEMANDA%20(2%201/Pregunta/Aprobaci%C3%B3n%20Direcci%C3%B3n_Manuel%20Maguin%20Castro.pdf</t>
  </si>
  <si>
    <t>Expansion/ Footprint</t>
  </si>
  <si>
    <t>76746</t>
  </si>
  <si>
    <t>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t>
  </si>
  <si>
    <t>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t>
  </si>
  <si>
    <t xml:space="preserve">Proceso de apertura y cierre de puertas. Las áreas impactadas son: equipo de docentes y el equipo de ambientes académicos. </t>
  </si>
  <si>
    <t xml:space="preserve">Autogestión de docentes, mejoras en la seguridad de los espacios, reasignación de actividades de que SI aportan valor a la gestión operativa de campus. </t>
  </si>
  <si>
    <t>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t>
  </si>
  <si>
    <t xml:space="preserve">La estimación considera 1 mes por cada unidad de negocio
Se asume la participación de Gilberth al 30% y la contratación de 1 AP .Net por 3 meses. </t>
  </si>
  <si>
    <t>30/07: Se elimina la ID 263 UPC, porque esta incluida en la ID 262
02/07: Gilberth lo atenderá luego de la estimación de SE-Segunda Especialización.</t>
  </si>
  <si>
    <t>El negocio espera que con las coordinaciones con el proveedor pueda haber eficiencias en tiempo y recursos.</t>
  </si>
  <si>
    <t>PRB0042770 RE: Banner reconstrucción de las instancia a un punto anterior para estabilizar el servicio - Guardado de logs Banner</t>
  </si>
  <si>
    <t>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t>
  </si>
  <si>
    <t>https://educorpperu-my.sharepoint.com/personal/diana_zapata_laureate_pe1/Documents/Aplicaciones/Microsoft%20Forms/REGISTRO%20DE%20INICIATIVAS%20-%20GESTI%C3%93N%20DE%20LA%20DEMANDA%20(2%201/Pregunta/Re_%20PRB0042770%20RE_%20Banner%20reconstrucci%C3%B3n%20de%20l_Marco%20Pezo%20Huillca.pdf</t>
  </si>
  <si>
    <t>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t>
  </si>
  <si>
    <t>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t>
  </si>
  <si>
    <t>Banner UPN y UPC</t>
  </si>
  <si>
    <t>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t>
  </si>
  <si>
    <t>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t>
  </si>
  <si>
    <t>|</t>
  </si>
  <si>
    <t>Costos primer año de implementaci+on:
UPC $130.27 Almacenamiento de S3 Estándar (400 GB por mes)
UPN: $117,24 Almacenamiento de S3 Estándar (360 GB por mes)
CIB: $117,24 Almacenamiento de S3 Estándar (360 GB por mes)
Luego del primer año debe realizarse la tranferecia al equipo de Infraestructura para que incluya en su presupuesto 2028</t>
  </si>
  <si>
    <t>Internos/Externos</t>
  </si>
  <si>
    <t>20/08: Ya se tiene el esfuerzo de los equipos de Arquitectura, Infraestructura, Desarrollo Banner. Nos falta la esimación de costos de los servidores que estamos a la espera de la respuesta de Rolando L.
13/08: Dependemos de información que nos debe pasar Delmi Alarcón. Con esta información, Rolando nos podrá entregar su estimación de costos.
04/08: Tendremos los costos de servidores. El 30/07 se tiene reunión con Rolando López
- 09/07: Lizett planificará tiempo de ejecución de Claudio y coordinará con anticipación las reuniones con Aquitectura e Infraestructura. 
- 02/07: Se tiene avance de la estimación. Se coordinará reuniones con Arquitectura e Infraestructura para aterrizar presupuesto y obtener la estimación de esas áreas.
- Asignado a Claudio Paz</t>
  </si>
  <si>
    <t>Fecha inicio
[Planificada]</t>
  </si>
  <si>
    <t>Fecha fin
[Planificada]</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</si>
  <si>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</si>
  <si>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</si>
  <si>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</si>
  <si>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</si>
  <si>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</si>
  <si>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</si>
  <si>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</si>
  <si>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</si>
  <si>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</si>
  <si>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</si>
  <si>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PER07-9000-832040-90
Cód. de proyecto: PER079000000723
Comentario para Johnny: El proveedor terminará la migración de Angular para fines de enero 2027</t>
  </si>
  <si>
    <t>Carlos Sánchez</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</si>
  <si>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</si>
  <si>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</si>
  <si>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</si>
  <si>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</si>
  <si>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</si>
  <si>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No Bau</t>
  </si>
  <si>
    <t>Se tiene que validar el trafico de los CRM según la politica de seguridad</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</si>
  <si>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</si>
  <si>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</si>
  <si>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</si>
  <si>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Se estima el uso del experto en cada una de las aplicaciones durante un mes: 1 semana de identiidcación de dependencias, 1 semana de cambios y pruebas y 2 semanas de liberacion y pase a prod.
Las aplicaciones a considerar:
- Otros Reportes (listado)
- Libro de reclamaciones
- Alma UPC
- Firmas UPC
- Declaración Jurada UPC
- Control Key
- Intranet UPN
- Libro de reclamaciones UPN
- Contacto UPN
- Socrates admisión
- Otros Reportes (listado)
- Jira
- Mi UPC/App UPC (Back)
- Encuestas UPC
- WeTalk UPC
- Sanciones UPC
- uBooking UPC
- Moodle examen de admisión
- Moodle capacitación docente
- Gestión de investigación (SIGAT)
- Gestor de tésis
- Variables de vulnerabilidad
- Desafíos empresariales
- uBooking UPN
- SGCI (Calidad UPN)</t>
  </si>
  <si>
    <t>internos</t>
  </si>
  <si>
    <t>18/06 (DZ): Carlos envió la información por correo.
04/06: Se tuvo reunión con Seguridad y se acordó que nos compartirán el plan de trabajo. Sin esto no se puede estimar. No tenemos fecha de compromiso de entrega. Consultaremos.Aún en fechas</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</si>
  <si>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</si>
  <si>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</si>
  <si>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</si>
  <si>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</si>
  <si>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 Se estimación se realizará sobre una lista entregada de 17 aplicaciones priorizadas.
- Solo analizará los flujos para identificar el trafico que deberá ser autorizado / denegado.</t>
  </si>
  <si>
    <t>Recursos interno</t>
  </si>
  <si>
    <t>Instalación de equipos de seguridad electrónica CCTV y control de acceso en los almacenes UPN, UPC y CIB</t>
  </si>
  <si>
    <t>Se requiere implementar una cámara IP y control de acceso a los almacenes, para eliminar posibles accesos indebidos. De tal manera que, se protejan los activos y que esta solución sea independiente de la plataforma corporativa de seguridad electrónica.</t>
  </si>
  <si>
    <t>Raúl Córdova</t>
  </si>
  <si>
    <t>https://educorpperu-my.sharepoint.com/personal/diana_zapata_laureate_pe1/Documents/Aplicaciones/Microsoft%20Forms/REGISTRO%20DE%20INICIATIVAS%20-%20GESTI%C3%93N%20DE%20LA%20DEMANDA%20(2%201/Pregunta/Implementacion%20CCTV%20y%20Control%20acceso%20almacene_Franco%20Manuel%20Vera%20S%201.pdf</t>
  </si>
  <si>
    <t>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t>
  </si>
  <si>
    <t>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t>
  </si>
  <si>
    <t>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t>
  </si>
  <si>
    <t>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t>
  </si>
  <si>
    <t>https://educorpperu-my.sharepoint.com/personal/diana_zapata_laureate_pe1/_layouts/15/Doc.aspx?sourcedoc=%7BA9CC76CF-9ECA-475A-9141-C4C49550D716%7D&amp;file=Gesti%C3%B3n%20de%20iniciativas%20-%20Proceso%20y%20registro%20-_Franco%20Manuel%20Vera%20S.pptx&amp;action=edit&amp;mobileredirect=true</t>
  </si>
  <si>
    <t>Hugo Paucar</t>
  </si>
  <si>
    <t>El equipo del proyecto cuenta con el presupuesto necesario para la habilitación de nuevos puntos de red para las cámaras. 
La gestión de ordenes de compra y coordinaciones las realizará el área responsable. Por parte de Telecom estaremos brindando facilidades y acompañamiento para la habilitación.</t>
  </si>
  <si>
    <t>Internos de Telecom</t>
  </si>
  <si>
    <t>Los tiempos de gestión indicados dependen de las actividades relacionadas a presupuestos y órdenes de compra que deberá gestionar el área responsable del proyecto.</t>
  </si>
  <si>
    <t>rocio.cocha@upn.edu.pe</t>
  </si>
  <si>
    <t>Rocio Cocha Diaz</t>
  </si>
  <si>
    <t>Actualización en el gestor de asesorías - SIGAT</t>
  </si>
  <si>
    <t>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t>
  </si>
  <si>
    <t>Rocio Mercedes Cocha Diaz</t>
  </si>
  <si>
    <t>https://educorpperu-my.sharepoint.com/personal/diana_zapata_laureate_pe1/Documents/Aplicaciones/Microsoft%20Forms/REGISTRO%20DE%20INICIATIVAS%20-%20GESTI%C3%93N%20DE%20LA%20DEMANDA%20(2%201/Pregunta/VB%20-%20Registro%20asesor%C3%ADas_Rocio%20Cocha%20Diaz.png</t>
  </si>
  <si>
    <t>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t>
  </si>
  <si>
    <t>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t>
  </si>
  <si>
    <t>Áreas: Grados y Títulos y Sistemas  TI.
Usuarios impactados: Grados y Títulos, asesores y bachilleres.</t>
  </si>
  <si>
    <t>-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t>
  </si>
  <si>
    <t>https://educorpperu-my.sharepoint.com/personal/diana_zapata_laureate_pe1/_layouts/15/Doc.aspx?sourcedoc=%7B131F23A2-4B62-490D-B207-912AD3FF57EB%7D&amp;file=A%C3%B1adir%20PDF%20-%20Gestor%20Asesor%C3%ADa_Rocio%20Cocha%20Diaz.pptx&amp;action=edit&amp;mobileredirect=true</t>
  </si>
  <si>
    <t>Incluye validación de arquitectura.
Disponibilidad del equipo de QA para pruebas.
Realizar el despliegue a través de un pase normal.</t>
  </si>
  <si>
    <t>13/08: Líder de Dominio: Nicolas Morales
Asignado a: Jossymar Cabanillas
16/09: Estimación completa</t>
  </si>
  <si>
    <t>Planificación aprobada (SI/NO)</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</si>
  <si>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</si>
  <si>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</si>
  <si>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</si>
  <si>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</si>
  <si>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</si>
  <si>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</si>
  <si>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</si>
  <si>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</si>
  <si>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</si>
  <si>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 xml:space="preserve">04/06: Se viene avanzando con la estimación. Se ha tenido reuniones con Neoris y Digital Tech. Se viene estimando los servicios por parte de Gilberth y los Stored Procedure por parte de Neoris. </t>
  </si>
  <si>
    <t>Favor de moverlo directamente a Por planificar, ya tiene presupuesto habilitado. De hecho, Hugo Vega ya ingresó solicitud de servicio y la OC está en aprobación.</t>
  </si>
  <si>
    <t>9000-852400-90 (cuenta: 6343100) 
Las OC han sido gestionadas directamente por Aceleradora</t>
  </si>
  <si>
    <t>Migración de Notas desde Blackboard a Gestión Docente</t>
  </si>
  <si>
    <t>Lograr eficiencia en la gestión docente, ahora la asignación es manual es ambos sistemas.
Nota: Esta es la mejora top 2 del workshop Better Together con Cibertec.</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</si>
  <si>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</si>
  <si>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</si>
  <si>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</si>
  <si>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</si>
  <si>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</si>
  <si>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</si>
  <si>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23-jul</t>
  </si>
  <si>
    <t>2 meses 3 semanas</t>
  </si>
  <si>
    <t>23719.20</t>
  </si>
  <si>
    <t xml:space="preserve">
No se considera el desarrollo de los servicios del lado de Blackboard, este es una dependencia para el desarrollo de este ETL
Se esta asumiendo que no se tiene observaciones técnicas ni de arquitectura ni seguridad sobre esa aplicación modelo, ni la BD
Se asume que se cuenta con la misma infraestructura en Cibertec como en UPN (servicios aws, servidores, etc) 
Se asume que el costo del PM esta incluido en el presupuesto de los cambios que realizará el equipo Blackboard</t>
  </si>
  <si>
    <t>Internos
Externos</t>
  </si>
  <si>
    <t>Se toma como referencia el ETL actual que es utilizado en UPN, estimación a alto nivel</t>
  </si>
  <si>
    <t>PER07-9000-199000-90
(re-estimación)</t>
  </si>
  <si>
    <t>alice.rodrigues@upc.pe</t>
  </si>
  <si>
    <t>Alice Rodrigues Hoyer</t>
  </si>
  <si>
    <t>Herramienta para extraer la población de alumnos para el registro de convalidaciones masivas</t>
  </si>
  <si>
    <t>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t>
  </si>
  <si>
    <t>Maria Isabel Cifuentes</t>
  </si>
  <si>
    <t>https://educorpperu-my.sharepoint.com/personal/diana_zapata_laureate_pe1/Documents/Aplicaciones/Microsoft%20Forms/REGISTRO%20DE%20INICIATIVAS%20-%20GESTI%C3%93N%20DE%20LA%20DEMANDA%20(2%201/Pregunta/Re_%20Requerimiento%20de%20una%20Herramienta%20para%20ext_Alice%20Rodrigues%20Hoye.pdf</t>
  </si>
  <si>
    <t>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t>
  </si>
  <si>
    <t>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t>
  </si>
  <si>
    <t>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t>
  </si>
  <si>
    <t>-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t>
  </si>
  <si>
    <t>https://educorpperu-my.sharepoint.com/personal/diana_zapata_laureate_pe1/_layouts/15/Doc.aspx?sourcedoc=%7B14C353B8-C56E-4315-88C8-0ABDAD0578FB%7D&amp;file=Gesti%C3%B3n%20de%20iniciativas%20-%20Proceso%20y%20registro_Alice%20Rodrigues%20Hoye.pptx&amp;action=edit&amp;mobileredirect=true</t>
  </si>
  <si>
    <t>24/08: El costo será asumido por bolsa de horas de desarrollo coon Neoris</t>
  </si>
  <si>
    <t>Externo e Interno</t>
  </si>
  <si>
    <t>30/07: Asignada a Piero. Iniciará luego de las pruebas de CAD Módulo B
03/08: Se ruvo sesión con Negocio y se asigna a Lizett Zegarra para estimación con Neoris</t>
  </si>
  <si>
    <t>Se envió correo a Alex y Diana, para actualizar la estimación ya que finalmente esto no requerirá presupuesto, según lo conversado con Johnny y Ana Lucía - se envió correo con evidencia.
Ana Lucía 24/08: El costo será asumido por bolsa de horas de desarrollo coon Neoris</t>
  </si>
  <si>
    <t>Se tiene sesión el lunes con negocio.</t>
  </si>
  <si>
    <t>Generación de reporte integral de los componentes del sílabo durante el proceso operativo de carga y publicación.</t>
  </si>
  <si>
    <t>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t>
  </si>
  <si>
    <t>https://educorpperu-my.sharepoint.com/personal/diana_zapata_laureate_pe1/Documents/Aplicaciones/Microsoft%20Forms/REGISTRO%20DE%20INICIATIVAS%20-%20GESTI%C3%93N%20DE%20LA%20DEMANDA%20(2%201/Pregunta/Aprobaci%C3%B3n%20de%20la%20iniciativa_Angela%20Lucano%20Carran%201.pdf</t>
  </si>
  <si>
    <t>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t>
  </si>
  <si>
    <t>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t>
  </si>
  <si>
    <t>Proceso de gestión de sílabos en uImprove (carga, validación y publicación). Áreas académicas, áreas operativas responsables del seguimiento del proceso, y áreas de soporte/TI involucradas en la integración y disponibilidad de la información.</t>
  </si>
  <si>
    <t>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t>
  </si>
  <si>
    <t>https://educorpperu-my.sharepoint.com/personal/diana_zapata_laureate_pe1/_layouts/15/Doc.aspx?sourcedoc=%7B5BEB28BB-2C09-41AE-860D-C537FB782C16%7D&amp;file=Gesti%C3%B3n%20de%20iniciativas%20-%20Proceso%20y%20registro_Angela%20Lucano%20Carran%201.pptx&amp;action=edit&amp;mobileredirect=true</t>
  </si>
  <si>
    <t>-</t>
  </si>
  <si>
    <t>Se cubre con el reporte de silabo por curso y silabo por NRC que esta actualmente en desarrollo.</t>
  </si>
  <si>
    <t>27/08: Se reviso en sesion con Cesar que el reporte actualmente en desarrolo cumple con lo requerido en esta estimación (se brindaron una sugerencia de filtros) con lo cual confirmamos y cerraremos la estimación.
27/08: Se retomara las reuniones de revisión hasta el 28 del reporte actual luego de la atencion de incidentes prioritarios que retrasaron esta actividad.
20/08: Ya se tienen los campos requeridos para el reporte. Actualmente se estan enviando martes y jueves de forma manual la data para el ususario.
30/07: Se ha venido revisando con Cesar Caraza un reporte que tiene el mismo objetivo. Vamos a validar si se trata de lo mismo o hay que hacer algún ajuste. Incluso, ya se tiene una OC en proceso.</t>
  </si>
  <si>
    <t>Emisión de Certificados para la Universidad de Arizona</t>
  </si>
  <si>
    <t>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t>
  </si>
  <si>
    <t>Jason Sherrilsl</t>
  </si>
  <si>
    <t>https://educorpperu-my.sharepoint.com/personal/diana_zapata_laureate_pe1/Documents/Aplicaciones/Microsoft%20Forms/REGISTRO%20DE%20INICIATIVAS%20-%20GESTI%C3%93N%20DE%20LA%20DEMANDA%20(2%201/Pregunta/VB%20Vicerrectorado%20Acad%C3%A9mico_Carla%20Arias%20Schreibe.png</t>
  </si>
  <si>
    <t>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t>
  </si>
  <si>
    <t xml:space="preserve">Tener un aplicativo que, en función a una base de datos con la que el negocio ya cuenta, pueda emitir los certificados en el formato, con los datos y el lenguaje requerido en el convenio internacional. </t>
  </si>
  <si>
    <t>Matrícula y continuadad de estudios de estudiantes de las cohortes 5, 6 7 y 8, así como el monitoreo de los estudiantes de la cohorte 9. Promedio de 800 estudiantes.</t>
  </si>
  <si>
    <t>Student Success y Empleabilidad</t>
  </si>
  <si>
    <t>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t>
  </si>
  <si>
    <t>https://educorpperu-my.sharepoint.com/personal/diana_zapata_laureate_pe1/_layouts/15/Doc.aspx?sourcedoc=%7B9172BC27-DCE3-466F-89D5-C3796095CE7B%7D&amp;file=UPC%20list%20of%20course%20with%20Spanish%20and%20English%20t_Carla%20Arias%20Schreibe.xlsx&amp;action=default&amp;mobileredirect=true</t>
  </si>
  <si>
    <t>02/07: El cambio no es muy grande, pero se considera un mes porque debe pasar por Arquitectura.</t>
  </si>
  <si>
    <t>String: 0300-418000-31</t>
  </si>
  <si>
    <t>gerson.vereau@laureate.pe</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</si>
  <si>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</si>
  <si>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</si>
  <si>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</si>
  <si>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</si>
  <si>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</si>
  <si>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</si>
  <si>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</si>
  <si>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</si>
  <si>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</si>
  <si>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</si>
  <si>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07-jul</t>
  </si>
  <si>
    <t>154,751.20</t>
  </si>
  <si>
    <t>Se retiro opciones de reprogramación EPEC y se agrego costos de un PM</t>
  </si>
  <si>
    <t>Se aprueba la estimación inicial</t>
  </si>
  <si>
    <t>String negocio: PER03-056-199000-32
Ya se realizó transferencia a string de Johnny</t>
  </si>
  <si>
    <t>CIB - Regularización para la fase III de la mejora flujos IVR telefónico, asociado al RITM0523467</t>
  </si>
  <si>
    <t>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t>
  </si>
  <si>
    <t>https://educorpperu-my.sharepoint.com/personal/diana_zapata_laureate_pe1/Documents/Aplicaciones/Microsoft%20Forms/REGISTRO%20DE%20INICIATIVAS%20-%20GESTI%C3%93N%20DE%20LA%20DEMANDA%20(2%201/Pregunta/VB%20del%20Monica%20Garcia_Angela%20Lucano%20Carran.pdf</t>
  </si>
  <si>
    <t>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t>
  </si>
  <si>
    <t>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t>
  </si>
  <si>
    <t>Canales: Atención telefónica al estudiante Cibertec</t>
  </si>
  <si>
    <t>Permitir la mejora del servicio e identificación de alumnos que llaman al número de atención al alumno.
Se adjunta la PPT registrada en el ticket RITM0523467 el año pasado y la PPT sólo con la Fase III (que es esta regularización).</t>
  </si>
  <si>
    <t>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t>
  </si>
  <si>
    <t>No requiere Presupuesto</t>
  </si>
  <si>
    <t>iris.montenegro@upn.edu.pe</t>
  </si>
  <si>
    <t>Iris Montenegro Sanchez</t>
  </si>
  <si>
    <t>Visibilidad de cargos en los canales de recaudación de banca por internet y banca movil</t>
  </si>
  <si>
    <t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t>
  </si>
  <si>
    <t>https://educorpperu-my.sharepoint.com/personal/diana_zapata_laureate_pe1/Documents/Aplicaciones/Microsoft%20Forms/REGISTRO%20DE%20INICIATIVAS%20-%20GESTI%C3%93N%20DE%20LA%20DEMANDA%20(2%201/Pregunta/vb-%20Director%20de%20operaciones%20financieras_Iris%20Montenegro%20Sanc.pdf</t>
  </si>
  <si>
    <t>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t>
  </si>
  <si>
    <t>Que los estudiantes puedan identificar los conceptos pagados.</t>
  </si>
  <si>
    <t>procesos de recaudación, gestión de reembolso
Areas: Facturación, recaudación, atención al estudiantes, a los estudiantes mismo</t>
  </si>
  <si>
    <t>Evitar gestionar reembolso innecesarios, mejorar la experiencia con el estudiante</t>
  </si>
  <si>
    <t>https://educorpperu-my.sharepoint.com/personal/diana_zapata_laureate_pe1/_layouts/15/Doc.aspx?sourcedoc=%7B667DBB4F-FB71-4472-B7BA-BD2155F6D09F%7D&amp;file=Gesti%C3%B3n%20de%20iniciativas%20-%20Visibilidad%20de%20cargo_Iris%20Montenegro%20Sanc.pptx&amp;action=edit&amp;mobileredirect=true</t>
  </si>
  <si>
    <t>Sistema Sócrates -Habilitación de la generación de más de 8 cuotas por operación generación de obligaciones .</t>
  </si>
  <si>
    <t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t>
  </si>
  <si>
    <t>https://educorpperu-my.sharepoint.com/personal/diana_zapata_laureate_pe1/_layouts/15/Doc.aspx?sourcedoc=%7B264D4D20-2E61-4610-8CEF-977D4749F443%7D&amp;file=Aprobaci%C3%B3n_3_4_Marco%20Zu%C3%B1iga%20Leiva%201.docx&amp;action=default&amp;mobileredirect=true</t>
  </si>
  <si>
    <t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t>
  </si>
  <si>
    <t>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t>
  </si>
  <si>
    <t>Area de ventas, área de Facturación .</t>
  </si>
  <si>
    <t>Reducción del trabajo operativo, de riesgos y mejora en la atención.</t>
  </si>
  <si>
    <t>https://educorpperu-my.sharepoint.com/personal/diana_zapata_laureate_pe1/_layouts/15/Doc.aspx?sourcedoc=%7B68918AA3-3AE1-48DD-A63B-52BBF71FCDC4%7D&amp;file=Sistema%20S%C3%B3crates%20-Habilitaci%C3%B3n%20de%20la%20generaci_Marco%20Zu%C3%B1iga%20Leiva.pptx&amp;action=edit&amp;mobileredirect=true</t>
  </si>
  <si>
    <t>El cambio solicitado es en Socrates</t>
  </si>
  <si>
    <t>Requerimineto no catalogado</t>
  </si>
  <si>
    <t>Se proyecta con recursos internos, si hubiera que trabajarlo con recurso externo el tiempo se modifica.</t>
  </si>
  <si>
    <t xml:space="preserve">Módulo de transferencia de obligaciones –Habilitación de botones y exclusión de obligaciones ya procesadas. </t>
  </si>
  <si>
    <t>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t>
  </si>
  <si>
    <t>https://educorpperu-my.sharepoint.com/personal/diana_zapata_laureate_pe1/_layouts/15/Doc.aspx?sourcedoc=%7B2826619F-AEBE-42FE-A2B2-375277A76F7E%7D&amp;file=Aprobaci%C3%B3n_2_Marco%20Zu%C3%B1iga%20Leiva.docx&amp;action=default&amp;mobileredirect=true</t>
  </si>
  <si>
    <t>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t>
  </si>
  <si>
    <t>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t>
  </si>
  <si>
    <t xml:space="preserve">Facturación , Ventas y Admisión </t>
  </si>
  <si>
    <t>Precisión en el cálculo de comisiones, disminución del trabajo operación para las áreas de Ventas y Facturación.</t>
  </si>
  <si>
    <t>https://educorpperu-my.sharepoint.com/personal/diana_zapata_laureate_pe1/_layouts/15/Doc.aspx?sourcedoc=%7BF5478423-8C64-44F8-990B-A3F799FAAB2E%7D&amp;file=M%C3%B3dulo%20de%20transferencia%20de%20obligaciones%20%E2%80%93Habi_Marco%20Zu%C3%B1iga%20Leiva.pptx&amp;action=edit&amp;mobileredirect=true</t>
  </si>
  <si>
    <t>Cambios solo en la plataforma de obligaciones EPG</t>
  </si>
  <si>
    <t>En caso no se apruebe el plan por temas de tiempo se podria evaluar con recursos externos.</t>
  </si>
  <si>
    <t>Sistema Spring-Habilitación de comprobantes temporales(XB) para las cuotas 2 en adelante y automatización del cambio a fiscal</t>
  </si>
  <si>
    <t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t>
  </si>
  <si>
    <t>https://educorpperu-my.sharepoint.com/personal/diana_zapata_laureate_pe1/_layouts/15/Doc.aspx?sourcedoc=%7BDC295ECD-77F3-4093-8FC7-7358E967986B%7D&amp;file=Aprobaci%C3%B3n_1_Marco%20Zu%C3%B1iga%20Leiva.docx&amp;action=default&amp;mobileredirect=true</t>
  </si>
  <si>
    <t>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t>
  </si>
  <si>
    <t>Que los asesores puedan emitir todas las cuotas de los programas al momento de la venta para que el area de facturación realice una conciliación sólo de revisión y que las comisiones puedan ser calculadas de manera correcta.</t>
  </si>
  <si>
    <t>Proceso de ventas y área de facturación .</t>
  </si>
  <si>
    <t>Reducción operativa en riesgos y horas hombre</t>
  </si>
  <si>
    <t>https://educorpperu-my.sharepoint.com/personal/diana_zapata_laureate_pe1/_layouts/15/Doc.aspx?sourcedoc=%7B9EE90CB9-3E09-48F8-9CD4-7985225ADC00%7D&amp;file=Gesti%C3%B3n%20de%20iniciativas%20-%20Proceso%20y%20registro%205_Marco%20Zu%C3%B1iga%20Leiva.pptx&amp;action=edit&amp;mobileredirect=true</t>
  </si>
  <si>
    <t>Fecha inicio</t>
  </si>
  <si>
    <t>Fecha fin</t>
  </si>
  <si>
    <t>Janeth Albujar</t>
  </si>
  <si>
    <t>No requiere presupuesto</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</si>
  <si>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</si>
  <si>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</si>
  <si>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</si>
  <si>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</si>
  <si>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</si>
  <si>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</si>
  <si>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Daniella Poppe</t>
  </si>
  <si>
    <t>$6625 es desarrollor de la integración (1to1), $3939 es costo de servidor/año. Total: $10564. Estimación ya esta entregado a solicitante.</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</si>
  <si>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</si>
  <si>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</si>
  <si>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</si>
  <si>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</si>
  <si>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t>José Paredes</t>
  </si>
  <si>
    <t>Cesar Soplín</t>
  </si>
  <si>
    <r>
      <rPr>
        <sz val="11"/>
        <color rgb="FF000000"/>
        <rFont val="Calibri"/>
        <family val="2"/>
        <scheme val="minor"/>
      </rPr>
      <t xml:space="preserve">
</t>
    </r>
    <r>
      <rPr>
        <sz val="11"/>
        <color rgb="FF000000"/>
        <rFont val="Calibri"/>
        <family val="2"/>
        <scheme val="minor"/>
      </rPr>
      <t>El ppto ya fue trasladado al CECO de Relacionamiento.</t>
    </r>
  </si>
  <si>
    <t>Jose Castillo</t>
  </si>
  <si>
    <t>Carlos Oviedo</t>
  </si>
  <si>
    <t>- Actualización del 05/03: Este tema ya ha sido atendido con el ticket REQ0736193 [RITM0594900]. Debemos validar si con eso el requerimiento está completo</t>
  </si>
  <si>
    <t>Este pedido ya se entregó a inicios de Marzo</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</si>
  <si>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</si>
  <si>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</si>
  <si>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 xml:space="preserve">Cindy Chuco </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</si>
  <si>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</si>
  <si>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</si>
  <si>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</si>
  <si>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</si>
  <si>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</si>
  <si>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frank.palomino@cibertec.pe</t>
  </si>
  <si>
    <t>Frank Palomino Lizano</t>
  </si>
  <si>
    <t>Reporte de asistencia y tardanza</t>
  </si>
  <si>
    <t>Análisis de  asistencia y tardanza en base a falla de marcación por error de sistema y/o error humano</t>
  </si>
  <si>
    <t>Juan Huapata</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</si>
  <si>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</si>
  <si>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</si>
  <si>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</si>
  <si>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</si>
  <si>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</si>
  <si>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OZ</t>
  </si>
  <si>
    <t xml:space="preserve">Se considera que los campos (#20) solicitados para el reporte ya existen en la BD </t>
  </si>
  <si>
    <t>30/03 Rosario de Paz confirma las fechas
fecha de inicio   01/07/2026 y fin 22/07/2026</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</si>
  <si>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</si>
  <si>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</si>
  <si>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 xml:space="preserve">Luis Roncal </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</si>
  <si>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</si>
  <si>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</si>
  <si>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</si>
  <si>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</si>
  <si>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</si>
  <si>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</si>
  <si>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</si>
  <si>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</si>
  <si>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</si>
  <si>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</si>
  <si>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</si>
  <si>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</si>
  <si>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</si>
  <si>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</si>
  <si>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</si>
  <si>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</si>
  <si>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</si>
  <si>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</si>
  <si>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</si>
  <si>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</si>
  <si>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</si>
  <si>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</si>
  <si>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</si>
  <si>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</si>
  <si>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</si>
  <si>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</si>
  <si>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</si>
  <si>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</si>
  <si>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</si>
  <si>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</si>
  <si>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</si>
  <si>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</si>
  <si>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 xml:space="preserve">Sharon Chou </t>
  </si>
  <si>
    <t>Campus Expansion &amp; Operation Optimization</t>
  </si>
  <si>
    <t>Nueva sede</t>
  </si>
  <si>
    <t>Crecimiento Escalable</t>
  </si>
  <si>
    <t>Ricardo Ceino</t>
  </si>
  <si>
    <t>Sandra Chirinos</t>
  </si>
  <si>
    <t>Normativa</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</si>
  <si>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</si>
  <si>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</si>
  <si>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</si>
  <si>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</si>
  <si>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</si>
  <si>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 xml:space="preserve">Alexander Sindical </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</si>
  <si>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</si>
  <si>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</si>
  <si>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</si>
  <si>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</si>
  <si>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</si>
  <si>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</si>
  <si>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</si>
  <si>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</si>
  <si>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</si>
  <si>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</si>
  <si>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</si>
  <si>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</si>
  <si>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https://educorpperu-my.sharepoint.com/personal/diana_zapata_laureate_pe1/_layouts/15/Doc.aspx?sourcedoc=%7BD0123EBB-E1DD-4B8D-B020-03C7996582CF%7D&amp;file=Pruebas%20SPO_Diana%20Zapata%20Del%20Mar.docx&amp;action=default&amp;mobileredirect=true</t>
  </si>
  <si>
    <t>S/ 0.00</t>
  </si>
  <si>
    <t>NA</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</si>
  <si>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</si>
  <si>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</si>
  <si>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</si>
  <si>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</si>
  <si>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</si>
  <si>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</si>
  <si>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</si>
  <si>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</si>
  <si>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</si>
  <si>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</si>
  <si>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</si>
  <si>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</si>
  <si>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</si>
  <si>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</si>
  <si>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</si>
  <si>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</si>
  <si>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</si>
  <si>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</si>
  <si>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</si>
  <si>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</si>
  <si>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</si>
  <si>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</si>
  <si>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</si>
  <si>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</si>
  <si>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</si>
  <si>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</si>
  <si>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</si>
  <si>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</si>
  <si>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</si>
  <si>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</si>
  <si>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</si>
  <si>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</si>
  <si>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</si>
  <si>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</si>
  <si>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</si>
  <si>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</si>
  <si>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</si>
  <si>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</si>
  <si>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</si>
  <si>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</si>
  <si>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</si>
  <si>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 xml:space="preserve">Gali García </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</si>
  <si>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</si>
  <si>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</si>
  <si>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</si>
  <si>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</si>
  <si>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</si>
  <si>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 El costo incluye horas de proveedor Neoris, contratación de personas. No incluye licencias de BB.</t>
  </si>
  <si>
    <t>SI
String
9000-833030-90</t>
  </si>
  <si>
    <t>09/09: Se modifica LD de Noheli a Nicolas , el equipo e Nicolas esta atendiendo la iniciativa</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</si>
  <si>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</si>
  <si>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</si>
  <si>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</si>
  <si>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</si>
  <si>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</si>
  <si>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</si>
  <si>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</si>
  <si>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MEDIA</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</si>
  <si>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</si>
  <si>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</si>
  <si>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</si>
  <si>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</si>
  <si>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</si>
  <si>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</si>
  <si>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</si>
  <si>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</si>
  <si>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</si>
  <si>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</si>
  <si>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</si>
  <si>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</si>
  <si>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</si>
  <si>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</si>
  <si>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</si>
  <si>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</si>
  <si>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</si>
  <si>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</si>
  <si>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Alfredo Hoffmann</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</si>
  <si>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</si>
  <si>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</si>
  <si>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</si>
  <si>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</si>
  <si>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</si>
  <si>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</si>
  <si>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</si>
  <si>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</si>
  <si>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</si>
  <si>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</si>
  <si>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</si>
  <si>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</si>
  <si>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</si>
  <si>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</si>
  <si>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</si>
  <si>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angela.lucano@upc.pe</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</si>
  <si>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</si>
  <si>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</si>
  <si>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</si>
  <si>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</si>
  <si>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</si>
  <si>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</si>
  <si>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</si>
  <si>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</si>
  <si>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</si>
  <si>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</si>
  <si>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</si>
  <si>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</si>
  <si>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</si>
  <si>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</si>
  <si>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</si>
  <si>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</si>
  <si>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</si>
  <si>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</si>
  <si>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</si>
  <si>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</si>
  <si>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</si>
  <si>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Externos + Internos</t>
  </si>
  <si>
    <t>Aprobado</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</si>
  <si>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</si>
  <si>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</si>
  <si>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</si>
  <si>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Soledad Alfaro</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</si>
  <si>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</si>
  <si>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</si>
  <si>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</si>
  <si>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</si>
  <si>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</si>
  <si>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</si>
  <si>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</si>
  <si>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</si>
  <si>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</si>
  <si>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</si>
  <si>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</si>
  <si>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</si>
  <si>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</si>
  <si>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</si>
  <si>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</si>
  <si>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</si>
  <si>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Álvaro Verástegui</t>
  </si>
  <si>
    <t>Comercial</t>
  </si>
  <si>
    <t>Toma de decisiones corporativas que da beneficios a todos</t>
  </si>
  <si>
    <t>ETL nuevo exclusivo para este fin</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</si>
  <si>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</si>
  <si>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</si>
  <si>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</si>
  <si>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Bruno Chiappe </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</si>
  <si>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</si>
  <si>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</si>
  <si>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</si>
  <si>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</si>
  <si>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</si>
  <si>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</si>
  <si>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</si>
  <si>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</si>
  <si>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</si>
  <si>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</si>
  <si>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</si>
  <si>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</si>
  <si>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</si>
  <si>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</si>
  <si>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</si>
  <si>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</si>
  <si>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</si>
  <si>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</si>
  <si>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</si>
  <si>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</si>
  <si>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</si>
  <si>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Cesar Soplin</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</si>
  <si>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</si>
  <si>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</si>
  <si>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</si>
  <si>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</si>
  <si>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</si>
  <si>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</si>
  <si>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</si>
  <si>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</si>
  <si>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</si>
  <si>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</si>
  <si>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</si>
  <si>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</si>
  <si>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</si>
  <si>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</si>
  <si>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Loussiana Pacheco</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</si>
  <si>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</si>
  <si>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</si>
  <si>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</si>
  <si>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</si>
  <si>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</si>
  <si>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</si>
  <si>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</si>
  <si>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</si>
  <si>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Claudia Cabrera - VP Comunicaciones</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</si>
  <si>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</si>
  <si>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</si>
  <si>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</si>
  <si>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</si>
  <si>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</si>
  <si>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</si>
  <si>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</si>
  <si>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</si>
  <si>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</si>
  <si>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Pedro Guibar</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</si>
  <si>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</si>
  <si>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</si>
  <si>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</si>
  <si>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</si>
  <si>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</si>
  <si>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</si>
  <si>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</si>
  <si>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</si>
  <si>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</si>
  <si>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</si>
  <si>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</si>
  <si>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</si>
  <si>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</si>
  <si>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</si>
  <si>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</si>
  <si>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</si>
  <si>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</si>
  <si>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</si>
  <si>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</si>
  <si>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</si>
  <si>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</si>
  <si>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</si>
  <si>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</si>
  <si>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</si>
  <si>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</si>
  <si>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</si>
  <si>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</si>
  <si>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</si>
  <si>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</si>
  <si>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</si>
  <si>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</si>
  <si>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</si>
  <si>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</si>
  <si>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</si>
  <si>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</si>
  <si>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</si>
  <si>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</si>
  <si>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</si>
  <si>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</si>
  <si>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Omar Zuñiga</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</si>
  <si>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</si>
  <si>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</si>
  <si>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</si>
  <si>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</si>
  <si>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</si>
  <si>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</si>
  <si>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</si>
  <si>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</si>
  <si>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</si>
  <si>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Legal</t>
  </si>
  <si>
    <t>Procesos de facturación</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</si>
  <si>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</si>
  <si>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</si>
  <si>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</si>
  <si>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Franco Chiappe</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</si>
  <si>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</si>
  <si>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</si>
  <si>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</si>
  <si>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</si>
  <si>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</si>
  <si>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</si>
  <si>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</si>
  <si>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Ada Cadillo</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</si>
  <si>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</si>
  <si>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</si>
  <si>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</si>
  <si>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</si>
  <si>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</si>
  <si>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</si>
  <si>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</si>
  <si>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</si>
  <si>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</si>
  <si>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</si>
  <si>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</si>
  <si>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</si>
  <si>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</si>
  <si>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</si>
  <si>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</si>
  <si>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</si>
  <si>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</si>
  <si>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11/06:  El dia de hoy se implanto en produccion el cambio (actualizar la logica de modulos para retiro de cursos para todo Pregrado - duracion del curso/modulo, antes solo aplicaba a Working Adult). Ya no aplica estimar.</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</si>
  <si>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</si>
  <si>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</si>
  <si>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</si>
  <si>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</si>
  <si>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</si>
  <si>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</si>
  <si>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</si>
  <si>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</si>
  <si>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</si>
  <si>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</si>
  <si>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</si>
  <si>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</si>
  <si>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</si>
  <si>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</si>
  <si>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</si>
  <si>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</si>
  <si>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</si>
  <si>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</si>
  <si>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</si>
  <si>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JERARQUÍA INSTITUCIONAL - Visualizar los Resultados Basados en Competencias en el dashboard para el sistema de Assessment</t>
  </si>
  <si>
    <t>Silvana Balarezo</t>
  </si>
  <si>
    <t>3.5 (14 semanas)</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</si>
  <si>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</si>
  <si>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</si>
  <si>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</si>
  <si>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</si>
  <si>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</si>
  <si>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</si>
  <si>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</si>
  <si>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</si>
  <si>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</si>
  <si>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</si>
  <si>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</si>
  <si>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</si>
  <si>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</si>
  <si>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</si>
  <si>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Este requerimiento por la premura del tema va a ser atendida por el equipo de la aceleradora digital, para esto Angela Lucano ingresaria un pedido con el equipo de Julio Vilca y Janny Nicasio</t>
  </si>
  <si>
    <t>Solución temporal CIB: Inclusión de mensaje con acceso a Aula Virtual (BB) posterior al cambio de contraseña</t>
  </si>
  <si>
    <t>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t>
  </si>
  <si>
    <t>Antonio Rodriguez-Campra</t>
  </si>
  <si>
    <t>https://educorpperu-my.sharepoint.com/personal/diana_zapata_laureate_pe1/Documents/Aplicaciones/Microsoft%20Forms/REGISTRO%20DE%20INICIATIVAS%20-%20GESTI%C3%93N%20DE%20LA%20DEMANDA%20(2%201/Pregunta/Aprobaci%C3%B3n%20de%20la%20iniciativa%20-%20Antonio%20Campra_Angela%20Lucano%20Carran%202.pdf</t>
  </si>
  <si>
    <t>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t>
  </si>
  <si>
    <t>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t>
  </si>
  <si>
    <t>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t>
  </si>
  <si>
    <t>-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t>
  </si>
  <si>
    <t>https://educorpperu-my.sharepoint.com/personal/diana_zapata_laureate_pe1/Documents/Aplicaciones/Microsoft%20Forms/REGISTRO%20DE%20INICIATIVAS%20-%20GESTI%C3%93N%20DE%20LA%20DEMANDA%20(2%201/Adjuntar%20sustentos%20que%20ayuden%20al%20entendimiento%20de/imagen%20(1)_Angela%20Lucano%20Carran.jpeg</t>
  </si>
  <si>
    <t>25/06: Solo es cambiar el mensaje y agregar un link, es lo que se ha estimado.</t>
  </si>
  <si>
    <t>Se confirma pase.</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</si>
  <si>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</si>
  <si>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</si>
  <si>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Cristina del Risco</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</si>
  <si>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</si>
  <si>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</si>
  <si>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</si>
  <si>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</si>
  <si>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</si>
  <si>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</si>
  <si>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</si>
  <si>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</si>
  <si>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El negocio está de acuerdo, aseguremos y reservemos las fechas</t>
  </si>
  <si>
    <t>Actualización en tiempo real del campo "Monto a Pagar" del CRM</t>
  </si>
  <si>
    <t xml:space="preserve">Poder extraer este campo como parte de las vistas de "Matrícula" que se tiene desde CRM. </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</si>
  <si>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</si>
  <si>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</si>
  <si>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</si>
  <si>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</si>
  <si>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</si>
  <si>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</si>
  <si>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Recursos internos</t>
  </si>
  <si>
    <t>Desarrollo de plugin para campo calculado</t>
  </si>
  <si>
    <t>Conforme por el negocio</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</si>
  <si>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</si>
  <si>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</si>
  <si>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</si>
  <si>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</si>
  <si>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</si>
  <si>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</si>
  <si>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</si>
  <si>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</si>
  <si>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PER03-9000-850200-90</t>
  </si>
  <si>
    <t>Requerimiento reporte CB008 en BI - Compra de carpetas de becas socioeconómicas</t>
  </si>
  <si>
    <t>Este se requiere para identificar a estudiantes que han adquirido su carpeta para postular a esta beca e iniciar su postulación para el 2026-2.</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</si>
  <si>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</si>
  <si>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</si>
  <si>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</si>
  <si>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</si>
  <si>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</si>
  <si>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</si>
  <si>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</si>
  <si>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26-jun</t>
  </si>
  <si>
    <t>* Se estima en base a la estructura proporcionada en la documentación compartida y mencionada en la ppt asociada al pedido, se requrirá la participación activa del usuario de negocio para el alineamiento de reglas y validación de resultados (coordinado con BP).
* No contempla desarrollos o adecuaciones a nivel de aplicativos fuente.
* Cualquier cambio funcional o técnico posterior podría impactar esfuerzo y cronograma.</t>
  </si>
  <si>
    <t>Se requrirá la participación activa del usuario de negocio para el alineamiento de reglas y validación de resultados (coordinado con BP).</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</si>
  <si>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</si>
  <si>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</si>
  <si>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</si>
  <si>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</si>
  <si>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</si>
  <si>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</si>
  <si>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</si>
  <si>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</si>
  <si>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</si>
  <si>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9000 600200 90</t>
  </si>
  <si>
    <t>14/09 NM, solicita cambio de fecha fin planificada al 23/09</t>
  </si>
  <si>
    <t>renzo.saenz@laureate.pe</t>
  </si>
  <si>
    <t>Renzo Sáenz Dávila</t>
  </si>
  <si>
    <t>[211] Cambio de modalidad: MDDU para registro de cambio de modalidad de estudios</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</si>
  <si>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</si>
  <si>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Manuel Cortéz</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</si>
  <si>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</si>
  <si>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</si>
  <si>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https://educorpperu.sharepoint.com/:x:/s/Repositorio_EquipoCentral/dit/portafoliosyp/IQBPjj-nPuoDQbtwySJjx2sbAR4Cx0FwHcOnpoZf6N5wGdw?e=Qxpak20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</si>
  <si>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</si>
  <si>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</si>
  <si>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9000-833020-90</t>
  </si>
  <si>
    <t>[248] Registro de NRC a Bloque Horario</t>
  </si>
  <si>
    <t>Miguel Chang</t>
  </si>
  <si>
    <t>https://educorpperu-my.sharepoint.com/personal/diana_zapata_laureate_pe1/Documents/Aplicaciones/Microsoft%20Forms/REGISTRO%20DE%20INICIATIVAS%20-%20GESTI%C3%93N%20DE%20LA%20DEMANDA%20(2%201/Pregunta/Aprobaci%C3%B3n%20Miguel_Requerimientos%20SisAcaUPC_Carla%20Arias%20Schreibe%205.pdf</t>
  </si>
  <si>
    <t>Ver archivo adjunto con información del requerimiento. Link: https://educorpperu.sharepoint.com/:x:/s/Repositorio_EquipoCentral/dit/portafoliosyp/IQBPjj-nPuoDQbtwySJjx2sbAR4Cx0FwHcOnpoZf6N5wGdw?e=Qxpak16</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</si>
  <si>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</si>
  <si>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</si>
  <si>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</si>
  <si>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</si>
  <si>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</si>
  <si>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</si>
  <si>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</si>
  <si>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</si>
  <si>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</si>
  <si>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</si>
  <si>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</si>
  <si>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</si>
  <si>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</si>
  <si>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</si>
  <si>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La aplicación ya esta configuada dentro de las mejoras del proyecto GEMA.
Implica tiempo de pruebas y validaciones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</si>
  <si>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</si>
  <si>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</si>
  <si>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</si>
  <si>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</si>
  <si>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</si>
  <si>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</si>
  <si>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</si>
  <si>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</si>
  <si>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</si>
  <si>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</si>
  <si>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</si>
  <si>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</si>
  <si>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Se toma el supuesto que en PORTAL DOCENTE, ya no va tener problemas con el id sesion que en UCLASS no permitia registrar la asistencia.</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</si>
  <si>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</si>
  <si>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</si>
  <si>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</si>
  <si>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Se toma el supuesto que en PORTAL DOCENTE, ya no va tener problemas con el  identificador de sesion -Categoria que en UCLASS no permitia registrar la asistencia.</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</si>
  <si>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</si>
  <si>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</si>
  <si>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</si>
  <si>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</si>
  <si>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
Se debe desarrollar nuevas vistas para campos que actualmente no existen</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</si>
  <si>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</si>
  <si>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</si>
  <si>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</si>
  <si>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</si>
  <si>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</si>
  <si>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</si>
  <si>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</si>
  <si>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</si>
  <si>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</si>
  <si>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Todos los datos que se solicitan se encuentran en las listas de sharepoint</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</si>
  <si>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</si>
  <si>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</si>
  <si>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</si>
  <si>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Se trata de una nueva plataforma y arquitectura.
1 developer 3 meses y 1 QA 1.5 meses</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</si>
  <si>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</si>
  <si>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</si>
  <si>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</si>
  <si>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</si>
  <si>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 xml:space="preserve">26,624.00
</t>
  </si>
  <si>
    <t>Automartizar la validacion de pre requisitos en el listado de los curso que el tramite muestra al alumno.  Posibles modificaciones en Banner en dos servicios CAP y Proyeccion de carrera.</t>
  </si>
  <si>
    <t>String: 9000-833020-90</t>
  </si>
  <si>
    <t>Depurar la base contactable de UPN para mejorar la eficiencia de las campañas outbound</t>
  </si>
  <si>
    <t xml:space="preserve">Eliminar los contactos con numeración inalcanzable de la base de datos de UPN, que actualmente representa entre un 30% y 35% del total, para incrementar la eficiencia y efectividad de las campañas de comunicación outbound.
</t>
  </si>
  <si>
    <t>https://educorpperu-my.sharepoint.com/personal/diana_zapata_laureate_pe1/Documents/Aplicaciones/Microsoft%20Forms/REGISTRO%20DE%20INICIATIVAS%20-%20GESTI%C3%93N%20DE%20LA%20DEMANDA%20(2%201/Pregunta/Aprobaci%C3%B3n%20Abel_Jos%C3%A9%20Paredes%20Herbozo.jpg</t>
  </si>
  <si>
    <t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t>
  </si>
  <si>
    <t>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t>
  </si>
  <si>
    <t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t>
  </si>
  <si>
    <t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t>
  </si>
  <si>
    <t>https://educorpperu-my.sharepoint.com/personal/diana_zapata_laureate_pe1/_layouts/15/Doc.aspx?sourcedoc=%7BF9677511-6220-48F9-B5E8-F44DEDCDAFE2%7D&amp;file=Depurar%20la%20base%20contactable%20de%20UPN%20para%20mejor_Jos%C3%A9%20Paredes%20Herbozo.pptx&amp;action=edit&amp;mobileredirect=true</t>
  </si>
  <si>
    <t>Proveedor ejecuto todo el trabajo a costo 0</t>
  </si>
  <si>
    <t>Area usuaria esta regularizando pedido</t>
  </si>
  <si>
    <t>AVANCEMOS.</t>
  </si>
  <si>
    <t>[194] - Reanudación de estudios</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</si>
  <si>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</si>
  <si>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https://educorpperu-my.sharepoint.com/personal/diana_zapata_laureate_pe1/Documents/Aplicaciones/Microsoft%20Forms/REGISTRO%20DE%20INICIATIVAS%20-%20GESTI%C3%93N%20DE%20LA%20DEMANDA%20(2%201/Pregunta/Estabilizaci%C3%B3n%20Sistema%20Acad%C3%A9mico%20UPC%20-%20Regist_Davies%20Galdos%20Yactay.pdf</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</si>
  <si>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</si>
  <si>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Ver archivo adjunto con información del requerimiento. Link: https://educorpperu-my.sharepoint.com/:x:/g/personal/diana_zapata_laureate_pe1/IQA4jws3Zxk9RI9Zb6WbpNsKAcXE0uImyxpnyZg5Gbjzhbs?e=3Ggumx</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</si>
  <si>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t>
  </si>
  <si>
    <t>[16] - Tramite de Solicitudes de Deportistas Destacados</t>
  </si>
  <si>
    <t>https://educorpperu-my.sharepoint.com/personal/diana_zapata_laureate_pe1/Documents/Aplicaciones/Microsoft%20Forms/REGISTRO%20DE%20INICIATIVAS%20-%20GESTI%C3%93N%20DE%20LA%20DEMANDA%20(2%201/Pregunta/Estabilizaci%C3%B3n%20Sistema%20Acad%C3%A9mico%20UPC%20-%20Regist_Davies%20Galdos%20Yactay%201.pdf</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</si>
  <si>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</si>
  <si>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t>
  </si>
  <si>
    <t>[113] - Trámite de reprogramación de clases</t>
  </si>
  <si>
    <t>https://educorpperu-my.sharepoint.com/personal/diana_zapata_laureate_pe1/Documents/Aplicaciones/Microsoft%20Forms/REGISTRO%20DE%20INICIATIVAS%20-%20GESTI%C3%93N%20DE%20LA%20DEMANDA%20(2%201/Pregunta/Estabilizaci%C3%B3n%20Sistema%20Acad%C3%A9mico%20UPC%20-%20Regist_Davies%20Galdos%20Yactay%202.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</si>
  <si>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t>
  </si>
  <si>
    <t>[199] - Trámite de convalidación de asignatura</t>
  </si>
  <si>
    <t>https://educorpperu-my.sharepoint.com/personal/diana_zapata_laureate_pe1/Documents/Aplicaciones/Microsoft%20Forms/REGISTRO%20DE%20INICIATIVAS%20-%20GESTI%C3%93N%20DE%20LA%20DEMANDA%20(2%201/Pregunta/Estabilizaci%C3%B3n%20Sistema%20Acad%C3%A9mico%20UPC%20-%20Regist_Davies%20Galdos%20Yactay%203.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</si>
  <si>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t>
  </si>
  <si>
    <t>[186] - Tramites Correccion de Evaluacion - anulación</t>
  </si>
  <si>
    <t>https://educorpperu-my.sharepoint.com/personal/diana_zapata_laureate_pe1/Documents/Aplicaciones/Microsoft%20Forms/REGISTRO%20DE%20INICIATIVAS%20-%20GESTI%C3%93N%20DE%20LA%20DEMANDA%20(2%201/Pregunta/Estabilizaci%C3%B3n%20Sistema%20Acad%C3%A9mico%20UPC%20-%20Regist_Davies%20Galdos%20Yactay%204.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</si>
  <si>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t>
  </si>
  <si>
    <t>[197] - Trámite Recuperación de evaluación</t>
  </si>
  <si>
    <t>https://educorpperu-my.sharepoint.com/personal/diana_zapata_laureate_pe1/Documents/Aplicaciones/Microsoft%20Forms/REGISTRO%20DE%20INICIATIVAS%20-%20GESTI%C3%93N%20DE%20LA%20DEMANDA%20(2%201/Pregunta/Estabilizaci%C3%B3n%20Sistema%20Acad%C3%A9mico%20UPC%20-%20Regist_Davies%20Galdos%20Yactay%205.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</si>
  <si>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t>
  </si>
  <si>
    <t>[36] - Convalidación PPP</t>
  </si>
  <si>
    <t>Mónica Villegas</t>
  </si>
  <si>
    <t>https://educorpperu-my.sharepoint.com/personal/diana_zapata_laureate_pe1/Documents/Aplicaciones/Microsoft%20Forms/REGISTRO%20DE%20INICIATIVAS%20-%20GESTI%C3%93N%20DE%20LA%20DEMANDA%20(2%201/Pregunta/Estabilizaci%C3%B3n%20Sistema%20Acad%C3%A9mico%20UPC%20-%20Regist_Davies%20Galdos%20Yactay%206.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</si>
  <si>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t>
  </si>
  <si>
    <t>[12] - Traslado de carrera - Servicio Banner</t>
  </si>
  <si>
    <t xml:space="preserve">Maria Cifuentes </t>
  </si>
  <si>
    <t>https://educorpperu-my.sharepoint.com/personal/diana_zapata_laureate_pe1/Documents/Aplicaciones/Microsoft%20Forms/REGISTRO%20DE%20INICIATIVAS%20-%20GESTI%C3%93N%20DE%20LA%20DEMANDA%20(2%201/Pregunta/Estabilizaci%C3%B3n%20Sistema%20Acad%C3%A9mico%20UPC%20-%20Regist_Davies%20Galdos%20Yactay%207.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</si>
  <si>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t>
  </si>
  <si>
    <t>NOVA - Data&amp;BI Comercial - Funnel Comercial</t>
  </si>
  <si>
    <t>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t>
  </si>
  <si>
    <t>https://educorpperu-my.sharepoint.com/personal/diana_zapata_laureate_pe1/Documents/Aplicaciones/Microsoft%20Forms/REGISTRO%20DE%20INICIATIVAS%20-%20GESTI%C3%93N%20DE%20LA%20DEMANDA%20(2%201/Pregunta/6BCs%20BI%20Comercial%20-%20aprob_Bruno%20Chiappe%20Vegas.pdf</t>
  </si>
  <si>
    <t>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t>
  </si>
  <si>
    <t>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t>
  </si>
  <si>
    <t>Procesos:
- Gestión comercial y seguimiento del funnel de admisión
- Reporting y analítica comercial
Áreas impactadas:
- Dirección Comercial Corporativa
- BI y analítica
- Admisión</t>
  </si>
  <si>
    <t>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t>
  </si>
  <si>
    <t>https://educorpperu-my.sharepoint.com/personal/diana_zapata_laureate_pe1/Documents/Aplicaciones/Microsoft%20Forms/REGISTRO%20DE%20INICIATIVAS%20-%20GESTI%C3%93N%20DE%20LA%20DEMANDA%20(2%201/Adjuntar%20sustentos%20que%20ayuden%20al%20entendimiento%20de/Business%20Case%20BI%20-%20Funnel_Bruno%20Chiappe%20Vegas.pdf</t>
  </si>
  <si>
    <t>NOVA - Data&amp;BI Comercial - Dashboard Ejecutivo Comercial</t>
  </si>
  <si>
    <t>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t>
  </si>
  <si>
    <t>https://educorpperu-my.sharepoint.com/personal/diana_zapata_laureate_pe1/Documents/Aplicaciones/Microsoft%20Forms/REGISTRO%20DE%20INICIATIVAS%20-%20GESTI%C3%93N%20DE%20LA%20DEMANDA%20(2%201/Pregunta/6BCs%20BI%20Comercial%20-%20aprob_Bruno%20Chiappe%20Vegas%201.pdf</t>
  </si>
  <si>
    <t>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t>
  </si>
  <si>
    <t>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t>
  </si>
  <si>
    <t>Procesos:
- Gestión comercial de campañas.
- Seguimiento del desempeño comercial.
- Monitoreo del cumplimiento de metas comerciales.
- Reporting y analítica comercial
Áreas impactadas:
- BI Comercial
- Marketing
- Finanzas
- Admisión
- Retención
- Command Center</t>
  </si>
  <si>
    <t>- Centraliza la información comercial en una única fuente oficial.
- Mejora la calidad y consistencia de los indicadores corporativos.
- Facilita la toma de decisiones estratégicas basada en datos confiables.
- Reduce la dependencia de procesos manuales y archivos paralelos.</t>
  </si>
  <si>
    <t>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</si>
  <si>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</si>
  <si>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</si>
  <si>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https://educorpperu-my.sharepoint.com/personal/diana_zapata_laureate_pe1/Documents/Aplicaciones/Microsoft%20Forms/REGISTRO%20DE%20INICIATIVAS%20-%20GESTI%C3%93N%20DE%20LA%20DEMANDA%20(2%201/Pregunta/RITM0625292_Bruno%20Chiappe%20Vegas.pdf</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</si>
  <si>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</si>
  <si>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</si>
  <si>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</si>
  <si>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</si>
  <si>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</si>
  <si>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percy.romero@laureate.pe</t>
  </si>
  <si>
    <t>Percy Romero Vegas</t>
  </si>
  <si>
    <t>DEBITO AUTOMATICO | CIBERTEC</t>
  </si>
  <si>
    <t>Implementar un nuevo medio de pago Débito Automático que permita recaudar los pagos de los estudiantes de forma oportuna, segura y automatizada, garantizando el reconocimiento del pago, la conciliación de las transacciones y una experiencia de pago simple para el alumno.</t>
  </si>
  <si>
    <t>Percy Romero</t>
  </si>
  <si>
    <t>https://educorpperu-my.sharepoint.com/personal/diana_zapata_laureate_pe1/Documents/Aplicaciones/Microsoft%20Forms/REGISTRO%20DE%20INICIATIVAS%20-%20GESTI%C3%93N%20DE%20LA%20DEMANDA%20(2%201/Pregunta/APROBACION%20MB_Percy%20Romero%20Vegas.pdf</t>
  </si>
  <si>
    <t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t>
  </si>
  <si>
    <t>El proyecto debe contemplar: (1) Afilliación de la tarjeta de manera digital (2) Cobro o débito automático (3) Reconocimiento del débito en el ERP (4) Proceso de conciliación automática (5) Gestión de excepciones (6) Monitoreo y gobierno del medio de pago</t>
  </si>
  <si>
    <t>Medios de Pago, Cobranzas, Servicio de Experierncia al Estudiante, Comercial y Ventas.</t>
  </si>
  <si>
    <t xml:space="preserve">Experiência al estudiante, eficiencia de procesos </t>
  </si>
  <si>
    <t>https://educorpperu-my.sharepoint.com/personal/diana_zapata_laureate_pe1/_layouts/15/Doc.aspx?sourcedoc=%7B297C9C4B-8317-4E80-86F4-53AF0D16936C%7D&amp;file=2.-%20Solicitud%20de%20requerimientos%20-%20%20Debito%20Aut_Percy%20Romero%20Vegas.pptx&amp;action=edit&amp;mobileredirect=true</t>
  </si>
  <si>
    <t>Se replicara la solución de UPC, implica realizar ajustes de acuerdo a que la plataforma y el modelo de BD no es la misma</t>
  </si>
  <si>
    <t>Validación automática del requisito de idioma para el trámite de Carpeta Bachiller</t>
  </si>
  <si>
    <t>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t>
  </si>
  <si>
    <t>Luis Eyzaguirre</t>
  </si>
  <si>
    <t>https://educorpperu-my.sharepoint.com/personal/diana_zapata_laureate_pe1/Documents/Aplicaciones/Microsoft%20Forms/REGISTRO%20DE%20INICIATIVAS%20-%20GESTI%C3%93N%20DE%20LA%20DEMANDA%20(2%201/Pregunta/VB_Automatizaci%C3%B3n%20del%20proceso%20de%20visado%20de%20pr_Angela%20Lucano%20Carran.pdf</t>
  </si>
  <si>
    <t>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t>
  </si>
  <si>
    <t>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t>
  </si>
  <si>
    <t>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t>
  </si>
  <si>
    <t>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t>
  </si>
  <si>
    <t>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t>
  </si>
  <si>
    <t>Ver en detalle de la estimación: https://educorpperu.sharepoint.com/:x:/s/Repositorio_EquipoCentral/dit/nuevsol/desarrollo/IQCpJ3P0rQOUSIEhxL4Zik-XAWiOXnQhNl9Y6mul2iHBjik?e=aNUH9h</t>
  </si>
  <si>
    <t>02/07: Avanzando y n fecha
25/06: Asignado a David Cotrina</t>
  </si>
  <si>
    <t>OK</t>
  </si>
  <si>
    <t>Remediación de vulnerabilidades críticas en Apache Karaf – Banner UPN</t>
  </si>
  <si>
    <t>Remediar vulnerabilidades críticas identificadas en el servidor sis-r1-mware20, para eliminar la exposición a vulnerabilidades de ejecución remota de código asociadas a Log4j y Spring Framework, logrando reducir el riesgo de compromiso de Banner UPN y de los servicios asociados.</t>
  </si>
  <si>
    <t>https://educorpperu-my.sharepoint.com/personal/diana_zapata_laureate_pe1/Documents/Aplicaciones/Microsoft%20Forms/REGISTRO%20DE%20INICIATIVAS%20-%20GESTI%C3%93N%20DE%20LA%20DEMANDA%20(2%201/Pregunta/Re_%20Conformidad%20Ingreso%20en%20Gesti%C3%B3n%20de%20Demanda_Carlos%20Sanchez%20Rubio.pdf</t>
  </si>
  <si>
    <t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t>
  </si>
  <si>
    <t>Actualizar o corregir los componentes vulnerables de Apache Karaf, Log4j y Spring Framework, eliminando las vulnerabilidades identificadas y validando posteriormente su remediación mediante un nuevo escaneo de seguridad.</t>
  </si>
  <si>
    <t xml:space="preserve">Equipos de Aplicaciones, Infraestructura, Middleware, Ciberseguridad, Base de Datos, proveedores tecnológicos y responsables funcionales de Banner UPN
Líder de vertical responsable: Ana Lucía Vega
</t>
  </si>
  <si>
    <t xml:space="preserve">Reducción del riesgo de compromiso del servidor y de Banner UPN, fortalecimiento de la postura de seguridad, disminución de la exposición ante ataques externos y mejora del cumplimiento de los procesos de gestión de vulnerabilidades.
</t>
  </si>
  <si>
    <t>https://educorpperu-my.sharepoint.com/personal/diana_zapata_laureate_pe1/_layouts/15/Doc.aspx?sourcedoc=%7B366FD4FF-35F0-4722-8720-584AC582E3E2%7D&amp;file=Gesti%C3%B3n%20de%20iniciativas_Carlos%20Sanchez%20Rubio.pptx&amp;action=edit&amp;mobileredirect=true</t>
  </si>
  <si>
    <t>CS</t>
  </si>
  <si>
    <t>Autorizado por Carlos Sanchez</t>
  </si>
  <si>
    <t>Migración de aplicaciones .NET fuera de soporte</t>
  </si>
  <si>
    <t>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t>
  </si>
  <si>
    <t>https://educorpperu-my.sharepoint.com/personal/diana_zapata_laureate_pe1/Documents/Aplicaciones/Microsoft%20Forms/REGISTRO%20DE%20INICIATIVAS%20-%20GESTI%C3%93N%20DE%20LA%20DEMANDA%20(2%201/Pregunta/Re_%20Conformidad%20Ingreso%20en%20Gesti%C3%B3n%20de%20Demanda_Carlos%20Sanchez%20Rubio%201.pdf</t>
  </si>
  <si>
    <t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t>
  </si>
  <si>
    <t>Migrar las aplicaciones identificadas a versiones de .NET vigentes y soportadas, asegurando su compatibilidad funcional y la disponibilidad de actualizaciones y parches de seguridad.</t>
  </si>
  <si>
    <t xml:space="preserve">Equipos de Desarrollo, Aplicaciones, Arquitectura, Infraestructura, QA, Ciberseguridad y proveedores responsables del mantenimiento de las aplicaciones.
Líder de vertical responsable: Noheli Cabrera
</t>
  </si>
  <si>
    <t xml:space="preserve">Reducción del riesgo de explotación de vulnerabilidades, mejora de la mantenibilidad de las aplicaciones, fortalecimiento de la postura de seguridad y mayor cumplimiento de estándares de obsolescencia y gestión de vulnerabilidades.
</t>
  </si>
  <si>
    <t>https://educorpperu-my.sharepoint.com/personal/diana_zapata_laureate_pe1/_layouts/15/Doc.aspx?sourcedoc=%7BA8D66E55-8848-461D-BE29-42C189A6C361%7D&amp;file=Gesti%C3%B3n%20de%20iniciativas_Net%20Core_Carlos%20Sanchez%20Rubio.pptx&amp;action=edit&amp;mobileredirect=true</t>
  </si>
  <si>
    <t>Remediación de vulnerabilidades de seguridad en APIs</t>
  </si>
  <si>
    <t xml:space="preserve">Remediar vulnerabilidades identificadas en APIs críticas, para evitar accesos no autorizados, exposición de información y validaciones insuficientes, logrando reducir el riesgo de compromiso de datos y fortalecer la seguridad de los servicios expuestos.
</t>
  </si>
  <si>
    <t>https://educorpperu-my.sharepoint.com/personal/diana_zapata_laureate_pe1/Documents/Aplicaciones/Microsoft%20Forms/REGISTRO%20DE%20INICIATIVAS%20-%20GESTI%C3%93N%20DE%20LA%20DEMANDA%20(2%201/Pregunta/Re_%20Conformidad%20Ingreso%20en%20Gesti%C3%B3n%20de%20Demanda_Carlos%20Sanchez%20Rubio%203.pdf</t>
  </si>
  <si>
    <t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t>
  </si>
  <si>
    <t>Implementar controles adecuados de validación, autenticación y autorización en las APIs afectadas, asegurando que únicamente usuarios autorizados puedan acceder a los recursos y que no sea posible enumerar o consultar información de terceros.</t>
  </si>
  <si>
    <t xml:space="preserve">Equipos de Desarrollo, Aplicaciones, Arquitectura, Ciberseguridad
Líder de vertical responsable: Elmer Zapata
</t>
  </si>
  <si>
    <t xml:space="preserve">Fortalecimiento de la seguridad de las APIs, protección de información sensible y transaccional, reducción del riesgo de fuga masiva de datos y mejora del cumplimiento de estándares de desarrollo seguro y protección de información.
</t>
  </si>
  <si>
    <t>https://educorpperu-my.sharepoint.com/personal/diana_zapata_laureate_pe1/_layouts/15/Doc.aspx?sourcedoc=%7BA7E6F018-871A-4703-A72E-B622761986E7%7D&amp;file=Gesti%C3%B3n%20de%20iniciativas_Vulns%20APIs_Carlos%20Sanchez%20Rubio.pptx&amp;action=edit&amp;mobileredirect=true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</si>
  <si>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</si>
  <si>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</si>
  <si>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</si>
  <si>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</si>
  <si>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</si>
  <si>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</si>
  <si>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</si>
  <si>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</si>
  <si>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Es un incidente, se tiene que revisar con el equipo de Banner</t>
  </si>
  <si>
    <t>Varios alumnos no pueden crear ticket. Revisamos y necesitamos al equipo de Portal. Parece ser un incidente, vamos a confirmar.</t>
  </si>
  <si>
    <t>QUICKWIN: Habilitación de capacidad editable en cursos de Onboarding de Sócrates CIB para agrupación masiva de estudiantes en Blackboard</t>
  </si>
  <si>
    <t>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</si>
  <si>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https://educorpperu-my.sharepoint.com/personal/diana_zapata_laureate_pe1/Documents/Aplicaciones/Microsoft%20Forms/REGISTRO%20DE%20INICIATIVAS%20-%20GESTI%C3%93N%20DE%20LA%20DEMANDA%20(2%201/Pregunta/Aprobaci%C3%B3n%20de%20la%20iniciativa%20Onboarding_Angela%20Lucano%20Carran.pdf</t>
  </si>
  <si>
    <t>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t>
  </si>
  <si>
    <t>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</si>
  <si>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</si>
  <si>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t>
  </si>
  <si>
    <t>https://educorpperu-my.sharepoint.com/personal/diana_zapata_laureate_pe1/_layouts/15/Doc.aspx?sourcedoc=%7BD9CBBADD-87E5-4B50-94A5-42774DCCD209%7D&amp;file=Gesti%C3%B3n%20de%20iniciativas%20-%20Proceso%20y%20registro%20-_Angela%20Lucano%20Carran%201.pptx&amp;action=edit&amp;mobileredirect=true</t>
  </si>
  <si>
    <t>30/07: Asignada a Renzo B.</t>
  </si>
  <si>
    <t>[281] Pago por crédito / curso (PxC)</t>
  </si>
  <si>
    <t>Rafael Andrade</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</si>
  <si>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</si>
  <si>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</si>
  <si>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</si>
  <si>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Atendiendose en el proyecto Apolo42</t>
  </si>
  <si>
    <t>Se esta atendiendo a traves del proyecto Apolo42</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</si>
  <si>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</si>
  <si>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</si>
  <si>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</si>
  <si>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</si>
  <si>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9000-833020-91</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</si>
  <si>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</si>
  <si>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</si>
  <si>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</si>
  <si>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</si>
  <si>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9000-833020-92</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</si>
  <si>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</si>
  <si>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</si>
  <si>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</si>
  <si>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</si>
  <si>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9000-833020-93</t>
  </si>
  <si>
    <t>[47] Finanzas: Proceso de reversas</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</si>
  <si>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</si>
  <si>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</si>
  <si>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</si>
  <si>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9000-833020-94</t>
  </si>
  <si>
    <t>Cambio de SAC a SRL - UPC</t>
  </si>
  <si>
    <t>Cambiar de SAC a SRL - UPC, normativo</t>
  </si>
  <si>
    <t>Proceso de cambio de tipo de sociedad de UPC, pasando de SAC a SRL.</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</si>
  <si>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</si>
  <si>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</si>
  <si>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</si>
  <si>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</si>
  <si>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El negocio está gestionando directamente con el proveedor. (Elmer Zapata)</t>
  </si>
  <si>
    <t>Cambio de SAC a SRL - UPN</t>
  </si>
  <si>
    <t>Cambiar de SAC a SRL - UPN</t>
  </si>
  <si>
    <t>Franco chiappe</t>
  </si>
  <si>
    <t>Proceso de cambio de tipo de sociedad de UPN, pasando de SAC a SRL.</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</si>
  <si>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</si>
  <si>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</si>
  <si>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</si>
  <si>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</si>
  <si>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</si>
  <si>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</si>
  <si>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</si>
  <si>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</si>
  <si>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</si>
  <si>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</si>
  <si>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</si>
  <si>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</si>
  <si>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</si>
  <si>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</si>
  <si>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</si>
  <si>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</si>
  <si>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</si>
  <si>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 mantenimiento de la insfraestructura de la solución tiene un costo recurrente de S/ 5407 anuales.</t>
  </si>
  <si>
    <t>11/06: Ya se tiene la stimación que es del lado de Aplicaciones y Sistemas, sin embargo, se tiene una dependencia con el área de Educación Virtual. Se consultará con EV la fecha de entrega.
18/06: Se tuvo una sesión técnica con el equipo de EV para aterrizar requerimiento a detalle. Indicaron que brindarán una respuesta de la estimación el miércoles 24/06
25/06 Nicolas solicita cambio de fecha fin de estimación
Motivo:
Se tiene dependencia de la estimación del Equipo de Educación virtual UPN, ellos informaron que entregarán la estimación el martes 23/06.</t>
  </si>
  <si>
    <t>PER03-0560-810300-90</t>
  </si>
  <si>
    <t>Actualización de APIs CRM para incluir fecha y hora de registro del prospecto</t>
  </si>
  <si>
    <t>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t>
  </si>
  <si>
    <t>Christian Avila Tafur</t>
  </si>
  <si>
    <t>https://educorpperu-my.sharepoint.com/personal/diana_zapata_laureate_pe1/Documents/Aplicaciones/Microsoft%20Forms/REGISTRO%20DE%20INICIATIVAS%20-%20GESTI%C3%93N%20DE%20LA%20DEMANDA%20(2%201/Pregunta/RITM0646467%20-%20aprob_Bruno%20Chiappe%20Vegas.pdf</t>
  </si>
  <si>
    <t>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t>
  </si>
  <si>
    <t>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t>
  </si>
  <si>
    <t>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t>
  </si>
  <si>
    <t>Mayor trazabilidad del registro de prospectos, disponibilidad del timestamp exacto de procesamiento, mejor capacidad de análisis de los tiempos de las integraciones y estandarización de la información de respuesta entre los endpoints involucrados.</t>
  </si>
  <si>
    <t>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t>
  </si>
  <si>
    <t>Aplica solo a APIs POST. Los mensajes de error devuelven FechaHora como NULL,ya que es un valor que solo devuelve cuando se crea el LEAD/HISTORIAL DIGITAL</t>
  </si>
  <si>
    <t>Solicitud de Mejora – Sincronización del levantamiento de retenciones (MDUU – Cobranzas UPN)</t>
  </si>
  <si>
    <t>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t>
  </si>
  <si>
    <t>Jorge Gonzales</t>
  </si>
  <si>
    <t>https://educorpperu-my.sharepoint.com/personal/diana_zapata_laureate_pe1/Documents/Aplicaciones/Microsoft%20Forms/REGISTRO%20DE%20INICIATIVAS%20-%20GESTI%C3%93N%20DE%20LA%20DEMANDA%20(2%201/Pregunta/olk_euQyzIs8Ey_Jos%C3%A9%20Paredes%20Herbozo.png</t>
  </si>
  <si>
    <t>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t>
  </si>
  <si>
    <t>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t>
  </si>
  <si>
    <t>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t>
  </si>
  <si>
    <t>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t>
  </si>
  <si>
    <t>https://educorpperu-my.sharepoint.com/personal/diana_zapata_laureate_pe1/_layouts/15/Doc.aspx?sourcedoc=%7BAAE813CE-4560-4F99-8C74-963A71C18A76%7D&amp;file=Gesti%C3%B3n%20de%20iniciativas%20-%20Proceso%20y%20registro_M_Jos%C3%A9%20Paredes%20Herbozo.pptx&amp;action=edit&amp;mobileredirect=true</t>
  </si>
  <si>
    <t>30/07/2026</t>
  </si>
  <si>
    <t>Estimación: https://educorpperu.sharepoint.com/:x:/s/Repositorio_EquipoCentral/dit/nuevsol/desarrollo/IQDnlWnh6QezSoo7e8Vh1xgUAcHjDtBSjdlofJpHoquzL_w?e=KC2F5n</t>
  </si>
  <si>
    <t>30/07: Se tendrá reunión con Lucía, Elmer y Arquitectura para evaluar la actualización de retenciones en línea. En base a esto se determinará lo que se debe evaluar.
22/07: Por disponibilidad para empezar la estimacion con los equipos de Arquitectura.
12/08: Se completo la estimación agregando unas casuísticas reportadas por el equipo en reunión con Franco Vera y Gerson Vereau.</t>
  </si>
  <si>
    <t>Aprobado por el usuario de cobranza, avancemos.</t>
  </si>
  <si>
    <t>Exploración de funcionalidades para activación de Copilot en CRM para Canales Inbound</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</si>
  <si>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</si>
  <si>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</si>
  <si>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</si>
  <si>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</si>
  <si>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</si>
  <si>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</si>
  <si>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</si>
  <si>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La solicitud es explorar con el proveedor las funcionalidades Copilot, para diseñar un caso de uso expecifico.</t>
  </si>
  <si>
    <t>03/AGO: Se realizaron las reuniones exploratorias con el proveedor. Debe ingresarse un nuevo requerimiento a Gestión de la Demanda por el caso de uso definido.
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</si>
  <si>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sI</t>
  </si>
  <si>
    <t>Regularizar</t>
  </si>
  <si>
    <t xml:space="preserve">Exploración de funcionalidades de Teams en integración con el CRM para Canales Inbound
</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</si>
  <si>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</si>
  <si>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</si>
  <si>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</si>
  <si>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</si>
  <si>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</si>
  <si>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</si>
  <si>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CIBERTEC - Implementación de mecanismo de redireccionamiento post cambio de contraseña hacia Aula Virtual (BB) integrado con Microsoft Password Reset</t>
  </si>
  <si>
    <t>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t>
  </si>
  <si>
    <t>https://educorpperu-my.sharepoint.com/personal/diana_zapata_laureate_pe1/Documents/Aplicaciones/Microsoft%20Forms/REGISTRO%20DE%20INICIATIVAS%20-%20GESTI%C3%93N%20DE%20LA%20DEMANDA%20(2%201/Pregunta/Aprobaci%C3%B3n%20de%20la%20iniciativa%20-%20Antonio%20Campra_Angela%20Lucano%20Carran%205.pdf</t>
  </si>
  <si>
    <t>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t>
  </si>
  <si>
    <t>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t>
  </si>
  <si>
    <t>Onboarding digital del estudiante
Acceso y adopción de plataformas académicas
Experiencia del alumno
Retención y permanencia estudiantil
Soporte y autogestión digital</t>
  </si>
  <si>
    <t>-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t>
  </si>
  <si>
    <t>https://educorpperu-my.sharepoint.com/personal/diana_zapata_laureate_pe1/Documents/Aplicaciones/Microsoft%20Forms/REGISTRO%20DE%20INICIATIVAS%20-%20GESTI%C3%93N%20DE%20LA%20DEMANDA%20(2%201/Adjuntar%20sustentos%20que%20ayuden%20al%20entendimiento%20de/Sustento%20redireccionamiento_Angela%20Lucano%20Carran.pdf</t>
  </si>
  <si>
    <t>No se puede agregar redireccionamiento desde Password Reset.
La propuesta es agregarlo en Blackboard. Se propone que el equipo de onboarding envíe el correo con el link de blackboard y exista una opción que indique el reseteo de su contraseña si es usuario nuevo. Cabe indicar que el tiempo de implementación puede estar sujeta a la validación del diseño.</t>
  </si>
  <si>
    <t>16/07: Asignado a Jim Saenz</t>
  </si>
  <si>
    <t>PER07-9000-199000-90</t>
  </si>
  <si>
    <t>sally.vilcapoma@upn.edu.pe</t>
  </si>
  <si>
    <t>Sally Vilcapoma Cantaro</t>
  </si>
  <si>
    <t>Acompañamiento para implementación de Plataforma para la gestión de Atenciones Psicológicas y psicopedagógicas</t>
  </si>
  <si>
    <t>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t>
  </si>
  <si>
    <t>Directora de Desarrollo Académico y Sostenibilidad</t>
  </si>
  <si>
    <t>https://educorpperu-my.sharepoint.com/personal/diana_zapata_laureate_pe1/Documents/Aplicaciones/Microsoft%20Forms/REGISTRO%20DE%20INICIATIVAS%20-%20GESTI%C3%93N%20DE%20LA%20DEMANDA%20(2%201/Pregunta/Aprobaci%C3%B3n%20Nataly_Sally%20Vilcapoma%20Cant.pdf</t>
  </si>
  <si>
    <t>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t>
  </si>
  <si>
    <t>Es estudiante solicita una cita a través de la agenda de Bookings, esto viaja hacia la plataforma para que el orientador pueda gestionar el servicio.</t>
  </si>
  <si>
    <t>Acompañamiento al Estudiante de Campus, Bienestar Universitario</t>
  </si>
  <si>
    <t>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t>
  </si>
  <si>
    <t>https://educorpperu-my.sharepoint.com/personal/diana_zapata_laureate_pe1/_layouts/15/Doc.aspx?sourcedoc=%7B03BB0B77-35E6-475D-87FD-A799B1FA122A%7D&amp;file=Requerimiento_APP%20Orientaciones%20Psicol%C3%B3gicas_Sally%20Vilcapoma%20Cant.pptx&amp;action=edit&amp;mobileredirect=true</t>
  </si>
  <si>
    <t>30/07: El planteamiento se realiza con React y Servicios AWS, debido a que existen limitaciones con Power Apps y el área administrativa, debido a que los usuarios se manejan en tenants diferentes. Asimismo, es posible reducir S/ 71K, en caso se valide con el equipo de proyectos la asignación de un PM.</t>
  </si>
  <si>
    <t>30/07: Asimismo, es posible reducir S/ 71K, en caso se valide con el equipo de proyectos la asignación de un PM.</t>
  </si>
  <si>
    <t>El negocio cuenta con especialistas en Power Platform para el desarrollo con capacity dedicada para implementarlo y cumplir con las buensa prácticas que vienen de Arquitectura y Seguridad. El tiempo estimado puede ser menor, considerando la dedicación que pueda brindar el equipo de negocio.</t>
  </si>
  <si>
    <t>Req. no catalogado</t>
  </si>
  <si>
    <t>El BP junto con el Negocio informaron que lo requieren es acompañamiento para el diseño, desarrollo, pruebas y pase;  a fin de que ellos puedan desarrollar la aplicación por si mismos.</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</si>
  <si>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</si>
  <si>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</si>
  <si>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</si>
  <si>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</si>
  <si>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</si>
  <si>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</si>
  <si>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</si>
  <si>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</si>
  <si>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</si>
  <si>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 xml:space="preserve">Modificación de 4 querys Banner
Modificación del ETL "DTS BANNER - SINCRONIZA ODS - EPEC" Portal
</t>
  </si>
  <si>
    <t>09/07: Se indicó a Lucía que Renzo coordine reunión con equipo de Nohelí para explicar y obtener fecha de compromiso. Gilbeth ya estimó del lado académico. 
22/06: Se inicia el 01/07 ya que el especialista (Gilberth Contreras) está de vacaciones.</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</si>
  <si>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</si>
  <si>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</si>
  <si>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</si>
  <si>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2.5</t>
  </si>
  <si>
    <t>9823.5</t>
  </si>
  <si>
    <t>34,382.25</t>
  </si>
  <si>
    <t>Externo - Interno</t>
  </si>
  <si>
    <t xml:space="preserve">09/07: Cambio de asignación a Lizett Zegarra
09/07 Sesión con equipo de Ana María para validar requerimiento que iniciaba con GCPM
13/07 Reunión Arquitectura - propueta de cambio alcance solo Banner
15/07 Reunión con Negocio para validar alcance y propueta solo Banner
16/07 Reunión estimación proveedor Neoris (SLA 05 dias)
</t>
  </si>
  <si>
    <t>PER05-9000-833020-90</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</si>
  <si>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</si>
  <si>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</si>
  <si>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</si>
  <si>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</si>
  <si>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 xml:space="preserve"> S/ 89,634.00 
</t>
  </si>
  <si>
    <t>Desarollo Banner (Proveedor Neoris)
Desarrollo APIs Banner (Provedor)
Desarrollo Front MI UPC (Proveedor)
Desarrollo Intranet (Interno)
Pruebas de stress (Ambiente y Proveedor)
Para las pruebas de stress se ha considerado las mismas condiciones de la fase 1 FDM</t>
  </si>
  <si>
    <t>30/07: Se enviará documentación aterrizada a Neoris para su estimación. Fecha de entrega de estimación total: 10/08. 
02/07: Se ha tenido reunión con Daniel Ticona para aterrizar el alcance. Con esto nos reuniremos hoy 02/07 con Neoris. 
25/06: Lo viene revisando Anthony Marín
04/06: Intervienen en la estimación: Digital Tech, Dominio Gestión Docente y Gestión Académica.
Se necesita mayor detalle de lo que se quiere mostrar en la página.</t>
  </si>
  <si>
    <t>Matrícula de nuevos estudiantes CAD en Modulo B 26-2 + Modulo A 27-0</t>
  </si>
  <si>
    <t>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t>
  </si>
  <si>
    <t>https://educorpperu-my.sharepoint.com/personal/diana_zapata_laureate_pe1/Documents/Aplicaciones/Microsoft%20Forms/REGISTRO%20DE%20INICIATIVAS%20-%20GESTI%C3%93N%20DE%20LA%20DEMANDA%20(2%201/Pregunta/Captura%20de%20pantalla%202026-07-16%20202849_Carla%20Arias%20Schreibe.png</t>
  </si>
  <si>
    <t>Actualmente no podemos ofrecer la opción de incorporar NE desde el mod B.</t>
  </si>
  <si>
    <t>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t>
  </si>
  <si>
    <t>Admisión
Ventas
Matrícula
Facturación</t>
  </si>
  <si>
    <t>Fortalecer nuestras opciones de ingreso versus algunas instituciones de la competencia</t>
  </si>
  <si>
    <t>https://educorpperu-my.sharepoint.com/personal/diana_zapata_laureate_pe1/_layouts/15/Doc.aspx?sourcedoc=%7B38A7C463-6546-4332-BBF2-350C205EA259%7D&amp;file=Gesti%C3%B3n%20de%20iniciativas%20-%20NE%20CAD%20Mod%20B%2026-2_Carla%20Arias%20Schreibe.pptx&amp;action=edit&amp;mobileredirect=true</t>
  </si>
  <si>
    <t xml:space="preserve">Se realizaron las pruebas para la creación de MOD 2 CAD en un periodo nuevo 226735 y todo el flujo del ciclo </t>
  </si>
  <si>
    <t>13/08: Se tiene pendiente las pruebas del lado de Blackboard (Carlos Olivera) y Data&amp;BI (Enrique H.). Hoy estamos haciendo seguimiento.
30/07: Asignado a Piero para pruebas
17/08: Se identificó que hay que hacer ajustes en la query de integración de Banner - Blackboar para sopotar el periodo 226735 a este punto obedece loa estimación</t>
  </si>
  <si>
    <t>Asignación de Mallas para Reingresantes (periodo catálogo)</t>
  </si>
  <si>
    <t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t>
  </si>
  <si>
    <t>Ronald Lazarte</t>
  </si>
  <si>
    <t>https://educorpperu-my.sharepoint.com/personal/diana_zapata_laureate_pe1/Documents/Aplicaciones/Microsoft%20Forms/REGISTRO%20DE%20INICIATIVAS%20-%20GESTI%C3%93N%20DE%20LA%20DEMANDA%20(2%201/Pregunta/Captura%20de%20pantalla%202026-08-10%20123625_Carla%20Arias%20Schreibe.png</t>
  </si>
  <si>
    <t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t>
  </si>
  <si>
    <t>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t>
  </si>
  <si>
    <t>Reingresos, matrícula
Comercial, dirección de operaciones académicas, academia</t>
  </si>
  <si>
    <t>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t>
  </si>
  <si>
    <t>https://educorpperu-my.sharepoint.com/personal/diana_zapata_laureate_pe1/_layouts/15/Doc.aspx?sourcedoc=%7BFE5CB67D-B171-4AAD-9492-880C17D6610D%7D&amp;file=Gesti%C3%B3n%20de%20iniciativas%20-%20Asignaci%C3%B3n%20de%20mallas_Carla%20Arias%20Schreibe.pptx&amp;action=edit&amp;mobileredirect=true</t>
  </si>
  <si>
    <t>Reingeniería del proceso: consiste en realizar una reingeniería de la lógica actual, revisando de forma integral la función que calcula el Periodo Catálogo, sus reglas generales, excepciones, parámetros y comportamiento por programa, campus y créditos acumulados</t>
  </si>
  <si>
    <t>13/08: Asignado a Claudio Paz</t>
  </si>
  <si>
    <t>Mejora del MDUU de Certificación Modular y Automatización del Envío de Certificados</t>
  </si>
  <si>
    <t>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t>
  </si>
  <si>
    <t>Yenny Pajuelo</t>
  </si>
  <si>
    <t>https://educorpperu-my.sharepoint.com/personal/diana_zapata_laureate_pe1/Documents/Aplicaciones/Microsoft%20Forms/REGISTRO%20DE%20INICIATIVAS%20-%20GESTI%C3%93N%20DE%20LA%20DEMANDA%20(2%201/Pregunta/VB%20del%20Director%20General%20de%20CIB_Angela%20Lucano%20Carran.pdf</t>
  </si>
  <si>
    <t>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t>
  </si>
  <si>
    <t>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t>
  </si>
  <si>
    <t>La iniciativa impacta el proceso de certificación modular, desde la validación del cumplimiento de requisitos hasta la generación, emisión, envío y seguimiento de los certificados. Las principales áreas involucradas son: Operaciones Académicas, Sedes y Experiencia.</t>
  </si>
  <si>
    <t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t>
  </si>
  <si>
    <t>https://educorpperu-my.sharepoint.com/personal/diana_zapata_laureate_pe1/_layouts/15/Doc.aspx?sourcedoc=%7B55D5BD72-A184-44F3-B230-F641FA44A58D%7D&amp;file=Gesti%C3%B3n%20de%20iniciativas%20-%20Proceso%20y%20registro%20M_Angela%20Lucano%20Carran.pptx&amp;action=edit&amp;mobileredirect=true</t>
  </si>
  <si>
    <t>En la ppt, el detalle es de únicamente las mejoras en el MDUU, no hay detalle de las siguientes actividades en el proceso, como envío de los certificados por ejemplo. La estimación solo contemplará las mejoras en el MDUU.</t>
  </si>
  <si>
    <t>25/08 LZ, informa que se va atender con bolsa de horas, no requiere presupuesto adicional
30/07: Asignado a Sebastián</t>
  </si>
  <si>
    <t>Según lo acordado, se atenderá el requerimiento con bolsa de horas. 
Confirmación con asunto: ID 305 - Mejora ejecución Certificación Modular y Automatización del Envío de Certificados</t>
  </si>
  <si>
    <t>Conforme, se hizo revisión con el usuario.</t>
  </si>
  <si>
    <t>QUICKWIN: Clonación anticipada de cursos y actualización de reglas de inclusión en el Clonador Compactador para Carreras a Distancia de Cibertec</t>
  </si>
  <si>
    <t>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t>
  </si>
  <si>
    <t>https://educorpperu-my.sharepoint.com/personal/diana_zapata_laureate_pe1/Documents/Aplicaciones/Microsoft%20Forms/REGISTRO%20DE%20INICIATIVAS%20-%20GESTI%C3%93N%20DE%20LA%20DEMANDA%20(2%201/Pregunta/Aprobaci%C3%B3n%20de%20la%20iniciativa%20-%20M%C3%B3nica%20Garc%C3%ADa_Angela%20Lucano%20Carran.pdf</t>
  </si>
  <si>
    <t>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t>
  </si>
  <si>
    <t>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t>
  </si>
  <si>
    <t>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t>
  </si>
  <si>
    <t>-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t>
  </si>
  <si>
    <t>https://educorpperu-my.sharepoint.com/personal/diana_zapata_laureate_pe1/_layouts/15/Doc.aspx?sourcedoc=%7BA8EC3F73-4698-418B-81F5-48020E762B10%7D&amp;file=RQ%202026.07.10%20Gesti%C3%B3n%20de%20iniciativas%20-%20Proces_Angela%20Lucano%20Carran.pptx&amp;action=edit&amp;mobileredirect=true</t>
  </si>
  <si>
    <t>el alcance es 2 reportes con los campos indicados. pruebas. los reportes serán publicados en reporting services para que lo saque el usuario.</t>
  </si>
  <si>
    <t>20/08: La estimación se terminará el 21/08. Aún se tiene pendiente reuniones para entender mejor el requerimiento.
04/08: Se asigna a Renzo Bogovich
21/08 se estima en 3 semanas + 1 semana de pase en peor de los casos. El alcance es 2 reportes en reporting services para que obtengan la informacion para activar o desactivar en el clonardor. requisito se necesita una cuenta en cibertec para acceder a los reportes.</t>
  </si>
  <si>
    <t>Se tuvo sesión con Carlos Olivera para alinear el alcance, se da el OK de esta estimación.</t>
  </si>
  <si>
    <t>Se coordinó con Carlos Olivera las fechas.</t>
  </si>
  <si>
    <t>CIB: MDUU – Eliminación Masiva de Cursos Proyectados y Matriculados por Cambio de Plan de Estudios</t>
  </si>
  <si>
    <t>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t>
  </si>
  <si>
    <t>https://educorpperu-my.sharepoint.com/personal/diana_zapata_laureate_pe1/Documents/Aplicaciones/Microsoft%20Forms/REGISTRO%20DE%20INICIATIVAS%20-%20GESTI%C3%93N%20DE%20LA%20DEMANDA%20(2%201/Pregunta/VB%20de%20la%20Directora%20de%20Operaciones%20CIB_Angela%20Lucano%20Carran.pdf</t>
  </si>
  <si>
    <t>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t>
  </si>
  <si>
    <t>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t>
  </si>
  <si>
    <t>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t>
  </si>
  <si>
    <t>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t>
  </si>
  <si>
    <t>https://educorpperu-my.sharepoint.com/personal/diana_zapata_laureate_pe1/_layouts/15/Doc.aspx?sourcedoc=%7B0A38ED3B-2D54-4B93-B3E4-DB3A5F40A007%7D&amp;file=Gesti%C3%B3n%20de%20iniciativas%20-%20Proceso%20y%20registro%20-_Angela%20Lucano%20Carran.pptx&amp;action=edit&amp;mobileredirect=true</t>
  </si>
  <si>
    <t>04/08: Se asigna a Sebastian Trujillo para iniciar el 17/08 terminada la estimación 305 (Mduu Certificado Modular)</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</si>
  <si>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</si>
  <si>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</si>
  <si>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</si>
  <si>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</si>
  <si>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</si>
  <si>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</si>
  <si>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</si>
  <si>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</si>
  <si>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</si>
  <si>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</si>
  <si>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</si>
  <si>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9000-833030-90
 (Proyectos enviará un formato de habilitación de presupuesto para hacer el cargo a la cuenta)</t>
  </si>
  <si>
    <t>Ya es un proyecto en curso.</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</si>
  <si>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</si>
  <si>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</si>
  <si>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</si>
  <si>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</si>
  <si>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Efferson Flores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</si>
  <si>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</si>
  <si>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</si>
  <si>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</si>
  <si>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</si>
  <si>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</si>
  <si>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</si>
  <si>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</si>
  <si>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Piloto incluirá solo 5 aulas teóricas en San Isidro con Proyector compatible con el App iProjection
Los iPads de préstamo en Bilbioteca deberán tener el App instalado
El docente deberá instalar el SW o App en su dispositivo portatil o móvil que utilice durante las clases</t>
  </si>
  <si>
    <t xml:space="preserve">fecha inicio del piloto - lunes 29 (5 aulas en SI) 
Fecha fin: 10/7 
De no haber observaciones para el 2026-2 se aplicaria para todas las aulas teóricas en un solo campus
Desconectar solo el appleTV y dejarlo en su sitio para retirarlo completamente el 2027-1
Se requiere renovar proyectores en aulas que no son compatibles con el iprojection. (155 proyectores renovados)
</t>
  </si>
  <si>
    <t>carlos.tunoque@upc.pe</t>
  </si>
  <si>
    <t>Carlos Eduardo Tuñoque Yco</t>
  </si>
  <si>
    <t>Independización de la red de CCTV + Centralización de CCTV</t>
  </si>
  <si>
    <t>•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t>
  </si>
  <si>
    <t>https://educorpperu-my.sharepoint.com/personal/diana_zapata_laureate_pe1/Documents/Aplicaciones/Microsoft%20Forms/REGISTRO%20DE%20INICIATIVAS%20-%20GESTI%C3%93N%20DE%20LA%20DEMANDA%20(2%201/Pregunta/Aprobaci%C3%B3n%20Frida%20Cortavitarte_Carlos%20Eduardo%20Tu%C3%B1oq.pdf</t>
  </si>
  <si>
    <t>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t>
  </si>
  <si>
    <t>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t>
  </si>
  <si>
    <t>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t>
  </si>
  <si>
    <t>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t>
  </si>
  <si>
    <t>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t>
  </si>
  <si>
    <t>- Apoyo con asesoria y líneamientos relacionas a Red de datos, Internet y Seguridad TI.</t>
  </si>
  <si>
    <t>- Se apoyará mediante reuniones técnicas en la asesoría en temas relacionados a Redes de Datos, Internet y Seguridad de la Información. En las reuniones técnicas se involucrará al área solicitante, Redes, SecOps y Seguridad TI</t>
  </si>
  <si>
    <t>Se entregó la información requerdida (TDR revisado) al usuario solicitante.</t>
  </si>
  <si>
    <t>Habilitación de matrícula en Portugués para alumnos con deuda de carrera</t>
  </si>
  <si>
    <t>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t>
  </si>
  <si>
    <t>https://educorpperu-my.sharepoint.com/personal/diana_zapata_laureate_pe1/Documents/Aplicaciones/Microsoft%20Forms/REGISTRO%20DE%20INICIATIVAS%20-%20GESTI%C3%93N%20DE%20LA%20DEMANDA%20(2%201/Pregunta/olk_eJL5tSut9h_Jos%C3%A9%20Paredes%20Herbozo.png</t>
  </si>
  <si>
    <t>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t>
  </si>
  <si>
    <t>Permitir que los alumnos con deuda de carrera, Working Adult o maestrías puedan matricularse en el programa de Portugués mediante la priorización del pago de este concepto, incrementando las matrículas y el revenue del programa sin eliminar la deuda existente.</t>
  </si>
  <si>
    <t>Procesos impactados: Matrícula de Portugués, facturación, cobranzas y recaudación, gestión de pagos y priorización de deudas.
Áreas impactadas: Dirección de Nuevos Negocios, Finanzas, Facturación, Cobranzas, Comercial y TI.</t>
  </si>
  <si>
    <t>Mejora la experiencia del alumno al eliminar una restricción de matrícula, incrementa la captación de estudiantes para el programa de Portugués, optimiza el proceso de pago y contribuye al crecimiento del negocio sin afectar la recuperación de la deuda existente.</t>
  </si>
  <si>
    <t>https://educorpperu-my.sharepoint.com/personal/diana_zapata_laureate_pe1/_layouts/15/Doc.aspx?sourcedoc=%7B6AAC98EB-1D0F-423B-BA7D-DE83D1D0EBC7%7D&amp;file=VF%20Requerimiento%20mejora%20deuda%20Portugu%C3%A9s_Jos%C3%A9%20Paredes%20Herbozo.pptx&amp;action=edit&amp;mobileredirect=tru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</si>
  <si>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</si>
  <si>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</si>
  <si>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</si>
  <si>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</si>
  <si>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</si>
  <si>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</si>
  <si>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</si>
  <si>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No requiere presupesto se trabaja con bolsa de horas</t>
  </si>
  <si>
    <t>Se ejecutó con horas de soporte. Ya se entregó el pedido. Cerrar esta línea por favor.</t>
  </si>
  <si>
    <t>martha.apaza@laureate.pe</t>
  </si>
  <si>
    <t>Martha Luisa Apaza Azurin</t>
  </si>
  <si>
    <t>Solicitud de implementación de mejora del trámite de Retiro de Ciclo, orientado a corregir incidencias.</t>
  </si>
  <si>
    <t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t>
  </si>
  <si>
    <t>Jhoy Vargas</t>
  </si>
  <si>
    <t>https://educorpperu-my.sharepoint.com/personal/diana_zapata_laureate_pe1/Documents/Aplicaciones/Microsoft%20Forms/REGISTRO%20DE%20INICIATIVAS%20-%20GESTI%C3%93N%20DE%20LA%20DEMANDA%20(2%201/Pregunta/APROBACION%20DE%20FRANCISCO%20SAMAME%20RETIRO%20DE%20CICL_Martha%20Luisa%20Apaza%20A.pdf</t>
  </si>
  <si>
    <t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t>
  </si>
  <si>
    <t>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t>
  </si>
  <si>
    <t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t>
  </si>
  <si>
    <t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t>
  </si>
  <si>
    <t>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t>
  </si>
  <si>
    <t>Se trabajará con el equipo de Soporte de Tramites ( staff aumentado)</t>
  </si>
  <si>
    <t>30/07: Contactaremos al área académica para validar si estos cambios han sido cruzados con ellos.  
05/08: Reunión con el equipo de banner 07/08.
12/08: Se puede trabajar con las horas del equipo de soporte para el desarrollo</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</si>
  <si>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</si>
  <si>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</si>
  <si>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</si>
  <si>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</si>
  <si>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</si>
  <si>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02/07: La estimación tiene como alcance: etapa de análisis, pruebas, pase a producción y seguimiento (estabilización).
Para Sócrates, confirmaremos si el alcance incluye los puntos de integración con el ecosistema Banner-Gema</t>
  </si>
  <si>
    <t xml:space="preserve">
25/06: Asignado a José Pajuelo
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</si>
  <si>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Mejoras en las integraciones de Pagos UPN</t>
  </si>
  <si>
    <t>Eliminar incidencias recurrentes, reducir la complejidad técnica y disminuir los tiempos de integración de los flujos de publicación y procesamiento de pagos mediante el rediseño de las integraciones y su orquestación con APIs/MuleSoft.</t>
  </si>
  <si>
    <t>Christian E. Quiroz Plefke</t>
  </si>
  <si>
    <t>https://educorpperu-my.sharepoint.com/personal/diana_zapata_laureate_pe1/Documents/Aplicaciones/Microsoft%20Forms/REGISTRO%20DE%20INICIATIVAS%20-%20GESTI%C3%93N%20DE%20LA%20DEMANDA%20(2%201/Pregunta/kickoff%20evidencia_Gerson%20Vereau%20Rosas.PNG</t>
  </si>
  <si>
    <t>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t>
  </si>
  <si>
    <t>Contar con integraciones simplificadas y desacopladas, orquestadas mediante APIs/MuleSoft, con procesamiento síncrono y menor dependencia de componentes como colas, ODS, jobs .NET, PM2, SFTP y crontabs, reduciendo incidencias y tiempos de procesamiento.</t>
  </si>
  <si>
    <t>Creación y publicación de deudas; retorno de pagos a Banner y CRM; retorno de pagos a PeopleSoft. Impacta las integraciones entre Banner, PeopleSoft, Asbanc, Portal de Pagos y CRM.</t>
  </si>
  <si>
    <t>Mayor estabilidad de los flujos de pago, reducción de incidencias, menor complejidad técnica, mayor visibilidad del procesamiento y reducción del tiempo de sincronización de información.</t>
  </si>
  <si>
    <t>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t>
  </si>
  <si>
    <t>Luis Calderón</t>
  </si>
  <si>
    <t>AR</t>
  </si>
  <si>
    <t>11/09 GV, solicita se mueva la iniciativa a Planificadas</t>
  </si>
  <si>
    <t>Configuración de códigos de NC Y ND según normativa de SUNAT</t>
  </si>
  <si>
    <t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t>
  </si>
  <si>
    <t>https://educorpperu-my.sharepoint.com/personal/diana_zapata_laureate_pe1/Documents/Aplicaciones/Microsoft%20Forms/REGISTRO%20DE%20INICIATIVAS%20-%20GESTI%C3%93N%20DE%20LA%20DEMANDA%20(2%201/Pregunta/Requerimiento%20de%20Facturaci%C3%B3n%20-%20Actualizaci%C3%B3n_Iris%20Montenegro%20Sanc.pdf</t>
  </si>
  <si>
    <t>Se recibió la resolución de SUNAT N°0048-2026, en la cual entra en vigencia el 01.08. Donde se menciona que se debe realizar la modificación de los códigos que se utilizan en las notas de crédito y notas de débito, así como también en los resumes diarios (por concepto gratuito)</t>
  </si>
  <si>
    <t>Se necesita la configuración de los códigos de las notas de crédito y notas de debito, asi como validar la descripción que sale en la documentación impresa, según la resolución de Sunat, a fin de poder cumplir con la norma.</t>
  </si>
  <si>
    <t>Proceso de generación de notas de crédito y débito.
Área impactada: Facturación, TAX</t>
  </si>
  <si>
    <t>Evitar sanciones, cumplir con el ente regular y evitar reprocesos.</t>
  </si>
  <si>
    <t>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t>
  </si>
  <si>
    <t>Estela proporciona el ambiente de pruebas sin costo
Recursos Internos</t>
  </si>
  <si>
    <t>morelia.barzola@laureate.pe</t>
  </si>
  <si>
    <t>Morelia Barzola Canto</t>
  </si>
  <si>
    <t>Implementación del reporte de facturación por cuota (pensiones) en data lake</t>
  </si>
  <si>
    <t>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t>
  </si>
  <si>
    <t>https://educorpperu-my.sharepoint.com/personal/diana_zapata_laureate_pe1/Documents/Aplicaciones/Microsoft%20Forms/REGISTRO%20DE%20INICIATIVAS%20-%20GESTI%C3%93N%20DE%20LA%20DEMANDA%20(2%201/Pregunta/Proyecto%20reporte%20060_Morelia%20Barzola%20Cant.pdf</t>
  </si>
  <si>
    <t>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t>
  </si>
  <si>
    <t>Buscamos optimizar y agilizar el desarrollo de este reporte, el cual tras su implementación en data lake, nos mostraría la información actualizada y esta información estaría siendo visualizada a la par por diferentes equipos de finanzas</t>
  </si>
  <si>
    <t>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t>
  </si>
  <si>
    <t>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t>
  </si>
  <si>
    <t>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t>
  </si>
  <si>
    <t>Se tendrá acompañamiento continuo del usuario de negocio para absolver dudas referentes a la forma operativa de trabajo actual. De no ser así se pondrá en riesgo los tiempos previstos.
Se tendrá la documentación y definiciones requeridas de manera oportuna. 
Se contará con la participación oportuna del usuario de negociuo para las validaciones del/ de los entregables parciales y finales. De no ser así se pondrá en riesgo los tiempos previstos.
El alcance establecido originalmente no variará. . De no ser así se pondrá en riesgo los tiempos previstos.</t>
  </si>
  <si>
    <t>Query de historial académico</t>
  </si>
  <si>
    <t>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t>
  </si>
  <si>
    <t>Carlos Alvarez</t>
  </si>
  <si>
    <t>https://educorpperu-my.sharepoint.com/personal/diana_zapata_laureate_pe1/Documents/Aplicaciones/Microsoft%20Forms/REGISTRO%20DE%20INICIATIVAS%20-%20GESTI%C3%93N%20DE%20LA%20DEMANDA%20(2%201/Pregunta/VB%20Rector%20UPN_Carla%20Arias%20Schreibe%201.png</t>
  </si>
  <si>
    <t xml:space="preserve">A partir de la implementación de malla gutemberg, esta casuística es uno de los principales motivos de consultas y reclamos de estudiantes en Contacto UPN. </t>
  </si>
  <si>
    <t>Contar con la query para mitigar impactos en la matrícula 26-2; ver detalles en la ppt.</t>
  </si>
  <si>
    <t>Impacto en NPS de estudiantes; uno de los principales motivos de consultas/ reclamos en Contacto UPN.</t>
  </si>
  <si>
    <t>https://educorpperu-my.sharepoint.com/personal/diana_zapata_laureate_pe1/_layouts/15/Doc.aspx?sourcedoc=%7BB7E088E1-8006-4783-94C8-791CBACD3725%7D&amp;file=Gesti%C3%B3n%20de%20iniciativas%20-%20Registro%20CA_Carla%20Arias%20Schreibe.pptx&amp;action=edit&amp;mobileredirect=true</t>
  </si>
  <si>
    <t>Enrique Ruiz Huidobro</t>
  </si>
  <si>
    <t>Se generará un reporte descargable en Power BI.
Se considera generar Query en la nueva estructura en Datalake Aurora. 
2 días para construcción de reporte, una semana para construcción de ETL en aurora.
Los campos requeridos no se modificarán.</t>
  </si>
  <si>
    <t xml:space="preserve">Internos </t>
  </si>
  <si>
    <t>30/07: AV: Se coordinará reunión con BI para explicar el objetivo del query y ver cómo disponibilizar esta cantidad de información.
16/07: Asignado a Piero Sánchez</t>
  </si>
  <si>
    <t>Desarrollo con Recurso Interno
o	Fecha de Inicio: 5 de octubre
o	Fecha de Fin: 5 de noviembre (duración aproximada de 1 mes)
o	Costo: Sin costo adicional directo en presupuesto externo.</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</si>
  <si>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</si>
  <si>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</si>
  <si>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https://educorpperu-my.sharepoint.com/personal/diana_zapata_laureate_pe1/Documents/Aplicaciones/Microsoft%20Forms/REGISTRO%20DE%20INICIATIVAS%20-%20GESTI%C3%93N%20DE%20LA%20DEMANDA%20(2%201/Pregunta/RE_%20Requerimiento%20-%20Soporte%20para%20despliegue%20d_Angela%20Lucano%20Carran.pdf</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</si>
  <si>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</si>
  <si>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</si>
  <si>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</si>
  <si>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</si>
  <si>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</si>
  <si>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 La estimación asume que la solución existe y funciona. La solución ya ha sido probada y está lista para que se pase a producción.</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</si>
  <si>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</si>
  <si>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</si>
  <si>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</si>
  <si>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</si>
  <si>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</si>
  <si>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No BAU</t>
  </si>
  <si>
    <t>9000-800700-90 (Control Interno)</t>
  </si>
  <si>
    <t>Proyección automática de cursos por 4ta vez</t>
  </si>
  <si>
    <t xml:space="preserve">Janeth Albujar Rodriguez </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</si>
  <si>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</si>
  <si>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</si>
  <si>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</si>
  <si>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</si>
  <si>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</si>
  <si>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</si>
  <si>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</si>
  <si>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</si>
  <si>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</si>
  <si>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</si>
  <si>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</si>
  <si>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 xml:space="preserve">Cesar Soplin/Lucía Vega </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</si>
  <si>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</si>
  <si>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</si>
  <si>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</si>
  <si>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</si>
  <si>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</si>
  <si>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</si>
  <si>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</si>
  <si>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</si>
  <si>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</si>
  <si>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</si>
  <si>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</si>
  <si>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</si>
  <si>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</si>
  <si>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</si>
  <si>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</si>
  <si>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</si>
  <si>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</si>
  <si>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</si>
  <si>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</si>
  <si>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</si>
  <si>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</si>
  <si>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</si>
  <si>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</si>
  <si>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</si>
  <si>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</si>
  <si>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</si>
  <si>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</si>
  <si>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</si>
  <si>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</si>
  <si>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</si>
  <si>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</si>
  <si>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</si>
  <si>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</si>
  <si>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</si>
  <si>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</si>
  <si>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</si>
  <si>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</si>
  <si>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</si>
  <si>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</si>
  <si>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</si>
  <si>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</si>
  <si>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</si>
  <si>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</si>
  <si>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</si>
  <si>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</si>
  <si>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</si>
  <si>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</si>
  <si>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</si>
  <si>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</si>
  <si>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</si>
  <si>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</si>
  <si>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</si>
  <si>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</si>
  <si>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</si>
  <si>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</si>
  <si>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</si>
  <si>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</si>
  <si>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</si>
  <si>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</si>
  <si>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</si>
  <si>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</si>
  <si>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</si>
  <si>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</si>
  <si>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</si>
  <si>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</si>
  <si>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</si>
  <si>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</si>
  <si>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</si>
  <si>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</si>
  <si>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</si>
  <si>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</si>
  <si>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</si>
  <si>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</si>
  <si>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</si>
  <si>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</si>
  <si>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</si>
  <si>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</si>
  <si>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</si>
  <si>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</si>
  <si>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</si>
  <si>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</si>
  <si>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</si>
  <si>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</si>
  <si>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</si>
  <si>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</si>
  <si>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</si>
  <si>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</si>
  <si>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</si>
  <si>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</si>
  <si>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</si>
  <si>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</si>
  <si>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</si>
  <si>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</si>
  <si>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</si>
  <si>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Oz</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</si>
  <si>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</si>
  <si>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Requerimiento No BAU</t>
  </si>
  <si>
    <t>Se registrará un nuevo requerimiento ya que la usuario indica que le es vital que se tenga a tiempo real.</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</si>
  <si>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</si>
  <si>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</si>
  <si>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</si>
  <si>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</si>
  <si>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</si>
  <si>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</si>
  <si>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</si>
  <si>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</si>
  <si>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</si>
  <si>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</si>
  <si>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</si>
  <si>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</si>
  <si>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</si>
  <si>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</si>
  <si>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</si>
  <si>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</si>
  <si>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</si>
  <si>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</si>
  <si>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</si>
  <si>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</si>
  <si>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</si>
  <si>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</si>
  <si>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</si>
  <si>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</si>
  <si>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</si>
  <si>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</si>
  <si>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</si>
  <si>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</si>
  <si>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</si>
  <si>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</si>
  <si>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</si>
  <si>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</si>
  <si>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</si>
  <si>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</si>
  <si>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</si>
  <si>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</si>
  <si>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</si>
  <si>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</si>
  <si>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</si>
  <si>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</si>
  <si>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</si>
  <si>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</si>
  <si>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</si>
  <si>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</si>
  <si>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</si>
  <si>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</si>
  <si>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</si>
  <si>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</si>
  <si>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</si>
  <si>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</si>
  <si>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Estabilización Sistema Académico UPC - 1era iteración MCH</t>
  </si>
  <si>
    <t xml:space="preserve">Miguel Chang </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</si>
  <si>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</si>
  <si>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Ana María Rojas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</si>
  <si>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</si>
  <si>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</si>
  <si>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</si>
  <si>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</si>
  <si>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</si>
  <si>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</si>
  <si>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</si>
  <si>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</si>
  <si>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</si>
  <si>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</si>
  <si>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</si>
  <si>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</si>
  <si>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</si>
  <si>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</si>
  <si>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</si>
  <si>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</si>
  <si>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</si>
  <si>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</si>
  <si>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</si>
  <si>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</si>
  <si>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</si>
  <si>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</si>
  <si>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</si>
  <si>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</si>
  <si>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</si>
  <si>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</si>
  <si>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</si>
  <si>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</si>
  <si>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</si>
  <si>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</si>
  <si>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</si>
  <si>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</si>
  <si>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</si>
  <si>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</si>
  <si>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</si>
  <si>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</si>
  <si>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</si>
  <si>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</si>
  <si>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</si>
  <si>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</si>
  <si>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</si>
  <si>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</si>
  <si>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</si>
  <si>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</si>
  <si>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</si>
  <si>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</si>
  <si>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</si>
  <si>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</si>
  <si>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</si>
  <si>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</si>
  <si>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</si>
  <si>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</si>
  <si>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</si>
  <si>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</si>
  <si>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</si>
  <si>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Req. No catalogado</t>
  </si>
  <si>
    <t>04/06: Agregar link de estimación</t>
  </si>
  <si>
    <t>Se despriorizó esta iniciativa, por el costo involucrado y por otras necesidades de mayor relevancia para Rectorado</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</si>
  <si>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</si>
  <si>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</si>
  <si>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</si>
  <si>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</si>
  <si>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</si>
  <si>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Mejora en el proceso de Matrícula WeTalk</t>
  </si>
  <si>
    <t>Necesitamos mejorar el proceso de Matrícula con reglas de negocio claras, a fin de tener agilidad del proceso mediante la simplificación y soporte de soluciones tecnológicas.</t>
  </si>
  <si>
    <t>https://educorpperu-my.sharepoint.com/personal/diana_zapata_laureate_pe1/Documents/Aplicaciones/Microsoft%20Forms/REGISTRO%20DE%20INICIATIVAS%20-%20GESTI%C3%93N%20DE%20LA%20DEMANDA%20(2%201/Pregunta/RE%20SPO%20Iniciativa%20Productividad%20WeTalk%20cLEAN_Nicolas%20Morales%20Chum%203.png</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</si>
  <si>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</si>
  <si>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</si>
  <si>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</si>
  <si>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</si>
  <si>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</si>
  <si>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- 11/06: SPO debe información para el nuevo alcance.</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</si>
  <si>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</si>
  <si>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</si>
  <si>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</si>
  <si>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</si>
  <si>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</si>
  <si>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</si>
  <si>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</si>
  <si>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</si>
  <si>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</si>
  <si>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</si>
  <si>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Proveedor FDZ desarrollo de servicios web. Desarrollo interno para que FUNNEL no considere esta información. Configurar reglas de negocio por equipos SDR.</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</si>
  <si>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</si>
  <si>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</si>
  <si>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Antonio Maria Rodriguez-Campra Garcia - Director de Operaciones Online</t>
  </si>
  <si>
    <t>https://educorpperu-my.sharepoint.com/personal/diana_zapata_laureate_pe1/Documents/Aplicaciones/Microsoft%20Forms/REGISTRO%20DE%20INICIATIVAS%20-%20GESTI%C3%93N%20DE%20LA%20DEMANDA%20(2%201/Pregunta/Aprobaci%C3%B3n%20de%20la%20iniciativa%20-%20Antonio%20Campra_Angela%20Lucano%20Carran.pdf</t>
  </si>
  <si>
    <t>https://educorpperu-my.sharepoint.com/personal/diana_zapata_laureate_pe1/Documents/Aplicaciones/Microsoft%20Forms/REGISTRO%20DE%20INICIATIVAS%20-%20GESTI%C3%93N%20DE%20LA%20DEMANDA%20(2%201/Adjuntar%20sustentos%20que%20ayuden%20al%20entendimiento%20de/Iniciativas%20priorizadas_Angela%20Lucano%20Carran.pdf</t>
  </si>
  <si>
    <t>Por definir
(Pendiente de Angela )</t>
  </si>
  <si>
    <t>UPN - Implementación de mecanismo de redireccionamiento post cambio de contraseña hacia Aula Virtual (BB) integrado con Microsoft Password Reset</t>
  </si>
  <si>
    <t>https://educorpperu-my.sharepoint.com/personal/diana_zapata_laureate_pe1/Documents/Aplicaciones/Microsoft%20Forms/REGISTRO%20DE%20INICIATIVAS%20-%20GESTI%C3%93N%20DE%20LA%20DEMANDA%20(2%201/Pregunta/Aprobaci%C3%B3n%20de%20la%20iniciativa%20-%20Antonio%20Campra_Angela%20Lucano%20Carran%201.pdf</t>
  </si>
  <si>
    <t>Onboarding del estudiante
Acceso y adopción de plataformas académicas
Experiencia del alumno
Retención y permanencia estudiantil
Soporte y autogestión digital</t>
  </si>
  <si>
    <t>https://educorpperu-my.sharepoint.com/personal/diana_zapata_laureate_pe1/Documents/Aplicaciones/Microsoft%20Forms/REGISTRO%20DE%20INICIATIVAS%20-%20GESTI%C3%93N%20DE%20LA%20DEMANDA%20(2%201/Adjuntar%20sustentos%20que%20ayuden%20al%20entendimiento%20de/Iniciativas%20priorizadas_Angela%20Lucano%20Carran%201.pdf</t>
  </si>
  <si>
    <t>Habilitación de capacidad editable en cursos de Onboarding de Banner CIB para agrupación masiva de estudiantes en Blackboard</t>
  </si>
  <si>
    <t>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</si>
  <si>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20Antonio%20Campra_Angela%20Lucano%20Carran%203.pdf</t>
  </si>
  <si>
    <t>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</si>
  <si>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</si>
  <si>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https://educorpperu-my.sharepoint.com/personal/diana_zapata_laureate_pe1/Documents/Aplicaciones/Microsoft%20Forms/REGISTRO%20DE%20INICIATIVAS%20-%20GESTI%C3%93N%20DE%20LA%20DEMANDA%20(2%201/Adjuntar%20sustentos%20que%20ayuden%20al%20entendimiento%20de/Iniciativas%20priorizadas_Angela%20Lucano%20Carran%202.pdf</t>
  </si>
  <si>
    <t xml:space="preserve">-22/06 Se tuvo reunión con el equipo y deben enviar documento con requerimiento detallado.
</t>
  </si>
  <si>
    <t>CIB: Acceso anticipado a cursos en Blackboard mediante habilitación temprana de NRC seleccionados</t>
  </si>
  <si>
    <t>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t>
  </si>
  <si>
    <t>https://educorpperu-my.sharepoint.com/personal/diana_zapata_laureate_pe1/Documents/Aplicaciones/Microsoft%20Forms/REGISTRO%20DE%20INICIATIVAS%20-%20GESTI%C3%93N%20DE%20LA%20DEMANDA%20(2%201/Pregunta/Aprobaci%C3%B3n%20de%20la%20iniciativa%20-%20Antonio%20Campra_Angela%20Lucano%20Carran%204.pdf</t>
  </si>
  <si>
    <t>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t>
  </si>
  <si>
    <t>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t>
  </si>
  <si>
    <t>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t>
  </si>
  <si>
    <t>https://educorpperu-my.sharepoint.com/personal/diana_zapata_laureate_pe1/Documents/Aplicaciones/Microsoft%20Forms/REGISTRO%20DE%20INICIATIVAS%20-%20GESTI%C3%93N%20DE%20LA%20DEMANDA%20(2%201/Adjuntar%20sustentos%20que%20ayuden%20al%20entendimiento%20de/Iniciativas%20priorizadas_Angela%20Lucano%20Carran%203.pdf</t>
  </si>
  <si>
    <t>25/06: El requerimiento no está especificado correctamente. No indican a qué población impacta y bajo que reglas. El pdf adjunto no tiene una especificación adecuada.</t>
  </si>
  <si>
    <t xml:space="preserve">Carlos Sanchez </t>
  </si>
  <si>
    <t>Interno TTD</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</si>
  <si>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</si>
  <si>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Al ser un proceso cross, se deben realizar pruebas integrales con distitnos frentes
CRM, Portal, Peoplesoft, cargas FTP, aprovisionamiento cuentas</t>
  </si>
  <si>
    <t>Externos e Internos</t>
  </si>
  <si>
    <t>Se ingresó por gestión de demanda para regularizar el requerimiento, pero era un actividad que ya estaba trabajándose y se tenía el entendimiento que se ejecutaría el pase a PRD posterior a  la matrícula, por favor confirmar ello.</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</si>
  <si>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</si>
  <si>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</si>
  <si>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</si>
  <si>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</si>
  <si>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</si>
  <si>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</si>
  <si>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</si>
  <si>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</si>
  <si>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</si>
  <si>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</si>
  <si>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</si>
  <si>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Se cancelará esta línea hasta que el negocio consiga el presupuesto.</t>
  </si>
  <si>
    <t>pamela.espinoza@laureate.pe</t>
  </si>
  <si>
    <t>Pamela Carolina Espinoza Tavera</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</si>
  <si>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</si>
  <si>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</si>
  <si>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</si>
  <si>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</si>
  <si>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</si>
  <si>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</si>
  <si>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</si>
  <si>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</si>
  <si>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</si>
  <si>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</si>
  <si>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09/07: Se acordó con BP eliminar la iniciativa, y se registrará una desde cero, luego de finalizar el relevamiento del proceso.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</si>
  <si>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</si>
  <si>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</si>
  <si>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Sebastian Lindley - VP Transformación</t>
  </si>
  <si>
    <t xml:space="preserve">Esther Capcha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</si>
  <si>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</si>
  <si>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</si>
  <si>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</si>
  <si>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</si>
  <si>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DOA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</si>
  <si>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</si>
  <si>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</si>
  <si>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</si>
  <si>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</si>
  <si>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</si>
  <si>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</si>
  <si>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</si>
  <si>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</si>
  <si>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28/05: Se entrega estimación.</t>
  </si>
  <si>
    <t>16-jul</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</si>
  <si>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</si>
  <si>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</si>
  <si>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</si>
  <si>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</si>
  <si>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</si>
  <si>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</si>
  <si>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</si>
  <si>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</si>
  <si>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</si>
  <si>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28/05: Se entrega estimación
11/06: Se opta por separar las estimaciones relacionadas a reclutamiento y selección de DOA, WeTalk, y potencialmente GTH a una estimación única. Por lo que ingresa a reestimación.</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</si>
  <si>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WeTalk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</si>
  <si>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https://educorpperu-my.sharepoint.com/personal/diana_zapata_laureate_pe1/Documents/Aplicaciones/Microsoft%20Forms/REGISTRO%20DE%20INICIATIVAS%20-%20GESTI%C3%93N%20DE%20LA%20DEMANDA%20(2%201/Pregunta/Aprobaci%C3%B3n%20de%20proyecto%20STPD_Suly%20Kong%20Paredes%201.pdf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</si>
  <si>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</si>
  <si>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</si>
  <si>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https://educorpperu-my.sharepoint.com/personal/diana_zapata_laureate_pe1/_layouts/15/Doc.aspx?sourcedoc=%7B6A525D12-219C-40DF-A47B-B718514E376F%7D&amp;file=PPT%20Propuestas%20mejoras%20STPD%20Plataforma_Suly%20Kong%20Paredes.pptx&amp;action=edit&amp;mobileredirect=true</t>
  </si>
  <si>
    <t>02/07: Revisando la PPT no se especifica el proceso, roles que intervienen, reglas a cumplir, entradas y salidas, envío de avisos, etc</t>
  </si>
  <si>
    <t>Implementación de Integración Bidireccional entre HubSpot y Microsoft Dynamics 365 para UPC, UPN y Cibertec</t>
  </si>
  <si>
    <t>Implementar una integración bidireccional entre HubSpot y Microsoft Dynamics 365 para sincronizar automáticamente la información comercial, centralizar los datos y mejorar la trazabilidad, calidad y eficiencia de los procesos comerciales para UPC, UPN y Cibertec.</t>
  </si>
  <si>
    <t>Abel Reyes Chávez</t>
  </si>
  <si>
    <t>https://educorpperu-my.sharepoint.com/personal/diana_zapata_laureate_pe1/_layouts/15/Doc.aspx?sourcedoc=%7BA2D7D2E1-21E2-4BEB-BEF8-D565BC942935%7D&amp;file=Solicitud%20de%20requerimientos%20Idea%20nueva%20y%20mejo_Jos%C3%A9%20Paredes%20Herbozo.pptx&amp;action=edit&amp;mobileredirect=true</t>
  </si>
  <si>
    <t>La información comercial entre HubSpot y Microsoft Dynamics 365 no se encuentra sincronizada automáticamente, lo que genera procesos manuales, duplicidad e inconsistencias de datos, menor trazabilidad de los leads y retrasos en la gestión comercial y de marketing.</t>
  </si>
  <si>
    <t>Contar con una integración bidireccional y automatizada entre HubSpot y Microsoft Dynamics 365 que mantenga sincronizada la información comercial en tiempo real, elimine procesos manuales, evite duplicidades y mejore la trazabilidad de leads y oportunidades.</t>
  </si>
  <si>
    <t>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t>
  </si>
  <si>
    <t>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t>
  </si>
  <si>
    <t>https://educorpperu-my.sharepoint.com/personal/diana_zapata_laureate_pe1/_layouts/15/Doc.aspx?sourcedoc=%7BDAC805CC-225C-4F93-89AB-3CED771CD9B0%7D&amp;file=Solicitud%20de%20requerimientos%20Idea%20nueva%20y%20mejo_Jos%C3%A9%20Paredes%20Herbozo%201.pptx&amp;action=edit&amp;mobileredirect=true</t>
  </si>
  <si>
    <t>TO-BE, reglas de negocio, caso dde negocio.</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</si>
  <si>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</si>
  <si>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</si>
  <si>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</si>
  <si>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</si>
  <si>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</si>
  <si>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 Chiroque - Ambientes académicos</t>
  </si>
  <si>
    <t>https://educorpperu-my.sharepoint.com/personal/diana_zapata_laureate_pe1/Documents/Aplicaciones/Microsoft%20Forms/REGISTRO%20DE%20INICIATIVAS%20-%20GESTI%C3%93N%20DE%20LA%20DEMANDA%20(2%201/Pregunta/Aprobaci%C3%B3n%20Direcci%C3%B3n_Manuel%20Maguin%20Castro%201.pdf</t>
  </si>
  <si>
    <t>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t>
  </si>
  <si>
    <t>30/07: La estimación está dentro del id 262
02/07: Gilberth lo atenderá luego de la estimación de SE-Segunda Especialización.</t>
  </si>
  <si>
    <t xml:space="preserve">Actualización en aplicativo Spring en cumplimiento a la R.S. N.° 000048 -2026/SUNAT. </t>
  </si>
  <si>
    <t>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t>
  </si>
  <si>
    <t>https://educorpperu-my.sharepoint.com/personal/diana_zapata_laureate_pe1/_layouts/15/Doc.aspx?sourcedoc=%7B2F44E458-3B7C-4DAA-BB6F-5B39AB253516%7D&amp;file=Aprobaci%C3%B3n_Marco%20Zu%C3%B1iga%20Leiva.docx&amp;action=default&amp;mobileredirect=true</t>
  </si>
  <si>
    <t xml:space="preserve">Se requiere realizar las configuraciones respectivas en el sistema spring con el fin de dar cumplimiento a la R.S. N.° 000048-2026/SUNAT. Este cambio aplica a la facturación electrónica de Notas de Crédito (NC) y Notas de Débito (ND).
</t>
  </si>
  <si>
    <t>Se requiere realizar las modificaciones necesarias en la descripción de las Notas de Crédito y Notas de Débito, de acuerdo con las disposiciones establecidas por la normativa, así como incorporar los nuevos códigos requeridos para la generación del Resumen Diario.</t>
  </si>
  <si>
    <t>Facturación, Recaudación, Contabilidad y Taxes.</t>
  </si>
  <si>
    <t>Cumplir con las normativas establecidas por SUNAT.</t>
  </si>
  <si>
    <t>https://educorpperu-my.sharepoint.com/personal/diana_zapata_laureate_pe1/_layouts/15/Doc.aspx?sourcedoc=%7B47DD1CF6-FEC5-44C1-99A3-8034DBE13FE3%7D&amp;file=Gesti%C3%B3n%20de%20iniciativas%20-%20Proceso%20y%20registro%205_Marco%20Zu%C3%B1iga%20Leiva%201.pptx&amp;action=edit&amp;mobileredirect=true</t>
  </si>
  <si>
    <t>Gestión de secciones y horarios en CRM para el proceso de admisión CIB</t>
  </si>
  <si>
    <t>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t>
  </si>
  <si>
    <t>https://educorpperu-my.sharepoint.com/personal/diana_zapata_laureate_pe1/Documents/Aplicaciones/Microsoft%20Forms/REGISTRO%20DE%20INICIATIVAS%20-%20GESTI%C3%93N%20DE%20LA%20DEMANDA%20(2%201/Pregunta/Gestion%20Secciones%20Horarios%20CRM%20CIB%20-%20Aprob_Bruno%20Chiappe%20Vegas.pdf</t>
  </si>
  <si>
    <t>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t>
  </si>
  <si>
    <t>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t>
  </si>
  <si>
    <t>Admisión, BackOffice, Matrícula y Ventas</t>
  </si>
  <si>
    <t>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t>
  </si>
  <si>
    <t>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t>
  </si>
  <si>
    <t>Pendiente de LD</t>
  </si>
  <si>
    <t>Pendiente fecha de asignación de LD</t>
  </si>
  <si>
    <t>Cambiar Líder de Dominio</t>
  </si>
  <si>
    <t>13/08: AV:  Se ha revisado el requerimiento y no se identifica cambios en plataforma Banner o Académicos. La solicitud especifica cambos en el simulador y CRM, aplicaciones que no están bajo nuestro dominio.</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</si>
  <si>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</si>
  <si>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</si>
  <si>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</si>
  <si>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</si>
  <si>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</si>
  <si>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</si>
  <si>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</si>
  <si>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</si>
  <si>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</si>
  <si>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</si>
  <si>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</si>
  <si>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</si>
  <si>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</si>
  <si>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</si>
  <si>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Srting: PER03-9000-450000-90
Cuenta: 6343100 - Honorarios Consultoria Tecno</t>
  </si>
  <si>
    <t>Api CRM para registro de información de Trámites Bachiller.</t>
  </si>
  <si>
    <t>Necesitamos asegurar el registro de información relevante de Trámites Bachiller, para garantizar la integridad de la información con CRM, logrando que el 100% de los trámites bachiller estén identificados correctamente en CRM.</t>
  </si>
  <si>
    <t>https://educorpperu-my.sharepoint.com/personal/diana_zapata_laureate_pe1/Documents/Aplicaciones/Microsoft%20Forms/REGISTRO%20DE%20INICIATIVAS%20-%20GESTI%C3%93N%20DE%20LA%20DEMANDA%20(2%201/Pregunta/Aprobaci%C3%B3n%20de%20VP%20o%20Director_Javier%20Santiago%20Mode.pdf</t>
  </si>
  <si>
    <t>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t>
  </si>
  <si>
    <t>Api CRM permitirá registrar información relevante de trámites bachiller, para fines de reporteria de CRM.</t>
  </si>
  <si>
    <t>https://educorpperu-my.sharepoint.com/personal/diana_zapata_laureate_pe1/_layouts/15/Doc.aspx?sourcedoc=%7B981A85BC-F613-4585-BC6B-59CADFCF0655%7D&amp;file=Solicitud%20de%20requerimientos%20Idea%20nueva%20y%20mejo_Javier%20Santiago%20Mode%201.pptx&amp;action=edit&amp;mobileredirect=true</t>
  </si>
  <si>
    <t>Esta es una funcionalidad nueva, no solo un API. Se solicita:Documento del proceso actual (AS IS).
Definición del proceso objetivo (TO BE).
Detalle funcional del requerimiento.
Consideraciones y especificaciones técnicas.
Detalle de la información que deberá registrarse y gestionarse en el CRM, incluyendo campos, reglas de negocio y validaciones requeridas.
Cualquier documentación adicional que permita comprender mejor el alcance y los objetivos del requerimiento.</t>
  </si>
  <si>
    <t xml:space="preserve">Automatización de los metadatos en el Dspace para el Repositorio Institucional (UPN) y registro en banner (SHAQPNO)  </t>
  </si>
  <si>
    <t>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t>
  </si>
  <si>
    <t xml:space="preserve">Rocio Cocha </t>
  </si>
  <si>
    <t>https://educorpperu-my.sharepoint.com/personal/diana_zapata_laureate_pe1/Documents/Aplicaciones/Microsoft%20Forms/REGISTRO%20DE%20INICIATIVAS%20-%20GESTI%C3%93N%20DE%20LA%20DEMANDA%20(2%201/Pregunta/utomatizaci%C3%B3n%20URL%20y%20datos%20de%20t%C3%ADtulo%20(SHAQPNO)_Rocio%20Cocha%20Diaz.pdf</t>
  </si>
  <si>
    <t>ITSM </t>
  </si>
  <si>
    <t>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t>
  </si>
  <si>
    <t>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t>
  </si>
  <si>
    <t>Grados y títulos.</t>
  </si>
  <si>
    <t>-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t>
  </si>
  <si>
    <t>https://educorpperu-my.sharepoint.com/personal/diana_zapata_laureate_pe1/_layouts/15/Doc.aspx?sourcedoc=%7BF9060765-8106-4CFB-8C30-43E2654F9948%7D&amp;file=Automatizaci%C3%B3n%20URL%20y%20SHAQPNO_Rocio%20Cocha%20Diaz.pptx&amp;action=edit&amp;mobileredirect=true</t>
  </si>
  <si>
    <t>13/08: Asignado a Jossymar para evaluar experto asignado y alcance de solución</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</si>
  <si>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</si>
  <si>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</si>
  <si>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</si>
  <si>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</si>
  <si>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</si>
  <si>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</si>
  <si>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</si>
  <si>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</si>
  <si>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ESTE PEDIDO FUE CANCELADO. Esta es una integración CRM - GDO en su mayoria. Son funcionalidades nuevas.</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</si>
  <si>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</si>
  <si>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</si>
  <si>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Esta programado y la complejidad es ALTA. No se puede actualizar el EXCEL. Se actualiza fecha por priorización de CAD UPN</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</si>
  <si>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</si>
  <si>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</si>
  <si>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</si>
  <si>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</si>
  <si>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</si>
  <si>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</si>
  <si>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</si>
  <si>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Implementar el Reporte CIB para la toma de decisiones y seguimiento del proceso de venta</t>
  </si>
  <si>
    <t>Implementar y automatizar el Reporte CIB para centralizar la información comercial clave, permitiendo a los líderes y equipos de ventas tomar decisiones estratégicas y operativas basadas en datos actualizados y confiables.</t>
  </si>
  <si>
    <t>https://educorpperu-my.sharepoint.com/personal/diana_zapata_laureate_pe1/Documents/Aplicaciones/Microsoft%20Forms/REGISTRO%20DE%20INICIATIVAS%20-%20GESTI%C3%93N%20DE%20LA%20DEMANDA%20(2%201/Pregunta/olk_fyp48PBalX_Jos%C3%A9%20Paredes%20Herbozo.png</t>
  </si>
  <si>
    <t>Actualmente, no se cuenta con un reporte CIB centralizado y automatizado para el seguimiento de ventas, lo que dificulta la visibilidad oportuna de los datos comerciales, genera demoras en el análisis y limita una toma de decisiones ágil y precisa.</t>
  </si>
  <si>
    <t>Disponer de un Reporte CIB automatizado, confiable y de acceso oportuno que consolide los indicadores clave de venta, facilitando el análisis y la toma de decisiones comerciales estratégicas y operativas.</t>
  </si>
  <si>
    <t>Áreas impactadas: Comercial / Ventas, Planeamiento Comercial / Inteligencia de Negocios (BI) y Tecnología / Sistemas (TI).
Procesos impactados: Gestión de ventas, seguimiento y control de metas comerciales, reportería/análisis de datos y toma de decisiones comerciales.</t>
  </si>
  <si>
    <t>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t>
  </si>
  <si>
    <t>https://educorpperu-my.sharepoint.com/personal/diana_zapata_laureate_pe1/_layouts/15/Doc.aspx?sourcedoc=%7B7FA7F6D7-FC74-48E3-9716-256F9DAAD29E%7D&amp;file=Reporte%20CIB%20-%20Formato_Jos%C3%A9%20Paredes%20Herbozo.pptx&amp;action=edit&amp;mobileredirect=true</t>
  </si>
  <si>
    <t>0.2</t>
  </si>
  <si>
    <t xml:space="preserve">10/08: Se tiene la reunión con el negicio para entender la necesidad y los reportes que se necesitan construir.
En reunión se indico que es un requerimiento puntutal no es necesario ninguna reporteria. </t>
  </si>
  <si>
    <t>efferson.flores@laureate.pe</t>
  </si>
  <si>
    <t>Efferson Flores Cordova</t>
  </si>
  <si>
    <t>Implementación Central telefonica  Genesys  Cibertec   como de UPN</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</si>
  <si>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t>
  </si>
  <si>
    <t>https://educorpperu-my.sharepoint.com/personal/diana_zapata_laureate_pe1/Documents/Aplicaciones/Microsoft%20Forms/REGISTRO%20DE%20INICIATIVAS%20-%20GESTI%C3%93N%20DE%20LA%20DEMANDA%20(2%201/Pregunta/Jorge%20Gonzales%20Herrera%20Director%20cobranzas%20Lau_Efferson%20Flores%20Cord.pdf</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</si>
  <si>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t>
  </si>
  <si>
    <t>.Daria mi conformidad si llegaran atener una central similar a la de UPN para atención de llamadas entrantes en genesys</t>
  </si>
  <si>
    <t xml:space="preserve">impactamos en el proceso de cobranzas, matrícula alumnos, reingresos- cobranzas- admisión , retención </t>
  </si>
  <si>
    <t>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t>
  </si>
  <si>
    <t>https://educorpperu-my.sharepoint.com/personal/diana_zapata_laureate_pe1/_layouts/15/Doc.aspx?sourcedoc=%7B7F473993-F007-4B0D-B461-FE5B72B66A02%7D&amp;file=Gesti%C3%B3n%20de%20iniciativas%20-%20Implementar%20%20Central_Efferson%20Flores%20Cord.pptx&amp;action=edit&amp;mobileredirect=true</t>
  </si>
  <si>
    <t>Como se revisó en la reunión, el pedido debe documentarse para poder ser estimado._x000D_
_x000D_
Favor necesitamos:_x000D_
_x000D_
Proceso TO-BE _x000D_
Reglas de negocio a implementar_x000D_
Casos de uso._x000D_
Perfiles de usuario necesarios.</t>
  </si>
  <si>
    <t>Implementación Central telefonica  Genesys  UPC   como de UPN</t>
  </si>
  <si>
    <t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t>
  </si>
  <si>
    <t>Efferson Flores Córdova</t>
  </si>
  <si>
    <t>https://educorpperu-my.sharepoint.com/personal/diana_zapata_laureate_pe1/Documents/Aplicaciones/Microsoft%20Forms/REGISTRO%20DE%20INICIATIVAS%20-%20GESTI%C3%93N%20DE%20LA%20DEMANDA%20(2%201/Pregunta/Jorge%20Gonzales%20Herrera%20Director%20cobranzas%20Lau_Efferson%20Flores%20Cord%201.pdf</t>
  </si>
  <si>
    <t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t>
  </si>
  <si>
    <t>.Áreas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t>
  </si>
  <si>
    <t>.La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t>
  </si>
  <si>
    <t>https://educorpperu-my.sharepoint.com/personal/diana_zapata_laureate_pe1/_layouts/15/Doc.aspx?sourcedoc=%7BE09B5411-78B9-4AB1-8FB8-FE12F8B41C2E%7D&amp;file=Gesti%C3%B3n%20de%20iniciativas%20-%20Implementar%20%20Central_Efferson%20Flores%20Cord%201.pptx&amp;action=edit&amp;mobileredirect=true</t>
  </si>
  <si>
    <t>Implementación de CRM cobranzas para Cibertec similar al de UPN</t>
  </si>
  <si>
    <t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t>
  </si>
  <si>
    <t>https://educorpperu-my.sharepoint.com/personal/diana_zapata_laureate_pe1/Documents/Aplicaciones/Microsoft%20Forms/REGISTRO%20DE%20INICIATIVAS%20-%20GESTI%C3%93N%20DE%20LA%20DEMANDA%20(2%201/Pregunta/Jorge%20Gonzales%20Herrera%20Director%20cobranzas%20Lau_Efferson%20Flores%20Cord%202.pdf</t>
  </si>
  <si>
    <t>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t>
  </si>
  <si>
    <t>Resultado esperado: Contar con un CRM de cobranzas homologado al de UPN, que permita una gestión integral, información confiable para la toma de decisiones y una operación más eficiente.</t>
  </si>
  <si>
    <t>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</si>
  <si>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t>
  </si>
  <si>
    <t>https://educorpperu-my.sharepoint.com/personal/diana_zapata_laureate_pe1/_layouts/15/Doc.aspx?sourcedoc=%7B5D06D5DD-304E-4DCB-85B2-757EAE543131%7D&amp;file=Gesti%C3%B3n%20de%20iniciativas%20-%20Implementacion%20CRM%20p_Efferson%20Flores%20Cord.pptx&amp;action=edit&amp;mobileredirect=true</t>
  </si>
  <si>
    <t>Implementación CRm cobranzas para UPC similar al de UPN</t>
  </si>
  <si>
    <t>Contar con un CRM de cobranzas homologado entre  UPC, UPN y Cibertec permitirá estandarizar procesos, mejorar la gestión basada en datos y acelerar la implementación de estrategias de recuperación, incrementando la eficiencia operativa y la calidad del servicio al estudiante.</t>
  </si>
  <si>
    <t>https://educorpperu-my.sharepoint.com/personal/diana_zapata_laureate_pe1/Documents/Aplicaciones/Microsoft%20Forms/REGISTRO%20DE%20INICIATIVAS%20-%20GESTI%C3%93N%20DE%20LA%20DEMANDA%20(2%201/Pregunta/Jorge%20Gonzales%20Herrera%20Director%20cobranzas%20Lau_Efferson%20Flores%20Cord%203.pdf</t>
  </si>
  <si>
    <t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t>
  </si>
  <si>
    <t>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</si>
  <si>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t>
  </si>
  <si>
    <t>https://educorpperu-my.sharepoint.com/personal/diana_zapata_laureate_pe1/_layouts/15/Doc.aspx?sourcedoc=%7B1632AC62-5CA9-4FA4-9D71-9EBC635E8EE0%7D&amp;file=Gesti%C3%B3n%20de%20iniciativas%20-%20Implementacion%20CRM%20p_Efferson%20Flores%20Cord%201.pptx&amp;action=edit&amp;mobileredirect=true</t>
  </si>
  <si>
    <t>CIBERTEC POLO IT AREQUIPA</t>
  </si>
  <si>
    <t>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</si>
  <si>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2011.pdf</t>
  </si>
  <si>
    <t>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t>
  </si>
  <si>
    <t>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</si>
  <si>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TI, Contrataciones, MKT, Finanzas, Infraestructura</t>
  </si>
  <si>
    <t>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</si>
  <si>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https://educorpperu-my.sharepoint.com/personal/diana_zapata_laureate_pe1/_layouts/15/Doc.aspx?sourcedoc=%7BBE0DED18-5588-49CE-84F6-E1AEAA6C4BA8%7D&amp;file=Gesti%C3%B3n%20de%20iniciativas%20-%20Proceso%20y%20registro_Franco%20Manuel%20Vera%20S%2010.pptx&amp;action=edit&amp;mobileredirect=true</t>
  </si>
  <si>
    <t>José Martinez</t>
  </si>
  <si>
    <t>El servicio de soporte será brindado por personal técnico de forma remoto en Trujillo</t>
  </si>
  <si>
    <t>CIBERTEC POLO IT LIMA NORTE</t>
  </si>
  <si>
    <t>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</si>
  <si>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2014.pdf</t>
  </si>
  <si>
    <t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t>
  </si>
  <si>
    <t xml:space="preserve">TI, Contrataciones, MKT, Finanzas, Infraestructura </t>
  </si>
  <si>
    <t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t>
  </si>
  <si>
    <t>https://educorpperu-my.sharepoint.com/personal/diana_zapata_laureate_pe1/_layouts/15/Doc.aspx?sourcedoc=%7B4E167231-3B44-4A45-A1EF-945C4324A8CD%7D&amp;file=Gesti%C3%B3n%20de%20iniciativas%20-%20Proceso%20y%20registro_Franco%20Manuel%20Vera%20S%2013.pptx&amp;action=edit&amp;mobileredirect=true</t>
  </si>
  <si>
    <t>El servicio de soporte será brindado por personal técnico en sedes cercanas (San Isidro / LCT)</t>
  </si>
  <si>
    <t>Según se indicó en la última reunión, no habrá Polo en LN, sino en Miraflores Surco</t>
  </si>
  <si>
    <t>CIBERTEC POLO IT SJL</t>
  </si>
  <si>
    <t>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</si>
  <si>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2015.pdf</t>
  </si>
  <si>
    <t>https://educorpperu-my.sharepoint.com/personal/diana_zapata_laureate_pe1/_layouts/15/Doc.aspx?sourcedoc=%7BFBB11E46-C052-4ECE-92F3-6168AA0EE399%7D&amp;file=Gesti%C3%B3n%20de%20iniciativas%20-%20Proceso%20y%20registro_Franco%20Manuel%20Vera%20S%2014.pptx&amp;action=edit&amp;mobileredirect=true</t>
  </si>
  <si>
    <t>El servicio de soporte será brindado por personal técnico en sedes cercanas (UPN SJL)</t>
  </si>
  <si>
    <t>CIBERTEC POLO IT PIURA</t>
  </si>
  <si>
    <t>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</si>
  <si>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203.pdf</t>
  </si>
  <si>
    <t>https://educorpperu-my.sharepoint.com/personal/diana_zapata_laureate_pe1/_layouts/15/Doc.aspx?sourcedoc=%7B10F4171A-7579-4F3D-8DF0-8A04C35F3A7B%7D&amp;file=Gesti%C3%B3n%20de%20iniciativas%20-%20Proceso%20y%20registro_Franco%20Manuel%20Vera%20S%202.pptx&amp;action=edit&amp;mobileredirect=true</t>
  </si>
  <si>
    <t>El servicio de soporte será brindado por personal técnico en sedes cercanas (ATE)</t>
  </si>
  <si>
    <t>Según se indicó en la última reunión, no habrá Polo en Piura, sino en ATE</t>
  </si>
  <si>
    <t>CIBERTEC POLO AREQUIPA</t>
  </si>
  <si>
    <t>https://educorpperu-my.sharepoint.com/personal/diana_zapata_laureate_pe1/Documents/Aplicaciones/Microsoft%20Forms/REGISTRO%20DE%20INICIATIVAS%20-%20GESTI%C3%93N%20DE%20LA%20DEMANDA%20(2%201/Pregunta/RE_%20GANTT%20POLOS_%20Franco%20Manuel%20Vera%20Sanchez%20-_Franco%20Manuel%20Vera%20S.pdf</t>
  </si>
  <si>
    <t>https://educorpperu-my.sharepoint.com/personal/diana_zapata_laureate_pe1/_layouts/15/Doc.aspx?sourcedoc=%7B5ADAD1CF-A51F-40DE-B215-3DE5BD9FA542%7D&amp;file=CIP%20Polos%20-%20Arequipa_Franco%20Manuel%20Vera%20S.pptx&amp;action=edit&amp;mobileredirect=true</t>
  </si>
  <si>
    <t>- Se trabajará bajo el supuesto de que la sede tenga la factibilidad técnica para los servicios de Telecomunicaciones y Operaciones de Seguridad.</t>
  </si>
  <si>
    <t>No catalogado</t>
  </si>
  <si>
    <t>Los costos asociados al proyecto se determinarán y validarán como parte del proceso de revisión y dimensionamiento de la solución, considerando tanto los equipos como los servicios que resulten necesarios para cumplir con los requerimientos del proyecto.</t>
  </si>
  <si>
    <t>CIBERTEC POLO SJM</t>
  </si>
  <si>
    <t>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</si>
  <si>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201.pdf</t>
  </si>
  <si>
    <t>https://educorpperu-my.sharepoint.com/personal/diana_zapata_laureate_pe1/_layouts/15/Doc.aspx?sourcedoc=%7B963F8E6D-6032-4964-9955-6D84E4DAFFCC%7D&amp;file=CIP%20Polos%20-%20Lima%20Sur%20(1)_Franco%20Manuel%20Vera%20S.pptx&amp;action=edit&amp;mobileredirect=true</t>
  </si>
  <si>
    <t>CIBERTEC POLO PIURA</t>
  </si>
  <si>
    <t>https://educorpperu-my.sharepoint.com/personal/diana_zapata_laureate_pe1/Documents/Aplicaciones/Microsoft%20Forms/REGISTRO%20DE%20INICIATIVAS%20-%20GESTI%C3%93N%20DE%20LA%20DEMANDA%20(2%201/Pregunta/RE_%20GANTT%20POLOS_%20Franco%20Manuel%20Vera%20Sanchez%20-_Franco%20Manuel%20Vera%20S%202.pdf</t>
  </si>
  <si>
    <t>https://educorpperu-my.sharepoint.com/personal/diana_zapata_laureate_pe1/_layouts/15/Doc.aspx?sourcedoc=%7B109975D3-8E4D-4C85-9968-B5110CB350F3%7D&amp;file=CIP%20Polos%20-%20Piura_Franco%20Manuel%20Vera%20S.pptx&amp;action=edit&amp;mobileredirect=true</t>
  </si>
  <si>
    <t>CIBERTEC POLO Lima Norte</t>
  </si>
  <si>
    <t>https://educorpperu-my.sharepoint.com/personal/diana_zapata_laureate_pe1/Documents/Aplicaciones/Microsoft%20Forms/REGISTRO%20DE%20INICIATIVAS%20-%20GESTI%C3%93N%20DE%20LA%20DEMANDA%20(2%201/Pregunta/RE_%20GANTT%20POLOS_%20Franco%20Manuel%20Vera%20Sanchez%20-_Franco%20Manuel%20Vera%20S%203.pdf</t>
  </si>
  <si>
    <t>https://educorpperu-my.sharepoint.com/personal/diana_zapata_laureate_pe1/_layouts/15/Doc.aspx?sourcedoc=%7BDCFDF309-7512-4FDF-AE80-C97F47F43C7F%7D&amp;file=CIP%20Polos%20-%20Lima%20Norte_Franco%20Manuel%20Vera%20S.pptx&amp;action=edit&amp;mobileredirect=true</t>
  </si>
  <si>
    <t>CIBERTEC POLO SJL</t>
  </si>
  <si>
    <t>https://educorpperu-my.sharepoint.com/personal/diana_zapata_laureate_pe1/Documents/Aplicaciones/Microsoft%20Forms/REGISTRO%20DE%20INICIATIVAS%20-%20GESTI%C3%93N%20DE%20LA%20DEMANDA%20(2%201/Pregunta/RE_%20GANTT%20POLOS_%20Franco%20Manuel%20Vera%20Sanchez%20-_Franco%20Manuel%20Vera%20S%204.pdf</t>
  </si>
  <si>
    <t>https://educorpperu-my.sharepoint.com/personal/diana_zapata_laureate_pe1/_layouts/15/Doc.aspx?sourcedoc=%7B5FCDE81B-B370-4C6C-8DAF-4B3EE140541A%7D&amp;file=CIP%20Polos%20-%20Lima%20Este_Franco%20Manuel%20Vera%20S.pptx&amp;action=edit&amp;mobileredirect=true</t>
  </si>
  <si>
    <t>CIBERTEC POLO IT SJM</t>
  </si>
  <si>
    <t>https://educorpperu-my.sharepoint.com/personal/diana_zapata_laureate_pe1/Documents/Aplicaciones/Microsoft%20Forms/REGISTRO%20DE%20INICIATIVAS%20-%20GESTI%C3%93N%20DE%20LA%20DEMANDA%20(2%201/Pregunta/RE_%20ESTATUS%20LEAN+IA%20-%20ESTIMACI%C3%93N%20TI_%20APROBACI_Franco%20Manuel%20Vera%20S%202.pdf</t>
  </si>
  <si>
    <t>https://educorpperu-my.sharepoint.com/personal/diana_zapata_laureate_pe1/_layouts/15/Doc.aspx?sourcedoc=%7B77E639EE-FF96-40FC-B479-CAFD418FD773%7D&amp;file=Gesti%C3%B3n%20de%20iniciativas%20-%20Proceso%20y%20registro_Franco%20Manuel%20Vera%20S%201.pptx&amp;action=edit&amp;mobileredirect=true</t>
  </si>
  <si>
    <t>El servicio de soporte será brindado por personal técnico en sedes cercanas de Lima Sur (Chorrillos - SJM)</t>
  </si>
  <si>
    <t>CIBERTEC POLO IT CONSOLIDADO</t>
  </si>
  <si>
    <t>https://educorpperu-my.sharepoint.com/personal/diana_zapata_laureate_pe1/Documents/Aplicaciones/Microsoft%20Forms/REGISTRO%20DE%20INICIATIVAS%20-%20GESTI%C3%93N%20DE%20LA%20DEMANDA%20(2%201/Pregunta/RE_%20ESTATUS%20LEAN+IA%20-%20ESTIMACI%C3%93N%20TI_%20APROBACI_Franco%20Manuel%20Vera%20S%204.pdf</t>
  </si>
  <si>
    <t>https://educorpperu-my.sharepoint.com/personal/diana_zapata_laureate_pe1/_layouts/15/Doc.aspx?sourcedoc=%7B295BC3DA-A840-45FF-A723-B3216CC8AAF3%7D&amp;file=Gesti%C3%B3n%20de%20iniciativas%20-%20Proceso%20y%20registro_Franco%20Manuel%20Vera%20S%203.pptx&amp;action=edit&amp;mobileredirect=true</t>
  </si>
  <si>
    <t>Mejora en el proceso de matrícula WeTalk</t>
  </si>
  <si>
    <t>Necesitamos agilizar el proceso de matrícula para los alumnos subvencionados y de Postgrado para que puedan asegurar su matrícula y vacante logrando mejorar su experiencia y reducir esperas y errores por actividades manuales.</t>
  </si>
  <si>
    <t>https://educorpperu-my.sharepoint.com/personal/diana_zapata_laureate_pe1/Documents/Aplicaciones/Microsoft%20Forms/REGISTRO%20DE%20INICIATIVAS%20-%20GESTI%C3%93N%20DE%20LA%20DEMANDA%20(2%201/Pregunta/RE%20SPO%20Iniciativa%20Productividad%20WeTalk%20cLEAN_Nicolas%20Morales%20Chum%205.png</t>
  </si>
  <si>
    <t>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t>
  </si>
  <si>
    <t>El cambio de estado a los alumnos subvencionados debe ser automático y Idiomas UPC debe permitir la automatrícula de los alumnos postgrado.</t>
  </si>
  <si>
    <t>WeTalk.</t>
  </si>
  <si>
    <t>Mejor experiencia del alumno
Reducción de FTE en el proceso</t>
  </si>
  <si>
    <t>https://educorpperu-my.sharepoint.com/personal/diana_zapata_laureate_pe1/_layouts/15/Doc.aspx?sourcedoc=%7BF283DBE4-81C4-4617-B304-54D7AF381373%7D&amp;file=LEAN%2BIA_Pitch%20TI_WeTALK%20(1)_Nicolas%20Morales%20Chum%201.pptx&amp;action=edit&amp;mobileredirect=true</t>
  </si>
  <si>
    <t>16/07: La estimación ya se tiene. Está en validación del Líder de Dominio. Se registrará el resultado el 17/07.
- 09/07: Carlos Q. revisará al interno con su equipo y confirmará fecha
- 22/06: Se estimará que la actualización del estado de alumnos subvencionado sea automático y ya no a través de un excel.
- Alumno de posgrado puede ingresar a WeTalk, el problema es que el producto en Spring es el mismo, se tiene que independizar.</t>
  </si>
  <si>
    <t>chris.diaz@upc.pe</t>
  </si>
  <si>
    <t>Chris Betsabe Diaz Donayre</t>
  </si>
  <si>
    <t>SKills en CRM y Genesys - Para activación progresiva de llamadas carterizadas por asesor</t>
  </si>
  <si>
    <t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t>
  </si>
  <si>
    <t>Chris Diaz</t>
  </si>
  <si>
    <t>https://educorpperu-my.sharepoint.com/personal/diana_zapata_laureate_pe1/Documents/Aplicaciones/Microsoft%20Forms/REGISTRO%20DE%20INICIATIVAS%20-%20GESTI%C3%93N%20DE%20LA%20DEMANDA%20(2%201/Pregunta/VBparaSKILLS_Chris%20Betsabe%20Diaz%20D.pdf</t>
  </si>
  <si>
    <t>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t>
  </si>
  <si>
    <t>Rapidez en la gestión operativa de llamadas, hacer más vueltas al automatizar y obtener mayor cantidad de respuestas efectivas.</t>
  </si>
  <si>
    <t>AEU y Retención</t>
  </si>
  <si>
    <t>Esto está directamente ligado a las metas de rematrícula de la universidad, los ingresos se consideran por alumnos matrícula y esta operativa es arte de la ayuda de contacto que hacen los asesores para sus alumnos carterizados por campus.</t>
  </si>
  <si>
    <t>https://educorpperu-my.sharepoint.com/personal/diana_zapata_laureate_pe1/_layouts/15/Doc.aspx?sourcedoc=%7BD0279189-B7B6-4501-AE8C-ADEF5258DB17%7D&amp;file=GenesysPPT_Chris%20Betsabe%20Diaz%20D.pptx&amp;action=edit&amp;mobileredirect=true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</si>
  <si>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</si>
  <si>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</si>
  <si>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</si>
  <si>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</si>
  <si>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</si>
  <si>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</si>
  <si>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</si>
  <si>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</si>
  <si>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</si>
  <si>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 xml:space="preserve">30/07: On hold hasta que se resuelva la dependencia con Digital Tech. Sebastián L. convocará a reunión para priorización de las estimaciones.
16/07: On hold
01/06: Se confirma que la nota de UPC también se debe registrar en Banner.
15/06: Se revisa proceso con Aceleradora y líderes de dominio, y se identifican 2 opciones de implementación en la capa front, el primero es que se desarrolle en el mismo portal o se cree un hipervínculo y se desarrolle aparte. Para la capa Back, se recomendó revisar más a detalle cual sería el componente de motor de procesos para UPC.
17/06: Se revisa con aceleradora que componente será el motor de procesos para UPC, considerando que CRM Service se implementa en Enero 2018. En ese sentido, la estimación estará considerando un Arqutiectura de transición con AWS Step functions
01/07: Se inicia análisis para trabajar con CRM Services UPC; además de la analizar la opción de no considerar en la estimación la integración de notas BlackBoard con Banner, debido a que hay otro proyecto que lo está considerando, y se empezó la validación de priorización con el equipo de Aceleradora para estimar la capa Front.
</t>
  </si>
  <si>
    <t>Revisión integral del proyecto de carpeta de grados y título en cuotas</t>
  </si>
  <si>
    <t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t>
  </si>
  <si>
    <t>https://educorpperu-my.sharepoint.com/personal/diana_zapata_laureate_pe1/Documents/Aplicaciones/Microsoft%20Forms/REGISTRO%20DE%20INICIATIVAS%20-%20GESTI%C3%93N%20DE%20LA%20DEMANDA%20(2%201/Pregunta/vb-%20Director%20de%20operaciones%20financieras_Iris%20Montenegro%20Sanc%201.pdf</t>
  </si>
  <si>
    <t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t>
  </si>
  <si>
    <t>Que los trámites con el estado anulado en el portal se cancelen en el sistema peoplesoft</t>
  </si>
  <si>
    <t>Grados y título, Facturación, estudiante</t>
  </si>
  <si>
    <t>Mejorar la experiencia con el estudiante, y evitar reprocesos manuales</t>
  </si>
  <si>
    <t>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t>
  </si>
  <si>
    <t xml:space="preserve">13/08 Se cambia LD de Ana Rojas a Ivan Rengifo
13/08: Se debe reestimar. El nuevo líder de dominio es Cinthya Perea.
</t>
  </si>
  <si>
    <t>antonio.campra@laureate.pe</t>
  </si>
  <si>
    <t>Antonio Rodriguez-Campra Garcia</t>
  </si>
  <si>
    <t>Asincronía Cibertec: CRM (solución temporal)</t>
  </si>
  <si>
    <t>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t>
  </si>
  <si>
    <t>Antonio Rodríguez-Campra</t>
  </si>
  <si>
    <t>https://educorpperu-my.sharepoint.com/personal/diana_zapata_laureate_pe1/Documents/Aplicaciones/Microsoft%20Forms/REGISTRO%20DE%20INICIATIVAS%20-%20GESTI%C3%93N%20DE%20LA%20DEMANDA%20(2%201/Pregunta/Aprobaci%C3%B3n%20Cibertec_Antonio%20Rodriguez-Ca.pdf</t>
  </si>
  <si>
    <t>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t>
  </si>
  <si>
    <t>Reducción significativa (en revisión del % esperado) del attrition, mejora en la satisfacción y % incremental de ebitda año a año</t>
  </si>
  <si>
    <t>Academia Cibertec, IT, Operaciones OL</t>
  </si>
  <si>
    <t>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t>
  </si>
  <si>
    <t>https://educorpperu.sharepoint.com/:p:/s/Repositorio_EquipoCentral/dit/portafoliosyp/IQBlNk_3SQ9SRK2djnzewcE5AQAq_dKwOCAQdBdYyyVPcHU?e=Lhzrbf</t>
  </si>
  <si>
    <t>Similar a los campos implementados en UPN</t>
  </si>
  <si>
    <t>Se actualiza la fecha de fin estimación y complejidad ya que durante la estimación se identificaron requerimientos técnicos adicionales. Se considera funcionalidades similares a UPN. El alcance identificado es REQUERIMIENTO, no es PROYECTO. Actualice las fechas de estimación, dado que el requerimiento tuvo necesidad de información adicional.</t>
  </si>
  <si>
    <t>Problemas de accesos con Tramites V2 - Dependencia con IDusuarioprod</t>
  </si>
  <si>
    <t>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t>
  </si>
  <si>
    <t>https://educorpperu-my.sharepoint.com/personal/diana_zapata_laureate_pe1/Documents/Aplicaciones/Microsoft%20Forms/REGISTRO%20DE%20INICIATIVAS%20-%20GESTI%C3%93N%20DE%20LA%20DEMANDA%20(2%201/Pregunta/RV_%20Solicitud%20para%20modificar%20las%20configuracio_Marco%20Pezo%20Huillca.pdf</t>
  </si>
  <si>
    <t>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t>
  </si>
  <si>
    <t>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t>
  </si>
  <si>
    <t>las areas administrativas que utilicen las siguientes aplicaciones: 
motor planilla
idusuario
wetalk
sanciones
trámites del alumno
gestión de delegados
intranet docente – administrativo
control gcpm
sistema de gestión docente
sistema de gestión de becas</t>
  </si>
  <si>
    <t>mayor seguridad y control en credenciales, con estabilidad operativa y confianza en la continuidad de los servicios críticos.</t>
  </si>
  <si>
    <t>https://educorpperu-my.sharepoint.com/personal/diana_zapata_laureate_pe1/_layouts/15/Doc.aspx?sourcedoc=%7B6D778619-F7DC-41F9-8C16-C9C973429B94%7D&amp;file=Actividades_Estimacion_Marco%20Pezo%20Huillca.xlsx&amp;action=default&amp;mobileredirect=true</t>
  </si>
  <si>
    <t>- La estimación cruza los dominios Académicos, Gestión Docente y Servicios Académicos (WeTalk)</t>
  </si>
  <si>
    <t>Cancelado</t>
  </si>
  <si>
    <t>20/08: Se está evaluando incluir esta solución en el proxómo proyecto Horacius, se vienen gestionando reuniones para incluir la plataforma de tramites 2.0 en dicho proyecto. Se solicitará ampliar la fecha fin de estimación para la semana del 24/08.
09/07: Asignado a Juan Camacho. 
10/09: Se desestima la iniciativa, debido a que se contemplará la solución en el requerimiento de Horaicus 2.</t>
  </si>
  <si>
    <t>[Horacius 1] -Automatización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</si>
  <si>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</si>
  <si>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</si>
  <si>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</si>
  <si>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</si>
  <si>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</si>
  <si>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</si>
  <si>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</si>
  <si>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15/05 NC: Se envió por correo estimación al usuario solicitante</t>
  </si>
  <si>
    <t>UPC: 5 meses
CIB: 4 meses
UPN: 4.3 meses</t>
  </si>
  <si>
    <t>UPC: S/ 9856
CIB: S/ 9856
UPN: $3,360 +
S/ 9,856</t>
  </si>
  <si>
    <t>- Para UPC y CIB se asume que se contará con Horacius implementado
- No se incluyen tareas ni costos asociados al levantamiento de observaciones al proveedor durante los controles de seguridad</t>
  </si>
  <si>
    <t>Interno y externo</t>
  </si>
  <si>
    <t>11/08 GV: Aún no se tiene claridad de donde podríamos obtener el presupuesto.</t>
  </si>
  <si>
    <t>11/08 GV: Aún no se tiene claridad de donde podríamos obtener el presupuesto.
21/09: Ronald indicó que no se realizará este año por falta de presupuesto. Posiblemente se coloque en el budget del siguiente año</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</si>
  <si>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</si>
  <si>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</si>
  <si>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</si>
  <si>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</si>
  <si>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</si>
  <si>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</si>
  <si>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</si>
  <si>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 xml:space="preserve">21/09 AV solicita eliminación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</si>
</sst>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 numFmtId="171" formatCode="dd/mm/yyyy;@"/>
  </numFmts>
  <fonts count="27">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
      <sz val="11"/>
      <color rgb="FFFF0000"/>
      <name val="Calibri"/>
      <family val="2"/>
      <scheme val="minor"/>
    </font>
    <font>
      <sz val="11"/>
      <color rgb="FF000000"/>
      <name val="Calibri"/>
    </font>
    <font>
      <sz val="11"/>
      <color rgb="FF000000"/>
      <name val="Aptos Narrow"/>
    </font>
    <font>
      <sz val="11"/>
      <color rgb="FF242424"/>
      <name val="Aptos Narrow"/>
      <charset val="1"/>
    </font>
  </fonts>
  <fills count="32">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DEBF7"/>
        <bgColor rgb="FFDDEBF7"/>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2F2F2"/>
        <bgColor rgb="FF000000"/>
      </patternFill>
    </fill>
  </fills>
  <borders count="52">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top style="thin">
        <color rgb="FF9BC2E6"/>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9BC2E6"/>
      </top>
      <bottom style="thin">
        <color theme="4" tint="0.39997558519241921"/>
      </bottom>
      <diagonal/>
    </border>
    <border>
      <left/>
      <right/>
      <top style="thin">
        <color theme="4" tint="0.39997558519241921"/>
      </top>
      <bottom style="thin">
        <color rgb="FF9BC2E6"/>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0" tint="-0.34998626667073579"/>
      </top>
      <bottom style="medium">
        <color rgb="FF000000"/>
      </bottom>
      <diagonal/>
    </border>
    <border>
      <left/>
      <right style="thin">
        <color theme="0" tint="-0.34998626667073579"/>
      </right>
      <top style="thin">
        <color theme="0" tint="-0.34998626667073579"/>
      </top>
      <bottom style="medium">
        <color rgb="FF000000"/>
      </bottom>
      <diagonal/>
    </border>
    <border>
      <left/>
      <right/>
      <top/>
      <bottom style="medium">
        <color rgb="FF000000"/>
      </bottom>
      <diagonal/>
    </border>
    <border>
      <left/>
      <right/>
      <top style="thin">
        <color theme="0" tint="-0.34998626667073579"/>
      </top>
      <bottom style="medium">
        <color rgb="FF000000"/>
      </bottom>
      <diagonal/>
    </border>
    <border>
      <left style="thin">
        <color rgb="FFA6A6A6"/>
      </left>
      <right style="thin">
        <color rgb="FFA6A6A6"/>
      </right>
      <top style="thin">
        <color rgb="FFA6A6A6"/>
      </top>
      <bottom style="thin">
        <color rgb="FFA6A6A6"/>
      </bottom>
      <diagonal/>
    </border>
  </borders>
  <cellStyleXfs count="2">
    <xf numFmtId="0" fontId="0" fillId="0" borderId="0"/>
    <xf numFmtId="0" fontId="5" fillId="0" borderId="0" applyNumberFormat="0" applyFill="0" applyBorder="0" applyAlignment="0" applyProtection="0"/>
  </cellStyleXfs>
  <cellXfs count="472">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22" fontId="15" fillId="12" borderId="25" xfId="0" applyNumberFormat="1" applyFont="1" applyFill="1" applyBorder="1" applyAlignment="1">
      <alignment horizontal="center" vertical="center" wrapText="1"/>
    </xf>
    <xf numFmtId="14" fontId="15" fillId="12" borderId="25" xfId="0" applyNumberFormat="1" applyFont="1" applyFill="1" applyBorder="1" applyAlignment="1">
      <alignment horizontal="center" vertical="center" wrapText="1"/>
    </xf>
    <xf numFmtId="0" fontId="16" fillId="10" borderId="27" xfId="0" applyFont="1" applyFill="1" applyBorder="1" applyAlignment="1">
      <alignment horizontal="center" vertical="center" wrapText="1"/>
    </xf>
    <xf numFmtId="14" fontId="16" fillId="10" borderId="27" xfId="0" applyNumberFormat="1" applyFont="1" applyFill="1" applyBorder="1" applyAlignment="1">
      <alignment horizontal="center" vertical="center" wrapText="1"/>
    </xf>
    <xf numFmtId="0" fontId="0" fillId="4" borderId="27" xfId="0" applyFill="1" applyBorder="1" applyAlignment="1">
      <alignment horizontal="center" vertical="center" wrapText="1"/>
    </xf>
    <xf numFmtId="0" fontId="0" fillId="0" borderId="27" xfId="0" applyBorder="1" applyAlignment="1">
      <alignment horizontal="center" vertical="center"/>
    </xf>
    <xf numFmtId="14" fontId="0" fillId="0" borderId="27" xfId="0" applyNumberFormat="1" applyBorder="1" applyAlignment="1">
      <alignment horizontal="center" vertical="center"/>
    </xf>
    <xf numFmtId="2" fontId="0" fillId="0" borderId="0" xfId="0" applyNumberFormat="1"/>
    <xf numFmtId="14" fontId="0" fillId="0" borderId="27" xfId="0" applyNumberFormat="1" applyBorder="1" applyAlignment="1" applyProtection="1">
      <alignment horizontal="center" vertical="center"/>
      <protection locked="0"/>
    </xf>
    <xf numFmtId="0" fontId="16" fillId="9" borderId="27" xfId="0" applyFont="1" applyFill="1" applyBorder="1" applyAlignment="1" applyProtection="1">
      <alignment horizontal="center" vertical="center" wrapText="1"/>
      <protection locked="0"/>
    </xf>
    <xf numFmtId="0" fontId="0" fillId="14" borderId="27" xfId="0" applyFill="1" applyBorder="1" applyAlignment="1" applyProtection="1">
      <alignment horizontal="center" vertical="center"/>
      <protection locked="0"/>
    </xf>
    <xf numFmtId="0" fontId="0" fillId="14" borderId="27" xfId="0" applyFill="1" applyBorder="1" applyAlignment="1" applyProtection="1">
      <alignment horizontal="center" vertical="center" wrapText="1"/>
      <protection locked="0"/>
    </xf>
    <xf numFmtId="0" fontId="0" fillId="0" borderId="27" xfId="0" applyBorder="1" applyAlignment="1" applyProtection="1">
      <alignment horizontal="center" vertical="center"/>
      <protection locked="0"/>
    </xf>
    <xf numFmtId="168" fontId="16" fillId="9" borderId="27" xfId="0" applyNumberFormat="1" applyFont="1" applyFill="1" applyBorder="1" applyAlignment="1" applyProtection="1">
      <alignment horizontal="center" vertical="center" wrapText="1"/>
      <protection locked="0"/>
    </xf>
    <xf numFmtId="167" fontId="16" fillId="9" borderId="27" xfId="0" applyNumberFormat="1" applyFont="1" applyFill="1" applyBorder="1" applyAlignment="1" applyProtection="1">
      <alignment horizontal="center" vertical="center" wrapText="1"/>
      <protection locked="0"/>
    </xf>
    <xf numFmtId="168" fontId="0" fillId="0" borderId="27" xfId="0" applyNumberFormat="1" applyBorder="1" applyAlignment="1" applyProtection="1">
      <alignment horizontal="center" vertical="center"/>
      <protection locked="0"/>
    </xf>
    <xf numFmtId="167" fontId="0" fillId="0" borderId="27" xfId="0" applyNumberFormat="1" applyBorder="1" applyAlignment="1" applyProtection="1">
      <alignment horizontal="center" vertical="center"/>
      <protection locked="0"/>
    </xf>
    <xf numFmtId="0" fontId="0" fillId="0" borderId="27" xfId="0" applyBorder="1" applyAlignment="1" applyProtection="1">
      <alignment horizontal="center" vertical="center" wrapText="1"/>
      <protection locked="0"/>
    </xf>
    <xf numFmtId="0" fontId="18" fillId="9" borderId="27" xfId="0" applyFont="1" applyFill="1" applyBorder="1" applyAlignment="1">
      <alignment horizontal="center" vertical="center" wrapText="1"/>
    </xf>
    <xf numFmtId="14" fontId="16" fillId="9" borderId="27" xfId="0" applyNumberFormat="1" applyFont="1" applyFill="1" applyBorder="1" applyAlignment="1" applyProtection="1">
      <alignment horizontal="center" vertical="center" wrapText="1"/>
      <protection locked="0"/>
    </xf>
    <xf numFmtId="0" fontId="16" fillId="10" borderId="27" xfId="0" applyFont="1" applyFill="1" applyBorder="1" applyAlignment="1" applyProtection="1">
      <alignment horizontal="center" vertical="center" wrapText="1"/>
      <protection locked="0"/>
    </xf>
    <xf numFmtId="14" fontId="0" fillId="14" borderId="27" xfId="0" applyNumberFormat="1" applyFill="1" applyBorder="1" applyAlignment="1" applyProtection="1">
      <alignment horizontal="center" vertical="center"/>
      <protection locked="0"/>
    </xf>
    <xf numFmtId="167" fontId="0" fillId="14" borderId="27" xfId="0" applyNumberFormat="1" applyFill="1" applyBorder="1" applyAlignment="1" applyProtection="1">
      <alignment horizontal="center" vertical="center"/>
      <protection locked="0"/>
    </xf>
    <xf numFmtId="168" fontId="0" fillId="14" borderId="27"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49" fontId="0" fillId="4" borderId="27" xfId="0" applyNumberFormat="1" applyFill="1" applyBorder="1" applyAlignment="1">
      <alignment horizontal="center" vertical="center" wrapText="1"/>
    </xf>
    <xf numFmtId="0" fontId="0" fillId="4" borderId="0" xfId="0" applyFill="1" applyAlignment="1">
      <alignment horizontal="center" vertical="center"/>
    </xf>
    <xf numFmtId="0" fontId="16" fillId="13" borderId="27" xfId="0" applyFont="1" applyFill="1" applyBorder="1" applyAlignment="1" applyProtection="1">
      <alignment horizontal="center" vertical="center" wrapText="1"/>
      <protection locked="0"/>
    </xf>
    <xf numFmtId="0" fontId="16" fillId="18"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27" xfId="0" applyFont="1" applyFill="1" applyBorder="1" applyAlignment="1">
      <alignment horizontal="center" vertical="center" wrapText="1"/>
    </xf>
    <xf numFmtId="14" fontId="16" fillId="9" borderId="27" xfId="0" applyNumberFormat="1" applyFont="1" applyFill="1" applyBorder="1" applyAlignment="1">
      <alignment horizontal="center" vertical="center" wrapText="1"/>
    </xf>
    <xf numFmtId="168" fontId="16" fillId="9" borderId="27" xfId="0" applyNumberFormat="1" applyFont="1" applyFill="1" applyBorder="1" applyAlignment="1">
      <alignment horizontal="center" vertical="center" wrapText="1"/>
    </xf>
    <xf numFmtId="167" fontId="16" fillId="9" borderId="27" xfId="0" applyNumberFormat="1" applyFont="1" applyFill="1" applyBorder="1" applyAlignment="1">
      <alignment horizontal="center" vertical="center" wrapText="1"/>
    </xf>
    <xf numFmtId="169" fontId="0" fillId="0" borderId="0" xfId="0" applyNumberFormat="1" applyAlignment="1">
      <alignment horizontal="center" vertical="center"/>
    </xf>
    <xf numFmtId="0" fontId="16" fillId="13" borderId="27" xfId="0" applyFont="1" applyFill="1" applyBorder="1" applyAlignment="1">
      <alignment horizontal="center" vertical="center" wrapText="1"/>
    </xf>
    <xf numFmtId="166" fontId="0" fillId="0" borderId="0" xfId="0" applyNumberFormat="1"/>
    <xf numFmtId="165" fontId="15" fillId="12" borderId="25" xfId="0" applyNumberFormat="1" applyFont="1" applyFill="1" applyBorder="1" applyAlignment="1">
      <alignment horizontal="center" vertical="center" wrapText="1"/>
    </xf>
    <xf numFmtId="0" fontId="15" fillId="12" borderId="25" xfId="0" applyFont="1" applyFill="1" applyBorder="1" applyAlignment="1">
      <alignment horizontal="center" vertical="center" wrapText="1"/>
    </xf>
    <xf numFmtId="14" fontId="0" fillId="0" borderId="0" xfId="0" applyNumberFormat="1" applyAlignment="1">
      <alignment vertical="center" wrapText="1"/>
    </xf>
    <xf numFmtId="0" fontId="18" fillId="15" borderId="28" xfId="0" applyFont="1" applyFill="1" applyBorder="1" applyAlignment="1" applyProtection="1">
      <alignment horizontal="center" vertical="center" wrapText="1"/>
      <protection locked="0"/>
    </xf>
    <xf numFmtId="0" fontId="21" fillId="22" borderId="32" xfId="0" applyFont="1" applyFill="1" applyBorder="1" applyAlignment="1">
      <alignment horizontal="center" vertical="center" wrapText="1"/>
    </xf>
    <xf numFmtId="0" fontId="21" fillId="22" borderId="33" xfId="0" applyFont="1" applyFill="1" applyBorder="1" applyAlignment="1">
      <alignment horizontal="center" vertical="center" wrapText="1"/>
    </xf>
    <xf numFmtId="0" fontId="21" fillId="22" borderId="34"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25" xfId="0" quotePrefix="1" applyFill="1" applyBorder="1" applyAlignment="1">
      <alignment horizontal="center" vertical="center" wrapText="1"/>
    </xf>
    <xf numFmtId="0" fontId="16" fillId="10" borderId="25" xfId="0" applyFont="1" applyFill="1" applyBorder="1" applyAlignment="1">
      <alignment horizontal="center" vertical="center" wrapText="1"/>
    </xf>
    <xf numFmtId="0" fontId="0" fillId="23" borderId="27" xfId="0" applyFill="1" applyBorder="1" applyAlignment="1">
      <alignment horizontal="center" vertical="center" wrapText="1"/>
    </xf>
    <xf numFmtId="14" fontId="0" fillId="23" borderId="27" xfId="0" applyNumberFormat="1" applyFill="1" applyBorder="1" applyAlignment="1">
      <alignment horizontal="center" vertical="center"/>
    </xf>
    <xf numFmtId="0" fontId="5" fillId="23" borderId="27" xfId="1" applyFill="1" applyBorder="1" applyAlignment="1">
      <alignment horizontal="center" vertical="center" wrapText="1"/>
    </xf>
    <xf numFmtId="0" fontId="0" fillId="23" borderId="27" xfId="0" applyFill="1" applyBorder="1" applyAlignment="1">
      <alignment horizontal="center" vertical="center"/>
    </xf>
    <xf numFmtId="0" fontId="15" fillId="23" borderId="33" xfId="0" applyFont="1" applyFill="1" applyBorder="1" applyAlignment="1">
      <alignment horizontal="center" vertical="center" wrapText="1"/>
    </xf>
    <xf numFmtId="0" fontId="15" fillId="24" borderId="33" xfId="0" applyFont="1" applyFill="1" applyBorder="1" applyAlignment="1">
      <alignment horizontal="center" vertical="center" wrapText="1"/>
    </xf>
    <xf numFmtId="14" fontId="0" fillId="11" borderId="27" xfId="0" applyNumberFormat="1" applyFill="1" applyBorder="1" applyAlignment="1">
      <alignment horizontal="center" vertical="center" wrapText="1"/>
    </xf>
    <xf numFmtId="0" fontId="5" fillId="23" borderId="27" xfId="1" applyFill="1" applyBorder="1" applyAlignment="1" applyProtection="1">
      <alignment horizontal="center" vertical="center" wrapText="1"/>
      <protection locked="0"/>
    </xf>
    <xf numFmtId="14" fontId="0" fillId="23" borderId="27" xfId="0" applyNumberFormat="1" applyFill="1" applyBorder="1" applyAlignment="1">
      <alignment horizontal="center" vertical="center" wrapText="1"/>
    </xf>
    <xf numFmtId="49" fontId="0" fillId="23" borderId="27" xfId="0" applyNumberFormat="1" applyFill="1" applyBorder="1" applyAlignment="1">
      <alignment horizontal="center" vertical="center" wrapText="1"/>
    </xf>
    <xf numFmtId="0" fontId="0" fillId="23" borderId="27" xfId="0" applyFill="1" applyBorder="1" applyAlignment="1" applyProtection="1">
      <alignment horizontal="center" vertical="center" wrapText="1"/>
      <protection locked="0"/>
    </xf>
    <xf numFmtId="0" fontId="21" fillId="22" borderId="0" xfId="0" applyFont="1" applyFill="1" applyAlignment="1">
      <alignment vertical="center" wrapText="1"/>
    </xf>
    <xf numFmtId="0" fontId="0" fillId="25" borderId="27" xfId="0" applyFill="1" applyBorder="1" applyAlignment="1">
      <alignment horizontal="center" vertical="center" wrapText="1"/>
    </xf>
    <xf numFmtId="168" fontId="0" fillId="25" borderId="27" xfId="0" applyNumberFormat="1" applyFill="1" applyBorder="1" applyAlignment="1">
      <alignment horizontal="center" vertical="center"/>
    </xf>
    <xf numFmtId="167" fontId="0" fillId="25" borderId="27" xfId="0" applyNumberFormat="1" applyFill="1" applyBorder="1" applyAlignment="1">
      <alignment horizontal="center" vertical="center" wrapText="1"/>
    </xf>
    <xf numFmtId="168" fontId="0" fillId="25" borderId="27" xfId="0" applyNumberFormat="1" applyFill="1" applyBorder="1" applyAlignment="1">
      <alignment horizontal="center" vertical="center" wrapText="1"/>
    </xf>
    <xf numFmtId="14" fontId="0" fillId="25" borderId="27" xfId="0" applyNumberFormat="1" applyFill="1" applyBorder="1" applyAlignment="1">
      <alignment horizontal="center" vertical="center" wrapText="1"/>
    </xf>
    <xf numFmtId="0" fontId="0" fillId="25" borderId="27" xfId="0" applyFill="1" applyBorder="1" applyAlignment="1">
      <alignment horizontal="center" vertical="center"/>
    </xf>
    <xf numFmtId="167" fontId="0" fillId="25" borderId="27" xfId="0" applyNumberFormat="1" applyFill="1" applyBorder="1" applyAlignment="1">
      <alignment horizontal="center" vertical="center"/>
    </xf>
    <xf numFmtId="49" fontId="0" fillId="25" borderId="27" xfId="0" applyNumberFormat="1" applyFill="1" applyBorder="1" applyAlignment="1">
      <alignment horizontal="center" vertical="center" wrapText="1"/>
    </xf>
    <xf numFmtId="0" fontId="21" fillId="22" borderId="27" xfId="0" applyFont="1" applyFill="1" applyBorder="1" applyAlignment="1">
      <alignment vertical="center" wrapText="1"/>
    </xf>
    <xf numFmtId="0" fontId="12" fillId="17" borderId="27" xfId="0" applyFont="1" applyFill="1" applyBorder="1" applyAlignment="1" applyProtection="1">
      <alignment horizontal="center" vertical="center" wrapText="1"/>
      <protection locked="0"/>
    </xf>
    <xf numFmtId="0" fontId="15" fillId="23" borderId="27" xfId="0" applyFont="1" applyFill="1" applyBorder="1" applyAlignment="1">
      <alignment vertical="center" wrapText="1"/>
    </xf>
    <xf numFmtId="0" fontId="0" fillId="21" borderId="27" xfId="0" applyFill="1" applyBorder="1" applyAlignment="1" applyProtection="1">
      <alignment horizontal="center" vertical="center" wrapText="1"/>
      <protection locked="0"/>
    </xf>
    <xf numFmtId="0" fontId="22" fillId="23" borderId="27" xfId="0" applyFont="1" applyFill="1" applyBorder="1" applyAlignment="1">
      <alignment vertical="center"/>
    </xf>
    <xf numFmtId="0" fontId="0" fillId="23" borderId="27" xfId="0" quotePrefix="1" applyFill="1" applyBorder="1" applyAlignment="1">
      <alignment horizontal="center" vertical="center" wrapText="1"/>
    </xf>
    <xf numFmtId="49" fontId="0" fillId="23" borderId="27" xfId="0" applyNumberFormat="1" applyFill="1" applyBorder="1" applyAlignment="1">
      <alignment horizontal="center" vertical="center"/>
    </xf>
    <xf numFmtId="14" fontId="12" fillId="19" borderId="27" xfId="0" applyNumberFormat="1" applyFont="1" applyFill="1" applyBorder="1" applyAlignment="1" applyProtection="1">
      <alignment horizontal="center" vertical="center" wrapText="1"/>
      <protection locked="0"/>
    </xf>
    <xf numFmtId="0" fontId="16" fillId="10" borderId="29" xfId="0" applyFont="1" applyFill="1" applyBorder="1" applyAlignment="1">
      <alignment horizontal="center" vertical="center" wrapText="1"/>
    </xf>
    <xf numFmtId="0" fontId="16" fillId="10" borderId="29" xfId="0" applyFont="1" applyFill="1" applyBorder="1" applyAlignment="1" applyProtection="1">
      <alignment horizontal="center" vertical="center" wrapText="1"/>
      <protection locked="0"/>
    </xf>
    <xf numFmtId="0" fontId="0" fillId="25" borderId="31" xfId="0" applyFill="1" applyBorder="1" applyAlignment="1">
      <alignment horizontal="center" vertical="center" wrapText="1"/>
    </xf>
    <xf numFmtId="14" fontId="0" fillId="26" borderId="27" xfId="0" applyNumberFormat="1" applyFill="1" applyBorder="1" applyAlignment="1" applyProtection="1">
      <alignment horizontal="center" vertical="center" wrapText="1"/>
      <protection locked="0"/>
    </xf>
    <xf numFmtId="0" fontId="21" fillId="22" borderId="27" xfId="0" applyFont="1" applyFill="1" applyBorder="1" applyAlignment="1">
      <alignment wrapText="1"/>
    </xf>
    <xf numFmtId="0" fontId="12" fillId="17" borderId="27" xfId="0" applyFont="1" applyFill="1" applyBorder="1" applyAlignment="1">
      <alignment horizontal="center" vertical="center" wrapText="1"/>
    </xf>
    <xf numFmtId="14" fontId="12" fillId="19" borderId="27" xfId="0" applyNumberFormat="1" applyFont="1" applyFill="1" applyBorder="1" applyAlignment="1">
      <alignment horizontal="center" vertical="center" wrapText="1"/>
    </xf>
    <xf numFmtId="0" fontId="16" fillId="18" borderId="27" xfId="0" applyFont="1" applyFill="1" applyBorder="1" applyAlignment="1">
      <alignment horizontal="center" vertical="center" wrapText="1"/>
    </xf>
    <xf numFmtId="0" fontId="15" fillId="23" borderId="27" xfId="0" applyFont="1" applyFill="1" applyBorder="1" applyAlignment="1">
      <alignment wrapText="1"/>
    </xf>
    <xf numFmtId="14" fontId="16" fillId="18" borderId="27" xfId="0" applyNumberFormat="1" applyFont="1" applyFill="1" applyBorder="1" applyAlignment="1">
      <alignment horizontal="center" vertical="center" wrapText="1"/>
    </xf>
    <xf numFmtId="0" fontId="20" fillId="20" borderId="27" xfId="0" applyFont="1" applyFill="1" applyBorder="1" applyAlignment="1">
      <alignment horizontal="center" vertical="center" wrapText="1"/>
    </xf>
    <xf numFmtId="0" fontId="20" fillId="20" borderId="27" xfId="0" applyFont="1" applyFill="1" applyBorder="1" applyAlignment="1">
      <alignment vertical="center" wrapText="1"/>
    </xf>
    <xf numFmtId="22" fontId="15" fillId="23" borderId="27" xfId="0" applyNumberFormat="1" applyFont="1" applyFill="1" applyBorder="1" applyAlignment="1">
      <alignment vertical="center" wrapText="1"/>
    </xf>
    <xf numFmtId="0" fontId="0" fillId="23" borderId="27" xfId="0" applyFill="1" applyBorder="1" applyAlignment="1">
      <alignment vertical="center" wrapText="1"/>
    </xf>
    <xf numFmtId="0" fontId="15" fillId="23" borderId="27" xfId="0" applyFont="1" applyFill="1" applyBorder="1" applyAlignment="1">
      <alignment horizontal="center" vertical="center" wrapText="1"/>
    </xf>
    <xf numFmtId="0" fontId="15" fillId="23" borderId="27" xfId="0" applyFont="1" applyFill="1" applyBorder="1" applyAlignment="1">
      <alignment vertical="center"/>
    </xf>
    <xf numFmtId="22" fontId="13" fillId="23" borderId="27" xfId="0" applyNumberFormat="1" applyFont="1" applyFill="1" applyBorder="1" applyAlignment="1">
      <alignment vertical="center" wrapText="1"/>
    </xf>
    <xf numFmtId="14" fontId="0" fillId="23" borderId="27" xfId="0" applyNumberFormat="1" applyFill="1" applyBorder="1" applyAlignment="1">
      <alignment vertical="center" wrapText="1"/>
    </xf>
    <xf numFmtId="0" fontId="0" fillId="23" borderId="27" xfId="0" applyFill="1" applyBorder="1" applyAlignment="1">
      <alignment horizontal="center" vertical="top" wrapText="1"/>
    </xf>
    <xf numFmtId="14" fontId="0" fillId="23" borderId="27" xfId="0" applyNumberFormat="1" applyFill="1" applyBorder="1" applyAlignment="1">
      <alignment horizontal="center" vertical="top" wrapText="1"/>
    </xf>
    <xf numFmtId="0" fontId="15" fillId="23" borderId="27" xfId="0" applyFont="1" applyFill="1" applyBorder="1" applyAlignment="1">
      <alignment vertical="top" wrapText="1"/>
    </xf>
    <xf numFmtId="0" fontId="0" fillId="25" borderId="27" xfId="0" applyFill="1" applyBorder="1" applyAlignment="1">
      <alignment horizontal="center" vertical="top" wrapText="1"/>
    </xf>
    <xf numFmtId="168" fontId="0" fillId="25" borderId="27" xfId="0" applyNumberFormat="1" applyFill="1" applyBorder="1" applyAlignment="1">
      <alignment horizontal="center" vertical="top"/>
    </xf>
    <xf numFmtId="167" fontId="0" fillId="25" borderId="27" xfId="0" applyNumberFormat="1" applyFill="1" applyBorder="1" applyAlignment="1">
      <alignment horizontal="center" vertical="top" wrapText="1"/>
    </xf>
    <xf numFmtId="168" fontId="0" fillId="25" borderId="27" xfId="0" applyNumberFormat="1" applyFill="1" applyBorder="1" applyAlignment="1">
      <alignment horizontal="center" vertical="top" wrapText="1"/>
    </xf>
    <xf numFmtId="14" fontId="0" fillId="25" borderId="27" xfId="0" applyNumberFormat="1" applyFill="1" applyBorder="1" applyAlignment="1">
      <alignment horizontal="center" vertical="top" wrapText="1"/>
    </xf>
    <xf numFmtId="0" fontId="0" fillId="25" borderId="27" xfId="0" applyFill="1" applyBorder="1" applyAlignment="1">
      <alignment horizontal="center" vertical="top"/>
    </xf>
    <xf numFmtId="0" fontId="0" fillId="0" borderId="0" xfId="0" applyAlignment="1">
      <alignment horizontal="center" vertical="top"/>
    </xf>
    <xf numFmtId="49" fontId="0" fillId="23" borderId="27" xfId="0" applyNumberFormat="1" applyFill="1" applyBorder="1" applyAlignment="1">
      <alignment horizontal="center" vertical="top" wrapText="1"/>
    </xf>
    <xf numFmtId="167" fontId="0" fillId="25" borderId="27" xfId="0" applyNumberFormat="1" applyFill="1" applyBorder="1" applyAlignment="1">
      <alignment horizontal="center" vertical="top"/>
    </xf>
    <xf numFmtId="49" fontId="0" fillId="25" borderId="27" xfId="0" applyNumberFormat="1" applyFill="1" applyBorder="1" applyAlignment="1">
      <alignment horizontal="center" vertical="top" wrapText="1"/>
    </xf>
    <xf numFmtId="0" fontId="0" fillId="4" borderId="27" xfId="0" applyFill="1" applyBorder="1" applyAlignment="1">
      <alignment horizontal="center" vertical="top" wrapText="1"/>
    </xf>
    <xf numFmtId="0" fontId="0" fillId="0" borderId="27" xfId="0" applyBorder="1" applyAlignment="1">
      <alignment horizontal="left" vertical="top"/>
    </xf>
    <xf numFmtId="0" fontId="16" fillId="10" borderId="27" xfId="0" applyFont="1" applyFill="1" applyBorder="1" applyAlignment="1">
      <alignment horizontal="left" vertical="center" wrapText="1"/>
    </xf>
    <xf numFmtId="0" fontId="0" fillId="7" borderId="27" xfId="0" applyFill="1" applyBorder="1" applyAlignment="1">
      <alignment horizontal="center" vertical="top" wrapText="1"/>
    </xf>
    <xf numFmtId="0" fontId="0" fillId="23" borderId="31" xfId="0" applyFill="1" applyBorder="1" applyAlignment="1">
      <alignment horizontal="center" vertical="center" wrapText="1"/>
    </xf>
    <xf numFmtId="0" fontId="0" fillId="27" borderId="0" xfId="0" applyFill="1" applyAlignment="1">
      <alignment horizontal="center" vertical="center" wrapText="1"/>
    </xf>
    <xf numFmtId="0" fontId="0" fillId="4" borderId="27" xfId="0" applyFill="1" applyBorder="1" applyAlignment="1">
      <alignment horizontal="center" vertical="center"/>
    </xf>
    <xf numFmtId="0" fontId="19" fillId="28" borderId="0" xfId="0" applyFont="1" applyFill="1" applyAlignment="1" applyProtection="1">
      <alignment horizontal="center" vertical="center" wrapText="1"/>
      <protection locked="0"/>
    </xf>
    <xf numFmtId="0" fontId="0" fillId="23" borderId="30" xfId="0" applyFill="1" applyBorder="1" applyAlignment="1" applyProtection="1">
      <alignment horizontal="center" vertical="center" wrapText="1"/>
      <protection locked="0"/>
    </xf>
    <xf numFmtId="0" fontId="16" fillId="10" borderId="30" xfId="0" applyFont="1" applyFill="1" applyBorder="1" applyAlignment="1" applyProtection="1">
      <alignment horizontal="center" vertical="center" wrapText="1"/>
      <protection locked="0"/>
    </xf>
    <xf numFmtId="0" fontId="0" fillId="0" borderId="30" xfId="0" applyBorder="1" applyAlignment="1" applyProtection="1">
      <alignment horizontal="center" vertical="center"/>
      <protection locked="0"/>
    </xf>
    <xf numFmtId="14" fontId="0" fillId="29" borderId="27" xfId="0" applyNumberFormat="1" applyFill="1" applyBorder="1" applyAlignment="1">
      <alignment horizontal="center" vertical="center"/>
    </xf>
    <xf numFmtId="14" fontId="0" fillId="29" borderId="27" xfId="0" applyNumberFormat="1" applyFill="1" applyBorder="1" applyAlignment="1">
      <alignment horizontal="center" vertical="center" wrapText="1"/>
    </xf>
    <xf numFmtId="0" fontId="18" fillId="9" borderId="37" xfId="0" applyFont="1" applyFill="1" applyBorder="1" applyAlignment="1">
      <alignment horizontal="center" vertical="center" wrapText="1"/>
    </xf>
    <xf numFmtId="0" fontId="18" fillId="9" borderId="31" xfId="0" applyFont="1" applyFill="1" applyBorder="1" applyAlignment="1">
      <alignment horizontal="center" vertical="center" wrapText="1"/>
    </xf>
    <xf numFmtId="0" fontId="18" fillId="15" borderId="28" xfId="0" applyFont="1" applyFill="1" applyBorder="1" applyAlignment="1">
      <alignment horizontal="center" vertical="center" wrapText="1"/>
    </xf>
    <xf numFmtId="0" fontId="0" fillId="29" borderId="27" xfId="0" applyFill="1" applyBorder="1" applyAlignment="1">
      <alignment horizontal="center" vertical="center" wrapText="1"/>
    </xf>
    <xf numFmtId="16" fontId="0" fillId="29" borderId="27" xfId="0" applyNumberFormat="1" applyFill="1" applyBorder="1" applyAlignment="1">
      <alignment horizontal="center" vertical="center" wrapText="1"/>
    </xf>
    <xf numFmtId="0" fontId="0" fillId="29" borderId="31" xfId="0" applyFill="1" applyBorder="1" applyAlignment="1">
      <alignment horizontal="center" vertical="center"/>
    </xf>
    <xf numFmtId="0" fontId="0" fillId="0" borderId="36" xfId="0" applyBorder="1" applyAlignment="1">
      <alignment horizontal="center" vertical="center"/>
    </xf>
    <xf numFmtId="0" fontId="0" fillId="14" borderId="30" xfId="0" applyFill="1" applyBorder="1" applyAlignment="1" applyProtection="1">
      <alignment horizontal="center" vertical="center" wrapText="1"/>
      <protection locked="0"/>
    </xf>
    <xf numFmtId="0" fontId="0" fillId="14" borderId="30" xfId="0" quotePrefix="1" applyFill="1" applyBorder="1" applyAlignment="1" applyProtection="1">
      <alignment horizontal="center" vertical="center" wrapText="1"/>
      <protection locked="0"/>
    </xf>
    <xf numFmtId="0" fontId="0" fillId="14" borderId="29" xfId="0" applyFill="1" applyBorder="1" applyAlignment="1" applyProtection="1">
      <alignment horizontal="center" vertical="center"/>
      <protection locked="0"/>
    </xf>
    <xf numFmtId="0" fontId="0" fillId="14" borderId="36" xfId="0" applyFill="1" applyBorder="1" applyAlignment="1" applyProtection="1">
      <alignment horizontal="center" vertical="center"/>
      <protection locked="0"/>
    </xf>
    <xf numFmtId="0" fontId="0" fillId="14" borderId="36" xfId="0" applyFill="1" applyBorder="1" applyAlignment="1" applyProtection="1">
      <alignment horizontal="center" vertical="center" wrapText="1"/>
      <protection locked="0"/>
    </xf>
    <xf numFmtId="0" fontId="0" fillId="14" borderId="37" xfId="0" applyFill="1" applyBorder="1" applyAlignment="1" applyProtection="1">
      <alignment horizontal="center" vertical="center"/>
      <protection locked="0"/>
    </xf>
    <xf numFmtId="0" fontId="0" fillId="14" borderId="37" xfId="0" applyFill="1" applyBorder="1" applyAlignment="1" applyProtection="1">
      <alignment horizontal="center" vertical="center" wrapText="1"/>
      <protection locked="0"/>
    </xf>
    <xf numFmtId="0" fontId="0" fillId="14" borderId="38" xfId="0" applyFill="1" applyBorder="1" applyAlignment="1" applyProtection="1">
      <alignment horizontal="center" vertical="center"/>
      <protection locked="0"/>
    </xf>
    <xf numFmtId="0" fontId="0" fillId="14" borderId="38" xfId="0" applyFill="1" applyBorder="1" applyAlignment="1" applyProtection="1">
      <alignment horizontal="center" vertical="center" wrapText="1"/>
      <protection locked="0"/>
    </xf>
    <xf numFmtId="0" fontId="15" fillId="23" borderId="0" xfId="0" applyFont="1" applyFill="1" applyAlignment="1">
      <alignment horizontal="left" vertical="top" wrapText="1"/>
    </xf>
    <xf numFmtId="0" fontId="17" fillId="23" borderId="0" xfId="0" applyFont="1" applyFill="1" applyAlignment="1">
      <alignment horizontal="left" vertical="top" wrapText="1"/>
    </xf>
    <xf numFmtId="0" fontId="15" fillId="24" borderId="27" xfId="0" applyFont="1" applyFill="1" applyBorder="1" applyAlignment="1">
      <alignment vertical="center"/>
    </xf>
    <xf numFmtId="0" fontId="17" fillId="23" borderId="27" xfId="0" applyFont="1" applyFill="1" applyBorder="1" applyAlignment="1">
      <alignment vertical="center" wrapText="1"/>
    </xf>
    <xf numFmtId="0" fontId="0" fillId="0" borderId="27" xfId="0" applyBorder="1" applyAlignment="1">
      <alignment horizontal="center" vertical="center" wrapText="1"/>
    </xf>
    <xf numFmtId="0" fontId="0" fillId="14" borderId="36" xfId="0" applyFill="1" applyBorder="1" applyAlignment="1" applyProtection="1">
      <alignment horizontal="left" vertical="center" wrapText="1"/>
      <protection locked="0"/>
    </xf>
    <xf numFmtId="0" fontId="16" fillId="30" borderId="27" xfId="0" applyFont="1" applyFill="1" applyBorder="1" applyAlignment="1" applyProtection="1">
      <alignment horizontal="center" vertical="center" wrapText="1"/>
      <protection locked="0"/>
    </xf>
    <xf numFmtId="167" fontId="16" fillId="30" borderId="27" xfId="0" applyNumberFormat="1" applyFont="1" applyFill="1" applyBorder="1" applyAlignment="1" applyProtection="1">
      <alignment horizontal="center" vertical="center" wrapText="1"/>
      <protection locked="0"/>
    </xf>
    <xf numFmtId="0" fontId="16" fillId="30" borderId="0" xfId="0" applyFont="1" applyFill="1" applyAlignment="1">
      <alignment horizontal="center" vertical="center" wrapText="1"/>
    </xf>
    <xf numFmtId="16" fontId="0" fillId="0" borderId="27" xfId="0" applyNumberFormat="1" applyBorder="1" applyAlignment="1" applyProtection="1">
      <alignment horizontal="center" vertical="center" wrapText="1"/>
      <protection locked="0"/>
    </xf>
    <xf numFmtId="170" fontId="16" fillId="30" borderId="0" xfId="0" applyNumberFormat="1" applyFont="1" applyFill="1" applyAlignment="1">
      <alignment horizontal="center" vertical="center" wrapText="1"/>
    </xf>
    <xf numFmtId="14" fontId="0" fillId="27" borderId="27" xfId="0" applyNumberFormat="1" applyFill="1" applyBorder="1" applyAlignment="1">
      <alignment horizontal="center" vertical="center" wrapText="1"/>
    </xf>
    <xf numFmtId="14" fontId="0" fillId="0" borderId="27" xfId="0" applyNumberFormat="1" applyBorder="1" applyAlignment="1">
      <alignment horizontal="center" vertical="center" wrapText="1"/>
    </xf>
    <xf numFmtId="170" fontId="0" fillId="0" borderId="0" xfId="0" applyNumberFormat="1" applyAlignment="1">
      <alignment horizontal="center" vertical="center"/>
    </xf>
    <xf numFmtId="0" fontId="16" fillId="30" borderId="27" xfId="0" applyFont="1" applyFill="1" applyBorder="1" applyAlignment="1">
      <alignment horizontal="center" vertical="center" wrapText="1"/>
    </xf>
    <xf numFmtId="167" fontId="16" fillId="30" borderId="27" xfId="0" applyNumberFormat="1" applyFont="1" applyFill="1" applyBorder="1" applyAlignment="1">
      <alignment horizontal="center" vertical="center" wrapText="1"/>
    </xf>
    <xf numFmtId="16" fontId="0" fillId="0" borderId="27" xfId="0" applyNumberFormat="1" applyBorder="1" applyAlignment="1">
      <alignment horizontal="center" vertical="center" wrapText="1"/>
    </xf>
    <xf numFmtId="168" fontId="0" fillId="0" borderId="27" xfId="0" applyNumberFormat="1" applyBorder="1" applyAlignment="1">
      <alignment horizontal="center" vertical="center"/>
    </xf>
    <xf numFmtId="167" fontId="0" fillId="0" borderId="27" xfId="0" applyNumberFormat="1" applyBorder="1" applyAlignment="1">
      <alignment horizontal="center" vertical="center"/>
    </xf>
    <xf numFmtId="0" fontId="16" fillId="10" borderId="30" xfId="0" applyFont="1" applyFill="1" applyBorder="1" applyAlignment="1">
      <alignment horizontal="center" vertical="center" wrapText="1"/>
    </xf>
    <xf numFmtId="0" fontId="0" fillId="0" borderId="30" xfId="0" applyBorder="1" applyAlignment="1">
      <alignment horizontal="center" vertical="center"/>
    </xf>
    <xf numFmtId="0" fontId="16" fillId="30" borderId="0" xfId="0" applyFont="1" applyFill="1" applyAlignment="1" applyProtection="1">
      <alignment horizontal="center" vertical="center" wrapText="1"/>
      <protection locked="0"/>
    </xf>
    <xf numFmtId="14" fontId="0" fillId="27" borderId="27" xfId="0" applyNumberFormat="1" applyFill="1" applyBorder="1" applyAlignment="1" applyProtection="1">
      <alignment horizontal="center" vertical="center" wrapText="1"/>
      <protection locked="0"/>
    </xf>
    <xf numFmtId="14" fontId="0" fillId="0" borderId="27" xfId="0" applyNumberFormat="1" applyBorder="1" applyAlignment="1" applyProtection="1">
      <alignment horizontal="center" vertical="center" wrapText="1"/>
      <protection locked="0"/>
    </xf>
    <xf numFmtId="0" fontId="0" fillId="25" borderId="27" xfId="0" applyFill="1" applyBorder="1" applyAlignment="1">
      <alignment vertical="center" wrapText="1"/>
    </xf>
    <xf numFmtId="16" fontId="0" fillId="25" borderId="27" xfId="0" applyNumberFormat="1" applyFill="1" applyBorder="1" applyAlignment="1">
      <alignment vertical="center" wrapText="1"/>
    </xf>
    <xf numFmtId="0" fontId="13" fillId="25" borderId="27" xfId="0" applyFont="1" applyFill="1" applyBorder="1" applyAlignment="1">
      <alignment vertical="center" wrapText="1"/>
    </xf>
    <xf numFmtId="14" fontId="0" fillId="25" borderId="27" xfId="0" applyNumberFormat="1" applyFill="1" applyBorder="1" applyAlignment="1">
      <alignment horizontal="center" vertical="center"/>
    </xf>
    <xf numFmtId="14" fontId="0" fillId="25" borderId="27" xfId="0" applyNumberFormat="1" applyFill="1" applyBorder="1" applyAlignment="1">
      <alignment vertical="center" wrapText="1"/>
    </xf>
    <xf numFmtId="0" fontId="0" fillId="14" borderId="27" xfId="0" applyFill="1" applyBorder="1" applyAlignment="1">
      <alignment horizontal="center" vertical="center"/>
    </xf>
    <xf numFmtId="14" fontId="0" fillId="14" borderId="27" xfId="0" applyNumberFormat="1" applyFill="1" applyBorder="1" applyAlignment="1">
      <alignment horizontal="center" vertical="center"/>
    </xf>
    <xf numFmtId="168" fontId="0" fillId="14" borderId="27" xfId="0" applyNumberFormat="1" applyFill="1" applyBorder="1" applyAlignment="1">
      <alignment horizontal="center" vertical="center"/>
    </xf>
    <xf numFmtId="167" fontId="0" fillId="14" borderId="27" xfId="0" applyNumberFormat="1" applyFill="1" applyBorder="1" applyAlignment="1">
      <alignment horizontal="center" vertical="center"/>
    </xf>
    <xf numFmtId="0" fontId="0" fillId="14" borderId="27" xfId="0" applyFill="1" applyBorder="1" applyAlignment="1">
      <alignment horizontal="center" vertical="center" wrapText="1"/>
    </xf>
    <xf numFmtId="14" fontId="0" fillId="14" borderId="27" xfId="0" applyNumberFormat="1" applyFill="1" applyBorder="1" applyAlignment="1">
      <alignment horizontal="center" vertical="center" wrapText="1"/>
    </xf>
    <xf numFmtId="168" fontId="0" fillId="14" borderId="27" xfId="0" applyNumberFormat="1" applyFill="1" applyBorder="1" applyAlignment="1">
      <alignment horizontal="center" vertical="center" wrapText="1"/>
    </xf>
    <xf numFmtId="167" fontId="0" fillId="14" borderId="27" xfId="0" applyNumberFormat="1" applyFill="1" applyBorder="1" applyAlignment="1">
      <alignment horizontal="center" vertical="center" wrapText="1"/>
    </xf>
    <xf numFmtId="0" fontId="0" fillId="21" borderId="27" xfId="0" applyFill="1" applyBorder="1" applyAlignment="1">
      <alignment horizontal="center" vertical="center"/>
    </xf>
    <xf numFmtId="49" fontId="0" fillId="21" borderId="27" xfId="0" applyNumberFormat="1" applyFill="1" applyBorder="1" applyAlignment="1">
      <alignment horizontal="center" vertical="center" wrapText="1"/>
    </xf>
    <xf numFmtId="49" fontId="0" fillId="4" borderId="31" xfId="0" applyNumberFormat="1" applyFill="1" applyBorder="1" applyAlignment="1">
      <alignment horizontal="center" vertical="center" wrapText="1"/>
    </xf>
    <xf numFmtId="0" fontId="0" fillId="0" borderId="27" xfId="0" applyBorder="1" applyAlignment="1">
      <alignment horizontal="left" vertical="top" wrapText="1"/>
    </xf>
    <xf numFmtId="0" fontId="0" fillId="14" borderId="36" xfId="0" quotePrefix="1" applyFill="1" applyBorder="1" applyAlignment="1" applyProtection="1">
      <alignment horizontal="center" vertical="center" wrapText="1"/>
      <protection locked="0"/>
    </xf>
    <xf numFmtId="0" fontId="15" fillId="24" borderId="27" xfId="0" applyFont="1" applyFill="1" applyBorder="1" applyAlignment="1">
      <alignment horizontal="center" vertical="center" wrapText="1"/>
    </xf>
    <xf numFmtId="0" fontId="0" fillId="23" borderId="33" xfId="0" applyFill="1" applyBorder="1" applyAlignment="1">
      <alignment vertical="center" wrapText="1"/>
    </xf>
    <xf numFmtId="0" fontId="15" fillId="23" borderId="27" xfId="0" applyFont="1" applyFill="1" applyBorder="1" applyAlignment="1">
      <alignment horizontal="left" vertical="top" wrapText="1"/>
    </xf>
    <xf numFmtId="0" fontId="22" fillId="11" borderId="27" xfId="0" applyFont="1" applyFill="1" applyBorder="1" applyAlignment="1">
      <alignment vertical="center"/>
    </xf>
    <xf numFmtId="0" fontId="0" fillId="23" borderId="30" xfId="0" applyFill="1" applyBorder="1" applyAlignment="1">
      <alignment vertical="center" wrapText="1"/>
    </xf>
    <xf numFmtId="0" fontId="0" fillId="25" borderId="31" xfId="0" applyFill="1" applyBorder="1" applyAlignment="1">
      <alignment vertical="center" wrapText="1"/>
    </xf>
    <xf numFmtId="0" fontId="0" fillId="0" borderId="27" xfId="0" applyBorder="1" applyAlignment="1">
      <alignment vertical="center" wrapText="1"/>
    </xf>
    <xf numFmtId="0" fontId="0" fillId="25" borderId="0" xfId="0" applyFill="1" applyAlignment="1">
      <alignment vertical="center" wrapText="1"/>
    </xf>
    <xf numFmtId="0" fontId="0" fillId="25" borderId="0" xfId="0" applyFill="1" applyAlignment="1">
      <alignment horizontal="center" vertical="center"/>
    </xf>
    <xf numFmtId="49" fontId="0" fillId="4" borderId="0" xfId="0" applyNumberFormat="1" applyFill="1" applyAlignment="1">
      <alignment horizontal="center" vertical="center" wrapText="1"/>
    </xf>
    <xf numFmtId="0" fontId="13" fillId="16" borderId="0" xfId="0" applyFont="1" applyFill="1" applyAlignment="1">
      <alignment horizontal="center" vertical="center" wrapText="1"/>
    </xf>
    <xf numFmtId="0" fontId="0" fillId="4" borderId="0" xfId="0" applyFill="1" applyAlignment="1" applyProtection="1">
      <alignment horizontal="center" vertical="center"/>
      <protection locked="0"/>
    </xf>
    <xf numFmtId="168" fontId="0" fillId="4" borderId="0" xfId="0" applyNumberFormat="1" applyFill="1" applyAlignment="1" applyProtection="1">
      <alignment horizontal="center" vertical="center"/>
      <protection locked="0"/>
    </xf>
    <xf numFmtId="167" fontId="0" fillId="4" borderId="0" xfId="0" applyNumberFormat="1" applyFill="1" applyAlignment="1" applyProtection="1">
      <alignment horizontal="center" vertical="center" wrapText="1"/>
      <protection locked="0"/>
    </xf>
    <xf numFmtId="168" fontId="0" fillId="4" borderId="0" xfId="0" applyNumberFormat="1" applyFill="1" applyAlignment="1" applyProtection="1">
      <alignment horizontal="center" vertical="center" wrapText="1"/>
      <protection locked="0"/>
    </xf>
    <xf numFmtId="167" fontId="0" fillId="4" borderId="0" xfId="0" applyNumberFormat="1" applyFill="1" applyAlignment="1" applyProtection="1">
      <alignment horizontal="center" vertical="center"/>
      <protection locked="0"/>
    </xf>
    <xf numFmtId="0" fontId="0" fillId="4" borderId="0" xfId="0" applyFill="1" applyAlignment="1" applyProtection="1">
      <alignment horizontal="center" vertical="center" wrapText="1"/>
      <protection locked="0"/>
    </xf>
    <xf numFmtId="14" fontId="0" fillId="4" borderId="0" xfId="0" applyNumberFormat="1" applyFill="1" applyAlignment="1">
      <alignment horizontal="center" vertical="center" wrapText="1"/>
    </xf>
    <xf numFmtId="0" fontId="0" fillId="11" borderId="25" xfId="0" quotePrefix="1" applyFill="1" applyBorder="1" applyAlignment="1" applyProtection="1">
      <alignment horizontal="center" vertical="center" wrapText="1"/>
      <protection locked="0"/>
    </xf>
    <xf numFmtId="0" fontId="15" fillId="14" borderId="36" xfId="0" applyFont="1" applyFill="1" applyBorder="1" applyAlignment="1" applyProtection="1">
      <alignment horizontal="center" vertical="center" wrapText="1"/>
      <protection locked="0"/>
    </xf>
    <xf numFmtId="168" fontId="0" fillId="14" borderId="27" xfId="0" applyNumberFormat="1" applyFill="1" applyBorder="1" applyAlignment="1" applyProtection="1">
      <alignment horizontal="center" vertical="center" wrapText="1"/>
      <protection locked="0"/>
    </xf>
    <xf numFmtId="167" fontId="0" fillId="14" borderId="27" xfId="0" applyNumberFormat="1" applyFill="1" applyBorder="1" applyAlignment="1" applyProtection="1">
      <alignment horizontal="center" vertical="center" wrapText="1"/>
      <protection locked="0"/>
    </xf>
    <xf numFmtId="0" fontId="15" fillId="12" borderId="35" xfId="0" applyFont="1" applyFill="1" applyBorder="1" applyAlignment="1">
      <alignment vertical="center" wrapText="1"/>
    </xf>
    <xf numFmtId="14" fontId="0" fillId="4" borderId="27" xfId="0" applyNumberFormat="1" applyFill="1" applyBorder="1" applyAlignment="1">
      <alignment horizontal="center" vertical="center" wrapText="1"/>
    </xf>
    <xf numFmtId="0" fontId="0" fillId="4" borderId="29" xfId="0" applyFill="1" applyBorder="1" applyAlignment="1">
      <alignment horizontal="center" vertical="center"/>
    </xf>
    <xf numFmtId="14" fontId="0" fillId="23" borderId="29" xfId="0" applyNumberFormat="1" applyFill="1" applyBorder="1" applyAlignment="1">
      <alignment horizontal="center" vertical="center"/>
    </xf>
    <xf numFmtId="0" fontId="0" fillId="23" borderId="29" xfId="0" applyFill="1" applyBorder="1" applyAlignment="1">
      <alignment horizontal="center" vertical="center" wrapText="1"/>
    </xf>
    <xf numFmtId="0" fontId="0" fillId="23" borderId="29" xfId="0" applyFill="1" applyBorder="1" applyAlignment="1">
      <alignment horizontal="center" vertical="center"/>
    </xf>
    <xf numFmtId="0" fontId="5" fillId="23" borderId="29" xfId="1" applyFill="1" applyBorder="1" applyAlignment="1">
      <alignment horizontal="center" vertical="center" wrapText="1"/>
    </xf>
    <xf numFmtId="0" fontId="15" fillId="23" borderId="39" xfId="0" applyFont="1" applyFill="1" applyBorder="1" applyAlignment="1">
      <alignment horizontal="center" vertical="center" wrapText="1"/>
    </xf>
    <xf numFmtId="0" fontId="15" fillId="24" borderId="39" xfId="0" applyFont="1" applyFill="1" applyBorder="1" applyAlignment="1">
      <alignment horizontal="center" vertical="center" wrapText="1"/>
    </xf>
    <xf numFmtId="0" fontId="0" fillId="11" borderId="24" xfId="0" quotePrefix="1" applyFill="1" applyBorder="1" applyAlignment="1">
      <alignment horizontal="center" vertical="center" wrapText="1"/>
    </xf>
    <xf numFmtId="0" fontId="0" fillId="11" borderId="24" xfId="0" quotePrefix="1" applyFill="1" applyBorder="1" applyAlignment="1" applyProtection="1">
      <alignment horizontal="center" vertical="center" wrapText="1"/>
      <protection locked="0"/>
    </xf>
    <xf numFmtId="0" fontId="5" fillId="23" borderId="29" xfId="1" applyFill="1" applyBorder="1" applyAlignment="1" applyProtection="1">
      <alignment horizontal="center" vertical="center" wrapText="1"/>
      <protection locked="0"/>
    </xf>
    <xf numFmtId="0" fontId="0" fillId="29" borderId="29" xfId="0" applyFill="1" applyBorder="1" applyAlignment="1">
      <alignment horizontal="center" vertical="center" wrapText="1"/>
    </xf>
    <xf numFmtId="0" fontId="0" fillId="29" borderId="40" xfId="0" applyFill="1" applyBorder="1" applyAlignment="1">
      <alignment horizontal="center" vertical="center"/>
    </xf>
    <xf numFmtId="16" fontId="0" fillId="29" borderId="29" xfId="0" applyNumberFormat="1" applyFill="1" applyBorder="1" applyAlignment="1">
      <alignment horizontal="center" vertical="center" wrapText="1"/>
    </xf>
    <xf numFmtId="14" fontId="0" fillId="14" borderId="29" xfId="0" applyNumberFormat="1" applyFill="1" applyBorder="1" applyAlignment="1" applyProtection="1">
      <alignment horizontal="center" vertical="center"/>
      <protection locked="0"/>
    </xf>
    <xf numFmtId="14" fontId="0" fillId="29" borderId="29" xfId="0" applyNumberFormat="1" applyFill="1" applyBorder="1" applyAlignment="1">
      <alignment horizontal="center" vertical="center" wrapText="1"/>
    </xf>
    <xf numFmtId="168" fontId="0" fillId="14" borderId="29" xfId="0" applyNumberFormat="1" applyFill="1" applyBorder="1" applyAlignment="1" applyProtection="1">
      <alignment horizontal="center" vertical="center"/>
      <protection locked="0"/>
    </xf>
    <xf numFmtId="167" fontId="0" fillId="14" borderId="29" xfId="0" applyNumberFormat="1" applyFill="1" applyBorder="1" applyAlignment="1" applyProtection="1">
      <alignment horizontal="center" vertical="center"/>
      <protection locked="0"/>
    </xf>
    <xf numFmtId="0" fontId="0" fillId="14" borderId="41" xfId="0" applyFill="1" applyBorder="1" applyAlignment="1" applyProtection="1">
      <alignment horizontal="center" vertical="center" wrapText="1"/>
      <protection locked="0"/>
    </xf>
    <xf numFmtId="14" fontId="0" fillId="25" borderId="29" xfId="0" applyNumberFormat="1" applyFill="1" applyBorder="1" applyAlignment="1">
      <alignment horizontal="center" vertical="center" wrapText="1"/>
    </xf>
    <xf numFmtId="0" fontId="0" fillId="14" borderId="29" xfId="0" applyFill="1" applyBorder="1" applyAlignment="1">
      <alignment horizontal="center" vertical="center" wrapText="1"/>
    </xf>
    <xf numFmtId="0" fontId="0" fillId="21" borderId="29" xfId="0" applyFill="1" applyBorder="1" applyAlignment="1">
      <alignment horizontal="center" vertical="center"/>
    </xf>
    <xf numFmtId="49" fontId="0" fillId="21" borderId="29" xfId="0" applyNumberFormat="1" applyFill="1" applyBorder="1" applyAlignment="1">
      <alignment horizontal="center" vertical="center" wrapText="1"/>
    </xf>
    <xf numFmtId="49" fontId="0" fillId="4" borderId="40" xfId="0" applyNumberFormat="1" applyFill="1" applyBorder="1" applyAlignment="1">
      <alignment horizontal="center" vertical="center" wrapText="1"/>
    </xf>
    <xf numFmtId="0" fontId="0" fillId="4" borderId="29" xfId="0" applyFill="1" applyBorder="1" applyAlignment="1">
      <alignment horizontal="center" vertical="center" wrapText="1"/>
    </xf>
    <xf numFmtId="49" fontId="0" fillId="4" borderId="29" xfId="0" applyNumberFormat="1" applyFill="1" applyBorder="1" applyAlignment="1">
      <alignment horizontal="center" vertical="center" wrapText="1"/>
    </xf>
    <xf numFmtId="0" fontId="0" fillId="23" borderId="42" xfId="0" applyFill="1" applyBorder="1" applyAlignment="1">
      <alignment horizontal="center" vertical="center" wrapText="1"/>
    </xf>
    <xf numFmtId="14" fontId="0" fillId="23" borderId="42" xfId="0" applyNumberFormat="1" applyFill="1" applyBorder="1" applyAlignment="1">
      <alignment horizontal="center" vertical="center" wrapText="1"/>
    </xf>
    <xf numFmtId="49" fontId="0" fillId="23" borderId="42" xfId="0" applyNumberFormat="1" applyFill="1" applyBorder="1" applyAlignment="1">
      <alignment horizontal="center" vertical="center" wrapText="1"/>
    </xf>
    <xf numFmtId="0" fontId="0" fillId="25" borderId="42" xfId="0" applyFill="1" applyBorder="1" applyAlignment="1">
      <alignment horizontal="center" vertical="center" wrapText="1"/>
    </xf>
    <xf numFmtId="0" fontId="0" fillId="25" borderId="42" xfId="0" applyFill="1" applyBorder="1" applyAlignment="1">
      <alignment horizontal="center" vertical="center"/>
    </xf>
    <xf numFmtId="168" fontId="0" fillId="25" borderId="42" xfId="0" applyNumberFormat="1" applyFill="1" applyBorder="1" applyAlignment="1">
      <alignment horizontal="center" vertical="center"/>
    </xf>
    <xf numFmtId="167" fontId="0" fillId="25" borderId="42" xfId="0" applyNumberFormat="1" applyFill="1" applyBorder="1" applyAlignment="1">
      <alignment horizontal="center" vertical="center" wrapText="1"/>
    </xf>
    <xf numFmtId="168" fontId="0" fillId="25" borderId="42" xfId="0" applyNumberFormat="1" applyFill="1" applyBorder="1" applyAlignment="1">
      <alignment horizontal="center" vertical="center" wrapText="1"/>
    </xf>
    <xf numFmtId="167" fontId="0" fillId="25" borderId="42" xfId="0" applyNumberFormat="1" applyFill="1" applyBorder="1" applyAlignment="1">
      <alignment horizontal="center" vertical="center"/>
    </xf>
    <xf numFmtId="0" fontId="0" fillId="0" borderId="42" xfId="0" applyBorder="1" applyAlignment="1">
      <alignment horizontal="center" vertical="center" wrapText="1"/>
    </xf>
    <xf numFmtId="16" fontId="0" fillId="0" borderId="42" xfId="0" applyNumberFormat="1" applyBorder="1" applyAlignment="1">
      <alignment horizontal="center" vertical="center" wrapText="1"/>
    </xf>
    <xf numFmtId="14" fontId="0" fillId="27" borderId="42" xfId="0" applyNumberFormat="1" applyFill="1" applyBorder="1" applyAlignment="1">
      <alignment horizontal="center" vertical="center" wrapText="1"/>
    </xf>
    <xf numFmtId="14" fontId="0" fillId="25" borderId="42" xfId="0" applyNumberFormat="1" applyFill="1" applyBorder="1" applyAlignment="1">
      <alignment horizontal="center" vertical="center" wrapText="1"/>
    </xf>
    <xf numFmtId="49" fontId="0" fillId="25" borderId="42" xfId="0" applyNumberFormat="1" applyFill="1" applyBorder="1" applyAlignment="1">
      <alignment horizontal="center" vertical="center" wrapText="1"/>
    </xf>
    <xf numFmtId="0" fontId="0" fillId="21" borderId="42" xfId="0" applyFill="1" applyBorder="1" applyAlignment="1" applyProtection="1">
      <alignment horizontal="center" vertical="center"/>
      <protection locked="0"/>
    </xf>
    <xf numFmtId="0" fontId="0" fillId="21" borderId="42" xfId="0" applyFill="1" applyBorder="1" applyAlignment="1" applyProtection="1">
      <alignment horizontal="center" vertical="center" wrapText="1"/>
      <protection locked="0"/>
    </xf>
    <xf numFmtId="0" fontId="0" fillId="0" borderId="42" xfId="0" applyBorder="1" applyAlignment="1">
      <alignment vertical="center" wrapText="1"/>
    </xf>
    <xf numFmtId="0" fontId="15" fillId="23" borderId="42" xfId="0" applyFont="1" applyFill="1" applyBorder="1" applyAlignment="1">
      <alignment vertical="center" wrapText="1"/>
    </xf>
    <xf numFmtId="0" fontId="22" fillId="23" borderId="42" xfId="0" applyFont="1" applyFill="1" applyBorder="1" applyAlignment="1">
      <alignment vertical="center"/>
    </xf>
    <xf numFmtId="0" fontId="15" fillId="4" borderId="0" xfId="0" applyFont="1" applyFill="1" applyAlignment="1">
      <alignment vertical="center" wrapText="1"/>
    </xf>
    <xf numFmtId="0" fontId="22" fillId="4" borderId="0" xfId="0" applyFont="1" applyFill="1" applyAlignment="1">
      <alignment vertical="center"/>
    </xf>
    <xf numFmtId="168" fontId="0" fillId="4" borderId="0" xfId="0" applyNumberFormat="1" applyFill="1" applyAlignment="1">
      <alignment horizontal="center" vertical="center"/>
    </xf>
    <xf numFmtId="167" fontId="0" fillId="4" borderId="0" xfId="0" applyNumberFormat="1" applyFill="1" applyAlignment="1">
      <alignment horizontal="center" vertical="center" wrapText="1"/>
    </xf>
    <xf numFmtId="168" fontId="0" fillId="4" borderId="0" xfId="0" applyNumberFormat="1" applyFill="1" applyAlignment="1">
      <alignment horizontal="center" vertical="center" wrapText="1"/>
    </xf>
    <xf numFmtId="167" fontId="0" fillId="4" borderId="0" xfId="0" applyNumberFormat="1" applyFill="1" applyAlignment="1">
      <alignment horizontal="center" vertical="center"/>
    </xf>
    <xf numFmtId="0" fontId="0" fillId="4" borderId="0" xfId="0" applyFill="1" applyAlignment="1">
      <alignment vertical="center" wrapText="1"/>
    </xf>
    <xf numFmtId="14" fontId="0" fillId="25" borderId="42" xfId="0" applyNumberFormat="1" applyFill="1" applyBorder="1" applyAlignment="1">
      <alignment horizontal="center" vertical="center"/>
    </xf>
    <xf numFmtId="0" fontId="5" fillId="11" borderId="25" xfId="1" quotePrefix="1" applyFill="1" applyBorder="1" applyAlignment="1" applyProtection="1">
      <alignment horizontal="center" vertical="center" wrapText="1"/>
      <protection locked="0"/>
    </xf>
    <xf numFmtId="14" fontId="0" fillId="29" borderId="31" xfId="0" applyNumberFormat="1" applyFill="1" applyBorder="1" applyAlignment="1">
      <alignment horizontal="center" vertical="center"/>
    </xf>
    <xf numFmtId="0" fontId="13" fillId="12" borderId="0" xfId="0" applyFont="1" applyFill="1" applyAlignment="1">
      <alignment horizontal="center" vertical="center" wrapText="1"/>
    </xf>
    <xf numFmtId="0" fontId="13" fillId="12" borderId="0" xfId="0" applyFont="1" applyFill="1" applyAlignment="1">
      <alignment vertical="center"/>
    </xf>
    <xf numFmtId="49" fontId="0" fillId="11" borderId="25" xfId="0" applyNumberFormat="1" applyFill="1" applyBorder="1" applyAlignment="1">
      <alignment horizontal="center" vertical="center" wrapText="1"/>
    </xf>
    <xf numFmtId="171" fontId="0" fillId="4" borderId="43" xfId="0" applyNumberFormat="1" applyFill="1" applyBorder="1" applyAlignment="1" applyProtection="1">
      <alignment horizontal="center" vertical="center"/>
      <protection locked="0"/>
    </xf>
    <xf numFmtId="0" fontId="0" fillId="0" borderId="43" xfId="0" applyBorder="1" applyAlignment="1">
      <alignment horizontal="center" vertical="center"/>
    </xf>
    <xf numFmtId="0" fontId="0" fillId="0" borderId="43" xfId="0" applyBorder="1" applyAlignment="1">
      <alignment horizontal="center" vertical="top"/>
    </xf>
    <xf numFmtId="0" fontId="15" fillId="24" borderId="39" xfId="0" applyFont="1" applyFill="1" applyBorder="1" applyAlignment="1">
      <alignment vertical="center"/>
    </xf>
    <xf numFmtId="0" fontId="0" fillId="23" borderId="0" xfId="0" applyFill="1" applyAlignment="1">
      <alignment vertical="center" wrapText="1"/>
    </xf>
    <xf numFmtId="171" fontId="0" fillId="4" borderId="0" xfId="0" applyNumberFormat="1" applyFill="1" applyAlignment="1" applyProtection="1">
      <alignment horizontal="center" vertical="center"/>
      <protection locked="0"/>
    </xf>
    <xf numFmtId="0" fontId="15" fillId="11" borderId="25" xfId="0" applyFont="1" applyFill="1" applyBorder="1" applyAlignment="1">
      <alignment vertical="center"/>
    </xf>
    <xf numFmtId="0" fontId="15" fillId="0" borderId="44" xfId="0" applyFont="1" applyBorder="1" applyAlignment="1">
      <alignment horizontal="center" vertical="center" wrapText="1"/>
    </xf>
    <xf numFmtId="0" fontId="15" fillId="12" borderId="25" xfId="0" applyFont="1" applyFill="1" applyBorder="1" applyAlignment="1">
      <alignment vertical="center"/>
    </xf>
    <xf numFmtId="0" fontId="15" fillId="11" borderId="45" xfId="0" applyFont="1" applyFill="1" applyBorder="1" applyAlignment="1">
      <alignment vertical="center" wrapText="1"/>
    </xf>
    <xf numFmtId="49" fontId="0" fillId="0" borderId="25" xfId="0" applyNumberFormat="1" applyBorder="1" applyAlignment="1">
      <alignment horizontal="center" vertical="center" wrapText="1"/>
    </xf>
    <xf numFmtId="0" fontId="15" fillId="0" borderId="45" xfId="0" applyFont="1" applyBorder="1" applyAlignment="1">
      <alignment vertical="center" wrapText="1"/>
    </xf>
    <xf numFmtId="0" fontId="15" fillId="12" borderId="45" xfId="0" applyFont="1" applyFill="1" applyBorder="1" applyAlignment="1">
      <alignment vertical="center" wrapText="1"/>
    </xf>
    <xf numFmtId="0" fontId="15" fillId="11" borderId="27" xfId="0" applyFont="1" applyFill="1" applyBorder="1" applyAlignment="1">
      <alignment vertical="center" wrapText="1"/>
    </xf>
    <xf numFmtId="0" fontId="0" fillId="23" borderId="45" xfId="0" applyFill="1" applyBorder="1" applyAlignment="1">
      <alignment horizontal="center" vertical="top" wrapText="1"/>
    </xf>
    <xf numFmtId="0" fontId="15" fillId="0" borderId="27" xfId="0" applyFont="1" applyBorder="1" applyAlignment="1">
      <alignment vertical="center" wrapText="1"/>
    </xf>
    <xf numFmtId="0" fontId="15" fillId="12" borderId="27" xfId="0" applyFont="1" applyFill="1" applyBorder="1" applyAlignment="1">
      <alignment vertical="center" wrapText="1"/>
    </xf>
    <xf numFmtId="0" fontId="15" fillId="23" borderId="45" xfId="0" applyFont="1" applyFill="1" applyBorder="1" applyAlignment="1">
      <alignment vertical="center" wrapText="1"/>
    </xf>
    <xf numFmtId="0" fontId="0" fillId="23" borderId="46" xfId="0" applyFill="1" applyBorder="1" applyAlignment="1">
      <alignment horizontal="center" vertical="top" wrapText="1"/>
    </xf>
    <xf numFmtId="0" fontId="15" fillId="23" borderId="46" xfId="0" applyFont="1" applyFill="1" applyBorder="1" applyAlignment="1">
      <alignment vertical="center" wrapText="1"/>
    </xf>
    <xf numFmtId="14" fontId="0" fillId="26" borderId="0" xfId="0" applyNumberFormat="1" applyFill="1" applyAlignment="1" applyProtection="1">
      <alignment horizontal="center" vertical="center" wrapText="1"/>
      <protection locked="0"/>
    </xf>
    <xf numFmtId="0" fontId="0" fillId="23" borderId="47" xfId="0" applyFill="1" applyBorder="1" applyAlignment="1">
      <alignment horizontal="center" vertical="center" wrapText="1"/>
    </xf>
    <xf numFmtId="14" fontId="0" fillId="23" borderId="47" xfId="0" applyNumberFormat="1" applyFill="1" applyBorder="1" applyAlignment="1">
      <alignment horizontal="center" vertical="center" wrapText="1"/>
    </xf>
    <xf numFmtId="0" fontId="15" fillId="23" borderId="47" xfId="0" applyFont="1" applyFill="1" applyBorder="1" applyAlignment="1">
      <alignment vertical="center" wrapText="1"/>
    </xf>
    <xf numFmtId="0" fontId="0" fillId="23" borderId="48" xfId="0" applyFill="1" applyBorder="1" applyAlignment="1">
      <alignment horizontal="center" vertical="center" wrapText="1"/>
    </xf>
    <xf numFmtId="0" fontId="0" fillId="25" borderId="48" xfId="0" applyFill="1" applyBorder="1" applyAlignment="1">
      <alignment horizontal="center" vertical="center" wrapText="1"/>
    </xf>
    <xf numFmtId="0" fontId="0" fillId="25" borderId="47" xfId="0" applyFill="1" applyBorder="1" applyAlignment="1">
      <alignment horizontal="center" vertical="center" wrapText="1"/>
    </xf>
    <xf numFmtId="14" fontId="0" fillId="25" borderId="47" xfId="0" applyNumberFormat="1" applyFill="1" applyBorder="1" applyAlignment="1">
      <alignment horizontal="center" vertical="center" wrapText="1"/>
    </xf>
    <xf numFmtId="168" fontId="0" fillId="25" borderId="47" xfId="0" applyNumberFormat="1" applyFill="1" applyBorder="1" applyAlignment="1">
      <alignment horizontal="center" vertical="center"/>
    </xf>
    <xf numFmtId="167" fontId="0" fillId="25" borderId="47" xfId="0" applyNumberFormat="1" applyFill="1" applyBorder="1" applyAlignment="1">
      <alignment horizontal="center" vertical="center" wrapText="1"/>
    </xf>
    <xf numFmtId="168" fontId="0" fillId="25" borderId="47" xfId="0" applyNumberFormat="1" applyFill="1" applyBorder="1" applyAlignment="1">
      <alignment horizontal="center" vertical="center" wrapText="1"/>
    </xf>
    <xf numFmtId="0" fontId="0" fillId="0" borderId="47" xfId="0" applyBorder="1" applyAlignment="1">
      <alignment horizontal="center" vertical="center" wrapText="1"/>
    </xf>
    <xf numFmtId="14" fontId="0" fillId="27" borderId="47" xfId="0" applyNumberFormat="1" applyFill="1" applyBorder="1" applyAlignment="1">
      <alignment horizontal="center" vertical="center" wrapText="1"/>
    </xf>
    <xf numFmtId="14" fontId="0" fillId="26" borderId="47" xfId="0" applyNumberFormat="1" applyFill="1" applyBorder="1" applyAlignment="1" applyProtection="1">
      <alignment horizontal="center" vertical="center" wrapText="1"/>
      <protection locked="0"/>
    </xf>
    <xf numFmtId="0" fontId="0" fillId="4" borderId="47" xfId="0" applyFill="1" applyBorder="1" applyAlignment="1">
      <alignment horizontal="center" vertical="center" wrapText="1"/>
    </xf>
    <xf numFmtId="14" fontId="0" fillId="4" borderId="47" xfId="0" applyNumberFormat="1" applyFill="1" applyBorder="1" applyAlignment="1">
      <alignment horizontal="center" vertical="center" wrapText="1"/>
    </xf>
    <xf numFmtId="0" fontId="0" fillId="0" borderId="49" xfId="0" applyBorder="1" applyAlignment="1">
      <alignment horizontal="center" vertical="center"/>
    </xf>
    <xf numFmtId="0" fontId="23" fillId="7" borderId="27" xfId="0" applyFont="1" applyFill="1" applyBorder="1" applyAlignment="1">
      <alignment horizontal="center" vertical="center" wrapText="1"/>
    </xf>
    <xf numFmtId="0" fontId="0" fillId="23" borderId="50" xfId="0" applyFill="1" applyBorder="1" applyAlignment="1">
      <alignment horizontal="center" vertical="center" wrapText="1"/>
    </xf>
    <xf numFmtId="0" fontId="0" fillId="25" borderId="40" xfId="0" applyFill="1" applyBorder="1" applyAlignment="1">
      <alignment horizontal="center" vertical="center" wrapText="1"/>
    </xf>
    <xf numFmtId="0" fontId="0" fillId="25" borderId="26" xfId="0" applyFill="1" applyBorder="1" applyAlignment="1">
      <alignment horizontal="center" vertical="center" wrapText="1"/>
    </xf>
    <xf numFmtId="14" fontId="16" fillId="18" borderId="27" xfId="0" applyNumberFormat="1" applyFont="1" applyFill="1" applyBorder="1" applyAlignment="1" applyProtection="1">
      <alignment horizontal="center" vertical="center" wrapText="1"/>
      <protection locked="0"/>
    </xf>
    <xf numFmtId="0" fontId="0" fillId="4" borderId="27" xfId="0" applyFill="1" applyBorder="1" applyAlignment="1" applyProtection="1">
      <alignment horizontal="center" vertical="center" wrapText="1"/>
      <protection locked="0"/>
    </xf>
    <xf numFmtId="14" fontId="0" fillId="4" borderId="27" xfId="0" applyNumberFormat="1" applyFill="1" applyBorder="1" applyAlignment="1" applyProtection="1">
      <alignment horizontal="center" vertical="center" wrapText="1"/>
      <protection locked="0"/>
    </xf>
    <xf numFmtId="0" fontId="16" fillId="10" borderId="0" xfId="0" applyFont="1" applyFill="1" applyAlignment="1">
      <alignment horizontal="center" vertical="center" wrapText="1"/>
    </xf>
    <xf numFmtId="0" fontId="12" fillId="17" borderId="26" xfId="0" applyFont="1" applyFill="1" applyBorder="1" applyAlignment="1">
      <alignment horizontal="center" vertical="center" wrapText="1"/>
    </xf>
    <xf numFmtId="0" fontId="12" fillId="17" borderId="0" xfId="0" applyFont="1" applyFill="1" applyAlignment="1">
      <alignment horizontal="center" vertical="center" wrapText="1"/>
    </xf>
    <xf numFmtId="14" fontId="12" fillId="19" borderId="0" xfId="0" applyNumberFormat="1" applyFont="1" applyFill="1" applyAlignment="1">
      <alignment horizontal="center" vertical="center" wrapText="1"/>
    </xf>
    <xf numFmtId="14" fontId="0" fillId="26" borderId="27" xfId="0" applyNumberFormat="1" applyFill="1" applyBorder="1" applyAlignment="1">
      <alignment horizontal="center" vertical="center" wrapText="1"/>
    </xf>
    <xf numFmtId="14" fontId="0" fillId="0" borderId="0" xfId="0" applyNumberFormat="1" applyAlignment="1">
      <alignment vertical="center"/>
    </xf>
    <xf numFmtId="14" fontId="16" fillId="10" borderId="29" xfId="0" applyNumberFormat="1" applyFont="1" applyFill="1" applyBorder="1" applyAlignment="1">
      <alignment horizontal="center" vertical="center" wrapText="1"/>
    </xf>
    <xf numFmtId="0" fontId="21" fillId="22" borderId="0" xfId="0" applyFont="1" applyFill="1" applyAlignment="1">
      <alignment horizontal="center" vertical="center" wrapText="1"/>
    </xf>
    <xf numFmtId="0" fontId="16" fillId="9" borderId="27" xfId="0" applyFont="1" applyFill="1" applyBorder="1" applyAlignment="1">
      <alignment horizontal="left" vertical="center" wrapText="1"/>
    </xf>
    <xf numFmtId="0" fontId="5" fillId="23" borderId="27" xfId="1" applyFill="1" applyBorder="1" applyAlignment="1" applyProtection="1">
      <alignment horizontal="center" vertical="center" wrapText="1"/>
    </xf>
    <xf numFmtId="0" fontId="0" fillId="23" borderId="30"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36" xfId="0" applyFill="1" applyBorder="1" applyAlignment="1">
      <alignment horizontal="center" vertical="center"/>
    </xf>
    <xf numFmtId="0" fontId="0" fillId="14" borderId="36" xfId="0" applyFill="1" applyBorder="1" applyAlignment="1">
      <alignment horizontal="center" vertical="center" wrapText="1"/>
    </xf>
    <xf numFmtId="0" fontId="0" fillId="14" borderId="36" xfId="0" applyFill="1" applyBorder="1" applyAlignment="1">
      <alignment horizontal="left" vertical="center" wrapText="1"/>
    </xf>
    <xf numFmtId="0" fontId="0" fillId="0" borderId="0" xfId="0" applyAlignment="1">
      <alignment horizontal="left" vertical="center" wrapText="1"/>
    </xf>
    <xf numFmtId="16" fontId="0" fillId="0" borderId="42" xfId="0" applyNumberFormat="1" applyBorder="1" applyAlignment="1">
      <alignment horizontal="center" vertical="center"/>
    </xf>
    <xf numFmtId="14" fontId="0" fillId="11" borderId="29" xfId="0" applyNumberFormat="1" applyFill="1" applyBorder="1" applyAlignment="1">
      <alignment horizontal="center" vertical="center" wrapText="1"/>
    </xf>
    <xf numFmtId="49" fontId="0" fillId="23" borderId="29" xfId="0" applyNumberFormat="1" applyFill="1" applyBorder="1" applyAlignment="1">
      <alignment horizontal="center" vertical="center"/>
    </xf>
    <xf numFmtId="0" fontId="0" fillId="23" borderId="29" xfId="0" quotePrefix="1" applyFill="1" applyBorder="1" applyAlignment="1">
      <alignment horizontal="center" vertical="center" wrapText="1"/>
    </xf>
    <xf numFmtId="0" fontId="0" fillId="23" borderId="29" xfId="0" applyFill="1" applyBorder="1" applyAlignment="1" applyProtection="1">
      <alignment horizontal="center" vertical="center" wrapText="1"/>
      <protection locked="0"/>
    </xf>
    <xf numFmtId="0" fontId="0" fillId="25" borderId="29" xfId="0" applyFill="1" applyBorder="1" applyAlignment="1">
      <alignment horizontal="center" vertical="center" wrapText="1"/>
    </xf>
    <xf numFmtId="168" fontId="0" fillId="25" borderId="29" xfId="0" applyNumberFormat="1" applyFill="1" applyBorder="1" applyAlignment="1">
      <alignment horizontal="center" vertical="center"/>
    </xf>
    <xf numFmtId="167" fontId="0" fillId="25" borderId="29" xfId="0" applyNumberFormat="1" applyFill="1" applyBorder="1" applyAlignment="1">
      <alignment horizontal="center" vertical="center" wrapText="1"/>
    </xf>
    <xf numFmtId="168" fontId="0" fillId="25" borderId="29" xfId="0" applyNumberFormat="1" applyFill="1" applyBorder="1" applyAlignment="1">
      <alignment horizontal="center" vertical="center" wrapText="1"/>
    </xf>
    <xf numFmtId="0" fontId="0" fillId="0" borderId="29" xfId="0" applyBorder="1" applyAlignment="1">
      <alignment horizontal="center" vertical="center" wrapText="1"/>
    </xf>
    <xf numFmtId="14" fontId="0" fillId="0" borderId="29" xfId="0" applyNumberFormat="1" applyBorder="1" applyAlignment="1">
      <alignment horizontal="center" vertical="center" wrapText="1"/>
    </xf>
    <xf numFmtId="14" fontId="0" fillId="27" borderId="29" xfId="0" applyNumberFormat="1" applyFill="1" applyBorder="1" applyAlignment="1">
      <alignment horizontal="center" vertical="center" wrapText="1"/>
    </xf>
    <xf numFmtId="0" fontId="0" fillId="14" borderId="29" xfId="0" applyFill="1" applyBorder="1" applyAlignment="1" applyProtection="1">
      <alignment horizontal="center" vertical="center" wrapText="1"/>
      <protection locked="0"/>
    </xf>
    <xf numFmtId="14" fontId="0" fillId="11" borderId="42" xfId="0" applyNumberFormat="1" applyFill="1" applyBorder="1" applyAlignment="1">
      <alignment horizontal="center" vertical="center" wrapText="1"/>
    </xf>
    <xf numFmtId="49" fontId="0" fillId="23" borderId="42" xfId="0" applyNumberFormat="1" applyFill="1" applyBorder="1" applyAlignment="1">
      <alignment horizontal="center" vertical="center"/>
    </xf>
    <xf numFmtId="0" fontId="0" fillId="23" borderId="42" xfId="0" quotePrefix="1" applyFill="1" applyBorder="1" applyAlignment="1">
      <alignment horizontal="center" vertical="center" wrapText="1"/>
    </xf>
    <xf numFmtId="0" fontId="0" fillId="23" borderId="42" xfId="0" applyFill="1" applyBorder="1" applyAlignment="1" applyProtection="1">
      <alignment horizontal="center" vertical="center" wrapText="1"/>
      <protection locked="0"/>
    </xf>
    <xf numFmtId="14" fontId="0" fillId="0" borderId="42" xfId="0" applyNumberFormat="1" applyBorder="1" applyAlignment="1">
      <alignment horizontal="center" vertical="center" wrapText="1"/>
    </xf>
    <xf numFmtId="0" fontId="0" fillId="14" borderId="42" xfId="0" applyFill="1" applyBorder="1" applyAlignment="1" applyProtection="1">
      <alignment horizontal="center" vertical="center" wrapText="1"/>
      <protection locked="0"/>
    </xf>
    <xf numFmtId="0" fontId="0" fillId="0" borderId="42" xfId="0" applyBorder="1" applyAlignment="1">
      <alignment horizontal="center" vertical="center"/>
    </xf>
    <xf numFmtId="14" fontId="17" fillId="31" borderId="51" xfId="0" applyNumberFormat="1" applyFont="1" applyFill="1" applyBorder="1" applyAlignment="1">
      <alignment wrapText="1"/>
    </xf>
    <xf numFmtId="0" fontId="15" fillId="12" borderId="0" xfId="0" applyFont="1" applyFill="1" applyAlignment="1">
      <alignment vertical="center"/>
    </xf>
    <xf numFmtId="0" fontId="15" fillId="24" borderId="29" xfId="0" applyFont="1" applyFill="1" applyBorder="1" applyAlignment="1">
      <alignment vertical="center"/>
    </xf>
    <xf numFmtId="0" fontId="15" fillId="23" borderId="29" xfId="0" applyFont="1" applyFill="1" applyBorder="1" applyAlignment="1">
      <alignment horizontal="center" vertical="center" wrapText="1"/>
    </xf>
    <xf numFmtId="0" fontId="15" fillId="24" borderId="42" xfId="0" applyFont="1" applyFill="1" applyBorder="1" applyAlignment="1">
      <alignment vertical="center"/>
    </xf>
    <xf numFmtId="0" fontId="15" fillId="23" borderId="42" xfId="0" applyFont="1" applyFill="1" applyBorder="1" applyAlignment="1">
      <alignment horizontal="center" vertical="center" wrapText="1"/>
    </xf>
    <xf numFmtId="0" fontId="24" fillId="24" borderId="42" xfId="0" applyFont="1" applyFill="1" applyBorder="1" applyAlignment="1">
      <alignment vertical="center"/>
    </xf>
    <xf numFmtId="0" fontId="24" fillId="23" borderId="42" xfId="0" applyFont="1" applyFill="1" applyBorder="1" applyAlignment="1">
      <alignment horizontal="center" vertical="center" wrapText="1"/>
    </xf>
    <xf numFmtId="0" fontId="24" fillId="23" borderId="33" xfId="0" applyFont="1" applyFill="1" applyBorder="1" applyAlignment="1">
      <alignment horizontal="center" vertical="center" wrapText="1"/>
    </xf>
    <xf numFmtId="0" fontId="25" fillId="23" borderId="0" xfId="0" applyFont="1" applyFill="1" applyAlignment="1">
      <alignment horizontal="left" vertical="top" wrapText="1"/>
    </xf>
    <xf numFmtId="0" fontId="24" fillId="24" borderId="33" xfId="0" applyFont="1" applyFill="1" applyBorder="1" applyAlignment="1">
      <alignment horizontal="center" vertical="center" wrapText="1"/>
    </xf>
    <xf numFmtId="0" fontId="26" fillId="0" borderId="0" xfId="0" applyFont="1" applyAlignment="1">
      <alignment horizontal="center" vertical="center"/>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9"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9" fontId="6" fillId="4" borderId="9" xfId="0" applyNumberFormat="1" applyFont="1" applyFill="1" applyBorder="1" applyAlignment="1">
      <alignment horizontal="center" vertical="center"/>
    </xf>
    <xf numFmtId="0" fontId="2" fillId="0" borderId="22" xfId="0" applyFont="1" applyBorder="1" applyAlignment="1">
      <alignment horizontal="center" vertic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6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sharepoint.com/sites/ITCS/Documentos%20compartidos/Demanda/REGISTRO%20DE%20INICIATIVAS%20-%20GESTI&#211;N%20DE%20LA%20DEMANDA.xlsx" TargetMode="External"/><Relationship Id="rId1" Type="http://schemas.openxmlformats.org/officeDocument/2006/relationships/externalLinkPath" Target="REGISTRO%20DE%20INICIATIVAS%20-%20GESTI&#211;N%20DE%20LA%20DEMAND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GISTRO%20DE%20INICIATIVAS%20-%20GESTI&#211;N%20DE%20LA%20DEMANDA%20V3.0.xlsx" TargetMode="External"/><Relationship Id="rId2" Type="http://schemas.openxmlformats.org/officeDocument/2006/relationships/externalLinkPath" Target="https://educorpperu.sharepoint.com/sites/ITCS/Documentos%20compartidos/REGISTRO%20DE%20INICIATIVAS%20-%20GESTI&#211;N%20DE%20LA%20DEMANDA%20V3.0.xlsx" TargetMode="External"/><Relationship Id="rId1" Type="http://schemas.openxmlformats.org/officeDocument/2006/relationships/externalLinkPath" Target="/sites/ITCS/Documentos%20compartidos/REGISTRO%20DE%20INICIATIVAS%20-%20GESTI&#211;N%20DE%20LA%20DEMANDA%20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NA3LZO7R3LUNGYG4MLGPGL7N34">
      <xxl21:absoluteUrl r:id="rId2"/>
    </xxl21:alternateUrls>
    <sheetNames>
      <sheetName val="Sheet1"/>
      <sheetName val="Criterios de priorización"/>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Regulatoria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Marotta - Tecnologías y transformación digital</v>
          </cell>
          <cell r="J4" t="str">
            <v xml:space="preserve">Alejandro Tello Llosa </v>
          </cell>
          <cell r="K4"/>
          <cell r="L4" t="str">
            <v>Gerson Vereau</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Janeth Albujar</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Janeth Albujar</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Janeth Albujar</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Janeth Albujar</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v>
          </cell>
          <cell r="K13"/>
          <cell r="L13" t="str">
            <v>Jose Paredes</v>
          </cell>
          <cell r="M13">
            <v>46081</v>
          </cell>
          <cell r="N13" t="str">
            <v>No</v>
          </cell>
          <cell r="O13" t="str">
            <v> </v>
          </cell>
          <cell r="P13"/>
          <cell r="Q13" t="str">
            <v>Regulatoria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Ivan Olivares - VP Marketing y Comercial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Regulatoria</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Donoban Meza - Director Corp IT Security</v>
          </cell>
          <cell r="J23" t="str">
            <v>Carlos Sánchez</v>
          </cell>
          <cell r="K23"/>
          <cell r="L23" t="str">
            <v>Franco Vera</v>
          </cell>
          <cell r="M23">
            <v>46081</v>
          </cell>
          <cell r="N23" t="str">
            <v>No</v>
          </cell>
          <cell r="O23" t="str">
            <v> </v>
          </cell>
          <cell r="P23"/>
          <cell r="Q23" t="str">
            <v>Seguridad TI</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46069.666666666664</v>
          </cell>
          <cell r="D28" t="str">
            <v>ronald.benites@laureate.pe</v>
          </cell>
          <cell r="E28" t="str">
            <v>Ronald Benites Vilchez</v>
          </cell>
          <cell r="F28" t="str">
            <v>[Horacius 2] - Integración con aplicativo UPC (Banner, Spring, Gestión Docente, Motor Planilla, IDUSUARIO, WeTalk)</v>
          </cell>
          <cell r="G28" t="e">
            <v>#VALUE!</v>
          </cell>
          <cell r="H28" t="str">
            <v>LAU</v>
          </cell>
          <cell r="I28" t="str">
            <v>Humberto Marotta - Tecnologías y transformación digital</v>
          </cell>
          <cell r="J28" t="str">
            <v xml:space="preserve">Henry Longa </v>
          </cell>
          <cell r="K28"/>
          <cell r="L28" t="str">
            <v>Gerson Vereau</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e">
            <v>#VALUE!</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v>
          </cell>
          <cell r="I37" t="str">
            <v>Donoban Meza - Director Corp IT Security</v>
          </cell>
          <cell r="J37" t="str">
            <v>Carlos Sánchez</v>
          </cell>
          <cell r="L37" t="str">
            <v>Franco Vera</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v>
          </cell>
          <cell r="I38" t="str">
            <v>Donoban Meza - Director Corp IT Security</v>
          </cell>
          <cell r="J38" t="str">
            <v>Carlos Sánchez</v>
          </cell>
          <cell r="L38" t="str">
            <v>Franco Vera</v>
          </cell>
          <cell r="M38">
            <v>46203</v>
          </cell>
          <cell r="N38" t="str">
            <v>No</v>
          </cell>
          <cell r="O38"/>
          <cell r="Q38" t="str">
            <v>Seguridad TI</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v>
          </cell>
          <cell r="I39" t="str">
            <v>Donoban Meza - Director Corp IT Security</v>
          </cell>
          <cell r="J39" t="str">
            <v>Carlos Sánchez</v>
          </cell>
          <cell r="L39" t="str">
            <v>Franco Vera</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v>
          </cell>
          <cell r="I40" t="str">
            <v>Donoban Meza - Director Corp IT Security</v>
          </cell>
          <cell r="J40" t="str">
            <v>Carlos Sánchez</v>
          </cell>
          <cell r="L40" t="str">
            <v>Franco Vera</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v>
          </cell>
          <cell r="I41" t="str">
            <v>Donoban Meza - Director Corp IT Security</v>
          </cell>
          <cell r="J41" t="str">
            <v>Carlos Sánchez</v>
          </cell>
          <cell r="L41" t="str">
            <v>Franco Vera</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v>
          </cell>
          <cell r="I42" t="str">
            <v>Donoban Meza - Director Corp IT Security</v>
          </cell>
          <cell r="J42" t="str">
            <v>Carlos Sánchez</v>
          </cell>
          <cell r="L42" t="str">
            <v>Franco Vera</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Marotta - Tecnologías y transformación digital</v>
          </cell>
          <cell r="J43" t="str">
            <v>Juan Huapata</v>
          </cell>
          <cell r="L43" t="str">
            <v>Gerson Vereau</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Ivan Olivares - VP Marketing y Comercial</v>
          </cell>
          <cell r="J47" t="str">
            <v>Roberto Yepez</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[Horacius 1] -Automatización end-to-end de la creación de cuentas del AD y cálculo de la denominación del correo institucional mediante HORACIUS en UPN, UPC y CIB. incluyendo la construcción de APIs en HCM.</v>
          </cell>
          <cell r="G49" t="e">
            <v>#VALUE!</v>
          </cell>
          <cell r="H49" t="str">
            <v>LAU</v>
          </cell>
          <cell r="I49" t="str">
            <v>Humberto Marotta - Tecnologías y transformación digital</v>
          </cell>
          <cell r="J49" t="str">
            <v xml:space="preserve">Henry Longa </v>
          </cell>
          <cell r="K49"/>
          <cell r="L49" t="str">
            <v>Gerson Vereau</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Alice Rodrigues</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Marotta - Tecnologías y transformación digital</v>
          </cell>
          <cell r="J52" t="str">
            <v xml:space="preserve">Henry Longa </v>
          </cell>
          <cell r="K52"/>
          <cell r="L52" t="str">
            <v>Gerson Vereau</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Marotta - Tecnologías y transformación digital</v>
          </cell>
          <cell r="J53" t="str">
            <v xml:space="preserve">Henry Longa </v>
          </cell>
          <cell r="K53"/>
          <cell r="L53" t="str">
            <v>Gerson Vereau</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Regulatoria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Regulatoria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Soledad Alfaro</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v>
          </cell>
          <cell r="I82" t="str">
            <v>Humberto Marotta - Tecnologías y transformación digital</v>
          </cell>
          <cell r="J82" t="str">
            <v>Carlos Sánchez</v>
          </cell>
          <cell r="K82"/>
          <cell r="L82" t="str">
            <v>Gerson Vereau</v>
          </cell>
          <cell r="M82">
            <v>46132</v>
          </cell>
          <cell r="N82" t="str">
            <v>No</v>
          </cell>
          <cell r="O82"/>
          <cell r="P82"/>
          <cell r="Q82" t="str">
            <v>Seguridad TI</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Regulatoria</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Davi Paula Lima</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CRM para consultar los asesores perfect start - Onboarding Portal del Estudiante UPN
Situación deseada: Obtener todos los campos vigentes, incluido el nuevo campo de teléfono</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Regulatoria</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Regulatoria</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v>
          </cell>
          <cell r="I112" t="str">
            <v>Rossina Caballero - VP Legal</v>
          </cell>
          <cell r="J112" t="str">
            <v xml:space="preserve">Jorge Luis Santa Cruz Espinoza </v>
          </cell>
          <cell r="K112" t="e">
            <v>#VALUE!</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e">
            <v>#VALUE!</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v>
          </cell>
          <cell r="I113" t="str">
            <v>Humberto Marotta - Tecnologías y transformación digital</v>
          </cell>
          <cell r="J113" t="str">
            <v xml:space="preserve">Christian Quiroz </v>
          </cell>
          <cell r="K113" t="str">
            <v>https://educorpperu-my.sharepoint.com/:b:/g/personal/franco_vera_laureate_pe/IQAeX2Tg8y1WSYeioPE9dNhYAVKWmQNzPEOjQhlY8RjQY4k?e=bEb9WD</v>
          </cell>
          <cell r="L113" t="str">
            <v>Gerson Vereau</v>
          </cell>
          <cell r="M113">
            <v>46203</v>
          </cell>
          <cell r="N113" t="str">
            <v>No</v>
          </cell>
          <cell r="O113"/>
          <cell r="P113"/>
          <cell r="Q113" t="str">
            <v>Otro</v>
          </cell>
          <cell r="R113" t="e">
            <v>#VALUE!</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e">
            <v>#VALUE!</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e">
            <v>#VALUE!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e">
            <v>#VALUE!</v>
          </cell>
          <cell r="H115" t="str">
            <v>CIB</v>
          </cell>
          <cell r="I115" t="str">
            <v>Álvaro Valdez - VP Operaciones</v>
          </cell>
          <cell r="J115" t="str">
            <v xml:space="preserve">Jhoy Vargas </v>
          </cell>
          <cell r="K115" t="e">
            <v>#VALUE!</v>
          </cell>
          <cell r="L115" t="str">
            <v>Gerson Vereau</v>
          </cell>
          <cell r="M115">
            <v>46174</v>
          </cell>
          <cell r="N115" t="str">
            <v>No</v>
          </cell>
          <cell r="O115"/>
          <cell r="P115"/>
          <cell r="Q115" t="str">
            <v>Otro</v>
          </cell>
          <cell r="R115" t="e">
            <v>#VALUE!</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e">
            <v>#VALUE!</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Carla Arias-Schreiber</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e">
            <v>#VALUE!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e">
            <v>#VALUE!</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e">
            <v>#VALUE!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e">
            <v>#VALUE!</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e">
            <v>#VALUE!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e">
            <v>#VALUE!</v>
          </cell>
          <cell r="H119" t="str">
            <v>UPC</v>
          </cell>
          <cell r="I119" t="str">
            <v>Milagros Morgan - Rectorado UPC</v>
          </cell>
          <cell r="J119" t="str">
            <v xml:space="preserve">Daniel Ticona </v>
          </cell>
          <cell r="K119" t="e">
            <v>#VALUE!</v>
          </cell>
          <cell r="L119" t="str">
            <v>Gerson Vereau</v>
          </cell>
          <cell r="M119">
            <v>46234</v>
          </cell>
          <cell r="N119" t="str">
            <v>No</v>
          </cell>
          <cell r="O119"/>
          <cell r="P119"/>
          <cell r="Q119" t="str">
            <v>Otro</v>
          </cell>
          <cell r="R119" t="e">
            <v>#VALUE!</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e">
            <v>#VALUE!</v>
          </cell>
          <cell r="Z119" t="e">
            <v>#VALUE!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e">
            <v>#VALUE!</v>
          </cell>
          <cell r="H120" t="str">
            <v>UPC</v>
          </cell>
          <cell r="I120" t="str">
            <v>Milagros Morgan - Rectorado UPC</v>
          </cell>
          <cell r="J120" t="str">
            <v xml:space="preserve">Daniel Ticona </v>
          </cell>
          <cell r="K120" t="e">
            <v>#VALUE!</v>
          </cell>
          <cell r="L120" t="str">
            <v>Gerson Vereau</v>
          </cell>
          <cell r="M120">
            <v>46249</v>
          </cell>
          <cell r="N120" t="str">
            <v>No</v>
          </cell>
          <cell r="O120"/>
          <cell r="P120"/>
          <cell r="Q120" t="str">
            <v>Otro</v>
          </cell>
          <cell r="R120" t="e">
            <v>#VALUE!</v>
          </cell>
          <cell r="S120"/>
          <cell r="T120" t="str">
            <v>Mapa de procesos de la UPC (SICA)</v>
          </cell>
          <cell r="U120" t="str">
            <v>Administrativos</v>
          </cell>
          <cell r="V120" t="str">
            <v>Excelencia operativa</v>
          </cell>
          <cell r="W120" t="str">
            <v>No</v>
          </cell>
          <cell r="X120" t="str">
            <v>No cuantificado o S/0</v>
          </cell>
          <cell r="Y120" t="e">
            <v>#VALUE!</v>
          </cell>
          <cell r="Z120" t="e">
            <v>#VALUE!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v>
          </cell>
          <cell r="I124"/>
          <cell r="J124" t="str">
            <v>.</v>
          </cell>
          <cell r="K124"/>
          <cell r="L124" t="str">
            <v>Bruno Chiappe</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v>
          </cell>
          <cell r="I127"/>
          <cell r="J127" t="str">
            <v>.</v>
          </cell>
          <cell r="K127"/>
          <cell r="L127" t="str">
            <v>Bruno Chiappe</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Carla Arias-Schreiber</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Ivan Olivares - VP Marketing y Comercial</v>
          </cell>
          <cell r="J143" t="str">
            <v>Roberto Yepez</v>
          </cell>
          <cell r="K143" t="e">
            <v>#VALUE!</v>
          </cell>
          <cell r="L143" t="str">
            <v>Bruno Chiappe</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Marotta - Tecnologías y transformación digital</v>
          </cell>
          <cell r="J144" t="str">
            <v>Iván Rengifo</v>
          </cell>
          <cell r="K144" t="e">
            <v>#VALUE!</v>
          </cell>
          <cell r="L144" t="str">
            <v>Gerson Vereau</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Exploración de funcionalidades para activación de Copilot en CRM para Canales Inbound</v>
          </cell>
          <cell r="G145" t="e">
            <v>#VALUE!</v>
          </cell>
          <cell r="H145" t="str">
            <v>LAU</v>
          </cell>
          <cell r="I145" t="str">
            <v>Mónica García - VP Operaciones Digitales y Online</v>
          </cell>
          <cell r="J145" t="str">
            <v>Lizbeth Bautista</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Exploración de funcionalidades de Teams en integración con el CRM para Canales Inbound</v>
          </cell>
          <cell r="G146" t="e">
            <v>#VALUE!</v>
          </cell>
          <cell r="H146" t="str">
            <v>CORP</v>
          </cell>
          <cell r="I146" t="str">
            <v>Mónica García - VP Operaciones Digitales y Online</v>
          </cell>
          <cell r="J146" t="str">
            <v>Lizbeth Bautista</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v>
          </cell>
          <cell r="K147" t="e">
            <v>#VALUE!</v>
          </cell>
          <cell r="L147" t="str">
            <v>Ángela Lucano</v>
          </cell>
          <cell r="M147">
            <v>46188</v>
          </cell>
          <cell r="N147" t="str">
            <v>No</v>
          </cell>
          <cell r="O147"/>
          <cell r="P147"/>
          <cell r="Q147" t="str">
            <v>Otro</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v>
          </cell>
          <cell r="K149" t="e">
            <v>#VALUE!</v>
          </cell>
          <cell r="L149" t="str">
            <v>Ángela Lucano</v>
          </cell>
          <cell r="M149">
            <v>46178</v>
          </cell>
          <cell r="N149" t="str">
            <v>No</v>
          </cell>
          <cell r="O149"/>
          <cell r="P149"/>
          <cell r="Q149" t="str">
            <v>Regulatoria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Lean + IA - Optimización del proceso del relevamiento de la necesidad del cliente interno con protocolos de comunicación; y Producción y difusión de piezas de contenido para comunicación </v>
          </cell>
          <cell r="G150" t="e">
            <v>#VALUE!</v>
          </cell>
          <cell r="H150" t="str">
            <v>LAU</v>
          </cell>
          <cell r="I150" t="str">
            <v>Tairi Ruillier- VP Personas y Cultura</v>
          </cell>
          <cell r="J150" t="str">
            <v>Alfredo Ávalos</v>
          </cell>
          <cell r="K150" t="e">
            <v>#VALUE!</v>
          </cell>
          <cell r="L150" t="str">
            <v>Franco Vera</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v>
          </cell>
          <cell r="I151" t="str">
            <v>Tairi Ruillier- VP Personas y Cultura</v>
          </cell>
          <cell r="J151" t="str">
            <v>Alfredo Ávalos</v>
          </cell>
          <cell r="K151" t="e">
            <v>#VALUE!</v>
          </cell>
          <cell r="L151" t="str">
            <v>Franco Vera</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Miller</v>
          </cell>
          <cell r="K152" t="e">
            <v>#VALUE!</v>
          </cell>
          <cell r="L152" t="str">
            <v>Ángela Lucano</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e">
            <v>#VALUE!</v>
          </cell>
          <cell r="L153" t="str">
            <v>Ángela Lucano</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e">
            <v>#VALUE!</v>
          </cell>
          <cell r="L154" t="str">
            <v>Ángela Lucano</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v>
          </cell>
          <cell r="I155" t="str">
            <v>Humberto Marotta - Tecnologías y transformación digital</v>
          </cell>
          <cell r="J155" t="str">
            <v>Carlos Sánchez</v>
          </cell>
          <cell r="K155" t="e">
            <v>#VALUE!</v>
          </cell>
          <cell r="L155" t="str">
            <v>Franco Vera</v>
          </cell>
          <cell r="M155">
            <v>46356</v>
          </cell>
          <cell r="N155" t="str">
            <v>No</v>
          </cell>
          <cell r="O155"/>
          <cell r="P155"/>
          <cell r="Q155" t="str">
            <v>Seguridad TI</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v>
          </cell>
          <cell r="I156" t="str">
            <v>Humberto Marotta - Tecnologías y transformación digital</v>
          </cell>
          <cell r="J156" t="str">
            <v>Carlos Sánchez</v>
          </cell>
          <cell r="K156" t="e">
            <v>#VALUE!</v>
          </cell>
          <cell r="L156" t="str">
            <v>Franco Vera</v>
          </cell>
          <cell r="M156">
            <v>46356</v>
          </cell>
          <cell r="N156" t="str">
            <v>No</v>
          </cell>
          <cell r="O156"/>
          <cell r="P156"/>
          <cell r="Q156" t="str">
            <v>Seguridad TI</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v>
          </cell>
          <cell r="I157" t="str">
            <v>Humberto Marotta - Tecnologías y transformación digital</v>
          </cell>
          <cell r="J157" t="str">
            <v>Carlos Sánchez</v>
          </cell>
          <cell r="K157" t="e">
            <v>#VALUE!</v>
          </cell>
          <cell r="L157" t="str">
            <v>Franco Vera</v>
          </cell>
          <cell r="M157">
            <v>46356</v>
          </cell>
          <cell r="N157" t="str">
            <v>No</v>
          </cell>
          <cell r="O157"/>
          <cell r="P157"/>
          <cell r="Q157" t="str">
            <v>Seguridad TI</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v>
          </cell>
          <cell r="I158" t="str">
            <v>Humberto Marotta - Tecnologías y transformación digital</v>
          </cell>
          <cell r="J158" t="str">
            <v>Carlos Sánchez</v>
          </cell>
          <cell r="K158" t="e">
            <v>#VALUE!</v>
          </cell>
          <cell r="L158" t="str">
            <v>Franco Vera</v>
          </cell>
          <cell r="M158">
            <v>46356</v>
          </cell>
          <cell r="N158" t="str">
            <v>No</v>
          </cell>
          <cell r="O158"/>
          <cell r="P158"/>
          <cell r="Q158" t="str">
            <v>Seguridad TI</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v>
          </cell>
          <cell r="I159" t="str">
            <v>Humberto Marotta - Tecnologías y transformación digital</v>
          </cell>
          <cell r="J159" t="str">
            <v>Carlos Sánchez</v>
          </cell>
          <cell r="K159" t="e">
            <v>#VALUE!</v>
          </cell>
          <cell r="L159" t="str">
            <v>Franco Vera</v>
          </cell>
          <cell r="M159">
            <v>46356</v>
          </cell>
          <cell r="N159" t="str">
            <v>No</v>
          </cell>
          <cell r="O159"/>
          <cell r="P159"/>
          <cell r="Q159" t="str">
            <v>Seguridad TI</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v>
          </cell>
          <cell r="I160" t="str">
            <v>Humberto Marotta - Tecnologías y transformación digital</v>
          </cell>
          <cell r="J160" t="str">
            <v>Carlos Sánchez</v>
          </cell>
          <cell r="K160" t="e">
            <v>#VALUE!</v>
          </cell>
          <cell r="L160" t="str">
            <v>Franco Vera</v>
          </cell>
          <cell r="M160">
            <v>46356</v>
          </cell>
          <cell r="N160" t="str">
            <v>No</v>
          </cell>
          <cell r="O160"/>
          <cell r="P160"/>
          <cell r="Q160" t="str">
            <v>Seguridad TI</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Carla Arias-Schreiber</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v>
          </cell>
          <cell r="I162" t="str">
            <v>Rossina Caballero - VP Legal</v>
          </cell>
          <cell r="J162" t="str">
            <v>Pamela Espinoza Tavera</v>
          </cell>
          <cell r="K162" t="e">
            <v>#VALUE!</v>
          </cell>
          <cell r="L162" t="str">
            <v>Franco Vera</v>
          </cell>
          <cell r="M162">
            <v>46203</v>
          </cell>
          <cell r="N162" t="str">
            <v>No</v>
          </cell>
          <cell r="O162"/>
          <cell r="P162"/>
          <cell r="Q162" t="str">
            <v>Regulatoria</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2.7</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 xml:space="preserve">Diego Vega </v>
          </cell>
          <cell r="K163" t="e">
            <v>#VALUE!</v>
          </cell>
          <cell r="L163" t="str">
            <v>Carla Arias-Schreiber</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Carla Arias-Schreiber</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Carla Arias-Schreiber</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Carla Arias-Schreiber</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Carla Arias-Schreiber</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Carla Arias-Schreiber</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Carla Arias-Schreiber</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Cortéz</v>
          </cell>
          <cell r="K170" t="e">
            <v>#VALUE!</v>
          </cell>
          <cell r="L170" t="str">
            <v>Carla Arias-Schreiber</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Carla Arias-Schreiber</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Carla Arias-Schreiber</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Carla Arias-Schreiber</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1.2000000000000002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v>
          </cell>
          <cell r="K174" t="e">
            <v>#VALUE!</v>
          </cell>
          <cell r="L174" t="str">
            <v>Carla Arias-Schreiber</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Carla Arias-Schreiber</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Carla Arias-Schreiber</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Carla Arias-Schreiber</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Carla Arias-Schreiber</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Carla Arias-Schreiber</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Carla Arias-Schreiber</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Carla Arias-Schreiber</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 xml:space="preserve">Maria Cifuentes </v>
          </cell>
          <cell r="K182" t="e">
            <v>#VALUE!</v>
          </cell>
          <cell r="L182" t="str">
            <v>Carla Arias-Schreiber</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Carla Arias-Schreiber</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Carla Arias-Schreiber</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Carla Arias-Schreiber</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Carla Arias-Schreiber</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Carla Arias-Schreiber</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Carla Arias-Schreiber</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Carla Arias-Schreiber</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Carla Arias-Schreiber</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Carla Arias-Schreiber</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Carla Arias-Schreiber</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Carla Arias-Schreiber</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Regulatoria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e">
            <v>#VALUE!</v>
          </cell>
          <cell r="L199" t="str">
            <v>Franco Vera</v>
          </cell>
          <cell r="M199">
            <v>46387</v>
          </cell>
          <cell r="N199" t="str">
            <v>Si</v>
          </cell>
          <cell r="O199" t="str">
            <v>G&amp;A</v>
          </cell>
          <cell r="P199">
            <v>77544</v>
          </cell>
          <cell r="Q199" t="str">
            <v>Otro</v>
          </cell>
          <cell r="R199" t="e">
            <v>#VALUE!</v>
          </cell>
          <cell r="S199" t="e">
            <v>#VALUE!</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Ivan Olivares - VP Marketing y Comercial</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e">
            <v>#VALUE!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e">
            <v>#VALUE!</v>
          </cell>
          <cell r="H201" t="str">
            <v>LAU</v>
          </cell>
          <cell r="I201" t="str">
            <v>Humberto Marotta - Tecnologías y transformación digital</v>
          </cell>
          <cell r="J201" t="str">
            <v>Omar Zuñiga</v>
          </cell>
          <cell r="K201" t="e">
            <v>#VALUE!</v>
          </cell>
          <cell r="L201" t="str">
            <v>Gerson Vereau</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e">
            <v>#VALUE!</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e">
            <v>#VALUE!</v>
          </cell>
          <cell r="H202" t="str">
            <v>UPC</v>
          </cell>
          <cell r="I202" t="str">
            <v>Alex Pendavis - VP Finanzas</v>
          </cell>
          <cell r="J202" t="str">
            <v>Efferson Flores</v>
          </cell>
          <cell r="K202" t="e">
            <v>#VALUE!</v>
          </cell>
          <cell r="L202" t="str">
            <v>Franco Vera</v>
          </cell>
          <cell r="M202">
            <v>46183</v>
          </cell>
          <cell r="N202" t="str">
            <v>No</v>
          </cell>
          <cell r="O202"/>
          <cell r="P202"/>
          <cell r="Q202" t="str">
            <v>Otro</v>
          </cell>
          <cell r="R202" t="e">
            <v>#VALUE!</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No</v>
          </cell>
          <cell r="X202" t="str">
            <v>No cuantificado o S/0</v>
          </cell>
          <cell r="Y202" t="e">
            <v>#VALUE!</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e">
            <v>#VALUE!</v>
          </cell>
          <cell r="H203" t="str">
            <v>UPN</v>
          </cell>
          <cell r="I203" t="str">
            <v>Ivan Olivares - VP Marketing y Comercial</v>
          </cell>
          <cell r="J203" t="str">
            <v>Roberto Yepez</v>
          </cell>
          <cell r="K203" t="e">
            <v>#VALUE!</v>
          </cell>
          <cell r="L203" t="str">
            <v>Carla Arias-Schreiber</v>
          </cell>
          <cell r="M203">
            <v>46230</v>
          </cell>
          <cell r="N203" t="str">
            <v>Si</v>
          </cell>
          <cell r="O203" t="str">
            <v>Revenue Growth</v>
          </cell>
          <cell r="P203" t="str">
            <v>7541</v>
          </cell>
          <cell r="Q203" t="str">
            <v>Otro</v>
          </cell>
          <cell r="R203" t="e">
            <v>#VALUE!</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e">
            <v>#VALUE!</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e">
            <v>#VALUE!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e">
            <v>#VALUE!</v>
          </cell>
          <cell r="H204" t="str">
            <v>UPN</v>
          </cell>
          <cell r="I204" t="str">
            <v>Martín Santana - Rectorado UPN</v>
          </cell>
          <cell r="J204" t="str">
            <v>William Cruzado</v>
          </cell>
          <cell r="K204" t="e">
            <v>#VALUE!</v>
          </cell>
          <cell r="L204" t="str">
            <v>Carla Arias-Schreiber</v>
          </cell>
          <cell r="M204">
            <v>46190</v>
          </cell>
          <cell r="N204" t="str">
            <v>No</v>
          </cell>
          <cell r="O204"/>
          <cell r="P204"/>
          <cell r="Q204" t="str">
            <v>Regulatoria</v>
          </cell>
          <cell r="R204" t="e">
            <v>#VALUE!</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e">
            <v>#VALUE!</v>
          </cell>
          <cell r="AA204">
            <v>2.8</v>
          </cell>
        </row>
        <row r="205">
          <cell r="A205">
            <v>231</v>
          </cell>
          <cell r="B205">
            <v>46188.750972222202</v>
          </cell>
          <cell r="C205">
            <v>46189.521018518499</v>
          </cell>
          <cell r="D205" t="str">
            <v>nicolas.morales@laureate.pe</v>
          </cell>
          <cell r="E205" t="str">
            <v>Nicolas Morales Chumpitaz</v>
          </cell>
          <cell r="F205" t="str">
            <v>Lean + IA - Gestión de egreso GyT - Digitalización y automatización de la venta de egreso y bachiller, y la generación de la constancia de egreso</v>
          </cell>
          <cell r="G205" t="e">
            <v>#VALUE!</v>
          </cell>
          <cell r="H205" t="str">
            <v>UPC</v>
          </cell>
          <cell r="I205" t="str">
            <v>Milagros Morgan - Rectorado UPC</v>
          </cell>
          <cell r="J205" t="str">
            <v>Diego Vega</v>
          </cell>
          <cell r="K205" t="str">
            <v>https://educorpperu-my.sharepoint.com/personal/diana_zapata_laureate_pe1/Documents/Aplicaciones/Microsoft%20Forms/REGISTRO%20DE%20INICIATIVAS%20-%20GESTI%C3%93N%20DE%20LA%20DEMANDA%20(2%201/Pregunta/G%26T%20UPC%20-%20UPN_Nicolas%20Morales%20Chum.png</v>
          </cell>
          <cell r="L205" t="str">
            <v>Franco Vera</v>
          </cell>
          <cell r="M205">
            <v>46387</v>
          </cell>
          <cell r="N205" t="str">
            <v>Si</v>
          </cell>
          <cell r="O205" t="str">
            <v>G&amp;A</v>
          </cell>
          <cell r="P205" t="str">
            <v>76557</v>
          </cell>
          <cell r="Q205" t="str">
            <v>Otro</v>
          </cell>
          <cell r="R205" t="e">
            <v>#VALUE!</v>
          </cell>
          <cell r="S205" t="str">
            <v>asdada</v>
          </cell>
          <cell r="T205" t="e">
            <v>#VALUE!</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e">
            <v>#VALUE!</v>
          </cell>
          <cell r="AA205">
            <v>3.3</v>
          </cell>
        </row>
        <row r="206">
          <cell r="A206">
            <v>232</v>
          </cell>
          <cell r="B206">
            <v>46189.621828703697</v>
          </cell>
          <cell r="C206">
            <v>46189.837361111102</v>
          </cell>
          <cell r="D206" t="str">
            <v>suly.kong@upn.edu.pe</v>
          </cell>
          <cell r="E206" t="str">
            <v>Suly Kong Paredes</v>
          </cell>
          <cell r="F206" t="str">
            <v>Implementación de un Formulario Digital de Denuncias por Hostigamiento Sexual para la comunidad universitaria</v>
          </cell>
          <cell r="G206" t="e">
            <v>#VALUE!</v>
          </cell>
          <cell r="H206" t="str">
            <v>UPN</v>
          </cell>
          <cell r="I206" t="str">
            <v>Martín Santana - Rectorado UPN</v>
          </cell>
          <cell r="J206" t="str">
            <v>Suly Kong</v>
          </cell>
          <cell r="K206" t="e">
            <v>#VALUE!</v>
          </cell>
          <cell r="L206" t="str">
            <v>Gerson Vereau</v>
          </cell>
          <cell r="M206">
            <v>46203</v>
          </cell>
          <cell r="N206" t="str">
            <v>No</v>
          </cell>
          <cell r="O206"/>
          <cell r="P206"/>
          <cell r="Q206" t="str">
            <v>Regulatoria</v>
          </cell>
          <cell r="R206" t="e">
            <v>#VALUE!</v>
          </cell>
          <cell r="S206" t="e">
            <v>#VALUE!</v>
          </cell>
          <cell r="T206" t="str">
            <v>Legal y Compliance, GTH</v>
          </cell>
          <cell r="U206" t="str">
            <v>Todos</v>
          </cell>
          <cell r="V206" t="str">
            <v>Excelencia operativa</v>
          </cell>
          <cell r="W206" t="str">
            <v>No</v>
          </cell>
          <cell r="X206" t="str">
            <v>No cuantificado o S/0</v>
          </cell>
          <cell r="Y206" t="e">
            <v>#VALUE!</v>
          </cell>
          <cell r="Z206" t="e">
            <v>#VALUE!</v>
          </cell>
          <cell r="AA206">
            <v>2.7</v>
          </cell>
        </row>
        <row r="207">
          <cell r="A207">
            <v>233</v>
          </cell>
          <cell r="B207">
            <v>46189.380543981497</v>
          </cell>
          <cell r="C207">
            <v>46190.054490740702</v>
          </cell>
          <cell r="D207" t="str">
            <v>marco.pezo@laureate.pe</v>
          </cell>
          <cell r="E207" t="str">
            <v>Marco Pezo Huillca</v>
          </cell>
          <cell r="F207" t="str">
            <v>Problemas de accesos con Tramites V2 - Dependencia con IDusuarioprod</v>
          </cell>
          <cell r="G207" t="e">
            <v>#VALUE!</v>
          </cell>
          <cell r="H207" t="str">
            <v>UPC</v>
          </cell>
          <cell r="I207" t="str">
            <v>Humberto Marotta - Tecnologías y transformación digital</v>
          </cell>
          <cell r="J207" t="str">
            <v>Ernesto Barrón</v>
          </cell>
          <cell r="K207" t="e">
            <v>#VALUE!</v>
          </cell>
          <cell r="L207" t="str">
            <v>Gerson Vereau</v>
          </cell>
          <cell r="M207">
            <v>46219</v>
          </cell>
          <cell r="N207" t="str">
            <v>No</v>
          </cell>
          <cell r="O207"/>
          <cell r="P207"/>
          <cell r="Q207" t="str">
            <v>ITSM</v>
          </cell>
          <cell r="R207" t="e">
            <v>#VALUE!</v>
          </cell>
          <cell r="S207" t="e">
            <v>#VALUE!</v>
          </cell>
          <cell r="T207" t="e">
            <v>#VALUE!</v>
          </cell>
          <cell r="U207" t="str">
            <v>Administrativos</v>
          </cell>
          <cell r="V207" t="str">
            <v>Excelencia operativa</v>
          </cell>
          <cell r="W207" t="str">
            <v>No</v>
          </cell>
          <cell r="X207" t="str">
            <v>No cuantificado o S/0</v>
          </cell>
          <cell r="Y207" t="str">
            <v>mayor seguridad y control en credenciales, con estabilidad operativa y confianza en la continuidad de los servicios críticos.</v>
          </cell>
          <cell r="Z207" t="str">
            <v>https://educorpperu-my.sharepoint.com/personal/diana_zapata_laureate_pe1/_layouts/15/Doc.aspx?sourcedoc=%7B6D778619-F7DC-41F9-8C16-C9C973429B94%7D&amp;file=Actividades_Estimacion_Marco%20Pezo%20Huillca.xlsx&amp;action=default&amp;mobileredirect=true</v>
          </cell>
          <cell r="AA207">
            <v>1.4999999999999998</v>
          </cell>
        </row>
        <row r="208">
          <cell r="A208">
            <v>234</v>
          </cell>
          <cell r="B208">
            <v>46190.418865740699</v>
          </cell>
          <cell r="C208">
            <v>46190.426192129598</v>
          </cell>
          <cell r="D208" t="str">
            <v>marco.pezo@laureate.pe</v>
          </cell>
          <cell r="E208" t="str">
            <v>Marco Pezo Huillca</v>
          </cell>
          <cell r="F208" t="str">
            <v>PRB0043036 Revisión de caídas de alto relacionadas a pase a producción por desarrollo</v>
          </cell>
          <cell r="G208" t="e">
            <v>#VALUE!</v>
          </cell>
          <cell r="H208" t="str">
            <v>LAU</v>
          </cell>
          <cell r="I208" t="str">
            <v>Humberto Marotta - Tecnologías y transformación digital</v>
          </cell>
          <cell r="J208" t="str">
            <v>Ernesto Barrón</v>
          </cell>
          <cell r="K208" t="e">
            <v>#VALUE!</v>
          </cell>
          <cell r="L208" t="str">
            <v>Gerson Vereau</v>
          </cell>
          <cell r="M208">
            <v>46219</v>
          </cell>
          <cell r="N208" t="str">
            <v>No</v>
          </cell>
          <cell r="O208"/>
          <cell r="P208"/>
          <cell r="Q208" t="str">
            <v>ITSM</v>
          </cell>
          <cell r="R208" t="e">
            <v>#VALUE!</v>
          </cell>
          <cell r="S208" t="e">
            <v>#VALUE!</v>
          </cell>
          <cell r="T208" t="str">
            <v xml:space="preserve">Todas las áreas que soliciten un cambio, que implique que el equipo de Soluciones y aplicaciones desarrolle y necesite un pase a producción que pueda impactar en una aplicación critica </v>
          </cell>
          <cell r="U208" t="str">
            <v>Todos</v>
          </cell>
          <cell r="V208" t="str">
            <v>Excelencia operativa</v>
          </cell>
          <cell r="W208" t="str">
            <v>No</v>
          </cell>
          <cell r="X208" t="str">
            <v>No cuantificado o S/0</v>
          </cell>
          <cell r="Y208" t="e">
            <v>#VALUE!</v>
          </cell>
          <cell r="Z208" t="e">
            <v>#VALUE!</v>
          </cell>
          <cell r="AA208">
            <v>2.0999999999999996</v>
          </cell>
        </row>
        <row r="209">
          <cell r="A209">
            <v>235</v>
          </cell>
          <cell r="B209">
            <v>46189.664594907401</v>
          </cell>
          <cell r="C209">
            <v>46190.457766203697</v>
          </cell>
          <cell r="D209" t="str">
            <v>suly.kong@upn.edu.pe</v>
          </cell>
          <cell r="E209" t="str">
            <v>Suly Kong Paredes</v>
          </cell>
          <cell r="F209" t="str">
            <v>Implementación de una Plataforma Integral de Gestión Documental para Procedimientos Disciplinarios</v>
          </cell>
          <cell r="G209" t="e">
            <v>#VALUE!</v>
          </cell>
          <cell r="H209" t="str">
            <v>UPN</v>
          </cell>
          <cell r="I209" t="str">
            <v>Martín Santana - Rectorado UPN</v>
          </cell>
          <cell r="J209" t="str">
            <v>Suly Kong Paredes</v>
          </cell>
          <cell r="K209" t="e">
            <v>#VALUE!</v>
          </cell>
          <cell r="L209" t="str">
            <v>Gerson Vereau</v>
          </cell>
          <cell r="M209">
            <v>46233</v>
          </cell>
          <cell r="N209" t="str">
            <v>No</v>
          </cell>
          <cell r="O209"/>
          <cell r="P209"/>
          <cell r="Q209" t="str">
            <v>Regulatoria</v>
          </cell>
          <cell r="R209" t="e">
            <v>#VALUE!</v>
          </cell>
          <cell r="S209" t="e">
            <v>#VALUE!</v>
          </cell>
          <cell r="T209" t="str">
            <v>Ética &amp; Compliance, GTH</v>
          </cell>
          <cell r="U209" t="str">
            <v>Todos</v>
          </cell>
          <cell r="V209" t="str">
            <v>Excelencia operativa</v>
          </cell>
          <cell r="W209" t="str">
            <v>No</v>
          </cell>
          <cell r="X209" t="str">
            <v>No cuantificado o S/0</v>
          </cell>
          <cell r="Y209" t="e">
            <v>#VALUE!</v>
          </cell>
          <cell r="Z209" t="e">
            <v>#VALUE!</v>
          </cell>
          <cell r="AA209">
            <v>2.7</v>
          </cell>
        </row>
        <row r="210">
          <cell r="A210">
            <v>236</v>
          </cell>
          <cell r="B210">
            <v>46190.426249999997</v>
          </cell>
          <cell r="C210">
            <v>46190.495127314804</v>
          </cell>
          <cell r="D210" t="str">
            <v>marco.pezo@laureate.pe</v>
          </cell>
          <cell r="E210" t="str">
            <v>Marco Pezo Huillca</v>
          </cell>
          <cell r="F210" t="str">
            <v xml:space="preserve">PRB0043077 Revisión del aplicaciones alojadas en el servidor PEAWSBDPW06 </v>
          </cell>
          <cell r="G210" t="e">
            <v>#VALUE!</v>
          </cell>
          <cell r="H210" t="str">
            <v>UPN</v>
          </cell>
          <cell r="I210" t="str">
            <v>Humberto Marotta - Tecnologías y transformación digital</v>
          </cell>
          <cell r="J210" t="str">
            <v>Ernesto Barrón</v>
          </cell>
          <cell r="K210" t="e">
            <v>#VALUE!</v>
          </cell>
          <cell r="L210" t="str">
            <v>Gerson Vereau</v>
          </cell>
          <cell r="M210">
            <v>46219</v>
          </cell>
          <cell r="N210" t="str">
            <v>No</v>
          </cell>
          <cell r="O210"/>
          <cell r="P210"/>
          <cell r="Q210" t="str">
            <v>ITSM</v>
          </cell>
          <cell r="R210" t="e">
            <v>#VALUE!</v>
          </cell>
          <cell r="S210" t="e">
            <v>#VALUE!</v>
          </cell>
          <cell r="T210" t="str">
            <v xml:space="preserve">todas las áreas que cuenten con aplicaciones alojadas en el servidor 06 </v>
          </cell>
          <cell r="U210" t="str">
            <v>Todos</v>
          </cell>
          <cell r="V210" t="str">
            <v>Excelencia operativa</v>
          </cell>
          <cell r="W210" t="str">
            <v>No</v>
          </cell>
          <cell r="X210" t="str">
            <v>No cuantificado o S/0</v>
          </cell>
          <cell r="Y210" t="e">
            <v>#VALUE!</v>
          </cell>
          <cell r="Z210" t="e">
            <v>#VALUE!</v>
          </cell>
          <cell r="AA210">
            <v>2.0999999999999996</v>
          </cell>
        </row>
        <row r="211">
          <cell r="A211">
            <v>237</v>
          </cell>
          <cell r="B211">
            <v>46190.525405092601</v>
          </cell>
          <cell r="C211">
            <v>46190.5390162037</v>
          </cell>
          <cell r="D211" t="str">
            <v>nicolas.morales@laureate.pe</v>
          </cell>
          <cell r="E211" t="str">
            <v>Nicolas Morales Chumpitaz</v>
          </cell>
          <cell r="F211" t="str">
            <v>Lean + IA - Gestión de egreso GyT - Trámite de titulación UPC</v>
          </cell>
          <cell r="G211" t="e">
            <v>#VALUE!</v>
          </cell>
          <cell r="H211" t="str">
            <v>UPC</v>
          </cell>
          <cell r="I211" t="str">
            <v>Milagros Morgan - Rectorado UPC</v>
          </cell>
          <cell r="J211" t="str">
            <v>Diego Vega</v>
          </cell>
          <cell r="K211" t="str">
            <v>https://educorpperu-my.sharepoint.com/personal/diana_zapata_laureate_pe1/Documents/Aplicaciones/Microsoft%20Forms/REGISTRO%20DE%20INICIATIVAS%20-%20GESTI%C3%93N%20DE%20LA%20DEMANDA%20(2%201/Pregunta/G%26T%20UPC%20-%20UPN_Nicolas%20Morales%20Chum%201.png</v>
          </cell>
          <cell r="L211" t="str">
            <v>Franco Vera</v>
          </cell>
          <cell r="M211">
            <v>46387</v>
          </cell>
          <cell r="N211" t="str">
            <v>Si</v>
          </cell>
          <cell r="O211" t="str">
            <v>G&amp;A</v>
          </cell>
          <cell r="P211" t="str">
            <v>76557</v>
          </cell>
          <cell r="Q211" t="str">
            <v>Otro</v>
          </cell>
          <cell r="R211" t="e">
            <v>#VALUE!</v>
          </cell>
          <cell r="S211" t="e">
            <v>#VALUE!</v>
          </cell>
          <cell r="T211" t="str">
            <v>Grados y Títulos</v>
          </cell>
          <cell r="U211" t="str">
            <v>Alumnos</v>
          </cell>
          <cell r="V211" t="str">
            <v>Excelencia operativa</v>
          </cell>
          <cell r="W211" t="str">
            <v>No</v>
          </cell>
          <cell r="X211" t="str">
            <v>Mayor a S/500,000.00</v>
          </cell>
          <cell r="Y211" t="str">
            <v>Liberación de horas operativas
Mayor eficiencia en horas y opex
Incremento del NPS del estudiante
Reducción de SLA</v>
          </cell>
          <cell r="Z211" t="e">
            <v>#VALUE!</v>
          </cell>
          <cell r="AA211">
            <v>3.3</v>
          </cell>
        </row>
        <row r="212">
          <cell r="A212">
            <v>238</v>
          </cell>
          <cell r="B212">
            <v>46190.539085648197</v>
          </cell>
          <cell r="C212">
            <v>46190.545775462997</v>
          </cell>
          <cell r="D212" t="str">
            <v>nicolas.morales@laureate.pe</v>
          </cell>
          <cell r="E212" t="str">
            <v>Nicolas Morales Chumpitaz</v>
          </cell>
          <cell r="F212" t="str">
            <v>Lean + IA - Gestión de egreso GyT - Venta y programa de titulación UPC</v>
          </cell>
          <cell r="G212" t="e">
            <v>#VALUE!</v>
          </cell>
          <cell r="H212" t="str">
            <v>UPC</v>
          </cell>
          <cell r="I212" t="str">
            <v>Milagros Morgan - Rectorado UPC</v>
          </cell>
          <cell r="J212" t="str">
            <v>Diego Vega</v>
          </cell>
          <cell r="K212" t="e">
            <v>#VALUE!</v>
          </cell>
          <cell r="L212" t="str">
            <v>Franco Vera</v>
          </cell>
          <cell r="M212">
            <v>46387</v>
          </cell>
          <cell r="N212" t="str">
            <v>Si</v>
          </cell>
          <cell r="O212" t="str">
            <v>G&amp;A</v>
          </cell>
          <cell r="P212" t="str">
            <v>76557</v>
          </cell>
          <cell r="Q212" t="str">
            <v>Otro</v>
          </cell>
          <cell r="R212" t="e">
            <v>#VALUE!</v>
          </cell>
          <cell r="S212" t="e">
            <v>#VALUE!</v>
          </cell>
          <cell r="T212" t="str">
            <v>Grados y Títulos - Venta y programa de Titulación en UPC</v>
          </cell>
          <cell r="U212" t="str">
            <v>Alumnos</v>
          </cell>
          <cell r="V212" t="str">
            <v>Excelencia operativa</v>
          </cell>
          <cell r="W212" t="str">
            <v>No</v>
          </cell>
          <cell r="X212" t="str">
            <v>Mayor a S/500,000.00</v>
          </cell>
          <cell r="Y212" t="str">
            <v>Liberación de horas operativas
Mayor eficiencia en horas y opex
Incremento del NPS del estudiante
Reducción de SLA</v>
          </cell>
          <cell r="Z212" t="e">
            <v>#VALUE!</v>
          </cell>
          <cell r="AA212">
            <v>3.3</v>
          </cell>
        </row>
        <row r="213">
          <cell r="A213">
            <v>239</v>
          </cell>
          <cell r="B213">
            <v>46190.545844907399</v>
          </cell>
          <cell r="C213">
            <v>46190.555844907401</v>
          </cell>
          <cell r="D213" t="str">
            <v>nicolas.morales@laureate.pe</v>
          </cell>
          <cell r="E213" t="str">
            <v>Nicolas Morales Chumpitaz</v>
          </cell>
          <cell r="F213" t="str">
            <v>Lean + IA - Gestión de egreso GyT - Venta y trámite de titulación UPN</v>
          </cell>
          <cell r="G213" t="e">
            <v>#VALUE!</v>
          </cell>
          <cell r="H213" t="str">
            <v>UPN</v>
          </cell>
          <cell r="I213" t="str">
            <v>Martín Santana - Rectorado UPN</v>
          </cell>
          <cell r="J213" t="str">
            <v>Alex Rueda</v>
          </cell>
          <cell r="K213" t="str">
            <v>https://educorpperu-my.sharepoint.com/personal/diana_zapata_laureate_pe1/Documents/Aplicaciones/Microsoft%20Forms/REGISTRO%20DE%20INICIATIVAS%20-%20GESTI%C3%93N%20DE%20LA%20DEMANDA%20(2%201/Pregunta/G%26T%20UPC%20-%20UPN_Nicolas%20Morales%20Chum%202.png</v>
          </cell>
          <cell r="L213" t="str">
            <v>Franco Vera</v>
          </cell>
          <cell r="M213">
            <v>46387</v>
          </cell>
          <cell r="N213" t="str">
            <v>Si</v>
          </cell>
          <cell r="O213" t="str">
            <v>G&amp;A</v>
          </cell>
          <cell r="P213" t="str">
            <v>76557</v>
          </cell>
          <cell r="Q213" t="str">
            <v>Otro</v>
          </cell>
          <cell r="R213" t="e">
            <v>#VALUE!</v>
          </cell>
          <cell r="S213" t="e">
            <v>#VALUE!</v>
          </cell>
          <cell r="T213" t="str">
            <v>Grados y Títulos</v>
          </cell>
          <cell r="U213" t="str">
            <v>Alumnos</v>
          </cell>
          <cell r="V213" t="str">
            <v>Excelencia operativa</v>
          </cell>
          <cell r="W213" t="str">
            <v>No</v>
          </cell>
          <cell r="X213" t="str">
            <v>Mayor a S/500,000.00</v>
          </cell>
          <cell r="Y213" t="str">
            <v xml:space="preserve">Liberación de horas operativas
Mayor eficiencia en horas y opex
Incremento del NPS del estudiante
Reducción de SLA
</v>
          </cell>
          <cell r="Z213" t="e">
            <v>#VALUE!</v>
          </cell>
          <cell r="AA213">
            <v>3.3</v>
          </cell>
        </row>
        <row r="214">
          <cell r="A214">
            <v>240</v>
          </cell>
          <cell r="B214">
            <v>46190.560787037</v>
          </cell>
          <cell r="C214">
            <v>46190.5704513889</v>
          </cell>
          <cell r="D214" t="str">
            <v>nicolas.morales@laureate.pe</v>
          </cell>
          <cell r="E214" t="str">
            <v>Nicolas Morales Chumpitaz</v>
          </cell>
          <cell r="F214" t="str">
            <v>Lean + IA - Gestión de egreso GyT -Generación del diploma de bachiller y título</v>
          </cell>
          <cell r="G214" t="e">
            <v>#VALUE!</v>
          </cell>
          <cell r="H214" t="str">
            <v>UPC</v>
          </cell>
          <cell r="I214" t="str">
            <v>Milagros Morgan - Rectorado UPC</v>
          </cell>
          <cell r="J214" t="str">
            <v>Diego Vega</v>
          </cell>
          <cell r="K214" t="str">
            <v>https://educorpperu-my.sharepoint.com/personal/diana_zapata_laureate_pe1/Documents/Aplicaciones/Microsoft%20Forms/REGISTRO%20DE%20INICIATIVAS%20-%20GESTI%C3%93N%20DE%20LA%20DEMANDA%20(2%201/Pregunta/G%26T%20UPC%20-%20UPN_Nicolas%20Morales%20Chum%203.png</v>
          </cell>
          <cell r="L214" t="str">
            <v>Franco Vera</v>
          </cell>
          <cell r="M214">
            <v>46387</v>
          </cell>
          <cell r="N214" t="str">
            <v>Si</v>
          </cell>
          <cell r="O214" t="str">
            <v>G&amp;A</v>
          </cell>
          <cell r="P214" t="str">
            <v>76557</v>
          </cell>
          <cell r="Q214" t="str">
            <v>Otro</v>
          </cell>
          <cell r="R214" t="e">
            <v>#VALUE!</v>
          </cell>
          <cell r="S214" t="e">
            <v>#VALUE!</v>
          </cell>
          <cell r="T214" t="str">
            <v>Grados y Títulos</v>
          </cell>
          <cell r="U214" t="str">
            <v>Alumnos</v>
          </cell>
          <cell r="V214" t="str">
            <v>Excelencia operativa</v>
          </cell>
          <cell r="W214" t="str">
            <v>No</v>
          </cell>
          <cell r="X214" t="str">
            <v>Mayor a S/500,000.00</v>
          </cell>
          <cell r="Y214" t="str">
            <v>Liberación de horas operativas
Incremento del NPS del estudiante
Reducción de SLA</v>
          </cell>
          <cell r="Z214" t="e">
            <v>#VALUE!</v>
          </cell>
          <cell r="AA214">
            <v>3.3</v>
          </cell>
        </row>
        <row r="215">
          <cell r="A215">
            <v>241</v>
          </cell>
          <cell r="B215">
            <v>46190.5417592593</v>
          </cell>
          <cell r="C215">
            <v>46190.575937499998</v>
          </cell>
          <cell r="D215" t="str">
            <v>marco.pezo@laureate.pe</v>
          </cell>
          <cell r="E215" t="str">
            <v>Marco Pezo Huillca</v>
          </cell>
          <cell r="F215" t="str">
            <v>PRB0042770 RE: Banner reconstrucción de las instancia a un punto anterior para estabilizar el servicio - Guardado de logs Banner</v>
          </cell>
          <cell r="G215" t="e">
            <v>#VALUE!</v>
          </cell>
          <cell r="H215" t="str">
            <v>LAU</v>
          </cell>
          <cell r="I215" t="str">
            <v>Humberto Marotta - Tecnologías y transformación digital</v>
          </cell>
          <cell r="J215" t="str">
            <v>Ernesto Barrón</v>
          </cell>
          <cell r="K215" t="e">
            <v>#VALUE!</v>
          </cell>
          <cell r="L215" t="str">
            <v>Gerson Vereau</v>
          </cell>
          <cell r="M215">
            <v>46219</v>
          </cell>
          <cell r="N215" t="str">
            <v>No</v>
          </cell>
          <cell r="O215"/>
          <cell r="P215"/>
          <cell r="Q215" t="str">
            <v>ITSM</v>
          </cell>
          <cell r="R215" t="e">
            <v>#VALUE!</v>
          </cell>
          <cell r="S215" t="e">
            <v>#VALUE!</v>
          </cell>
          <cell r="T215" t="str">
            <v>Banner UPN y UPC</v>
          </cell>
          <cell r="U215" t="str">
            <v>Administrativos</v>
          </cell>
          <cell r="V215" t="str">
            <v>Excelencia operativa</v>
          </cell>
          <cell r="W215" t="str">
            <v>No</v>
          </cell>
          <cell r="X215" t="str">
            <v>No cuantificado o S/0</v>
          </cell>
          <cell r="Y215" t="e">
            <v>#VALUE!</v>
          </cell>
          <cell r="Z215" t="e">
            <v>#VALUE!</v>
          </cell>
          <cell r="AA215">
            <v>1.4999999999999998</v>
          </cell>
        </row>
        <row r="216">
          <cell r="A216">
            <v>242</v>
          </cell>
          <cell r="B216">
            <v>46190.5705787037</v>
          </cell>
          <cell r="C216">
            <v>46190.576111111099</v>
          </cell>
          <cell r="D216" t="str">
            <v>nicolas.morales@laureate.pe</v>
          </cell>
          <cell r="E216" t="str">
            <v>Nicolas Morales Chumpitaz</v>
          </cell>
          <cell r="F216" t="str">
            <v>Mejora en el proceso de matrícula WeTalk</v>
          </cell>
          <cell r="G216" t="str">
            <v>Necesitamos agilizar el proceso de matrícula para los alumnos subvencionados y de Postgrado para que puedan asegurar su matrícula y vacante logrando mejorar su experiencia y reducir esperas y errores por actividades manuales.</v>
          </cell>
          <cell r="H216" t="str">
            <v>UPC</v>
          </cell>
          <cell r="I216" t="str">
            <v>Sebastian Lindley - VP Transformación</v>
          </cell>
          <cell r="J216" t="str">
            <v>Sara Miller</v>
          </cell>
          <cell r="K216" t="e">
            <v>#VALUE!</v>
          </cell>
          <cell r="L216" t="str">
            <v>Ángela Lucano</v>
          </cell>
          <cell r="M216">
            <v>46387</v>
          </cell>
          <cell r="N216" t="str">
            <v>Si</v>
          </cell>
          <cell r="O216" t="str">
            <v>G&amp;A</v>
          </cell>
          <cell r="P216" t="str">
            <v>77769</v>
          </cell>
          <cell r="Q216" t="str">
            <v>Otro</v>
          </cell>
          <cell r="R216" t="e">
            <v>#VALUE!</v>
          </cell>
          <cell r="S216" t="str">
            <v>El cambio de estado a los alumnos subvencionados debe ser automático y Idiomas UPC debe permitir la automatrícula de los alumnos postgrado.</v>
          </cell>
          <cell r="T216" t="str">
            <v>WeTalk.</v>
          </cell>
          <cell r="U216" t="str">
            <v>Alumnos</v>
          </cell>
          <cell r="V216" t="str">
            <v>Excelencia operativa</v>
          </cell>
          <cell r="W216" t="str">
            <v>No</v>
          </cell>
          <cell r="X216" t="str">
            <v>Mayor a S/500,000.00</v>
          </cell>
          <cell r="Y216" t="str">
            <v>Mejor experiencia del alumno
Reducción de FTE en el proceso</v>
          </cell>
          <cell r="Z216" t="str">
            <v>https://educorpperu-my.sharepoint.com/personal/diana_zapata_laureate_pe1/_layouts/15/Doc.aspx?sourcedoc=%7BF283DBE4-81C4-4617-B304-54D7AF381373%7D&amp;file=LEAN%2BIA_Pitch%20TI_WeTALK%20(1)_Nicolas%20Morales%20Chum%201.pptx&amp;action=edit&amp;mobileredirect=true</v>
          </cell>
          <cell r="AA216">
            <v>3.3</v>
          </cell>
        </row>
        <row r="217">
          <cell r="A217">
            <v>243</v>
          </cell>
          <cell r="B217">
            <v>46190.674432870401</v>
          </cell>
          <cell r="C217">
            <v>46190.705972222197</v>
          </cell>
          <cell r="D217" t="str">
            <v>angela.lucano@laureate.pe</v>
          </cell>
          <cell r="E217" t="str">
            <v>Angela Lucano Carranza</v>
          </cell>
          <cell r="F217" t="str">
            <v>CIBERTEC - Implementación de mecanismo de redireccionamiento post cambio de contraseña hacia Aula Virtual (BB) integrado con Microsoft Password Reset</v>
          </cell>
          <cell r="G217" t="e">
            <v>#VALUE!</v>
          </cell>
          <cell r="H217" t="str">
            <v>CIB</v>
          </cell>
          <cell r="I217" t="str">
            <v>Mónica García - VP Operaciones Digitales y Online</v>
          </cell>
          <cell r="J217" t="str">
            <v>Antonio Rodriguez-Campra</v>
          </cell>
          <cell r="K217" t="e">
            <v>#VALUE!</v>
          </cell>
          <cell r="L217" t="str">
            <v>Ángela Lucano</v>
          </cell>
          <cell r="M217">
            <v>46203</v>
          </cell>
          <cell r="N217" t="str">
            <v>No</v>
          </cell>
          <cell r="O217"/>
          <cell r="P217"/>
          <cell r="Q217" t="str">
            <v>Otro</v>
          </cell>
          <cell r="R217" t="e">
            <v>#VALUE!</v>
          </cell>
          <cell r="S217" t="e">
            <v>#VALUE!</v>
          </cell>
          <cell r="T217" t="str">
            <v>Onboarding digital del estudiante
Acceso y adopción de plataformas académicas
Experiencia del alumno
Retención y permanencia estudiantil
Soporte y autogestión digital</v>
          </cell>
          <cell r="U217" t="str">
            <v>Alumnos</v>
          </cell>
          <cell r="V217" t="str">
            <v>Experiencia</v>
          </cell>
          <cell r="W217" t="str">
            <v>No</v>
          </cell>
          <cell r="X217" t="str">
            <v>No cuantificado o S/0</v>
          </cell>
          <cell r="Y217" t="e">
            <v>#VALUE!</v>
          </cell>
          <cell r="Z217" t="e">
            <v>#VALUE!</v>
          </cell>
          <cell r="AA217">
            <v>1.3</v>
          </cell>
        </row>
        <row r="218">
          <cell r="A218">
            <v>244</v>
          </cell>
          <cell r="B218">
            <v>46190.706041666701</v>
          </cell>
          <cell r="C218">
            <v>46190.709131944401</v>
          </cell>
          <cell r="D218" t="str">
            <v>angela.lucano@laureate.pe</v>
          </cell>
          <cell r="E218" t="str">
            <v>Angela Lucano Carranza</v>
          </cell>
          <cell r="F218" t="str">
            <v>UPN - Implementación de mecanismo de redireccionamiento post cambio de contraseña hacia Aula Virtual (BB) integrado con Microsoft Password Reset</v>
          </cell>
          <cell r="G218" t="e">
            <v>#VALUE!</v>
          </cell>
          <cell r="H218" t="str">
            <v>UPN</v>
          </cell>
          <cell r="I218" t="str">
            <v>Mónica García - VP Operaciones Digitales y Online</v>
          </cell>
          <cell r="J218" t="str">
            <v>Antonio Rodriguez-Campra</v>
          </cell>
          <cell r="K218" t="e">
            <v>#VALUE!</v>
          </cell>
          <cell r="L218" t="str">
            <v>Ángela Lucano</v>
          </cell>
          <cell r="M218">
            <v>46203</v>
          </cell>
          <cell r="N218" t="str">
            <v>No</v>
          </cell>
          <cell r="O218"/>
          <cell r="P218"/>
          <cell r="Q218" t="str">
            <v>Otro</v>
          </cell>
          <cell r="R218" t="e">
            <v>#VALUE!</v>
          </cell>
          <cell r="S218" t="e">
            <v>#VALUE!</v>
          </cell>
          <cell r="T218" t="str">
            <v>Onboarding del estudiante
Acceso y adopción de plataformas académicas
Experiencia del alumno
Retención y permanencia estudiantil
Soporte y autogestión digital</v>
          </cell>
          <cell r="U218" t="str">
            <v>Alumnos</v>
          </cell>
          <cell r="V218" t="str">
            <v>Experiencia</v>
          </cell>
          <cell r="W218" t="str">
            <v>No</v>
          </cell>
          <cell r="X218" t="str">
            <v>No cuantificado o S/0</v>
          </cell>
          <cell r="Y218" t="e">
            <v>#VALUE!</v>
          </cell>
          <cell r="Z218" t="e">
            <v>#VALUE!</v>
          </cell>
          <cell r="AA218">
            <v>1.3</v>
          </cell>
        </row>
        <row r="219">
          <cell r="A219">
            <v>245</v>
          </cell>
          <cell r="B219">
            <v>46190.7096296296</v>
          </cell>
          <cell r="C219">
            <v>46190.715300925898</v>
          </cell>
          <cell r="D219" t="str">
            <v>angela.lucano@laureate.pe</v>
          </cell>
          <cell r="E219" t="str">
            <v>Angela Lucano Carranza</v>
          </cell>
          <cell r="F219" t="str">
            <v>Solución temporal CIB: Inclusión de mensaje con acceso a Aula Virtual (BB) posterior al cambio de contraseña</v>
          </cell>
          <cell r="G219" t="e">
            <v>#VALUE!</v>
          </cell>
          <cell r="H219" t="str">
            <v>CIB</v>
          </cell>
          <cell r="I219" t="str">
            <v>Mónica García - VP Operaciones Digitales y Online</v>
          </cell>
          <cell r="J219" t="str">
            <v>Antonio Rodriguez-Campra</v>
          </cell>
          <cell r="K219" t="e">
            <v>#VALUE!</v>
          </cell>
          <cell r="L219" t="str">
            <v>Ángela Lucano</v>
          </cell>
          <cell r="M219">
            <v>46203</v>
          </cell>
          <cell r="N219" t="str">
            <v>No</v>
          </cell>
          <cell r="O219"/>
          <cell r="P219"/>
          <cell r="Q219" t="str">
            <v>Otro</v>
          </cell>
          <cell r="R219" t="e">
            <v>#VALUE!</v>
          </cell>
          <cell r="S219" t="e">
            <v>#VALUE!</v>
          </cell>
          <cell r="T219" t="e">
            <v>#VALUE!</v>
          </cell>
          <cell r="U219" t="str">
            <v>Alumnos</v>
          </cell>
          <cell r="V219" t="str">
            <v>Experiencia</v>
          </cell>
          <cell r="W219" t="str">
            <v>No</v>
          </cell>
          <cell r="X219" t="str">
            <v>No cuantificado o S/0</v>
          </cell>
          <cell r="Y219" t="e">
            <v>#VALUE!</v>
          </cell>
          <cell r="Z219" t="e">
            <v>#VALUE!</v>
          </cell>
          <cell r="AA219">
            <v>1.3</v>
          </cell>
        </row>
        <row r="220">
          <cell r="A220">
            <v>246</v>
          </cell>
          <cell r="B220">
            <v>46190.715405092596</v>
          </cell>
          <cell r="C220">
            <v>46190.718449074098</v>
          </cell>
          <cell r="D220" t="str">
            <v>angela.lucano@laureate.pe</v>
          </cell>
          <cell r="E220" t="str">
            <v>Angela Lucano Carranza</v>
          </cell>
          <cell r="F220" t="str">
            <v>Habilitación de capacidad editable en cursos de Onboarding de Banner CIB para agrupación masiva de estudiantes en Blackboard</v>
          </cell>
          <cell r="G220" t="e">
            <v>#VALUE!</v>
          </cell>
          <cell r="H220" t="str">
            <v>CIB</v>
          </cell>
          <cell r="I220" t="str">
            <v>Mónica García - VP Operaciones Digitales y Online</v>
          </cell>
          <cell r="J220" t="str">
            <v>Antonio Rodriguez-Campra</v>
          </cell>
          <cell r="K220" t="e">
            <v>#VALUE!</v>
          </cell>
          <cell r="L220" t="str">
            <v>Ángela Lucano</v>
          </cell>
          <cell r="M220">
            <v>46203</v>
          </cell>
          <cell r="N220" t="str">
            <v>No</v>
          </cell>
          <cell r="O220"/>
          <cell r="P220"/>
          <cell r="Q220" t="str">
            <v>Otro</v>
          </cell>
          <cell r="R220" t="e">
            <v>#VALUE!</v>
          </cell>
          <cell r="S220" t="e">
            <v>#VALUE!</v>
          </cell>
          <cell r="T220" t="e">
            <v>#VALUE!</v>
          </cell>
          <cell r="U220" t="str">
            <v>Alumnos</v>
          </cell>
          <cell r="V220" t="str">
            <v>Excelencia operativa</v>
          </cell>
          <cell r="W220" t="str">
            <v>No</v>
          </cell>
          <cell r="X220" t="str">
            <v>No cuantificado o S/0</v>
          </cell>
          <cell r="Y220" t="e">
            <v>#VALUE!</v>
          </cell>
          <cell r="Z220" t="e">
            <v>#VALUE!</v>
          </cell>
          <cell r="AA220">
            <v>1.2000000000000002</v>
          </cell>
        </row>
        <row r="221">
          <cell r="A221">
            <v>247</v>
          </cell>
          <cell r="B221">
            <v>46190.718715277799</v>
          </cell>
          <cell r="C221">
            <v>46190.722280092603</v>
          </cell>
          <cell r="D221" t="str">
            <v>angela.lucano@laureate.pe</v>
          </cell>
          <cell r="E221" t="str">
            <v>Angela Lucano Carranza</v>
          </cell>
          <cell r="F221" t="str">
            <v>CIB: Acceso anticipado a cursos en Blackboard mediante habilitación temprana de NRC seleccionados</v>
          </cell>
          <cell r="G221" t="e">
            <v>#VALUE!</v>
          </cell>
          <cell r="H221" t="str">
            <v>CIB</v>
          </cell>
          <cell r="I221" t="str">
            <v>Mónica García - VP Operaciones Digitales y Online</v>
          </cell>
          <cell r="J221" t="str">
            <v>Antonio Rodriguez-Campra</v>
          </cell>
          <cell r="K221" t="e">
            <v>#VALUE!</v>
          </cell>
          <cell r="L221" t="str">
            <v>Ángela Lucano</v>
          </cell>
          <cell r="M221">
            <v>46203</v>
          </cell>
          <cell r="N221" t="str">
            <v>No</v>
          </cell>
          <cell r="O221"/>
          <cell r="P221"/>
          <cell r="Q221" t="str">
            <v>Otro</v>
          </cell>
          <cell r="R221" t="e">
            <v>#VALUE!</v>
          </cell>
          <cell r="S221" t="e">
            <v>#VALUE!</v>
          </cell>
          <cell r="T221" t="e">
            <v>#VALUE!</v>
          </cell>
          <cell r="U221" t="str">
            <v>Alumnos</v>
          </cell>
          <cell r="V221" t="str">
            <v>Experiencia</v>
          </cell>
          <cell r="W221" t="str">
            <v>No</v>
          </cell>
          <cell r="X221" t="str">
            <v>No cuantificado o S/0</v>
          </cell>
          <cell r="Y221" t="e">
            <v>#VALUE!</v>
          </cell>
          <cell r="Z221" t="e">
            <v>#VALUE!</v>
          </cell>
          <cell r="AA221">
            <v>1.3</v>
          </cell>
        </row>
        <row r="222">
          <cell r="A222">
            <v>248</v>
          </cell>
          <cell r="B222">
            <v>46194.373993055597</v>
          </cell>
          <cell r="C222">
            <v>46195.465682870403</v>
          </cell>
          <cell r="D222" t="str">
            <v>angela.lucano@laureate.pe</v>
          </cell>
          <cell r="E222" t="str">
            <v>Angela Lucano Carranza</v>
          </cell>
          <cell r="F222" t="str">
            <v>Validación automática del requisito de idioma para el trámite de Carpeta Bachiller</v>
          </cell>
          <cell r="G222" t="e">
            <v>#VALUE!</v>
          </cell>
          <cell r="H222" t="str">
            <v>UPN</v>
          </cell>
          <cell r="I222" t="str">
            <v>Martín Santana - Rectorado UPN</v>
          </cell>
          <cell r="J222" t="str">
            <v>Luis Eyzaguirre</v>
          </cell>
          <cell r="K222" t="e">
            <v>#VALUE!</v>
          </cell>
          <cell r="L222" t="str">
            <v>Ángela Lucano</v>
          </cell>
          <cell r="M222">
            <v>46310</v>
          </cell>
          <cell r="N222" t="str">
            <v>No</v>
          </cell>
          <cell r="O222"/>
          <cell r="P222"/>
          <cell r="Q222" t="str">
            <v>Otro</v>
          </cell>
          <cell r="R222" t="e">
            <v>#VALUE!</v>
          </cell>
          <cell r="S222" t="e">
            <v>#VALUE!</v>
          </cell>
          <cell r="T222" t="e">
            <v>#VALUE!</v>
          </cell>
          <cell r="U222" t="str">
            <v>Alumnos</v>
          </cell>
          <cell r="V222" t="str">
            <v>Crecimiento escalable</v>
          </cell>
          <cell r="W222" t="str">
            <v>No</v>
          </cell>
          <cell r="X222" t="str">
            <v>Mayor a S/500,000.00</v>
          </cell>
          <cell r="Y222" t="e">
            <v>#VALUE!</v>
          </cell>
          <cell r="Z222" t="e">
            <v>#VALUE!</v>
          </cell>
          <cell r="AA222">
            <v>2</v>
          </cell>
        </row>
        <row r="223">
          <cell r="A223">
            <v>249</v>
          </cell>
          <cell r="B223">
            <v>46196.657141203701</v>
          </cell>
          <cell r="C223">
            <v>46196.657627314802</v>
          </cell>
          <cell r="D223" t="str">
            <v>josselin.aponte@laureate.pe</v>
          </cell>
          <cell r="E223" t="str">
            <v>Josselin Aponte Balladares</v>
          </cell>
          <cell r="F223" t="str">
            <v>Automatizar el registro de productos financieron de UPC</v>
          </cell>
          <cell r="G223" t="e">
            <v>#VALUE!</v>
          </cell>
          <cell r="H223" t="str">
            <v>UPC</v>
          </cell>
          <cell r="I223" t="str">
            <v>Álvaro Valdez - VP Operaciones</v>
          </cell>
          <cell r="J223" t="str">
            <v>Diana Figueroa</v>
          </cell>
          <cell r="K223" t="e">
            <v>#VALUE!</v>
          </cell>
          <cell r="L223" t="str">
            <v>Gerson Vereau</v>
          </cell>
          <cell r="M223">
            <v>46296</v>
          </cell>
          <cell r="N223" t="str">
            <v>No</v>
          </cell>
          <cell r="O223"/>
          <cell r="P223"/>
          <cell r="Q223" t="str">
            <v>Otro</v>
          </cell>
          <cell r="R223" t="e">
            <v>#VALUE!</v>
          </cell>
          <cell r="S223" t="str">
            <v>Agilizar el proceso de inscripción, eliminar los errores manuales y mejorar la credibilidad de los beneficios otorgados</v>
          </cell>
          <cell r="T223" t="e">
            <v>#VALUE!</v>
          </cell>
          <cell r="U223" t="str">
            <v>Todos</v>
          </cell>
          <cell r="V223" t="str">
            <v>Excelencia operativa</v>
          </cell>
          <cell r="W223" t="str">
            <v>No</v>
          </cell>
          <cell r="X223" t="str">
            <v>Mayor a S/500,000.00</v>
          </cell>
          <cell r="Y223" t="e">
            <v>#VALUE!</v>
          </cell>
          <cell r="Z223" t="e">
            <v>#VALUE!</v>
          </cell>
          <cell r="AA223">
            <v>1.8</v>
          </cell>
        </row>
        <row r="224">
          <cell r="A224">
            <v>250</v>
          </cell>
          <cell r="B224">
            <v>46195.697905092602</v>
          </cell>
          <cell r="C224">
            <v>46196.758958333303</v>
          </cell>
          <cell r="D224" t="str">
            <v>miriam.marca@laureate.pe</v>
          </cell>
          <cell r="E224" t="str">
            <v>Miriam Marca Delgado</v>
          </cell>
          <cell r="F224" t="str">
            <v>Autoservicio: Cambio de contraseña alumnos y docentes nuevos + Actualización de número celular</v>
          </cell>
          <cell r="G224" t="e">
            <v>#VALUE!</v>
          </cell>
          <cell r="H224" t="str">
            <v>UPC</v>
          </cell>
          <cell r="I224" t="str">
            <v>Humberto Marotta - Tecnologías y transformación digital</v>
          </cell>
          <cell r="J224" t="str">
            <v>Kelly Wong</v>
          </cell>
          <cell r="K224" t="e">
            <v>#VALUE!</v>
          </cell>
          <cell r="L224" t="str">
            <v>Gerson Vereau</v>
          </cell>
          <cell r="M224">
            <v>46238</v>
          </cell>
          <cell r="N224" t="str">
            <v>No</v>
          </cell>
          <cell r="O224"/>
          <cell r="P224"/>
          <cell r="Q224" t="str">
            <v>ITSM</v>
          </cell>
          <cell r="R224" t="e">
            <v>#VALUE!</v>
          </cell>
          <cell r="S224" t="e">
            <v>#VALUE!</v>
          </cell>
          <cell r="T224" t="e">
            <v>#VALUE!</v>
          </cell>
          <cell r="U224" t="str">
            <v>Todos</v>
          </cell>
          <cell r="V224" t="str">
            <v>Crecimiento escalable</v>
          </cell>
          <cell r="W224" t="str">
            <v>No</v>
          </cell>
          <cell r="X224" t="str">
            <v>No cuantificado o S/0</v>
          </cell>
          <cell r="Y224" t="e">
            <v>#VALUE!</v>
          </cell>
          <cell r="Z224" t="e">
            <v>#VALUE!</v>
          </cell>
          <cell r="AA224">
            <v>2.2999999999999998</v>
          </cell>
        </row>
        <row r="225">
          <cell r="A225">
            <v>251</v>
          </cell>
          <cell r="B225">
            <v>46197.763078703698</v>
          </cell>
          <cell r="C225">
            <v>46197.770370370403</v>
          </cell>
          <cell r="D225" t="str">
            <v>antonio.campra@laureate.pe</v>
          </cell>
          <cell r="E225" t="str">
            <v>Antonio Rodriguez-Campra Garcia</v>
          </cell>
          <cell r="F225" t="str">
            <v>Asincronía Cibertec: CRM (solución temporal)</v>
          </cell>
          <cell r="G225" t="e">
            <v>#VALUE!</v>
          </cell>
          <cell r="H225" t="str">
            <v>CIB</v>
          </cell>
          <cell r="I225" t="str">
            <v>Danilo Tauil - GM TecVoc</v>
          </cell>
          <cell r="J225" t="str">
            <v>Antonio Rodríguez-Campra</v>
          </cell>
          <cell r="K225" t="str">
            <v>https://educorpperu-my.sharepoint.com/personal/diana_zapata_laureate_pe1/Documents/Aplicaciones/Microsoft%20Forms/REGISTRO%20DE%20INICIATIVAS%20-%20GESTI%C3%93N%20DE%20LA%20DEMANDA%20(2%201/Pregunta/Aprobaci%C3%B3n%20Cibertec_Antonio%20Rodriguez-Ca.pdf</v>
          </cell>
          <cell r="L225" t="str">
            <v>Carla Arias-Schreiber</v>
          </cell>
          <cell r="M225">
            <v>46206</v>
          </cell>
          <cell r="N225" t="str">
            <v>Sí</v>
          </cell>
          <cell r="O225" t="str">
            <v>TecVoc</v>
          </cell>
          <cell r="P225">
            <v>77565</v>
          </cell>
          <cell r="Q225" t="str">
            <v>Otro</v>
          </cell>
          <cell r="R225" t="e">
            <v>#VALUE!</v>
          </cell>
          <cell r="S225" t="str">
            <v>Reducción significativa (en revisión del % esperado) del attrition, mejora en la satisfacción y % incremental de ebitda año a año</v>
          </cell>
          <cell r="T225" t="str">
            <v>Academia Cibertec, IT, Operaciones OL</v>
          </cell>
          <cell r="U225" t="str">
            <v>Todos</v>
          </cell>
          <cell r="V225" t="str">
            <v>Crecimiento escalable</v>
          </cell>
          <cell r="W225" t="str">
            <v>No</v>
          </cell>
          <cell r="X225" t="str">
            <v>Mayor a S/500,000.00</v>
          </cell>
          <cell r="Y225" t="e">
            <v>#VALUE!</v>
          </cell>
          <cell r="Z225" t="str">
            <v>https://educorpperu.sharepoint.com/:p:/s/Repositorio_EquipoCentral/dit/portafoliosyp/IQBlNk_3SQ9SRK2djnzewcE5AQAq_dKwOCAQdBdYyyVPcHU?e=3kRMRJ</v>
          </cell>
          <cell r="AA225">
            <v>2</v>
          </cell>
        </row>
        <row r="226">
          <cell r="A226">
            <v>252</v>
          </cell>
          <cell r="B226">
            <v>46199.528206018498</v>
          </cell>
          <cell r="C226">
            <v>46199.547962962999</v>
          </cell>
          <cell r="D226" t="str">
            <v>cinthya.perea@laureate.pe</v>
          </cell>
          <cell r="E226" t="str">
            <v>Cinthya Perea Isasi</v>
          </cell>
          <cell r="F226" t="str">
            <v>Aurora Data Lake</v>
          </cell>
          <cell r="G226" t="str">
            <v xml:space="preserve">Modernizar la plataforma de datos y analítica, con acceso a los usuarios a visualizar los productos que tenemos disponibles en Data &amp; BI.
</v>
          </cell>
          <cell r="H226" t="str">
            <v>LAU</v>
          </cell>
          <cell r="I226" t="str">
            <v>Humberto Marotta - Tecnologías y transformación digital</v>
          </cell>
          <cell r="J226" t="str">
            <v>Cinthya Perea</v>
          </cell>
          <cell r="K226" t="e">
            <v>#VALUE!</v>
          </cell>
          <cell r="L226" t="str">
            <v>Gerson Vereau</v>
          </cell>
          <cell r="M226">
            <v>46568</v>
          </cell>
          <cell r="N226" t="str">
            <v>No</v>
          </cell>
          <cell r="O226"/>
          <cell r="P226"/>
          <cell r="Q226" t="str">
            <v>Otro</v>
          </cell>
          <cell r="R226" t="e">
            <v>#VALUE!</v>
          </cell>
          <cell r="S226" t="e">
            <v>#VALUE!</v>
          </cell>
          <cell r="T226" t="str">
            <v>Data &amp; BI</v>
          </cell>
          <cell r="U226" t="str">
            <v>Administrativos</v>
          </cell>
          <cell r="V226" t="str">
            <v>Excelencia operativa</v>
          </cell>
          <cell r="W226" t="str">
            <v>No</v>
          </cell>
          <cell r="X226" t="str">
            <v>No cuantificado o S/0</v>
          </cell>
          <cell r="Y226" t="str">
            <v>Autonomía: el área consulta sin esperar
Velocidad: de semanas a minutos
Confianza: dato único y certificado
Trazabilidad: sabe de dónde viene el dato</v>
          </cell>
          <cell r="Z226" t="e">
            <v>#VALUE!</v>
          </cell>
          <cell r="AA226">
            <v>0.60000000000000009</v>
          </cell>
        </row>
        <row r="227">
          <cell r="A227">
            <v>253</v>
          </cell>
          <cell r="B227">
            <v>46199.548020833303</v>
          </cell>
          <cell r="C227">
            <v>46199.553888888899</v>
          </cell>
          <cell r="D227" t="str">
            <v>cinthya.perea@laureate.pe</v>
          </cell>
          <cell r="E227" t="str">
            <v>Cinthya Perea Isasi</v>
          </cell>
          <cell r="F227" t="str">
            <v>Aurora Data Explorer</v>
          </cell>
          <cell r="G227" t="str">
            <v xml:space="preserve">Implementar una solución que permita democratizar el acceso al datalake de la compañía de una manera gobernada (Aurora Data Explorer)
</v>
          </cell>
          <cell r="H227" t="str">
            <v>LAU</v>
          </cell>
          <cell r="I227" t="str">
            <v>Humberto Marotta - Tecnologías y transformación digital</v>
          </cell>
          <cell r="J227" t="str">
            <v>Cinthya Perea</v>
          </cell>
          <cell r="K227" t="e">
            <v>#VALUE!</v>
          </cell>
          <cell r="L227" t="str">
            <v>Gerson Vereau</v>
          </cell>
          <cell r="M227">
            <v>46563</v>
          </cell>
          <cell r="N227" t="str">
            <v>No</v>
          </cell>
          <cell r="O227"/>
          <cell r="P227"/>
          <cell r="Q227" t="str">
            <v>Otro</v>
          </cell>
          <cell r="R227" t="str">
            <v xml:space="preserve">Democratizar el acceso al datalake de la compañía de una manera gobernada
</v>
          </cell>
          <cell r="S227" t="e">
            <v>#VALUE!</v>
          </cell>
          <cell r="T227" t="str">
            <v>Data y BI</v>
          </cell>
          <cell r="U227" t="str">
            <v>Administrativos</v>
          </cell>
          <cell r="V227" t="str">
            <v>Excelencia operativa</v>
          </cell>
          <cell r="W227" t="str">
            <v>No</v>
          </cell>
          <cell r="X227" t="str">
            <v>No cuantificado o S/0</v>
          </cell>
          <cell r="Y227" t="str">
            <v>Autonomía: el área consulta sin esperar
Velocidad: de semanas a minutos
Confianza: dato único y certificado</v>
          </cell>
          <cell r="Z227" t="e">
            <v>#VALUE!</v>
          </cell>
          <cell r="AA227">
            <v>0.60000000000000009</v>
          </cell>
        </row>
        <row r="228">
          <cell r="A228">
            <v>254</v>
          </cell>
          <cell r="B228">
            <v>46203.464548611097</v>
          </cell>
          <cell r="C228">
            <v>46203.490740740701</v>
          </cell>
          <cell r="D228" t="str">
            <v>nestor.ayasta@laureate.pe</v>
          </cell>
          <cell r="E228" t="str">
            <v>Nestor Ayasta Valera</v>
          </cell>
          <cell r="F228" t="str">
            <v>Modelo de Cliente Único en UPN</v>
          </cell>
          <cell r="G228" t="str">
            <v xml:space="preserve">Mayor tasa de conversión en prospectos reciclados: el asesor puede retomar el contexto exacto del prospecto (programa evaluado, objeción anterior, canal de origen) y personalizar el acercamiento en lugar de tratar a un prospecto conocido como uno nuevo.
</v>
          </cell>
          <cell r="H228" t="str">
            <v>UPN</v>
          </cell>
          <cell r="I228" t="str">
            <v>Ivan Olivares - VP Marketing y Comercial</v>
          </cell>
          <cell r="J228" t="str">
            <v>Néstor Ayasta</v>
          </cell>
          <cell r="K228" t="str">
            <v>https://educorpperu-my.sharepoint.com/personal/diana_zapata_laureate_pe1/Documents/Aplicaciones/Microsoft%20Forms/REGISTRO%20DE%20INICIATIVAS%20-%20GESTI%C3%93N%20DE%20LA%20DEMANDA%20(2%201/Pregunta/APROBACI%C3%93N_Nestor%20Ayasta%20Valera.pdf</v>
          </cell>
          <cell r="L228" t="str">
            <v>Bruno Chiappe</v>
          </cell>
          <cell r="M228">
            <v>46233</v>
          </cell>
          <cell r="N228" t="str">
            <v>No</v>
          </cell>
          <cell r="O228"/>
          <cell r="P228"/>
          <cell r="Q228" t="str">
            <v>Otro</v>
          </cell>
          <cell r="R228" t="e">
            <v>#VALUE!</v>
          </cell>
          <cell r="S228" t="str">
            <v>Contar con un id único registro de contacto por persona en el CRM de UPN, permitirá marcarlo para luego poder ir llenando los demás datos en futuras interacciones y así contar historial completo independiente de la campaña o período académico</v>
          </cell>
          <cell r="T228" t="str">
            <v>Admisión, Command Center, Marketing Digital</v>
          </cell>
          <cell r="U228" t="str">
            <v>Todos</v>
          </cell>
          <cell r="V228" t="str">
            <v>Excelencia operativa</v>
          </cell>
          <cell r="W228" t="str">
            <v>No</v>
          </cell>
          <cell r="X228" t="str">
            <v>Entre S/100,000.00 y S/500,000.00</v>
          </cell>
          <cell r="Y228" t="e">
            <v>#VALUE!</v>
          </cell>
          <cell r="Z228" t="str">
            <v>https://educorpperu-my.sharepoint.com/personal/diana_zapata_laureate_pe1/_layouts/15/Doc.aspx?sourcedoc=%7B24F89CD6-E723-4EF0-BDC9-3147A2EC3D9B%7D&amp;file=Pedidos%20UPN%20MEJORAS_Nestor%20Ayasta%20Valera.pptx&amp;action=edit&amp;mobileredirect=true</v>
          </cell>
          <cell r="AA228">
            <v>1.5</v>
          </cell>
        </row>
        <row r="229">
          <cell r="A229">
            <v>255</v>
          </cell>
          <cell r="B229">
            <v>46203.490798611099</v>
          </cell>
          <cell r="C229">
            <v>46203.494062500002</v>
          </cell>
          <cell r="D229" t="str">
            <v>nestor.ayasta@laureate.pe</v>
          </cell>
          <cell r="E229" t="str">
            <v>Nestor Ayasta Valera</v>
          </cell>
          <cell r="F229" t="str">
            <v>Integración de las variables de la oferta</v>
          </cell>
          <cell r="G229" t="str">
            <v xml:space="preserve">Reducción de la cantidad de oportunidades perdidas por combinaciones inválidas que llegan a admisión y se revierten. Impactando en la tasa de conversión
</v>
          </cell>
          <cell r="H229" t="str">
            <v>UPN</v>
          </cell>
          <cell r="I229" t="str">
            <v>Ivan Olivares - VP Marketing y Comercial</v>
          </cell>
          <cell r="J229" t="str">
            <v>Néstor Ayasta</v>
          </cell>
          <cell r="K229" t="str">
            <v>https://educorpperu-my.sharepoint.com/personal/diana_zapata_laureate_pe1/Documents/Aplicaciones/Microsoft%20Forms/REGISTRO%20DE%20INICIATIVAS%20-%20GESTI%C3%93N%20DE%20LA%20DEMANDA%20(2%201/Pregunta/APROBACI%C3%93N_Nestor%20Ayasta%20Valera%201.pdf</v>
          </cell>
          <cell r="L229" t="str">
            <v>Bruno Chiappe</v>
          </cell>
          <cell r="M229">
            <v>46233</v>
          </cell>
          <cell r="N229" t="str">
            <v>No</v>
          </cell>
          <cell r="O229"/>
          <cell r="P229"/>
          <cell r="Q229" t="str">
            <v>Otro</v>
          </cell>
          <cell r="R229" t="e">
            <v>#VALUE!</v>
          </cell>
          <cell r="S229" t="str">
            <v>Contar con las variables de oferta académica integradas</v>
          </cell>
          <cell r="T229" t="str">
            <v>admisión, comman center control, back office</v>
          </cell>
          <cell r="U229" t="str">
            <v>Todos</v>
          </cell>
          <cell r="V229" t="str">
            <v>Excelencia operativa</v>
          </cell>
          <cell r="W229" t="str">
            <v>No</v>
          </cell>
          <cell r="X229" t="str">
            <v>Entre S/100,000.00 y S/500,000.00</v>
          </cell>
          <cell r="Y229" t="e">
            <v>#VALUE!</v>
          </cell>
          <cell r="Z229" t="str">
            <v>https://educorpperu-my.sharepoint.com/personal/diana_zapata_laureate_pe1/_layouts/15/Doc.aspx?sourcedoc=%7B7383D943-290F-433F-AA5A-DA7BF50083D9%7D&amp;file=Pedidos%20UPN%20MEJORAS_Nestor%20Ayasta%20Valera%201.pptx&amp;action=edit&amp;mobileredirect=true</v>
          </cell>
          <cell r="AA229">
            <v>1.5</v>
          </cell>
        </row>
        <row r="230">
          <cell r="A230">
            <v>256</v>
          </cell>
          <cell r="B230">
            <v>46203.494097222203</v>
          </cell>
          <cell r="C230">
            <v>46203.495914351799</v>
          </cell>
          <cell r="D230" t="str">
            <v>nestor.ayasta@laureate.pe</v>
          </cell>
          <cell r="E230" t="str">
            <v>Nestor Ayasta Valera</v>
          </cell>
          <cell r="F230" t="str">
            <v>Que el asesor pueda generar y enviar constancias de ingreso</v>
          </cell>
          <cell r="G230" t="e">
            <v>#VALUE!</v>
          </cell>
          <cell r="H230" t="str">
            <v>UPN</v>
          </cell>
          <cell r="I230" t="str">
            <v>Ivan Olivares - VP Marketing y Comercial</v>
          </cell>
          <cell r="J230" t="str">
            <v>Néstor Ayasta</v>
          </cell>
          <cell r="K230" t="str">
            <v>https://educorpperu-my.sharepoint.com/personal/diana_zapata_laureate_pe1/Documents/Aplicaciones/Microsoft%20Forms/REGISTRO%20DE%20INICIATIVAS%20-%20GESTI%C3%93N%20DE%20LA%20DEMANDA%20(2%201/Pregunta/APROBACI%C3%93N_Nestor%20Ayasta%20Valera%202.pdf</v>
          </cell>
          <cell r="L230" t="str">
            <v>Bruno Chiappe</v>
          </cell>
          <cell r="M230">
            <v>46233</v>
          </cell>
          <cell r="N230" t="str">
            <v>No</v>
          </cell>
          <cell r="O230"/>
          <cell r="P230"/>
          <cell r="Q230" t="str">
            <v>Otro</v>
          </cell>
          <cell r="R230" t="e">
            <v>#VALUE!</v>
          </cell>
          <cell r="S230" t="str">
            <v>El sistema debe permitir enviar en automático la constancia de ingreso correspondiente a todo ingresante a la UPN</v>
          </cell>
          <cell r="T230" t="str">
            <v>admisión, control, back office</v>
          </cell>
          <cell r="U230" t="str">
            <v>Todos</v>
          </cell>
          <cell r="V230" t="str">
            <v>Excelencia operativa</v>
          </cell>
          <cell r="W230" t="str">
            <v>No</v>
          </cell>
          <cell r="X230" t="str">
            <v>Entre S/100,000.00 y S/500,000.00</v>
          </cell>
          <cell r="Y230" t="e">
            <v>#VALUE!</v>
          </cell>
          <cell r="Z230" t="str">
            <v>https://educorpperu-my.sharepoint.com/personal/diana_zapata_laureate_pe1/_layouts/15/Doc.aspx?sourcedoc=%7BA509D71C-A48F-4BC2-B7BC-0DF590817908%7D&amp;file=Pedidos%20UPN%20MEJORAS_Nestor%20Ayasta%20Valera%202.pptx&amp;action=edit&amp;mobileredirect=true</v>
          </cell>
          <cell r="AA230">
            <v>1.5</v>
          </cell>
        </row>
        <row r="231">
          <cell r="A231">
            <v>257</v>
          </cell>
          <cell r="B231">
            <v>46203.495949074102</v>
          </cell>
          <cell r="C231">
            <v>46203.499293981498</v>
          </cell>
          <cell r="D231" t="str">
            <v>nestor.ayasta@laureate.pe</v>
          </cell>
          <cell r="E231" t="str">
            <v>Nestor Ayasta Valera</v>
          </cell>
          <cell r="F231" t="str">
            <v>Dato telefónico del apoderado no permite marcarlo desde CRM</v>
          </cell>
          <cell r="G231" t="str">
            <v xml:space="preserve">Necesitamos que el dato telefónico del apoderado pueda ser marcado desde CRM  para poder contactarlo con la misma facilidad que los prospectos logrando mayor conversión siendo él un decisor clave. </v>
          </cell>
          <cell r="H231" t="str">
            <v>UPN</v>
          </cell>
          <cell r="I231" t="str">
            <v>Ivan Olivares - VP Marketing y Comercial</v>
          </cell>
          <cell r="J231" t="str">
            <v>Néstor Ayasta</v>
          </cell>
          <cell r="K231" t="str">
            <v>https://educorpperu-my.sharepoint.com/personal/diana_zapata_laureate_pe1/Documents/Aplicaciones/Microsoft%20Forms/REGISTRO%20DE%20INICIATIVAS%20-%20GESTI%C3%93N%20DE%20LA%20DEMANDA%20(2%201/Pregunta/APROBACI%C3%93N_Nestor%20Ayasta%20Valera%203.pdf</v>
          </cell>
          <cell r="L231" t="str">
            <v>Bruno Chiappe</v>
          </cell>
          <cell r="M231">
            <v>46233</v>
          </cell>
          <cell r="N231" t="str">
            <v>No</v>
          </cell>
          <cell r="O231"/>
          <cell r="P231"/>
          <cell r="Q231" t="str">
            <v>Otro</v>
          </cell>
          <cell r="R231" t="str">
            <v>Dato telefónico del apoderado no permite marcarlo desde CRM</v>
          </cell>
          <cell r="S231" t="str">
            <v>Poder contactarlo desde CRM</v>
          </cell>
          <cell r="T231" t="str">
            <v>admisión, Command Center, mkt digital, prospección</v>
          </cell>
          <cell r="U231" t="str">
            <v>Todos</v>
          </cell>
          <cell r="V231" t="str">
            <v>Excelencia operativa</v>
          </cell>
          <cell r="W231" t="str">
            <v>No</v>
          </cell>
          <cell r="X231" t="str">
            <v>Entre S/100,000.00 y S/500,000.00</v>
          </cell>
          <cell r="Y231" t="e">
            <v>#VALUE!</v>
          </cell>
          <cell r="Z231" t="str">
            <v>https://educorpperu-my.sharepoint.com/personal/diana_zapata_laureate_pe1/_layouts/15/Doc.aspx?sourcedoc=%7BF63D462E-777D-4480-899D-D89747E376C2%7D&amp;file=Pedidos%20UPN%20MEJORAS_Nestor%20Ayasta%20Valera%203.pptx&amp;action=edit&amp;mobileredirect=true</v>
          </cell>
          <cell r="AA231">
            <v>1.5</v>
          </cell>
        </row>
        <row r="232">
          <cell r="A232">
            <v>258</v>
          </cell>
          <cell r="B232">
            <v>46203.499340277798</v>
          </cell>
          <cell r="C232">
            <v>46203.500787037003</v>
          </cell>
          <cell r="D232" t="str">
            <v>nestor.ayasta@laureate.pe</v>
          </cell>
          <cell r="E232" t="str">
            <v>Nestor Ayasta Valera</v>
          </cell>
          <cell r="F232" t="str">
            <v>Doble tipificación (CRM – Genesys – Chatigo)</v>
          </cell>
          <cell r="G232" t="e">
            <v>#VALUE!</v>
          </cell>
          <cell r="H232" t="str">
            <v>UPN</v>
          </cell>
          <cell r="I232" t="str">
            <v>Ivan Olivares - VP Marketing y Comercial</v>
          </cell>
          <cell r="J232" t="str">
            <v>Néstor Ayasta</v>
          </cell>
          <cell r="K232" t="str">
            <v>https://educorpperu-my.sharepoint.com/personal/diana_zapata_laureate_pe1/Documents/Aplicaciones/Microsoft%20Forms/REGISTRO%20DE%20INICIATIVAS%20-%20GESTI%C3%93N%20DE%20LA%20DEMANDA%20(2%201/Pregunta/APROBACI%C3%93N_Nestor%20Ayasta%20Valera%204.pdf</v>
          </cell>
          <cell r="L232" t="str">
            <v>Bruno Chiappe</v>
          </cell>
          <cell r="M232">
            <v>46233</v>
          </cell>
          <cell r="N232" t="str">
            <v>No</v>
          </cell>
          <cell r="O232"/>
          <cell r="P232"/>
          <cell r="Q232" t="str">
            <v>Otro</v>
          </cell>
          <cell r="R232" t="e">
            <v>#VALUE!</v>
          </cell>
          <cell r="S232" t="str">
            <v>Implementar una integración directa entre Genesys/Chatigo y el CRM que permita sincronizar automáticamente de las tipificaciones.</v>
          </cell>
          <cell r="T232" t="str">
            <v>admisión, command center, makt digital, prospección</v>
          </cell>
          <cell r="U232" t="str">
            <v>Todos</v>
          </cell>
          <cell r="V232" t="str">
            <v>Excelencia operativa</v>
          </cell>
          <cell r="W232" t="str">
            <v>No</v>
          </cell>
          <cell r="X232" t="str">
            <v>Entre S/100,000.00 y S/500,000.00</v>
          </cell>
          <cell r="Y232" t="e">
            <v>#VALUE!</v>
          </cell>
          <cell r="Z232" t="str">
            <v>https://educorpperu-my.sharepoint.com/personal/diana_zapata_laureate_pe1/_layouts/15/Doc.aspx?sourcedoc=%7B1C8F7AD9-D712-4AFE-9390-439E3CBFB7E6%7D&amp;file=Pedidos%20UPN%20MEJORAS_Nestor%20Ayasta%20Valera%204.pptx&amp;action=edit&amp;mobileredirect=true</v>
          </cell>
          <cell r="AA232">
            <v>1.5</v>
          </cell>
        </row>
        <row r="233">
          <cell r="A233">
            <v>259</v>
          </cell>
          <cell r="B233">
            <v>46203.5008564815</v>
          </cell>
          <cell r="C233">
            <v>46203.5022453704</v>
          </cell>
          <cell r="D233" t="str">
            <v>nestor.ayasta@laureate.pe</v>
          </cell>
          <cell r="E233" t="str">
            <v>Nestor Ayasta Valera</v>
          </cell>
          <cell r="F233" t="str">
            <v>Actualización automática de Hitos en CRM</v>
          </cell>
          <cell r="G233" t="e">
            <v>#VALUE!</v>
          </cell>
          <cell r="H233" t="str">
            <v>UPN</v>
          </cell>
          <cell r="I233" t="str">
            <v>Ivan Olivares - VP Marketing y Comercial</v>
          </cell>
          <cell r="J233" t="str">
            <v>Néstor Ayasta</v>
          </cell>
          <cell r="K233" t="str">
            <v>https://educorpperu-my.sharepoint.com/personal/diana_zapata_laureate_pe1/Documents/Aplicaciones/Microsoft%20Forms/REGISTRO%20DE%20INICIATIVAS%20-%20GESTI%C3%93N%20DE%20LA%20DEMANDA%20(2%201/Pregunta/APROBACI%C3%93N_Nestor%20Ayasta%20Valera%205.pdf</v>
          </cell>
          <cell r="L233" t="str">
            <v>Bruno Chiappe</v>
          </cell>
          <cell r="M233">
            <v>46233</v>
          </cell>
          <cell r="N233" t="str">
            <v>No</v>
          </cell>
          <cell r="O233"/>
          <cell r="P233"/>
          <cell r="Q233" t="str">
            <v>Otro</v>
          </cell>
          <cell r="R233" t="e">
            <v>#VALUE!</v>
          </cell>
          <cell r="S233" t="e">
            <v>#VALUE!</v>
          </cell>
          <cell r="T233" t="str">
            <v>admisión, back office, makt digital, command center</v>
          </cell>
          <cell r="U233" t="str">
            <v>Todos</v>
          </cell>
          <cell r="V233" t="str">
            <v>Excelencia operativa</v>
          </cell>
          <cell r="W233" t="str">
            <v>No</v>
          </cell>
          <cell r="X233" t="str">
            <v>Entre S/100,000.00 y S/500,000.00</v>
          </cell>
          <cell r="Y233" t="e">
            <v>#VALUE!</v>
          </cell>
          <cell r="Z233" t="str">
            <v>https://educorpperu-my.sharepoint.com/personal/diana_zapata_laureate_pe1/_layouts/15/Doc.aspx?sourcedoc=%7BFDDA71CE-4BC1-47BC-B10C-1E0BCEB3794F%7D&amp;file=Pedidos%20UPN%20MEJORAS_Nestor%20Ayasta%20Valera%205.pptx&amp;action=edit&amp;mobileredirect=true</v>
          </cell>
          <cell r="AA233">
            <v>1.5</v>
          </cell>
        </row>
        <row r="234">
          <cell r="A234">
            <v>260</v>
          </cell>
          <cell r="B234">
            <v>46203.383495370399</v>
          </cell>
          <cell r="C234">
            <v>46203.733530092599</v>
          </cell>
          <cell r="D234" t="str">
            <v>brunella.manrique@laureate.pe</v>
          </cell>
          <cell r="E234" t="str">
            <v>Brunella Manrique Caballero</v>
          </cell>
          <cell r="F234" t="str">
            <v>TOOL EN ALCANCE SOX - SHAREPOINT POWER PLATFORM UPC: Se requiere retirar del rol privilegiado site_admin al grupo de acceso UPC - ADMIN UPC TRAMITES</v>
          </cell>
          <cell r="G234" t="e">
            <v>#VALUE!</v>
          </cell>
          <cell r="H234" t="str">
            <v>UPC</v>
          </cell>
          <cell r="I234" t="str">
            <v>Jesse Singh - IT Compliance Director</v>
          </cell>
          <cell r="J234" t="str">
            <v>Brunella Manrique</v>
          </cell>
          <cell r="K234" t="e">
            <v>#VALUE!</v>
          </cell>
          <cell r="L234" t="str">
            <v>Gerson Vereau</v>
          </cell>
          <cell r="M234">
            <v>46220</v>
          </cell>
          <cell r="N234" t="str">
            <v>No</v>
          </cell>
          <cell r="O234"/>
          <cell r="P234"/>
          <cell r="Q234" t="str">
            <v>Regulatoria</v>
          </cell>
          <cell r="R234" t="e">
            <v>#VALUE!</v>
          </cell>
          <cell r="S234" t="str">
            <v>Retirar el rol site_admin al grupo UPC ADMIN UPC TRAMITES</v>
          </cell>
          <cell r="T234" t="str">
            <v>Proceso de trámites a través de Power Platform</v>
          </cell>
          <cell r="U234" t="str">
            <v>Todos</v>
          </cell>
          <cell r="V234" t="str">
            <v>Excelencia operativa</v>
          </cell>
          <cell r="W234" t="str">
            <v>No</v>
          </cell>
          <cell r="X234" t="str">
            <v>No cuantificado o S/0</v>
          </cell>
          <cell r="Y234" t="e">
            <v>#VALUE!</v>
          </cell>
          <cell r="Z234" t="e">
            <v>#VALUE!</v>
          </cell>
          <cell r="AA234">
            <v>2.7</v>
          </cell>
        </row>
        <row r="235">
          <cell r="A235">
            <v>261</v>
          </cell>
          <cell r="B235">
            <v>46204.078136574099</v>
          </cell>
          <cell r="C235">
            <v>46204.456331018497</v>
          </cell>
          <cell r="D235" t="str">
            <v>javier.santiago@laureate.pe</v>
          </cell>
          <cell r="E235" t="str">
            <v>Javier Santiago Modesto</v>
          </cell>
          <cell r="F235" t="str">
            <v>Api CRM para registro de información de Trámites Bachiller.</v>
          </cell>
          <cell r="G235" t="str">
            <v>Necesitamos asegurar el registro de información relevante de Trámites Bachiller, para garantizar la integridad de la información con CRM, logrando que el 100% de los trámites bachiller estén identificados correctamente en CRM.</v>
          </cell>
          <cell r="H235" t="str">
            <v>UPN</v>
          </cell>
          <cell r="I235" t="str">
            <v>Mónica García - VP Operaciones Digitales y Online</v>
          </cell>
          <cell r="J235" t="str">
            <v>Jose Horna</v>
          </cell>
          <cell r="K235" t="e">
            <v>#VALUE!</v>
          </cell>
          <cell r="L235" t="str">
            <v>Franco Vera</v>
          </cell>
          <cell r="M235">
            <v>46251</v>
          </cell>
          <cell r="N235" t="str">
            <v>No</v>
          </cell>
          <cell r="O235"/>
          <cell r="P235"/>
          <cell r="Q235" t="str">
            <v>Otro</v>
          </cell>
          <cell r="R235" t="e">
            <v>#VALUE!</v>
          </cell>
          <cell r="S235" t="str">
            <v>Api CRM permitirá registrar información relevante de trámites bachiller, para fines de reporteria de CRM.</v>
          </cell>
          <cell r="T235" t="str">
            <v>CRM, Grados y Títulos, Experiencia del estudiante</v>
          </cell>
          <cell r="U235" t="str">
            <v>Alumnos</v>
          </cell>
          <cell r="V235" t="str">
            <v>Excelencia operativa</v>
          </cell>
          <cell r="W235" t="str">
            <v>No</v>
          </cell>
          <cell r="X235" t="str">
            <v>No cuantificado o S/0</v>
          </cell>
          <cell r="Y235" t="str">
            <v>Reportería y gestión de Trámites Bachiller por estados (solicitados, anulados, pagados, observados)</v>
          </cell>
          <cell r="Z235" t="e">
            <v>#VALUE!</v>
          </cell>
          <cell r="AA235">
            <v>1.2000000000000002</v>
          </cell>
        </row>
        <row r="236">
          <cell r="A236">
            <v>262</v>
          </cell>
          <cell r="B236">
            <v>46204.403275463003</v>
          </cell>
          <cell r="C236">
            <v>46204.477384259299</v>
          </cell>
          <cell r="D236" t="str">
            <v>manuel.castro@upc.pe</v>
          </cell>
          <cell r="E236" t="str">
            <v>Manuel Maguin Castro Chiroque</v>
          </cell>
          <cell r="F236" t="str">
            <v>Sistema Automatizado de Apertura y Cierre de Aulas</v>
          </cell>
          <cell r="G236" t="e">
            <v>#VALUE!</v>
          </cell>
          <cell r="H236" t="str">
            <v>UPN</v>
          </cell>
          <cell r="I236" t="str">
            <v>Álvaro Valdez - VP Operaciones</v>
          </cell>
          <cell r="J236" t="str">
            <v>Manuel Castro</v>
          </cell>
          <cell r="K236" t="e">
            <v>#VALUE!</v>
          </cell>
          <cell r="L236" t="str">
            <v>Franco Vera</v>
          </cell>
          <cell r="M236">
            <v>46231</v>
          </cell>
          <cell r="N236" t="str">
            <v>Sí</v>
          </cell>
          <cell r="O236" t="str">
            <v>Expansion/ Footprint</v>
          </cell>
          <cell r="P236" t="str">
            <v>76746</v>
          </cell>
          <cell r="Q236" t="str">
            <v>Otro</v>
          </cell>
          <cell r="R236" t="e">
            <v>#VALUE!</v>
          </cell>
          <cell r="S236" t="e">
            <v>#VALUE!</v>
          </cell>
          <cell r="T236" t="str">
            <v xml:space="preserve">Proceso de apertura y cierre de puertas. Las áreas impactadas son: equipo de docentes y el equipo de ambientes académicos. </v>
          </cell>
          <cell r="U236" t="str">
            <v>Todos</v>
          </cell>
          <cell r="V236" t="str">
            <v>Excelencia operativa</v>
          </cell>
          <cell r="W236" t="str">
            <v>No</v>
          </cell>
          <cell r="X236" t="str">
            <v>Mayor a S/500,000.00</v>
          </cell>
          <cell r="Y236" t="str">
            <v xml:space="preserve">Autogestión de docentes, mejoras en la seguridad de los espacios, reasignación de actividades de que SI aportan valor a la gestión operativa de campus. </v>
          </cell>
          <cell r="Z236" t="e">
            <v>#VALUE!</v>
          </cell>
          <cell r="AA236">
            <v>1.8</v>
          </cell>
        </row>
        <row r="237">
          <cell r="A237">
            <v>263</v>
          </cell>
          <cell r="B237">
            <v>46204.477546296301</v>
          </cell>
          <cell r="C237">
            <v>46204.480995370403</v>
          </cell>
          <cell r="D237" t="str">
            <v>manuel.castro@upc.pe</v>
          </cell>
          <cell r="E237" t="str">
            <v>Manuel Maguin Castro Chiroque</v>
          </cell>
          <cell r="F237" t="str">
            <v>Sistema Automatizado de Apertura y Cierre de Aulas</v>
          </cell>
          <cell r="G237" t="e">
            <v>#VALUE!</v>
          </cell>
          <cell r="H237" t="str">
            <v>UPC</v>
          </cell>
          <cell r="I237" t="str">
            <v>Álvaro Valdez - VP Operaciones</v>
          </cell>
          <cell r="J237" t="str">
            <v>Manuel Castro Chiroque - Ambientes académicos</v>
          </cell>
          <cell r="K237" t="e">
            <v>#VALUE!</v>
          </cell>
          <cell r="L237" t="str">
            <v>Franco Vera</v>
          </cell>
          <cell r="M237">
            <v>46230</v>
          </cell>
          <cell r="N237" t="str">
            <v>Sí</v>
          </cell>
          <cell r="O237" t="str">
            <v>Expansion/ Footprint</v>
          </cell>
          <cell r="P237" t="str">
            <v>76746</v>
          </cell>
          <cell r="Q237" t="str">
            <v>Otro</v>
          </cell>
          <cell r="R237" t="e">
            <v>#VALUE!</v>
          </cell>
          <cell r="S237" t="e">
            <v>#VALUE!</v>
          </cell>
          <cell r="T237" t="str">
            <v xml:space="preserve">Proceso de apertura y cierre de puertas. Las áreas impactadas son: equipo de docentes y el equipo de ambientes académicos. </v>
          </cell>
          <cell r="U237" t="str">
            <v>Todos</v>
          </cell>
          <cell r="V237" t="str">
            <v>Excelencia operativa</v>
          </cell>
          <cell r="W237" t="str">
            <v>No</v>
          </cell>
          <cell r="X237" t="str">
            <v>Mayor a S/500,000.00</v>
          </cell>
          <cell r="Y237" t="str">
            <v xml:space="preserve">Autogestión de docentes, mejoras en la seguridad de los espacios, reasignación de actividades de que SI aportan valor a la gestión operativa de campus. </v>
          </cell>
          <cell r="Z237" t="e">
            <v>#VALUE!</v>
          </cell>
          <cell r="AA237">
            <v>1.8</v>
          </cell>
        </row>
        <row r="238">
          <cell r="A238">
            <v>264</v>
          </cell>
          <cell r="B238">
            <v>46204.461805555598</v>
          </cell>
          <cell r="C238">
            <v>46204.6484375</v>
          </cell>
          <cell r="D238" t="str">
            <v>carla.arias@laureate.pe</v>
          </cell>
          <cell r="E238" t="str">
            <v>Carla Arias Schreiber Ulloa</v>
          </cell>
          <cell r="F238" t="str">
            <v>Emisión de Certificados para la Universidad de Arizona</v>
          </cell>
          <cell r="G238" t="e">
            <v>#VALUE!</v>
          </cell>
          <cell r="H238" t="str">
            <v>UPC</v>
          </cell>
          <cell r="I238" t="str">
            <v>Milagros Morgan - Rectorado UPC</v>
          </cell>
          <cell r="J238" t="str">
            <v>Jason Sherrilsl</v>
          </cell>
          <cell r="K238" t="e">
            <v>#VALUE!</v>
          </cell>
          <cell r="L238" t="str">
            <v>Carla Arias-Schreiber</v>
          </cell>
          <cell r="M238">
            <v>46237</v>
          </cell>
          <cell r="N238" t="str">
            <v>No</v>
          </cell>
          <cell r="O238"/>
          <cell r="P238"/>
          <cell r="Q238" t="str">
            <v>Otro</v>
          </cell>
          <cell r="R238" t="e">
            <v>#VALUE!</v>
          </cell>
          <cell r="S238" t="str">
            <v xml:space="preserve">Tener un aplicativo que, en función a una base de datos con la que el negocio ya cuenta, pueda emitir los certificados en el formato, con los datos y el lenguaje requerido en el convenio internacional. </v>
          </cell>
          <cell r="T238" t="str">
            <v>Matrícula y continuadad de estudios de estudiantes de las cohortes 5, 6 7 y 8, así como el monitoreo de los estudiantes de la cohorte 9. Promedio de 800 estudiantes.</v>
          </cell>
          <cell r="U238" t="str">
            <v>Alumnos</v>
          </cell>
          <cell r="V238" t="str">
            <v>Student Success y Empleabilidad</v>
          </cell>
          <cell r="W238" t="str">
            <v>No</v>
          </cell>
          <cell r="X238" t="str">
            <v>Mayor a S/500,000.00</v>
          </cell>
          <cell r="Y238" t="e">
            <v>#VALUE!</v>
          </cell>
          <cell r="Z238" t="e">
            <v>#VALUE!</v>
          </cell>
          <cell r="AA238">
            <v>1.9</v>
          </cell>
        </row>
        <row r="239">
          <cell r="A239">
            <v>265</v>
          </cell>
          <cell r="B239">
            <v>46205.669664351903</v>
          </cell>
          <cell r="C239">
            <v>46205.704780092601</v>
          </cell>
          <cell r="D239" t="str">
            <v>sally.vilcapoma@upn.edu.pe</v>
          </cell>
          <cell r="E239" t="str">
            <v>Sally Vilcapoma Cantaro</v>
          </cell>
          <cell r="F239" t="str">
            <v>Acompañamiento para implementación de Plataforma para la gestión de Atenciones Psicológicas y psicopedagógicas</v>
          </cell>
          <cell r="G239" t="e">
            <v>#VALUE!</v>
          </cell>
          <cell r="H239" t="str">
            <v>UPN</v>
          </cell>
          <cell r="I239" t="str">
            <v>Martín Santana - Rectorado UPN</v>
          </cell>
          <cell r="J239" t="str">
            <v>Directora de Desarrollo Académico y Sostenibilidad</v>
          </cell>
          <cell r="K239" t="str">
            <v>https://educorpperu-my.sharepoint.com/personal/diana_zapata_laureate_pe1/Documents/Aplicaciones/Microsoft%20Forms/REGISTRO%20DE%20INICIATIVAS%20-%20GESTI%C3%93N%20DE%20LA%20DEMANDA%20(2%201/Pregunta/Aprobaci%C3%B3n%20Nataly_Sally%20Vilcapoma%20Cant.pdf</v>
          </cell>
          <cell r="L239" t="str">
            <v>Ángela Lucano</v>
          </cell>
          <cell r="M239">
            <v>46248</v>
          </cell>
          <cell r="N239" t="str">
            <v>No</v>
          </cell>
          <cell r="O239"/>
          <cell r="P239"/>
          <cell r="Q239" t="str">
            <v>Otro</v>
          </cell>
          <cell r="R239" t="e">
            <v>#VALUE!</v>
          </cell>
          <cell r="S239" t="str">
            <v>Es estudiante solicita una cita a través de la agenda de Bookings, esto viaja hacia la plataforma para que el orientador pueda gestionar el servicio.</v>
          </cell>
          <cell r="T239" t="str">
            <v>Acompañamiento al Estudiante de Campus, Bienestar Universitario</v>
          </cell>
          <cell r="U239" t="str">
            <v>Alumnos</v>
          </cell>
          <cell r="V239" t="str">
            <v>Experiencia</v>
          </cell>
          <cell r="W239" t="str">
            <v>No</v>
          </cell>
          <cell r="X239" t="str">
            <v>Menor a S/100,000.00</v>
          </cell>
          <cell r="Y239" t="e">
            <v>#VALUE!</v>
          </cell>
          <cell r="Z239" t="e">
            <v>#VALUE!</v>
          </cell>
          <cell r="AA239">
            <v>1.45</v>
          </cell>
        </row>
        <row r="240">
          <cell r="A240">
            <v>266</v>
          </cell>
          <cell r="B240">
            <v>46206.174525463</v>
          </cell>
          <cell r="C240">
            <v>46206.192395833299</v>
          </cell>
          <cell r="D240" t="str">
            <v>jose.herbozo@laureate.pe</v>
          </cell>
          <cell r="E240" t="str">
            <v>José Paredes Herbozo</v>
          </cell>
          <cell r="F240" t="str">
            <v>Implementación de Integración Bidireccional entre HubSpot y Microsoft Dynamics 365 para UPC, UPN y Cibertec</v>
          </cell>
          <cell r="G240" t="e">
            <v>#VALUE!</v>
          </cell>
          <cell r="H240" t="str">
            <v>LAU</v>
          </cell>
          <cell r="I240" t="str">
            <v>Ivan Olivares - VP Marketing y Comercial</v>
          </cell>
          <cell r="J240" t="str">
            <v>Abel Reyes Chávez</v>
          </cell>
          <cell r="K240" t="e">
            <v>#VALUE!</v>
          </cell>
          <cell r="L240" t="str">
            <v>Jose Paredes</v>
          </cell>
          <cell r="M240">
            <v>46295</v>
          </cell>
          <cell r="N240" t="str">
            <v>No</v>
          </cell>
          <cell r="O240"/>
          <cell r="P240"/>
          <cell r="Q240" t="str">
            <v>Otro</v>
          </cell>
          <cell r="R240" t="e">
            <v>#VALUE!</v>
          </cell>
          <cell r="S240" t="e">
            <v>#VALUE!</v>
          </cell>
          <cell r="T240" t="e">
            <v>#VALUE!</v>
          </cell>
          <cell r="U240" t="str">
            <v>Administrativos</v>
          </cell>
          <cell r="V240" t="str">
            <v>Excelencia operativa</v>
          </cell>
          <cell r="W240" t="str">
            <v>No</v>
          </cell>
          <cell r="X240" t="str">
            <v>Mayor a S/500,000.00</v>
          </cell>
          <cell r="Y240" t="e">
            <v>#VALUE!</v>
          </cell>
          <cell r="Z240" t="e">
            <v>#VALUE!</v>
          </cell>
          <cell r="AA240">
            <v>1.2</v>
          </cell>
        </row>
        <row r="241">
          <cell r="A241">
            <v>267</v>
          </cell>
          <cell r="B241">
            <v>46209.486365740697</v>
          </cell>
          <cell r="C241">
            <v>46209.505439814799</v>
          </cell>
          <cell r="D241" t="str">
            <v>bruno.chiappe@laureate.pe</v>
          </cell>
          <cell r="E241" t="str">
            <v>Bruno Chiappe Vegas</v>
          </cell>
          <cell r="F241" t="str">
            <v>Implementación de Gestión de Convenios con Colegios en CRM</v>
          </cell>
          <cell r="G241" t="e">
            <v>#VALUE!</v>
          </cell>
          <cell r="H241" t="str">
            <v>CIB</v>
          </cell>
          <cell r="I241" t="str">
            <v>Ivan Olivares - VP Marketing y Comercial</v>
          </cell>
          <cell r="J241" t="str">
            <v>Nestor Ayasta Valera</v>
          </cell>
          <cell r="K241" t="e">
            <v>#VALUE!</v>
          </cell>
          <cell r="L241" t="str">
            <v>Bruno Chiappe</v>
          </cell>
          <cell r="M241">
            <v>46234</v>
          </cell>
          <cell r="N241" t="str">
            <v>No</v>
          </cell>
          <cell r="O241"/>
          <cell r="P241"/>
          <cell r="Q241" t="str">
            <v>Otro</v>
          </cell>
          <cell r="R241" t="e">
            <v>#VALUE!</v>
          </cell>
          <cell r="S241" t="e">
            <v>#VALUE!</v>
          </cell>
          <cell r="T241" t="str">
            <v>Admisión, BackOffice, Ventas</v>
          </cell>
          <cell r="U241" t="str">
            <v>Administrativos</v>
          </cell>
          <cell r="V241" t="str">
            <v>Excelencia operativa</v>
          </cell>
          <cell r="W241" t="str">
            <v>No</v>
          </cell>
          <cell r="X241" t="str">
            <v>No cuantificado o S/0</v>
          </cell>
          <cell r="Y241" t="e">
            <v>#VALUE!</v>
          </cell>
          <cell r="Z241" t="str">
            <v>https://educorpperu-my.sharepoint.com/personal/diana_zapata_laureate_pe1/_layouts/15/Doc.aspx?sourcedoc=%7B72711418-1819-4097-83D3-B1CE5D070BE3%7D&amp;file=Pedidos%20de%20CRM%20CIB_COLEGIO_Bruno%20Chiappe%20Vegas.pptx&amp;action=edit&amp;mobileredirect=true</v>
          </cell>
          <cell r="AA241">
            <v>0.60000000000000009</v>
          </cell>
        </row>
        <row r="242">
          <cell r="A242">
            <v>268</v>
          </cell>
          <cell r="B242">
            <v>46209.5055208333</v>
          </cell>
          <cell r="C242">
            <v>46209.523865740703</v>
          </cell>
          <cell r="D242" t="str">
            <v>bruno.chiappe@laureate.pe</v>
          </cell>
          <cell r="E242" t="str">
            <v>Bruno Chiappe Vegas</v>
          </cell>
          <cell r="F242" t="str">
            <v>Gestión de secciones y horarios en CRM para el proceso de admisión CIB</v>
          </cell>
          <cell r="G242" t="e">
            <v>#VALUE!</v>
          </cell>
          <cell r="H242" t="str">
            <v>CIB</v>
          </cell>
          <cell r="I242" t="str">
            <v>Ivan Olivares - VP Marketing y Comercial</v>
          </cell>
          <cell r="J242" t="str">
            <v>Néstor Ayasta</v>
          </cell>
          <cell r="K242" t="e">
            <v>#VALUE!</v>
          </cell>
          <cell r="L242" t="str">
            <v>Bruno Chiappe</v>
          </cell>
          <cell r="M242">
            <v>46234</v>
          </cell>
          <cell r="N242" t="str">
            <v>No</v>
          </cell>
          <cell r="O242"/>
          <cell r="P242"/>
          <cell r="Q242" t="str">
            <v>Otro</v>
          </cell>
          <cell r="R242" t="e">
            <v>#VALUE!</v>
          </cell>
          <cell r="S242" t="e">
            <v>#VALUE!</v>
          </cell>
          <cell r="T242" t="str">
            <v>Admisión, BackOffice, Matrícula y Ventas</v>
          </cell>
          <cell r="U242" t="str">
            <v>Administrativos</v>
          </cell>
          <cell r="V242" t="str">
            <v>Excelencia operativa</v>
          </cell>
          <cell r="W242" t="str">
            <v>No</v>
          </cell>
          <cell r="X242" t="str">
            <v>No cuantificado o S/0</v>
          </cell>
          <cell r="Y242" t="e">
            <v>#VALUE!</v>
          </cell>
          <cell r="Z242" t="e">
            <v>#VALUE!</v>
          </cell>
          <cell r="AA242">
            <v>0.60000000000000009</v>
          </cell>
        </row>
        <row r="243">
          <cell r="A243">
            <v>269</v>
          </cell>
          <cell r="B243">
            <v>46211.677743055603</v>
          </cell>
          <cell r="C243">
            <v>46211.687268518501</v>
          </cell>
          <cell r="D243" t="str">
            <v>carla.arias@laureate.pe</v>
          </cell>
          <cell r="E243" t="str">
            <v>Carla Arias Schreiber Ulloa</v>
          </cell>
          <cell r="F243" t="str">
            <v>Equivalencias imperfectas</v>
          </cell>
          <cell r="G243" t="e">
            <v>#VALUE!</v>
          </cell>
          <cell r="H243" t="str">
            <v>UPN</v>
          </cell>
          <cell r="I243" t="str">
            <v>Martín Santana - Rectorado UPN</v>
          </cell>
          <cell r="J243" t="str">
            <v>Giancarlo Flores</v>
          </cell>
          <cell r="K243" t="str">
            <v>https://educorpperu-my.sharepoint.com/personal/diana_zapata_laureate_pe1/Documents/Aplicaciones/Microsoft%20Forms/REGISTRO%20DE%20INICIATIVAS%20-%20GESTI%C3%93N%20DE%20LA%20DEMANDA%20(2%201/Pregunta/VB%20Rector%20UPN_Carla%20Arias%20Schreibe.png</v>
          </cell>
          <cell r="L243" t="str">
            <v>Carla Arias-Schreiber</v>
          </cell>
          <cell r="M243">
            <v>46353</v>
          </cell>
          <cell r="N243" t="str">
            <v>No</v>
          </cell>
          <cell r="O243"/>
          <cell r="P243"/>
          <cell r="Q243" t="str">
            <v>Otro</v>
          </cell>
          <cell r="R243" t="e">
            <v>#VALUE!</v>
          </cell>
          <cell r="S243" t="str">
            <v>Que el sistema soporta los tres escenarios descritos en la ppt adjunta.</v>
          </cell>
          <cell r="T243" t="str">
            <v>Matrícula
Registro académicos
Egreso y grados/ títulos
Operaciones académicas</v>
          </cell>
          <cell r="U243" t="str">
            <v>Alumnos</v>
          </cell>
          <cell r="V243" t="str">
            <v>Excelencia académica</v>
          </cell>
          <cell r="W243" t="str">
            <v>No</v>
          </cell>
          <cell r="X243" t="str">
            <v>No cuantificado o S/0</v>
          </cell>
          <cell r="Y243" t="str">
            <v>Asegurar el correcto avance académico de nuestros estudiantes y egreso.</v>
          </cell>
          <cell r="Z243" t="e">
            <v>#VALUE!</v>
          </cell>
          <cell r="AA243">
            <v>1.4</v>
          </cell>
        </row>
        <row r="244">
          <cell r="A244">
            <v>270</v>
          </cell>
          <cell r="B244">
            <v>46212.427488425899</v>
          </cell>
          <cell r="C244">
            <v>46212.458067129599</v>
          </cell>
          <cell r="D244" t="str">
            <v>marco.zuniga@laureate.pe</v>
          </cell>
          <cell r="E244" t="str">
            <v>Marco Zuñiga Leiva</v>
          </cell>
          <cell r="F244" t="str">
            <v>Sistema Spring-Habilitación de comprobantes temporales(XB) para las cuotas 2 en adelante y automatización del cambio a fiscal</v>
          </cell>
          <cell r="G244" t="e">
            <v>#VALUE!</v>
          </cell>
          <cell r="H244" t="str">
            <v>UPC</v>
          </cell>
          <cell r="I244" t="str">
            <v>Alex Pendavis - VP Finanzas</v>
          </cell>
          <cell r="J244" t="str">
            <v>Karol Espinoza</v>
          </cell>
          <cell r="K244" t="str">
            <v>https://educorpperu-my.sharepoint.com/personal/diana_zapata_laureate_pe1/_layouts/15/Doc.aspx?sourcedoc=%7BDC295ECD-77F3-4093-8FC7-7358E967986B%7D&amp;file=Aprobaci%C3%B3n_1_Marco%20Zu%C3%B1iga%20Leiva.docx&amp;action=default&amp;mobileredirect=true</v>
          </cell>
          <cell r="L244" t="str">
            <v>Franco Vera</v>
          </cell>
          <cell r="M244">
            <v>46223</v>
          </cell>
          <cell r="N244" t="str">
            <v>No</v>
          </cell>
          <cell r="O244"/>
          <cell r="P244"/>
          <cell r="Q244" t="str">
            <v>Regulatoria</v>
          </cell>
          <cell r="R244" t="e">
            <v>#VALUE!</v>
          </cell>
          <cell r="S244" t="str">
            <v>Que los asesores puedan emitir todas las cuotas de los programas al momento de la venta para que el area de facturación realice una conciliación sólo de revisión y que las comisiones puedan ser calculadas de manera correcta.</v>
          </cell>
          <cell r="T244" t="str">
            <v>Proceso de ventas y área de facturación .</v>
          </cell>
          <cell r="U244" t="str">
            <v>Administrativos</v>
          </cell>
          <cell r="V244" t="str">
            <v>Excelencia operativa</v>
          </cell>
          <cell r="W244" t="str">
            <v>No</v>
          </cell>
          <cell r="X244" t="str">
            <v>No cuantificado o S/0</v>
          </cell>
          <cell r="Y244" t="str">
            <v>Reducción operativa en riesgos y horas hombre</v>
          </cell>
          <cell r="Z244" t="e">
            <v>#VALUE!</v>
          </cell>
          <cell r="AA244">
            <v>2.1</v>
          </cell>
        </row>
        <row r="245">
          <cell r="A245">
            <v>271</v>
          </cell>
          <cell r="B245">
            <v>46212.4686574074</v>
          </cell>
          <cell r="C245">
            <v>46212.482060185197</v>
          </cell>
          <cell r="D245" t="str">
            <v>marco.zuniga@laureate.pe</v>
          </cell>
          <cell r="E245" t="str">
            <v>Marco Zuñiga Leiva</v>
          </cell>
          <cell r="F245" t="str">
            <v>Módulo intranet EPG Interfaz Sócrates Spring -Habilitación de la emisión de más de 8 cuotas por operación y mejora en el tiempo de procesamiento</v>
          </cell>
          <cell r="G245" t="e">
            <v>#VALUE!</v>
          </cell>
          <cell r="H245" t="str">
            <v>UPC</v>
          </cell>
          <cell r="I245" t="str">
            <v>Alex Pendavis - VP Finanzas</v>
          </cell>
          <cell r="J245" t="str">
            <v>Karol Espinoza</v>
          </cell>
          <cell r="K245" t="str">
            <v>https://educorpperu-my.sharepoint.com/personal/diana_zapata_laureate_pe1/_layouts/15/Doc.aspx?sourcedoc=%7BB0001A3B-6027-464D-9A31-26B92EEE92CF%7D&amp;file=Aprobaci%C3%B3n_3_4_Marco%20Zu%C3%B1iga%20Leiva.docx&amp;action=default&amp;mobileredirect=true</v>
          </cell>
          <cell r="L245" t="str">
            <v>Franco Vera</v>
          </cell>
          <cell r="M245">
            <v>46223</v>
          </cell>
          <cell r="N245" t="str">
            <v>No</v>
          </cell>
          <cell r="O245"/>
          <cell r="P245"/>
          <cell r="Q245" t="str">
            <v>Otro</v>
          </cell>
          <cell r="R245" t="e">
            <v>#VALUE!</v>
          </cell>
          <cell r="S245" t="e">
            <v>#VALUE!</v>
          </cell>
          <cell r="T245" t="str">
            <v xml:space="preserve">
Área de Ventas y Facturación</v>
          </cell>
          <cell r="U245" t="str">
            <v>Administrativos</v>
          </cell>
          <cell r="V245" t="str">
            <v>Excelencia operativa</v>
          </cell>
          <cell r="W245" t="str">
            <v>No</v>
          </cell>
          <cell r="X245" t="str">
            <v>No cuantificado o S/0</v>
          </cell>
          <cell r="Y245" t="str">
            <v>Reducción del trabajo operativo, y minimización de riesgos.</v>
          </cell>
          <cell r="Z245" t="e">
            <v>#VALUE!</v>
          </cell>
          <cell r="AA245">
            <v>0.60000000000000009</v>
          </cell>
        </row>
        <row r="246">
          <cell r="A246">
            <v>272</v>
          </cell>
          <cell r="B246">
            <v>46212.488981481503</v>
          </cell>
          <cell r="C246">
            <v>46212.498564814799</v>
          </cell>
          <cell r="D246" t="str">
            <v>marco.zuniga@laureate.pe</v>
          </cell>
          <cell r="E246" t="str">
            <v>Marco Zuñiga Leiva</v>
          </cell>
          <cell r="F246" t="str">
            <v>Sistema Sócrates -Habilitación de la generación de más de 8 cuotas por operación generación de obligaciones .</v>
          </cell>
          <cell r="G246" t="e">
            <v>#VALUE!</v>
          </cell>
          <cell r="H246" t="str">
            <v>UPC</v>
          </cell>
          <cell r="I246" t="str">
            <v>Alex Pendavis - VP Finanzas</v>
          </cell>
          <cell r="J246" t="str">
            <v>Karol Espinoza</v>
          </cell>
          <cell r="K246" t="str">
            <v>https://educorpperu-my.sharepoint.com/personal/diana_zapata_laureate_pe1/_layouts/15/Doc.aspx?sourcedoc=%7B264D4D20-2E61-4610-8CEF-977D4749F443%7D&amp;file=Aprobaci%C3%B3n_3_4_Marco%20Zu%C3%B1iga%20Leiva%201.docx&amp;action=default&amp;mobileredirect=true</v>
          </cell>
          <cell r="L246" t="str">
            <v>Franco Vera</v>
          </cell>
          <cell r="M246">
            <v>46224</v>
          </cell>
          <cell r="N246" t="str">
            <v>No</v>
          </cell>
          <cell r="O246"/>
          <cell r="P246"/>
          <cell r="Q246" t="str">
            <v>Otro</v>
          </cell>
          <cell r="R246" t="e">
            <v>#VALUE!</v>
          </cell>
          <cell r="S246" t="e">
            <v>#VALUE!</v>
          </cell>
          <cell r="T246" t="str">
            <v>Area de ventas, área de Facturación .</v>
          </cell>
          <cell r="U246" t="str">
            <v>Administrativos</v>
          </cell>
          <cell r="V246" t="str">
            <v>Excelencia operativa</v>
          </cell>
          <cell r="W246" t="str">
            <v>No</v>
          </cell>
          <cell r="X246" t="str">
            <v>No cuantificado o S/0</v>
          </cell>
          <cell r="Y246" t="str">
            <v>Reducción del trabajo operativo, de riesgos y mejora en la atención.</v>
          </cell>
          <cell r="Z246" t="e">
            <v>#VALUE!</v>
          </cell>
          <cell r="AA246">
            <v>0.60000000000000009</v>
          </cell>
        </row>
        <row r="247">
          <cell r="A247">
            <v>273</v>
          </cell>
          <cell r="B247">
            <v>46212.749259259297</v>
          </cell>
          <cell r="C247">
            <v>46212.778275463003</v>
          </cell>
          <cell r="D247" t="str">
            <v>iris.montenegro@upn.edu.pe</v>
          </cell>
          <cell r="E247" t="str">
            <v>Iris Montenegro Sanchez</v>
          </cell>
          <cell r="F247" t="str">
            <v>Visibilidad de cargos en los canales de recaudación de banca por internet y banca movil</v>
          </cell>
          <cell r="G247" t="e">
            <v>#VALUE!</v>
          </cell>
          <cell r="H247" t="str">
            <v>UPN</v>
          </cell>
          <cell r="I247" t="str">
            <v>Alex Pendavis - VP Finanzas</v>
          </cell>
          <cell r="J247" t="str">
            <v>Karol Espinoza</v>
          </cell>
          <cell r="K247" t="e">
            <v>#VALUE!</v>
          </cell>
          <cell r="L247" t="str">
            <v>Franco Vera</v>
          </cell>
          <cell r="M247">
            <v>46255</v>
          </cell>
          <cell r="N247" t="str">
            <v>No</v>
          </cell>
          <cell r="O247"/>
          <cell r="P247"/>
          <cell r="Q247" t="str">
            <v>Seguridad TI</v>
          </cell>
          <cell r="R247" t="e">
            <v>#VALUE!</v>
          </cell>
          <cell r="S247" t="str">
            <v>Que los estudiantes puedan identificar los conceptos pagados.</v>
          </cell>
          <cell r="T247" t="str">
            <v>procesos de recaudación, gestión de reembolso
Areas: Facturación, recaudación, atención al estudiantes, a los estudiantes mismo</v>
          </cell>
          <cell r="U247" t="str">
            <v>Alumnos</v>
          </cell>
          <cell r="V247" t="str">
            <v>Excelencia operativa</v>
          </cell>
          <cell r="W247" t="str">
            <v>No</v>
          </cell>
          <cell r="X247" t="str">
            <v>No cuantificado o S/0</v>
          </cell>
          <cell r="Y247" t="str">
            <v>Evitar gestionar reembolso innecesarios, mejorar la experiencia con el estudiante</v>
          </cell>
          <cell r="Z247" t="e">
            <v>#VALUE!</v>
          </cell>
          <cell r="AA247">
            <v>2.0999999999999996</v>
          </cell>
        </row>
        <row r="248">
          <cell r="A248">
            <v>274</v>
          </cell>
          <cell r="B248">
            <v>46212.834074074097</v>
          </cell>
          <cell r="C248">
            <v>46212.843287037002</v>
          </cell>
          <cell r="D248" t="str">
            <v>iris.montenegro@upn.edu.pe</v>
          </cell>
          <cell r="E248" t="str">
            <v>Iris Montenegro Sanchez</v>
          </cell>
          <cell r="F248" t="str">
            <v>Revisión integral del proyecto de carpeta de grados y título en cuotas</v>
          </cell>
          <cell r="G248" t="e">
            <v>#VALUE!</v>
          </cell>
          <cell r="H248" t="str">
            <v>UPN</v>
          </cell>
          <cell r="I248" t="str">
            <v>Alex Pendavis - VP Finanzas</v>
          </cell>
          <cell r="J248" t="str">
            <v>Karol Espinoza</v>
          </cell>
          <cell r="K248" t="e">
            <v>#VALUE!</v>
          </cell>
          <cell r="L248" t="str">
            <v>Franco Vera</v>
          </cell>
          <cell r="M248">
            <v>46262</v>
          </cell>
          <cell r="N248" t="str">
            <v>No</v>
          </cell>
          <cell r="O248"/>
          <cell r="P248"/>
          <cell r="Q248" t="str">
            <v>Otro</v>
          </cell>
          <cell r="R248" t="e">
            <v>#VALUE!</v>
          </cell>
          <cell r="S248" t="str">
            <v>Que los trámites con el estado anulado en el portal se cancelen en el sistema peoplesoft</v>
          </cell>
          <cell r="T248" t="str">
            <v>Grados y título, Facturación, estudiante</v>
          </cell>
          <cell r="U248" t="str">
            <v>Alumnos</v>
          </cell>
          <cell r="V248" t="str">
            <v>Excelencia operativa</v>
          </cell>
          <cell r="W248" t="str">
            <v>No</v>
          </cell>
          <cell r="X248" t="str">
            <v>No cuantificado o S/0</v>
          </cell>
          <cell r="Y248" t="str">
            <v>Mejorar la experiencia con el estudiante, y evitar reprocesos manuales</v>
          </cell>
          <cell r="Z248" t="e">
            <v>#VALUE!</v>
          </cell>
          <cell r="AA248">
            <v>1.2000000000000002</v>
          </cell>
        </row>
        <row r="249">
          <cell r="A249">
            <v>275</v>
          </cell>
          <cell r="B249">
            <v>46213.456655092603</v>
          </cell>
          <cell r="C249">
            <v>46213.548842592601</v>
          </cell>
          <cell r="D249" t="str">
            <v>franco.vera@laureate.pe</v>
          </cell>
          <cell r="E249" t="str">
            <v>Franco Manuel Vera Sanchez</v>
          </cell>
          <cell r="F249" t="str">
            <v>Sistematización del Proceso de Reclutamiento y Selección e Incorporación de Colaboradores mediante solución ATS/HCM</v>
          </cell>
          <cell r="G249" t="str">
            <v>Solución para agilizar los procesos de Reclutamiento y Selección como: relevo de perfil, revisión de documentos (CV, CUL, DNI, DJ, otros) y entrevistas psicolaborales. Y el proceso de Incorporación.</v>
          </cell>
          <cell r="H249" t="str">
            <v>LAU</v>
          </cell>
          <cell r="I249" t="str">
            <v>Tairi Ruillier- VP Personas y Cultura</v>
          </cell>
          <cell r="J249" t="str">
            <v>Alfredo Ávalos</v>
          </cell>
          <cell r="K249" t="str">
            <v>https://educorpperu-my.sharepoint.com/personal/diana_zapata_laureate_pe1/Documents/Aplicaciones/Microsoft%20Forms/REGISTRO%20DE%20INICIATIVAS%20-%20GESTI%C3%93N%20DE%20LA%20DEMANDA%20(2%201/Pregunta/Correo%20aprobacion%20GTH_Franco%20Manuel%20Vera%20S.pdf</v>
          </cell>
          <cell r="L249" t="str">
            <v>Franco Vera</v>
          </cell>
          <cell r="M249">
            <v>46387</v>
          </cell>
          <cell r="N249" t="str">
            <v>Sí</v>
          </cell>
          <cell r="O249" t="str">
            <v>G&amp;A</v>
          </cell>
          <cell r="P249" t="str">
            <v>77768</v>
          </cell>
          <cell r="Q249" t="str">
            <v>Otro</v>
          </cell>
          <cell r="R249" t="str">
            <v>Proceso de selección y reclutamiento manual y poco eficiente.</v>
          </cell>
          <cell r="S249" t="str">
            <v>Automatizando de actividades para generar el informe de relevamiento, el primer filtro, el pre screening, la evaluación psicotécnica, y entrevistas.</v>
          </cell>
          <cell r="T249" t="str">
            <v>Proceso es de Reclutamiento y Selección, y las áreas impactadas son GTH y las áreas usuarias que hagan una solicitud de requerimiento.</v>
          </cell>
          <cell r="U249" t="str">
            <v>Administrativos</v>
          </cell>
          <cell r="V249" t="str">
            <v>Excelencia operativa</v>
          </cell>
          <cell r="W249" t="str">
            <v>No</v>
          </cell>
          <cell r="X249" t="str">
            <v>Mayor a S/500,000.00</v>
          </cell>
          <cell r="Y249" t="str">
            <v>Incremento de satisfacción de líderes de área. Más de 20K horas liberadas.</v>
          </cell>
          <cell r="Z249" t="e">
            <v>#VALUE!</v>
          </cell>
          <cell r="AA249">
            <v>1.2</v>
          </cell>
        </row>
        <row r="250">
          <cell r="A250">
            <v>276</v>
          </cell>
          <cell r="B250">
            <v>46213.5452546296</v>
          </cell>
          <cell r="C250">
            <v>46213.551296296297</v>
          </cell>
          <cell r="D250" t="str">
            <v>carla.arias@laureate.pe</v>
          </cell>
          <cell r="E250" t="str">
            <v>Carla Arias Schreiber Ulloa</v>
          </cell>
          <cell r="F250" t="str">
            <v>Query de historial académico</v>
          </cell>
          <cell r="G250" t="e">
            <v>#VALUE!</v>
          </cell>
          <cell r="H250" t="str">
            <v>UPN</v>
          </cell>
          <cell r="I250" t="str">
            <v>Martín Santana - Rectorado UPN</v>
          </cell>
          <cell r="J250" t="str">
            <v>Carlos Alvarez</v>
          </cell>
          <cell r="K250" t="str">
            <v>https://educorpperu-my.sharepoint.com/personal/diana_zapata_laureate_pe1/Documents/Aplicaciones/Microsoft%20Forms/REGISTRO%20DE%20INICIATIVAS%20-%20GESTI%C3%93N%20DE%20LA%20DEMANDA%20(2%201/Pregunta/VB%20Rector%20UPN_Carla%20Arias%20Schreibe%201.png</v>
          </cell>
          <cell r="L250" t="str">
            <v>Carla Arias-Schreiber</v>
          </cell>
          <cell r="M250">
            <v>46227</v>
          </cell>
          <cell r="N250" t="str">
            <v>No</v>
          </cell>
          <cell r="O250"/>
          <cell r="P250"/>
          <cell r="Q250" t="str">
            <v>Otro</v>
          </cell>
          <cell r="R250" t="str">
            <v xml:space="preserve">A partir de la implementación de malla gutemberg, esta casuística es uno de los principales motivos de consultas y reclamos de estudiantes en Contacto UPN. </v>
          </cell>
          <cell r="S250" t="str">
            <v>Contar con la query para mitigar impactos en la matrícula 26-2; ver detalles en la ppt.</v>
          </cell>
          <cell r="T250" t="str">
            <v>Matrícula</v>
          </cell>
          <cell r="U250" t="str">
            <v>Alumnos</v>
          </cell>
          <cell r="V250" t="str">
            <v>Excelencia académica</v>
          </cell>
          <cell r="W250" t="str">
            <v>No</v>
          </cell>
          <cell r="X250" t="str">
            <v>No cuantificado o S/0</v>
          </cell>
          <cell r="Y250" t="str">
            <v>Impacto en NPS de estudiantes; uno de los principales motivos de consultas/ reclamos en Contacto UPN.</v>
          </cell>
          <cell r="Z250" t="e">
            <v>#VALUE!</v>
          </cell>
          <cell r="AA250">
            <v>1.4</v>
          </cell>
        </row>
        <row r="251">
          <cell r="A251">
            <v>277</v>
          </cell>
          <cell r="B251">
            <v>46213.605717592603</v>
          </cell>
          <cell r="C251">
            <v>46213.6088773148</v>
          </cell>
          <cell r="D251" t="str">
            <v>iris.montenegro@upn.edu.pe</v>
          </cell>
          <cell r="E251" t="str">
            <v>Iris Montenegro Sanchez</v>
          </cell>
          <cell r="F251" t="str">
            <v>Configuración de códigos de NC Y ND según normativa de SUNAT</v>
          </cell>
          <cell r="G251" t="e">
            <v>#VALUE!</v>
          </cell>
          <cell r="H251" t="str">
            <v>UPN</v>
          </cell>
          <cell r="I251" t="str">
            <v>Alex Pendavis - VP Finanzas</v>
          </cell>
          <cell r="J251" t="str">
            <v>Karol Espinoza Salguero</v>
          </cell>
          <cell r="K251" t="e">
            <v>#VALUE!</v>
          </cell>
          <cell r="L251" t="str">
            <v>Franco Vera</v>
          </cell>
          <cell r="M251">
            <v>46235</v>
          </cell>
          <cell r="N251" t="str">
            <v>No</v>
          </cell>
          <cell r="O251"/>
          <cell r="P251"/>
          <cell r="Q251" t="str">
            <v>Regulatoria</v>
          </cell>
          <cell r="R251" t="e">
            <v>#VALUE!</v>
          </cell>
          <cell r="S251" t="str">
            <v>Se necesita la configuración de los códigos de las notas de crédito y notas de debito, asi como validar la descripción que sale en la documentación impresa, según la resolución de Sunat, a fin de poder cumplir con la norma.</v>
          </cell>
          <cell r="T251" t="str">
            <v>Proceso de generación de notas de crédito y débito.
Área impactada: Facturación, TAX</v>
          </cell>
          <cell r="U251" t="str">
            <v>Administrativos</v>
          </cell>
          <cell r="V251" t="str">
            <v>Excelencia operativa</v>
          </cell>
          <cell r="W251" t="str">
            <v>No</v>
          </cell>
          <cell r="X251" t="str">
            <v>No cuantificado o S/0</v>
          </cell>
          <cell r="Y251" t="str">
            <v>Evitar sanciones, cumplir con el ente regular y evitar reprocesos.</v>
          </cell>
          <cell r="Z251" t="e">
            <v>#VALUE!</v>
          </cell>
          <cell r="AA251">
            <v>2.1</v>
          </cell>
        </row>
        <row r="252">
          <cell r="A252">
            <v>278</v>
          </cell>
          <cell r="B252">
            <v>46216.606435185196</v>
          </cell>
          <cell r="C252">
            <v>46216.611909722204</v>
          </cell>
          <cell r="D252" t="str">
            <v>angela.lucano@laureate.pe</v>
          </cell>
          <cell r="E252" t="str">
            <v>Angela Lucano Carranza</v>
          </cell>
          <cell r="F252" t="str">
            <v>CIBERTEC - Implementación de mecanismo de redireccionamiento post cambio de contraseña hacia Aula Virtual (BB) integrado con Microsoft Password Reset</v>
          </cell>
          <cell r="G252" t="e">
            <v>#VALUE!</v>
          </cell>
          <cell r="H252" t="str">
            <v>CIB</v>
          </cell>
          <cell r="I252" t="str">
            <v>Mónica García - VP Operaciones Digitales y Online</v>
          </cell>
          <cell r="J252" t="str">
            <v>Antonio Rodriguez-Campra</v>
          </cell>
          <cell r="K252" t="e">
            <v>#VALUE!</v>
          </cell>
          <cell r="L252" t="str">
            <v>Ángela Lucano</v>
          </cell>
          <cell r="M252">
            <v>46233</v>
          </cell>
          <cell r="N252" t="str">
            <v>No</v>
          </cell>
          <cell r="O252"/>
          <cell r="P252"/>
          <cell r="Q252" t="str">
            <v>Otro</v>
          </cell>
          <cell r="R252" t="e">
            <v>#VALUE!</v>
          </cell>
          <cell r="S252" t="e">
            <v>#VALUE!</v>
          </cell>
          <cell r="T252" t="str">
            <v>Onboarding digital del estudiante
Acceso y adopción de plataformas académicas
Experiencia del alumno
Retención y permanencia estudiantil
Soporte y autogestión digital</v>
          </cell>
          <cell r="U252" t="str">
            <v>Alumnos</v>
          </cell>
          <cell r="V252" t="str">
            <v>Experiencia</v>
          </cell>
          <cell r="W252" t="str">
            <v>No</v>
          </cell>
          <cell r="X252" t="str">
            <v>Mayor a S/500,000.00</v>
          </cell>
          <cell r="Y252" t="e">
            <v>#VALUE!</v>
          </cell>
          <cell r="Z252" t="e">
            <v>#VALUE!</v>
          </cell>
          <cell r="AA252">
            <v>1.9</v>
          </cell>
        </row>
        <row r="253">
          <cell r="A253">
            <v>279</v>
          </cell>
          <cell r="B253">
            <v>46216.422384259298</v>
          </cell>
          <cell r="C253">
            <v>46216.704212962999</v>
          </cell>
          <cell r="D253" t="str">
            <v>franco.vera@laureate.pe</v>
          </cell>
          <cell r="E253" t="str">
            <v>Franco Manuel Vera Sanchez</v>
          </cell>
          <cell r="F253" t="str">
            <v>CIBERTEC POLO AREQUIPA</v>
          </cell>
          <cell r="G253" t="e">
            <v>#VALUE!</v>
          </cell>
          <cell r="H253" t="str">
            <v>CIB</v>
          </cell>
          <cell r="I253" t="str">
            <v>Danilo Tauil - GM TecVoc</v>
          </cell>
          <cell r="J253" t="str">
            <v>Paola Mora</v>
          </cell>
          <cell r="K253" t="e">
            <v>#VALUE!</v>
          </cell>
          <cell r="L253" t="str">
            <v>Franco Vera</v>
          </cell>
          <cell r="M253">
            <v>46327</v>
          </cell>
          <cell r="N253" t="str">
            <v>No</v>
          </cell>
          <cell r="O253"/>
          <cell r="P253"/>
          <cell r="Q253" t="str">
            <v>Otro</v>
          </cell>
          <cell r="R253" t="e">
            <v>#VALUE!</v>
          </cell>
          <cell r="S253" t="e">
            <v>#VALUE!</v>
          </cell>
          <cell r="T253" t="str">
            <v>TI, Contrataciones, MKT, Finanzas, Infraestructura</v>
          </cell>
          <cell r="U253" t="str">
            <v>Alumnos</v>
          </cell>
          <cell r="V253" t="str">
            <v>Experiencia</v>
          </cell>
          <cell r="W253" t="str">
            <v>No</v>
          </cell>
          <cell r="X253" t="str">
            <v>Mayor a S/500,000.00</v>
          </cell>
          <cell r="Y253" t="e">
            <v>#VALUE!</v>
          </cell>
          <cell r="Z253" t="str">
            <v>https://educorpperu-my.sharepoint.com/personal/diana_zapata_laureate_pe1/_layouts/15/Doc.aspx?sourcedoc=%7B5ADAD1CF-A51F-40DE-B215-3DE5BD9FA542%7D&amp;file=CIP%20Polos%20-%20Arequipa_Franco%20Manuel%20Vera%20S.pptx&amp;action=edit&amp;mobileredirect=true</v>
          </cell>
          <cell r="AA253">
            <v>1.9</v>
          </cell>
        </row>
        <row r="254">
          <cell r="A254">
            <v>280</v>
          </cell>
          <cell r="B254">
            <v>46216.706319444398</v>
          </cell>
          <cell r="C254">
            <v>46216.710821759298</v>
          </cell>
          <cell r="D254" t="str">
            <v>franco.vera@laureate.pe</v>
          </cell>
          <cell r="E254" t="str">
            <v>Franco Manuel Vera Sanchez</v>
          </cell>
          <cell r="F254" t="str">
            <v>CIBERTEC POLO SJM</v>
          </cell>
          <cell r="G254" t="e">
            <v>#VALUE!</v>
          </cell>
          <cell r="H254" t="str">
            <v>CIB</v>
          </cell>
          <cell r="I254" t="str">
            <v>Danilo Tauil - GM TecVoc</v>
          </cell>
          <cell r="J254" t="str">
            <v>Paola Mora</v>
          </cell>
          <cell r="K254" t="e">
            <v>#VALUE!</v>
          </cell>
          <cell r="L254" t="str">
            <v>Franco Vera</v>
          </cell>
          <cell r="M254">
            <v>46327</v>
          </cell>
          <cell r="N254" t="str">
            <v>No</v>
          </cell>
          <cell r="O254"/>
          <cell r="P254"/>
          <cell r="Q254" t="str">
            <v>Otro</v>
          </cell>
          <cell r="R254" t="e">
            <v>#VALUE!</v>
          </cell>
          <cell r="S254" t="e">
            <v>#VALUE!</v>
          </cell>
          <cell r="T254" t="str">
            <v>TI, Contrataciones, MKT, Finanzas, Infraestructura</v>
          </cell>
          <cell r="U254" t="str">
            <v>Alumnos</v>
          </cell>
          <cell r="V254" t="str">
            <v>Experiencia</v>
          </cell>
          <cell r="W254" t="str">
            <v>No</v>
          </cell>
          <cell r="X254" t="str">
            <v>Mayor a S/500,000.00</v>
          </cell>
          <cell r="Y254" t="e">
            <v>#VALUE!</v>
          </cell>
          <cell r="Z254" t="str">
            <v>https://educorpperu-my.sharepoint.com/personal/diana_zapata_laureate_pe1/_layouts/15/Doc.aspx?sourcedoc=%7B963F8E6D-6032-4964-9955-6D84E4DAFFCC%7D&amp;file=CIP%20Polos%20-%20Lima%20Sur%20(1)_Franco%20Manuel%20Vera%20S.pptx&amp;action=edit&amp;mobileredirect=true</v>
          </cell>
          <cell r="AA254">
            <v>1.9</v>
          </cell>
        </row>
        <row r="255">
          <cell r="A255">
            <v>281</v>
          </cell>
          <cell r="B255">
            <v>46216.710925925901</v>
          </cell>
          <cell r="C255">
            <v>46216.731736111098</v>
          </cell>
          <cell r="D255" t="str">
            <v>franco.vera@laureate.pe</v>
          </cell>
          <cell r="E255" t="str">
            <v>Franco Manuel Vera Sanchez</v>
          </cell>
          <cell r="F255" t="str">
            <v>CIBERTEC POLO PIURA</v>
          </cell>
          <cell r="G255" t="e">
            <v>#VALUE!</v>
          </cell>
          <cell r="H255" t="str">
            <v>CIB</v>
          </cell>
          <cell r="I255" t="str">
            <v>Danilo Tauil - GM TecVoc</v>
          </cell>
          <cell r="J255" t="str">
            <v>Paola Mora</v>
          </cell>
          <cell r="K255" t="e">
            <v>#VALUE!</v>
          </cell>
          <cell r="L255" t="str">
            <v>Franco Vera</v>
          </cell>
          <cell r="M255">
            <v>46327</v>
          </cell>
          <cell r="N255" t="str">
            <v>No</v>
          </cell>
          <cell r="O255"/>
          <cell r="P255"/>
          <cell r="Q255" t="str">
            <v>Otro</v>
          </cell>
          <cell r="R255" t="e">
            <v>#VALUE!</v>
          </cell>
          <cell r="S255" t="e">
            <v>#VALUE!</v>
          </cell>
          <cell r="T255" t="str">
            <v>TI, Contrataciones, MKT, Finanzas, Infraestructura</v>
          </cell>
          <cell r="U255" t="str">
            <v>Alumnos</v>
          </cell>
          <cell r="V255" t="str">
            <v>Experiencia</v>
          </cell>
          <cell r="W255" t="str">
            <v>No</v>
          </cell>
          <cell r="X255" t="str">
            <v>Mayor a S/500,000.00</v>
          </cell>
          <cell r="Y255" t="e">
            <v>#VALUE!</v>
          </cell>
          <cell r="Z255" t="str">
            <v>https://educorpperu-my.sharepoint.com/personal/diana_zapata_laureate_pe1/_layouts/15/Doc.aspx?sourcedoc=%7B109975D3-8E4D-4C85-9968-B5110CB350F3%7D&amp;file=CIP%20Polos%20-%20Piura_Franco%20Manuel%20Vera%20S.pptx&amp;action=edit&amp;mobileredirect=true</v>
          </cell>
          <cell r="AA255">
            <v>1.9</v>
          </cell>
        </row>
        <row r="256">
          <cell r="A256">
            <v>282</v>
          </cell>
          <cell r="B256">
            <v>46216.731932870403</v>
          </cell>
          <cell r="C256">
            <v>46216.735717592601</v>
          </cell>
          <cell r="D256" t="str">
            <v>franco.vera@laureate.pe</v>
          </cell>
          <cell r="E256" t="str">
            <v>Franco Manuel Vera Sanchez</v>
          </cell>
          <cell r="F256" t="str">
            <v>CIBERTEC POLO Lima Norte</v>
          </cell>
          <cell r="G256" t="e">
            <v>#VALUE!</v>
          </cell>
          <cell r="H256" t="str">
            <v>CIB</v>
          </cell>
          <cell r="I256" t="str">
            <v>Danilo Tauil - GM TecVoc</v>
          </cell>
          <cell r="J256" t="str">
            <v>Paola Mora</v>
          </cell>
          <cell r="K256" t="e">
            <v>#VALUE!</v>
          </cell>
          <cell r="L256" t="str">
            <v>Franco Vera</v>
          </cell>
          <cell r="M256">
            <v>46327</v>
          </cell>
          <cell r="N256" t="str">
            <v>No</v>
          </cell>
          <cell r="O256"/>
          <cell r="P256"/>
          <cell r="Q256" t="str">
            <v>Otro</v>
          </cell>
          <cell r="R256" t="e">
            <v>#VALUE!</v>
          </cell>
          <cell r="S256" t="e">
            <v>#VALUE!</v>
          </cell>
          <cell r="T256" t="str">
            <v xml:space="preserve">TI, Contrataciones, MKT, Finanzas, Infraestructura </v>
          </cell>
          <cell r="U256" t="str">
            <v>Alumnos</v>
          </cell>
          <cell r="V256" t="str">
            <v>Experiencia</v>
          </cell>
          <cell r="W256" t="str">
            <v>No</v>
          </cell>
          <cell r="X256" t="str">
            <v>Mayor a S/500,000.00</v>
          </cell>
          <cell r="Y256" t="e">
            <v>#VALUE!</v>
          </cell>
          <cell r="Z256" t="str">
            <v>https://educorpperu-my.sharepoint.com/personal/diana_zapata_laureate_pe1/_layouts/15/Doc.aspx?sourcedoc=%7BDCFDF309-7512-4FDF-AE80-C97F47F43C7F%7D&amp;file=CIP%20Polos%20-%20Lima%20Norte_Franco%20Manuel%20Vera%20S.pptx&amp;action=edit&amp;mobileredirect=true</v>
          </cell>
          <cell r="AA256">
            <v>1.9</v>
          </cell>
        </row>
        <row r="257">
          <cell r="A257">
            <v>283</v>
          </cell>
          <cell r="B257">
            <v>46216.735798611102</v>
          </cell>
          <cell r="C257">
            <v>46216.737719907404</v>
          </cell>
          <cell r="D257" t="str">
            <v>franco.vera@laureate.pe</v>
          </cell>
          <cell r="E257" t="str">
            <v>Franco Manuel Vera Sanchez</v>
          </cell>
          <cell r="F257" t="str">
            <v>CIBERTEC POLO SJL</v>
          </cell>
          <cell r="G257" t="e">
            <v>#VALUE!</v>
          </cell>
          <cell r="H257" t="str">
            <v>CIB</v>
          </cell>
          <cell r="I257" t="str">
            <v>Danilo Tauil - GM TecVoc</v>
          </cell>
          <cell r="J257" t="str">
            <v>Paola Mora</v>
          </cell>
          <cell r="K257" t="e">
            <v>#VALUE!</v>
          </cell>
          <cell r="L257" t="str">
            <v>Franco Vera</v>
          </cell>
          <cell r="M257">
            <v>46327</v>
          </cell>
          <cell r="N257" t="str">
            <v>No</v>
          </cell>
          <cell r="O257"/>
          <cell r="P257"/>
          <cell r="Q257" t="str">
            <v>Otro</v>
          </cell>
          <cell r="R257" t="e">
            <v>#VALUE!</v>
          </cell>
          <cell r="S257" t="e">
            <v>#VALUE!</v>
          </cell>
          <cell r="T257" t="str">
            <v xml:space="preserve">TI, Contrataciones, MKT, Finanzas, Infraestructura </v>
          </cell>
          <cell r="U257" t="str">
            <v>Alumnos</v>
          </cell>
          <cell r="V257" t="str">
            <v>Experiencia</v>
          </cell>
          <cell r="W257" t="str">
            <v>No</v>
          </cell>
          <cell r="X257" t="str">
            <v>Mayor a S/500,000.00</v>
          </cell>
          <cell r="Y257" t="e">
            <v>#VALUE!</v>
          </cell>
          <cell r="Z257" t="str">
            <v>https://educorpperu-my.sharepoint.com/personal/diana_zapata_laureate_pe1/_layouts/15/Doc.aspx?sourcedoc=%7B5FCDE81B-B370-4C6C-8DAF-4B3EE140541A%7D&amp;file=CIP%20Polos%20-%20Lima%20Este_Franco%20Manuel%20Vera%20S.pptx&amp;action=edit&amp;mobileredirect=true</v>
          </cell>
          <cell r="AA257">
            <v>1.9</v>
          </cell>
        </row>
        <row r="258">
          <cell r="A258">
            <v>284</v>
          </cell>
          <cell r="B258">
            <v>46218.484155092599</v>
          </cell>
          <cell r="C258">
            <v>46218.498541666697</v>
          </cell>
          <cell r="D258" t="str">
            <v>alice.rodrigues@upc.pe</v>
          </cell>
          <cell r="E258" t="str">
            <v>Alice Rodrigues Hoyer</v>
          </cell>
          <cell r="F258" t="str">
            <v>Herramienta para extraer la población de alumnos para el registro de convalidaciones masivas</v>
          </cell>
          <cell r="G258" t="e">
            <v>#VALUE!</v>
          </cell>
          <cell r="H258" t="str">
            <v>UPC</v>
          </cell>
          <cell r="I258" t="str">
            <v>Milagros Morgan - Rectorado UPC</v>
          </cell>
          <cell r="J258" t="str">
            <v>Maria Isabel Cifuentes</v>
          </cell>
          <cell r="K258" t="e">
            <v>#VALUE!</v>
          </cell>
          <cell r="L258" t="str">
            <v>Ángela Lucano</v>
          </cell>
          <cell r="M258">
            <v>46265</v>
          </cell>
          <cell r="N258" t="str">
            <v>No</v>
          </cell>
          <cell r="O258"/>
          <cell r="P258"/>
          <cell r="Q258" t="str">
            <v>Regulatoria</v>
          </cell>
          <cell r="R258" t="e">
            <v>#VALUE!</v>
          </cell>
          <cell r="S258" t="e">
            <v>#VALUE!</v>
          </cell>
          <cell r="T258" t="e">
            <v>#VALUE!</v>
          </cell>
          <cell r="U258" t="str">
            <v>Alumnos</v>
          </cell>
          <cell r="V258" t="str">
            <v>Excelencia operativa</v>
          </cell>
          <cell r="W258" t="str">
            <v>No</v>
          </cell>
          <cell r="X258" t="str">
            <v>Mayor a S/500,000.00</v>
          </cell>
          <cell r="Y258" t="e">
            <v>#VALUE!</v>
          </cell>
          <cell r="Z258" t="e">
            <v>#VALUE!</v>
          </cell>
          <cell r="AA258">
            <v>3.3</v>
          </cell>
        </row>
        <row r="259">
          <cell r="A259">
            <v>285</v>
          </cell>
          <cell r="B259">
            <v>46219.0019328704</v>
          </cell>
          <cell r="C259">
            <v>46219.0172916667</v>
          </cell>
          <cell r="D259" t="str">
            <v>valeria.ocampo@upn.edu.pe</v>
          </cell>
          <cell r="E259" t="str">
            <v>Valeria Ocampo Silva</v>
          </cell>
          <cell r="F259" t="str">
            <v>Certifikate: Mejora de flujo de proceso + Implementación de nueva constancia</v>
          </cell>
          <cell r="G259" t="e">
            <v>#VALUE!</v>
          </cell>
          <cell r="H259" t="str">
            <v>UPN</v>
          </cell>
          <cell r="I259" t="str">
            <v>Martín Santana - Rectorado UPN</v>
          </cell>
          <cell r="J259" t="str">
            <v>Valeria Ocampo</v>
          </cell>
          <cell r="K259" t="str">
            <v>https://educorpperu-my.sharepoint.com/personal/diana_zapata_laureate_pe1/Documents/Aplicaciones/Microsoft%20Forms/REGISTRO%20DE%20INICIATIVAS%20-%20GESTI%C3%93N%20DE%20LA%20DEMANDA%20(2%201/Pregunta/VB_Valeria%20Ocampo%20Silva.pdf</v>
          </cell>
          <cell r="L259" t="str">
            <v>Gerson Vereau</v>
          </cell>
          <cell r="M259">
            <v>46264</v>
          </cell>
          <cell r="N259" t="str">
            <v>No</v>
          </cell>
          <cell r="O259"/>
          <cell r="P259"/>
          <cell r="Q259" t="str">
            <v>Otro</v>
          </cell>
          <cell r="R259" t="e">
            <v>#VALUE!</v>
          </cell>
          <cell r="S259" t="e">
            <v>#VALUE!</v>
          </cell>
          <cell r="T259" t="str">
            <v>Secretaría General y Secretaría Académica</v>
          </cell>
          <cell r="U259" t="str">
            <v>Todos</v>
          </cell>
          <cell r="V259" t="str">
            <v>Excelencia operativa</v>
          </cell>
          <cell r="W259" t="str">
            <v>No</v>
          </cell>
          <cell r="X259" t="str">
            <v>No cuantificado o S/0</v>
          </cell>
          <cell r="Y259" t="str">
            <v>Reducción del SLA de atención y de la carga operativa en Secretaría Académica y Secretaría General, menor riesgo de errores y reprocesos al contar con visualización previa y firma digital automatizada, y mejora en la experiencia del alumno.</v>
          </cell>
          <cell r="Z259" t="e">
            <v>#VALUE!</v>
          </cell>
          <cell r="AA259">
            <v>1.2000000000000002</v>
          </cell>
        </row>
        <row r="260">
          <cell r="A260">
            <v>286</v>
          </cell>
          <cell r="B260">
            <v>46219.417962963002</v>
          </cell>
          <cell r="C260">
            <v>46219.432256944398</v>
          </cell>
          <cell r="D260" t="str">
            <v>percy.romero@laureate.pe</v>
          </cell>
          <cell r="E260" t="str">
            <v>Percy Romero Vegas</v>
          </cell>
          <cell r="F260" t="str">
            <v>DEBITO AUTOMATICO | CIBERTEC</v>
          </cell>
          <cell r="G260" t="e">
            <v>#VALUE!</v>
          </cell>
          <cell r="H260" t="str">
            <v>CORP</v>
          </cell>
          <cell r="I260" t="str">
            <v>Alex Pendavis - VP Finanzas</v>
          </cell>
          <cell r="J260" t="str">
            <v>Percy Romero</v>
          </cell>
          <cell r="K260" t="str">
            <v>https://educorpperu-my.sharepoint.com/personal/diana_zapata_laureate_pe1/Documents/Aplicaciones/Microsoft%20Forms/REGISTRO%20DE%20INICIATIVAS%20-%20GESTI%C3%93N%20DE%20LA%20DEMANDA%20(2%201/Pregunta/APROBACION%20MB_Percy%20Romero%20Vegas.pdf</v>
          </cell>
          <cell r="L260" t="str">
            <v>Franco Vera</v>
          </cell>
          <cell r="M260">
            <v>46249</v>
          </cell>
          <cell r="N260" t="str">
            <v>No</v>
          </cell>
          <cell r="O260"/>
          <cell r="P260"/>
          <cell r="Q260" t="str">
            <v>Otro</v>
          </cell>
          <cell r="R260" t="e">
            <v>#VALUE!</v>
          </cell>
          <cell r="S260" t="str">
            <v>El proyecto debe contemplar: (1) Afilliación de la tarjeta de manera digital (2) Cobro o débito automático (3) Reconocimiento del débito en el ERP (4) Proceso de conciliación automática (5) Gestión de excepciones (6) Monitoreo y gobierno del medio de pago</v>
          </cell>
          <cell r="T260" t="str">
            <v>Medios de Pago, Cobranzas, Servicio de Experierncia al Estudiante, Comercial y Ventas.</v>
          </cell>
          <cell r="U260" t="str">
            <v>Todos</v>
          </cell>
          <cell r="V260" t="str">
            <v>Excelencia operativa</v>
          </cell>
          <cell r="W260" t="str">
            <v>No</v>
          </cell>
          <cell r="X260" t="str">
            <v>Menor a S/100,000.00</v>
          </cell>
          <cell r="Y260" t="str">
            <v xml:space="preserve">Experiência al estudiante, eficiencia de procesos </v>
          </cell>
          <cell r="Z260" t="e">
            <v>#VALUE!</v>
          </cell>
          <cell r="AA260">
            <v>1.35</v>
          </cell>
        </row>
        <row r="261">
          <cell r="A261">
            <v>287</v>
          </cell>
          <cell r="B261">
            <v>46219.694467592599</v>
          </cell>
          <cell r="C261">
            <v>46219.706041666701</v>
          </cell>
          <cell r="D261" t="str">
            <v>franco.vera@laureate.pe</v>
          </cell>
          <cell r="E261" t="str">
            <v>Franco Manuel Vera Sanchez</v>
          </cell>
          <cell r="F261" t="str">
            <v>Sistematización del Proceso de Reclutamiento y Selección e Incorporación de Colaboradores mediante solución ATS/DOA UPN</v>
          </cell>
          <cell r="G261" t="str">
            <v>Solución para agilizar los procesos de Reclutamiento y Selección como: relevo de perfil, revisión de documentos (CV, CUL, DNI, DJ, otros) y entrevistas psicolaborales. Y el proceso de Incorporación.</v>
          </cell>
          <cell r="H261" t="str">
            <v>UPN</v>
          </cell>
          <cell r="I261" t="str">
            <v>Martín Santana - Rectorado UPN</v>
          </cell>
          <cell r="J261" t="str">
            <v>Maria del Pilar Miranda</v>
          </cell>
          <cell r="K261" t="e">
            <v>#VALUE!</v>
          </cell>
          <cell r="L261" t="str">
            <v>Carla Arias-Schreiber</v>
          </cell>
          <cell r="M261">
            <v>46387</v>
          </cell>
          <cell r="N261" t="str">
            <v>Sí</v>
          </cell>
          <cell r="O261" t="str">
            <v>G&amp;A</v>
          </cell>
          <cell r="P261" t="str">
            <v>76557</v>
          </cell>
          <cell r="Q261" t="str">
            <v>Otro</v>
          </cell>
          <cell r="R261" t="str">
            <v>Proceso de selección y reclutamiento manual y poco eficiente.</v>
          </cell>
          <cell r="S261" t="str">
            <v>Automatizando de actividades para generar el informe de relevamiento, el primer filtro, el pre screening, la evaluación psicotécnica, y entrevistas.</v>
          </cell>
          <cell r="T261" t="str">
            <v>Proceso es de Reclutamiento y Selección, y las áreas impactadas son GTH y las áreas usuarias que hagan una solicitud de requerimiento.</v>
          </cell>
          <cell r="U261" t="str">
            <v>Administrativos</v>
          </cell>
          <cell r="V261" t="str">
            <v>Excelencia operativa</v>
          </cell>
          <cell r="W261" t="str">
            <v>No</v>
          </cell>
          <cell r="X261" t="str">
            <v>Mayor a S/500,000.00</v>
          </cell>
          <cell r="Y261" t="str">
            <v>Horas liberadas
•Incremento de satisfacción de líderes de área.</v>
          </cell>
          <cell r="Z261" t="str">
            <v>https://educorpperu-my.sharepoint.com/personal/diana_zapata_laureate_pe1/_layouts/15/Doc.aspx?sourcedoc=%7B8DE909F9-7CD9-41DC-A33B-0FB86434FDD7%7D&amp;file=DOA%20UPN_Soluciones_Franco%20Manuel%20Vera%20S.pptx&amp;action=edit&amp;mobileredirect=true</v>
          </cell>
          <cell r="AA261">
            <v>1.2</v>
          </cell>
        </row>
        <row r="262">
          <cell r="A262">
            <v>288</v>
          </cell>
          <cell r="B262">
            <v>46219.706134259301</v>
          </cell>
          <cell r="C262">
            <v>46219.707627314798</v>
          </cell>
          <cell r="D262" t="str">
            <v>franco.vera@laureate.pe</v>
          </cell>
          <cell r="E262" t="str">
            <v>Franco Manuel Vera Sanchez</v>
          </cell>
          <cell r="F262" t="str">
            <v>Sistematización del Proceso de Reclutamiento y Selección e Incorporación de Colaboradores mediante solución ATS/WETALK</v>
          </cell>
          <cell r="G262" t="str">
            <v>Solución para agilizar los procesos de Reclutamiento y Selección como: relevo de perfil, revisión de documentos (CV, CUL, DNI, DJ, otros) y entrevistas psicolaborales. Y el proceso de Incorporación.</v>
          </cell>
          <cell r="H262" t="str">
            <v>UPC</v>
          </cell>
          <cell r="I262" t="str">
            <v>Milagros Morgan - Rectorado UPC</v>
          </cell>
          <cell r="J262" t="str">
            <v>Sara Miller</v>
          </cell>
          <cell r="K262" t="e">
            <v>#VALUE!</v>
          </cell>
          <cell r="L262" t="str">
            <v>Franco Vera</v>
          </cell>
          <cell r="M262">
            <v>46387</v>
          </cell>
          <cell r="N262" t="str">
            <v>Sí</v>
          </cell>
          <cell r="O262" t="str">
            <v>G&amp;A</v>
          </cell>
          <cell r="P262" t="str">
            <v>77769</v>
          </cell>
          <cell r="Q262" t="str">
            <v>Otro</v>
          </cell>
          <cell r="R262" t="str">
            <v>Proceso de selección y reclutamiento manual y poco eficiente.</v>
          </cell>
          <cell r="S262" t="str">
            <v>Automatizando de actividades para generar el informe de relevamiento, el primer filtro, el pre screening, la evaluación psicotécnica, y entrevistas.</v>
          </cell>
          <cell r="T262" t="str">
            <v>Proceso es de Reclutamiento y Selección, y las áreas impactadas son GTH y las áreas usuarias que hagan una solicitud de requerimiento.</v>
          </cell>
          <cell r="U262" t="str">
            <v>Administrativos</v>
          </cell>
          <cell r="V262" t="str">
            <v>Excelencia operativa</v>
          </cell>
          <cell r="W262" t="str">
            <v>No</v>
          </cell>
          <cell r="X262" t="str">
            <v>Mayor a S/500,000.00</v>
          </cell>
          <cell r="Y262" t="str">
            <v>Horas liberadas
•Incremento de satisfacción de líderes de área.</v>
          </cell>
          <cell r="Z262" t="str">
            <v>https://educorpperu-my.sharepoint.com/personal/diana_zapata_laureate_pe1/_layouts/15/Doc.aspx?sourcedoc=%7BCF639430-A404-4112-AC31-B7778DFCBC52%7D&amp;file=LEAN%2BIA_Pitch%20TI_WeTALK_Franco%20Manuel%20Vera%20S.pptx&amp;action=edit&amp;mobileredirect=true</v>
          </cell>
          <cell r="AA262">
            <v>1.2</v>
          </cell>
        </row>
        <row r="263">
          <cell r="A263">
            <v>289</v>
          </cell>
          <cell r="B263">
            <v>46218.738576388903</v>
          </cell>
          <cell r="C263">
            <v>46219.817129629599</v>
          </cell>
          <cell r="D263" t="str">
            <v>rocio.cocha@upn.edu.pe</v>
          </cell>
          <cell r="E263" t="str">
            <v>Rocio Cocha Diaz</v>
          </cell>
          <cell r="F263" t="str">
            <v xml:space="preserve">Automatización de los metadatos en el Dspace para el Repositorio Institucional (UPN) y registro en banner (SHAQPNO)  </v>
          </cell>
          <cell r="G263" t="e">
            <v>#VALUE!</v>
          </cell>
          <cell r="H263" t="str">
            <v>UPN</v>
          </cell>
          <cell r="I263" t="str">
            <v>Martín Santana - Rectorado UPN</v>
          </cell>
          <cell r="J263" t="str">
            <v xml:space="preserve">Rocio Cocha </v>
          </cell>
          <cell r="K263" t="e">
            <v>#VALUE!</v>
          </cell>
          <cell r="L263" t="str">
            <v>Franco Vera</v>
          </cell>
          <cell r="M263">
            <v>46234</v>
          </cell>
          <cell r="N263" t="str">
            <v>No</v>
          </cell>
          <cell r="O263"/>
          <cell r="P263"/>
          <cell r="Q263" t="str">
            <v>ITSM</v>
          </cell>
          <cell r="R263" t="e">
            <v>#VALUE!</v>
          </cell>
          <cell r="S263" t="e">
            <v>#VALUE!</v>
          </cell>
          <cell r="T263" t="str">
            <v>Grados y títulos.</v>
          </cell>
          <cell r="U263" t="str">
            <v>Todos</v>
          </cell>
          <cell r="V263" t="str">
            <v>Excelencia operativa</v>
          </cell>
          <cell r="W263" t="str">
            <v>No</v>
          </cell>
          <cell r="X263" t="str">
            <v>Entre S/100,000.00 y S/500,000.00</v>
          </cell>
          <cell r="Y263" t="e">
            <v>#VALUE!</v>
          </cell>
          <cell r="Z263" t="str">
            <v>https://educorpperu-my.sharepoint.com/personal/diana_zapata_laureate_pe1/_layouts/15/Doc.aspx?sourcedoc=%7BF9060765-8106-4CFB-8C30-43E2654F9948%7D&amp;file=Automatizaci%C3%B3n%20URL%20y%20SHAQPNO_Rocio%20Cocha%20Diaz.pptx&amp;action=edit&amp;mobileredirect=true</v>
          </cell>
          <cell r="AA263">
            <v>2.4</v>
          </cell>
        </row>
        <row r="264">
          <cell r="A264">
            <v>290</v>
          </cell>
          <cell r="B264">
            <v>46219.853981481501</v>
          </cell>
          <cell r="C264">
            <v>46219.864247685196</v>
          </cell>
          <cell r="D264" t="str">
            <v>carla.arias@laureate.pe</v>
          </cell>
          <cell r="E264" t="str">
            <v>Carla Arias Schreiber Ulloa</v>
          </cell>
          <cell r="F264" t="str">
            <v>Matrícula de nuevos estudiantes CAD en Modulo B 26-2 + Modulo A 27-0</v>
          </cell>
          <cell r="G264" t="e">
            <v>#VALUE!</v>
          </cell>
          <cell r="H264" t="str">
            <v>UPN</v>
          </cell>
          <cell r="I264" t="str">
            <v>Ivan Olivares - VP Marketing y Comercial</v>
          </cell>
          <cell r="J264" t="str">
            <v>Orietta Mazuelos</v>
          </cell>
          <cell r="K264" t="e">
            <v>#VALUE!</v>
          </cell>
          <cell r="L264" t="str">
            <v>Carla Arias-Schreiber</v>
          </cell>
          <cell r="M264">
            <v>46269</v>
          </cell>
          <cell r="N264" t="str">
            <v>No</v>
          </cell>
          <cell r="O264"/>
          <cell r="P264"/>
          <cell r="Q264" t="str">
            <v>Otro</v>
          </cell>
          <cell r="R264" t="str">
            <v>Actualmente no podemos ofrecer la opción de incorporar NE desde el mod B.</v>
          </cell>
          <cell r="S264" t="e">
            <v>#VALUE!</v>
          </cell>
          <cell r="T264" t="str">
            <v>Admisión
Ventas
Matrícula
Facturación</v>
          </cell>
          <cell r="U264" t="str">
            <v>Alumnos</v>
          </cell>
          <cell r="V264" t="str">
            <v>Crecimiento escalable</v>
          </cell>
          <cell r="W264" t="str">
            <v>No</v>
          </cell>
          <cell r="X264" t="str">
            <v>Mayor a S/500,000.00</v>
          </cell>
          <cell r="Y264" t="str">
            <v>Fortalecer nuestras opciones de ingreso versus algunas instituciones de la competencia</v>
          </cell>
          <cell r="Z264" t="e">
            <v>#VALUE!</v>
          </cell>
          <cell r="AA264">
            <v>2</v>
          </cell>
        </row>
        <row r="265">
          <cell r="A265">
            <v>291</v>
          </cell>
          <cell r="B265">
            <v>46219.755219907398</v>
          </cell>
          <cell r="C265">
            <v>46220.335300925901</v>
          </cell>
          <cell r="D265" t="str">
            <v>efferson.flores@laureate.pe</v>
          </cell>
          <cell r="E265" t="str">
            <v>Efferson Flores Cordova</v>
          </cell>
          <cell r="F265" t="str">
            <v>Implementación Central telefonica  Genesys  Cibertec   como de UPN</v>
          </cell>
          <cell r="G265" t="e">
            <v>#VALUE!</v>
          </cell>
          <cell r="H265" t="str">
            <v>CIB</v>
          </cell>
          <cell r="I265" t="str">
            <v>Alex Pendavis - VP Finanzas</v>
          </cell>
          <cell r="J265" t="str">
            <v>Efferson Flores</v>
          </cell>
          <cell r="K265" t="e">
            <v>#VALUE!</v>
          </cell>
          <cell r="L265" t="str">
            <v>Franco Vera</v>
          </cell>
          <cell r="M265">
            <v>46237</v>
          </cell>
          <cell r="N265" t="str">
            <v>No</v>
          </cell>
          <cell r="O265"/>
          <cell r="P265"/>
          <cell r="Q265" t="str">
            <v>Otro</v>
          </cell>
          <cell r="R265" t="e">
            <v>#VALUE!</v>
          </cell>
          <cell r="S265" t="str">
            <v>.Daria mi conformidad si llegaran atener una central similar a la de UPN para atención de llamadas entrantes en genesys</v>
          </cell>
          <cell r="T265" t="str">
            <v xml:space="preserve">impactamos en el proceso de cobranzas, matrícula alumnos, reingresos- cobranzas- admisión , retención </v>
          </cell>
          <cell r="U265" t="str">
            <v>Alumnos</v>
          </cell>
          <cell r="V265" t="str">
            <v>Excelencia operativa</v>
          </cell>
          <cell r="W265" t="str">
            <v>No</v>
          </cell>
          <cell r="X265" t="str">
            <v>Mayor a S/500,000.00</v>
          </cell>
          <cell r="Y265" t="e">
            <v>#VALUE!</v>
          </cell>
          <cell r="Z265" t="e">
            <v>#VALUE!</v>
          </cell>
          <cell r="AA265">
            <v>1.8</v>
          </cell>
        </row>
        <row r="266">
          <cell r="A266">
            <v>292</v>
          </cell>
          <cell r="B266">
            <v>46220.3296990741</v>
          </cell>
          <cell r="C266">
            <v>46220.340381944399</v>
          </cell>
          <cell r="D266" t="str">
            <v>efferson.flores@laureate.pe</v>
          </cell>
          <cell r="E266" t="str">
            <v>Efferson Flores Cordova</v>
          </cell>
          <cell r="F266" t="str">
            <v>Implementación Central telefonica  Genesys  UPC   como de UPN</v>
          </cell>
          <cell r="G266" t="e">
            <v>#VALUE!</v>
          </cell>
          <cell r="H266" t="str">
            <v>UPC</v>
          </cell>
          <cell r="I266" t="str">
            <v>Alex Pendavis - VP Finanzas</v>
          </cell>
          <cell r="J266" t="str">
            <v>Efferson Flores Córdova</v>
          </cell>
          <cell r="K266" t="e">
            <v>#VALUE!</v>
          </cell>
          <cell r="L266" t="str">
            <v>Franco Vera</v>
          </cell>
          <cell r="M266">
            <v>46237</v>
          </cell>
          <cell r="N266" t="str">
            <v>No</v>
          </cell>
          <cell r="O266"/>
          <cell r="P266"/>
          <cell r="Q266" t="str">
            <v>Otro</v>
          </cell>
          <cell r="R266" t="e">
            <v>#VALUE!</v>
          </cell>
          <cell r="S266" t="str">
            <v>.Daria mi conformidad si llegaran atener una central similar a la de UPN para atención de llamadas entrantes en genesys</v>
          </cell>
          <cell r="T266" t="e">
            <v>#VALUE!</v>
          </cell>
          <cell r="U266" t="str">
            <v>Alumnos</v>
          </cell>
          <cell r="V266" t="str">
            <v>Excelencia operativa</v>
          </cell>
          <cell r="W266" t="str">
            <v>No</v>
          </cell>
          <cell r="X266" t="str">
            <v>Mayor a S/500,000.00</v>
          </cell>
          <cell r="Y266" t="e">
            <v>#VALUE!</v>
          </cell>
          <cell r="Z266" t="e">
            <v>#VALUE!</v>
          </cell>
          <cell r="AA266">
            <v>1.8</v>
          </cell>
        </row>
        <row r="267">
          <cell r="A267">
            <v>293</v>
          </cell>
          <cell r="B267">
            <v>46220.340543981503</v>
          </cell>
          <cell r="C267">
            <v>46220.348622685196</v>
          </cell>
          <cell r="D267" t="str">
            <v>efferson.flores@laureate.pe</v>
          </cell>
          <cell r="E267" t="str">
            <v>Efferson Flores Cordova</v>
          </cell>
          <cell r="F267" t="str">
            <v>Implementación de CRM cobranzas para Cibertec similar al de UPN</v>
          </cell>
          <cell r="G267" t="e">
            <v>#VALUE!</v>
          </cell>
          <cell r="H267" t="str">
            <v>CIB</v>
          </cell>
          <cell r="I267" t="str">
            <v>Alex Pendavis - VP Finanzas</v>
          </cell>
          <cell r="J267" t="str">
            <v>Efferson Flores Córdova</v>
          </cell>
          <cell r="K267" t="e">
            <v>#VALUE!</v>
          </cell>
          <cell r="L267" t="str">
            <v>Franco Vera</v>
          </cell>
          <cell r="M267">
            <v>46237</v>
          </cell>
          <cell r="N267" t="str">
            <v>No</v>
          </cell>
          <cell r="O267"/>
          <cell r="P267"/>
          <cell r="Q267" t="str">
            <v>Otro</v>
          </cell>
          <cell r="R267" t="e">
            <v>#VALUE!</v>
          </cell>
          <cell r="S267" t="str">
            <v>Resultado esperado: Contar con un CRM de cobranzas homologado al de UPN, que permita una gestión integral, información confiable para la toma de decisiones y una operación más eficiente.</v>
          </cell>
          <cell r="T267" t="e">
            <v>#VALUE!</v>
          </cell>
          <cell r="U267" t="str">
            <v>Alumnos</v>
          </cell>
          <cell r="V267" t="str">
            <v>Excelencia operativa</v>
          </cell>
          <cell r="W267" t="str">
            <v>No</v>
          </cell>
          <cell r="X267" t="str">
            <v>Mayor a S/500,000.00</v>
          </cell>
          <cell r="Y267" t="e">
            <v>#VALUE!</v>
          </cell>
          <cell r="Z267" t="e">
            <v>#VALUE!</v>
          </cell>
          <cell r="AA267">
            <v>1.8</v>
          </cell>
        </row>
        <row r="268">
          <cell r="A268">
            <v>294</v>
          </cell>
          <cell r="B268">
            <v>46220.3504861111</v>
          </cell>
          <cell r="C268">
            <v>46220.356412036999</v>
          </cell>
          <cell r="D268" t="str">
            <v>efferson.flores@laureate.pe</v>
          </cell>
          <cell r="E268" t="str">
            <v>Efferson Flores Cordova</v>
          </cell>
          <cell r="F268" t="str">
            <v>Implementación CRm cobranzas para UPC similar al de UPN</v>
          </cell>
          <cell r="G268" t="e">
            <v>#VALUE!</v>
          </cell>
          <cell r="H268" t="str">
            <v>UPC</v>
          </cell>
          <cell r="I268" t="str">
            <v>Alex Pendavis - VP Finanzas</v>
          </cell>
          <cell r="J268" t="str">
            <v>Efferson Flores Cordova</v>
          </cell>
          <cell r="K268" t="e">
            <v>#VALUE!</v>
          </cell>
          <cell r="L268" t="str">
            <v>Franco Vera</v>
          </cell>
          <cell r="M268">
            <v>46237</v>
          </cell>
          <cell r="N268" t="str">
            <v>No</v>
          </cell>
          <cell r="O268"/>
          <cell r="P268"/>
          <cell r="Q268" t="str">
            <v>Otro</v>
          </cell>
          <cell r="R268" t="e">
            <v>#VALUE!</v>
          </cell>
          <cell r="S268" t="str">
            <v>Resultado esperado: Contar con un CRM de cobranzas homologado al de UPN, que permita una gestión integral, información confiable para la toma de decisiones y una operación más eficiente.</v>
          </cell>
          <cell r="T268" t="e">
            <v>#VALUE!</v>
          </cell>
          <cell r="U268" t="str">
            <v>Alumnos</v>
          </cell>
          <cell r="V268" t="str">
            <v>Excelencia operativa</v>
          </cell>
          <cell r="W268" t="str">
            <v>No</v>
          </cell>
          <cell r="X268" t="str">
            <v>Mayor a S/500,000.00</v>
          </cell>
          <cell r="Y268" t="e">
            <v>#VALUE!</v>
          </cell>
          <cell r="Z268" t="e">
            <v>#VALUE!</v>
          </cell>
          <cell r="AA268">
            <v>1.8</v>
          </cell>
        </row>
        <row r="269">
          <cell r="A269">
            <v>295</v>
          </cell>
          <cell r="B269">
            <v>46220.454675925903</v>
          </cell>
          <cell r="C269">
            <v>46220.494699074101</v>
          </cell>
          <cell r="D269" t="str">
            <v>bruno.chiappe@laureate.pe</v>
          </cell>
          <cell r="E269" t="str">
            <v>Bruno Chiappe Vegas</v>
          </cell>
          <cell r="F269" t="str">
            <v>NOVA - Data&amp;BI Comercial - Funnel Comercial</v>
          </cell>
          <cell r="G269" t="e">
            <v>#VALUE!</v>
          </cell>
          <cell r="H269" t="str">
            <v>LAU</v>
          </cell>
          <cell r="I269" t="str">
            <v>Ivan Olivares - VP Marketing y Comercial</v>
          </cell>
          <cell r="J269" t="str">
            <v>Alvaro Verástegui</v>
          </cell>
          <cell r="K269" t="e">
            <v>#VALUE!</v>
          </cell>
          <cell r="L269" t="str">
            <v>Bruno Chiappe</v>
          </cell>
          <cell r="M269">
            <v>46265</v>
          </cell>
          <cell r="N269" t="str">
            <v>No</v>
          </cell>
          <cell r="O269"/>
          <cell r="P269"/>
          <cell r="Q269" t="str">
            <v>Otro</v>
          </cell>
          <cell r="R269" t="e">
            <v>#VALUE!</v>
          </cell>
          <cell r="S269" t="e">
            <v>#VALUE!</v>
          </cell>
          <cell r="T269" t="str">
            <v>Procesos:
- Gestión comercial y seguimiento del funnel de admisión
- Reporting y analítica comercial
Áreas impactadas:
- Dirección Comercial Corporativa
- BI y analítica
- Admisión</v>
          </cell>
          <cell r="U269" t="str">
            <v>Administrativos</v>
          </cell>
          <cell r="V269" t="str">
            <v>Excelencia operativa</v>
          </cell>
          <cell r="W269" t="str">
            <v>No</v>
          </cell>
          <cell r="X269" t="str">
            <v>No cuantificado o S/0</v>
          </cell>
          <cell r="Y269" t="e">
            <v>#VALUE!</v>
          </cell>
          <cell r="Z269" t="e">
            <v>#VALUE!</v>
          </cell>
          <cell r="AA269">
            <v>0.60000000000000009</v>
          </cell>
        </row>
        <row r="270">
          <cell r="A270">
            <v>296</v>
          </cell>
          <cell r="B270">
            <v>46220.498460648101</v>
          </cell>
          <cell r="C270">
            <v>46220.501851851797</v>
          </cell>
          <cell r="D270" t="str">
            <v>jose.herbozo@laureate.pe</v>
          </cell>
          <cell r="E270" t="str">
            <v>José Paredes Herbozo</v>
          </cell>
          <cell r="F270" t="str">
            <v>Habilitación de matrícula en Portugués para alumnos con deuda de carrera</v>
          </cell>
          <cell r="G270" t="e">
            <v>#VALUE!</v>
          </cell>
          <cell r="H270" t="str">
            <v>UPN</v>
          </cell>
          <cell r="I270" t="str">
            <v>Ivan Olivares - VP Marketing y Comercial</v>
          </cell>
          <cell r="J270" t="str">
            <v>Gianfranco Espinoza</v>
          </cell>
          <cell r="K270" t="str">
            <v>https://educorpperu-my.sharepoint.com/personal/diana_zapata_laureate_pe1/Documents/Aplicaciones/Microsoft%20Forms/REGISTRO%20DE%20INICIATIVAS%20-%20GESTI%C3%93N%20DE%20LA%20DEMANDA%20(2%201/Pregunta/olk_eJL5tSut9h_Jos%C3%A9%20Paredes%20Herbozo.png</v>
          </cell>
          <cell r="L270" t="str">
            <v>Gerson Vereau</v>
          </cell>
          <cell r="M270">
            <v>46265</v>
          </cell>
          <cell r="N270" t="str">
            <v>No</v>
          </cell>
          <cell r="O270"/>
          <cell r="P270"/>
          <cell r="Q270" t="str">
            <v>Otro</v>
          </cell>
          <cell r="R270" t="e">
            <v>#VALUE!</v>
          </cell>
          <cell r="S270" t="e">
            <v>#VALUE!</v>
          </cell>
          <cell r="T270" t="str">
            <v>Procesos impactados: Matrícula de Portugués, facturación, cobranzas y recaudación, gestión de pagos y priorización de deudas.
Áreas impactadas: Dirección de Nuevos Negocios, Finanzas, Facturación, Cobranzas, Comercial y TI.</v>
          </cell>
          <cell r="U270" t="str">
            <v>Alumnos</v>
          </cell>
          <cell r="V270" t="str">
            <v>Excelencia operativa</v>
          </cell>
          <cell r="W270" t="str">
            <v>No</v>
          </cell>
          <cell r="X270" t="str">
            <v>Mayor a S/500,000.00</v>
          </cell>
          <cell r="Y270" t="e">
            <v>#VALUE!</v>
          </cell>
          <cell r="Z270" t="e">
            <v>#VALUE!</v>
          </cell>
          <cell r="AA270">
            <v>1.8</v>
          </cell>
        </row>
        <row r="271">
          <cell r="A271">
            <v>297</v>
          </cell>
          <cell r="B271">
            <v>46220.494826388902</v>
          </cell>
          <cell r="C271">
            <v>46220.5245601852</v>
          </cell>
          <cell r="D271" t="str">
            <v>bruno.chiappe@laureate.pe</v>
          </cell>
          <cell r="E271" t="str">
            <v>Bruno Chiappe Vegas</v>
          </cell>
          <cell r="F271" t="str">
            <v>NOVA - Data&amp;BI Comercial - Dashboard Ejecutivo Comercial</v>
          </cell>
          <cell r="G271" t="e">
            <v>#VALUE!</v>
          </cell>
          <cell r="H271" t="str">
            <v>LAU</v>
          </cell>
          <cell r="I271" t="str">
            <v>Ivan Olivares - VP Marketing y Comercial</v>
          </cell>
          <cell r="J271" t="str">
            <v>Alvaro Verástegui</v>
          </cell>
          <cell r="K271" t="e">
            <v>#VALUE!</v>
          </cell>
          <cell r="L271" t="str">
            <v>Bruno Chiappe</v>
          </cell>
          <cell r="M271">
            <v>46265</v>
          </cell>
          <cell r="N271" t="str">
            <v>No</v>
          </cell>
          <cell r="O271"/>
          <cell r="P271"/>
          <cell r="Q271" t="str">
            <v>Otro</v>
          </cell>
          <cell r="R271" t="e">
            <v>#VALUE!</v>
          </cell>
          <cell r="S271" t="e">
            <v>#VALUE!</v>
          </cell>
          <cell r="T271" t="e">
            <v>#VALUE!</v>
          </cell>
          <cell r="U271" t="str">
            <v>Administrativos</v>
          </cell>
          <cell r="V271" t="str">
            <v>Excelencia operativa</v>
          </cell>
          <cell r="W271" t="str">
            <v>No</v>
          </cell>
          <cell r="X271" t="str">
            <v>No cuantificado o S/0</v>
          </cell>
          <cell r="Y271" t="e">
            <v>#VALUE!</v>
          </cell>
          <cell r="Z271" t="e">
            <v>#VALUE!</v>
          </cell>
          <cell r="AA271">
            <v>0.60000000000000009</v>
          </cell>
        </row>
        <row r="272">
          <cell r="A272">
            <v>298</v>
          </cell>
          <cell r="B272">
            <v>46220.5546875</v>
          </cell>
          <cell r="C272">
            <v>46220.561770833301</v>
          </cell>
          <cell r="D272" t="str">
            <v>jose.herbozo@laureate.pe</v>
          </cell>
          <cell r="E272" t="str">
            <v>José Paredes Herbozo</v>
          </cell>
          <cell r="F272" t="str">
            <v>Solicitud de Mejora – Sincronización del levantamiento de retenciones (MDUU – Cobranzas UPN)</v>
          </cell>
          <cell r="G272" t="e">
            <v>#VALUE!</v>
          </cell>
          <cell r="H272" t="str">
            <v>UPN</v>
          </cell>
          <cell r="I272" t="str">
            <v>Alex Pendavis - VP Finanzas</v>
          </cell>
          <cell r="J272" t="str">
            <v>Jorge Gonzales</v>
          </cell>
          <cell r="K272" t="str">
            <v>https://educorpperu-my.sharepoint.com/personal/diana_zapata_laureate_pe1/Documents/Aplicaciones/Microsoft%20Forms/REGISTRO%20DE%20INICIATIVAS%20-%20GESTI%C3%93N%20DE%20LA%20DEMANDA%20(2%201/Pregunta/olk_euQyzIs8Ey_Jos%C3%A9%20Paredes%20Herbozo.png</v>
          </cell>
          <cell r="L272" t="str">
            <v>Jose Paredes</v>
          </cell>
          <cell r="M272">
            <v>46241</v>
          </cell>
          <cell r="N272" t="str">
            <v>No</v>
          </cell>
          <cell r="O272"/>
          <cell r="P272"/>
          <cell r="Q272" t="str">
            <v>Otro</v>
          </cell>
          <cell r="R272" t="e">
            <v>#VALUE!</v>
          </cell>
          <cell r="S272" t="e">
            <v>#VALUE!</v>
          </cell>
          <cell r="T272" t="e">
            <v>#VALUE!</v>
          </cell>
          <cell r="U272" t="str">
            <v>Alumnos</v>
          </cell>
          <cell r="V272" t="str">
            <v>Excelencia operativa</v>
          </cell>
          <cell r="W272" t="str">
            <v>No</v>
          </cell>
          <cell r="X272" t="str">
            <v>Entre S/100,000.00 y S/500,000.00</v>
          </cell>
          <cell r="Y272" t="e">
            <v>#VALUE!</v>
          </cell>
          <cell r="Z272" t="e">
            <v>#VALUE!</v>
          </cell>
          <cell r="AA272">
            <v>1.5</v>
          </cell>
        </row>
        <row r="273">
          <cell r="A273">
            <v>299</v>
          </cell>
          <cell r="B273">
            <v>46220.670648148203</v>
          </cell>
          <cell r="C273">
            <v>46220.671979166698</v>
          </cell>
          <cell r="D273" t="str">
            <v>jose.herbozo@laureate.pe</v>
          </cell>
          <cell r="E273" t="str">
            <v>José Paredes Herbozo</v>
          </cell>
          <cell r="F273" t="str">
            <v>Depurar la base contactable de UPN para mejorar la eficiencia de las campañas outbound</v>
          </cell>
          <cell r="G273" t="str">
            <v xml:space="preserve">Eliminar los contactos con numeración inalcanzable de la base de datos de UPN, que actualmente representa entre un 30% y 35% del total, para incrementar la eficiencia y efectividad de las campañas de comunicación outbound.
</v>
          </cell>
          <cell r="H273" t="str">
            <v>UPN</v>
          </cell>
          <cell r="I273" t="str">
            <v>Ivan Olivares - VP Marketing y Comercial</v>
          </cell>
          <cell r="J273" t="str">
            <v>Pedro Guibar</v>
          </cell>
          <cell r="K273" t="str">
            <v>https://educorpperu-my.sharepoint.com/personal/diana_zapata_laureate_pe1/Documents/Aplicaciones/Microsoft%20Forms/REGISTRO%20DE%20INICIATIVAS%20-%20GESTI%C3%93N%20DE%20LA%20DEMANDA%20(2%201/Pregunta/Aprobaci%C3%B3n%20Abel_Jos%C3%A9%20Paredes%20Herbozo.jpg</v>
          </cell>
          <cell r="L273" t="str">
            <v>Jose Paredes</v>
          </cell>
          <cell r="M273">
            <v>46234</v>
          </cell>
          <cell r="N273" t="str">
            <v>No</v>
          </cell>
          <cell r="O273"/>
          <cell r="P273"/>
          <cell r="Q273" t="str">
            <v>Otro</v>
          </cell>
          <cell r="R273" t="e">
            <v>#VALUE!</v>
          </cell>
          <cell r="S273" t="e">
            <v>#VALUE!</v>
          </cell>
          <cell r="T273" t="e">
            <v>#VALUE!</v>
          </cell>
          <cell r="U273" t="str">
            <v>Administrativos</v>
          </cell>
          <cell r="V273" t="str">
            <v>Excelencia operativa</v>
          </cell>
          <cell r="W273" t="str">
            <v>No</v>
          </cell>
          <cell r="X273" t="str">
            <v>No cuantificado o S/0</v>
          </cell>
          <cell r="Y273" t="e">
            <v>#VALUE!</v>
          </cell>
          <cell r="Z273" t="e">
            <v>#VALUE!</v>
          </cell>
          <cell r="AA273">
            <v>0.60000000000000009</v>
          </cell>
        </row>
        <row r="274">
          <cell r="A274">
            <v>300</v>
          </cell>
          <cell r="B274">
            <v>46223.409398148098</v>
          </cell>
          <cell r="C274">
            <v>46223.442129629599</v>
          </cell>
          <cell r="D274" t="str">
            <v>bruno.chiappe@laureate.pe</v>
          </cell>
          <cell r="E274" t="str">
            <v>Bruno Chiappe Vegas</v>
          </cell>
          <cell r="F274" t="str">
            <v>NOVA - Data&amp;BI Comercial - Dashboard KPI Digital Perú</v>
          </cell>
          <cell r="G274" t="e">
            <v>#VALUE!</v>
          </cell>
          <cell r="H274" t="str">
            <v>LAU</v>
          </cell>
          <cell r="I274" t="str">
            <v>Ivan Olivares - VP Marketing y Comercial</v>
          </cell>
          <cell r="J274" t="str">
            <v>Alvaro Verástegui</v>
          </cell>
          <cell r="K274" t="e">
            <v>#VALUE!</v>
          </cell>
          <cell r="L274" t="str">
            <v>Bruno Chiappe</v>
          </cell>
          <cell r="M274">
            <v>46265</v>
          </cell>
          <cell r="N274" t="str">
            <v>No</v>
          </cell>
          <cell r="O274"/>
          <cell r="P274"/>
          <cell r="Q274" t="str">
            <v>Otro</v>
          </cell>
          <cell r="R274" t="e">
            <v>#VALUE!</v>
          </cell>
          <cell r="S274" t="e">
            <v>#VALUE!</v>
          </cell>
          <cell r="T274" t="str">
            <v>Analítica comercial y seguimiento del funnel digital
Áreas impactadas:
- BI Comercial
- Marketing</v>
          </cell>
          <cell r="U274" t="str">
            <v>Administrativos</v>
          </cell>
          <cell r="V274" t="str">
            <v>Excelencia operativa</v>
          </cell>
          <cell r="W274" t="str">
            <v>No</v>
          </cell>
          <cell r="X274" t="str">
            <v>No cuantificado o S/0</v>
          </cell>
          <cell r="Y274" t="e">
            <v>#VALUE!</v>
          </cell>
          <cell r="Z274" t="e">
            <v>#VALUE!</v>
          </cell>
          <cell r="AA274">
            <v>0.60000000000000009</v>
          </cell>
        </row>
        <row r="275">
          <cell r="A275">
            <v>301</v>
          </cell>
          <cell r="B275">
            <v>46223.442187499997</v>
          </cell>
          <cell r="C275">
            <v>46223.455949074101</v>
          </cell>
          <cell r="D275" t="str">
            <v>bruno.chiappe@laureate.pe</v>
          </cell>
          <cell r="E275" t="str">
            <v>Bruno Chiappe Vegas</v>
          </cell>
          <cell r="F275" t="str">
            <v>NOVA - Data&amp;BI Comercial - Dashboard BI para KPIs de WhatsApp + Chattigo</v>
          </cell>
          <cell r="G275" t="e">
            <v>#VALUE!</v>
          </cell>
          <cell r="H275" t="str">
            <v>LAU</v>
          </cell>
          <cell r="I275" t="str">
            <v>Ivan Olivares - VP Marketing y Comercial</v>
          </cell>
          <cell r="J275" t="str">
            <v>Alvaro Verástegui</v>
          </cell>
          <cell r="K275" t="e">
            <v>#VALUE!</v>
          </cell>
          <cell r="L275" t="str">
            <v>Bruno Chiappe</v>
          </cell>
          <cell r="M275">
            <v>46265</v>
          </cell>
          <cell r="N275" t="str">
            <v>No</v>
          </cell>
          <cell r="O275"/>
          <cell r="P275"/>
          <cell r="Q275" t="str">
            <v>Otro</v>
          </cell>
          <cell r="R275" t="e">
            <v>#VALUE!</v>
          </cell>
          <cell r="S275" t="e">
            <v>#VALUE!</v>
          </cell>
          <cell r="T275" t="e">
            <v>#VALUE!</v>
          </cell>
          <cell r="U275" t="str">
            <v>Administrativos</v>
          </cell>
          <cell r="V275" t="str">
            <v>Excelencia operativa</v>
          </cell>
          <cell r="W275" t="str">
            <v>No</v>
          </cell>
          <cell r="X275" t="str">
            <v>No cuantificado o S/0</v>
          </cell>
          <cell r="Y275" t="e">
            <v>#VALUE!</v>
          </cell>
          <cell r="Z275" t="str">
            <v>https://educorpperu.sharepoint.com/:b:/s/Repositorio_EquipoCentral/dit/portafoliosyp/IQDBl9jUw-MVQrwueEa3yjNRAWuHhLhK21IgqTnBGC5X54A?e=SXBYb8</v>
          </cell>
          <cell r="AA275">
            <v>0.60000000000000009</v>
          </cell>
        </row>
        <row r="276">
          <cell r="A276">
            <v>302</v>
          </cell>
          <cell r="B276">
            <v>46223.456041666701</v>
          </cell>
          <cell r="C276">
            <v>46223.475902777798</v>
          </cell>
          <cell r="D276" t="str">
            <v>bruno.chiappe@laureate.pe</v>
          </cell>
          <cell r="E276" t="str">
            <v>Bruno Chiappe Vegas</v>
          </cell>
          <cell r="F276" t="str">
            <v>NOVA - Data&amp;BI Comercial - Dashboard Prospección</v>
          </cell>
          <cell r="G276" t="e">
            <v>#VALUE!</v>
          </cell>
          <cell r="H276" t="str">
            <v>LAU</v>
          </cell>
          <cell r="I276" t="str">
            <v>Ivan Olivares - VP Marketing y Comercial</v>
          </cell>
          <cell r="J276" t="str">
            <v>Alvaro Verástegui</v>
          </cell>
          <cell r="K276" t="e">
            <v>#VALUE!</v>
          </cell>
          <cell r="L276" t="str">
            <v>Bruno Chiappe</v>
          </cell>
          <cell r="M276">
            <v>46265</v>
          </cell>
          <cell r="N276" t="str">
            <v>No</v>
          </cell>
          <cell r="O276"/>
          <cell r="P276"/>
          <cell r="Q276" t="str">
            <v>Otro</v>
          </cell>
          <cell r="R276" t="e">
            <v>#VALUE!</v>
          </cell>
          <cell r="S276" t="e">
            <v>#VALUE!</v>
          </cell>
          <cell r="T276" t="e">
            <v>#VALUE!</v>
          </cell>
          <cell r="U276" t="str">
            <v>Administrativos</v>
          </cell>
          <cell r="V276" t="str">
            <v>Excelencia operativa</v>
          </cell>
          <cell r="W276" t="str">
            <v>No</v>
          </cell>
          <cell r="X276" t="str">
            <v>No cuantificado o S/0</v>
          </cell>
          <cell r="Y276" t="e">
            <v>#VALUE!</v>
          </cell>
          <cell r="Z276" t="e">
            <v>#VALUE!</v>
          </cell>
          <cell r="AA276">
            <v>0.60000000000000009</v>
          </cell>
        </row>
        <row r="277">
          <cell r="A277">
            <v>303</v>
          </cell>
          <cell r="B277">
            <v>46223.475960648197</v>
          </cell>
          <cell r="C277">
            <v>46223.479641203703</v>
          </cell>
          <cell r="D277" t="str">
            <v>bruno.chiappe@laureate.pe</v>
          </cell>
          <cell r="E277" t="str">
            <v>Bruno Chiappe Vegas</v>
          </cell>
          <cell r="F277" t="str">
            <v>NOVA - Data&amp;BI Comercial - Plataforma Predictiva de Lead Scoring Comercial</v>
          </cell>
          <cell r="G277" t="e">
            <v>#VALUE!</v>
          </cell>
          <cell r="H277" t="str">
            <v>LAU</v>
          </cell>
          <cell r="I277" t="str">
            <v>Ivan Olivares - VP Marketing y Comercial</v>
          </cell>
          <cell r="J277" t="str">
            <v>Alvaro Verástegui</v>
          </cell>
          <cell r="K277" t="e">
            <v>#VALUE!</v>
          </cell>
          <cell r="L277" t="str">
            <v>Bruno Chiappe</v>
          </cell>
          <cell r="M277">
            <v>46265</v>
          </cell>
          <cell r="N277" t="str">
            <v>No</v>
          </cell>
          <cell r="O277"/>
          <cell r="P277"/>
          <cell r="Q277" t="str">
            <v>Otro</v>
          </cell>
          <cell r="R277" t="e">
            <v>#VALUE!</v>
          </cell>
          <cell r="S277" t="e">
            <v>#VALUE!</v>
          </cell>
          <cell r="T277" t="e">
            <v>#VALUE!</v>
          </cell>
          <cell r="U277" t="str">
            <v>Administrativos</v>
          </cell>
          <cell r="V277" t="str">
            <v>Excelencia operativa</v>
          </cell>
          <cell r="W277" t="str">
            <v>No</v>
          </cell>
          <cell r="X277" t="str">
            <v>No cuantificado o S/0</v>
          </cell>
          <cell r="Y277" t="e">
            <v>#VALUE!</v>
          </cell>
          <cell r="Z277" t="e">
            <v>#VALUE!</v>
          </cell>
          <cell r="AA277">
            <v>0.60000000000000009</v>
          </cell>
        </row>
        <row r="278">
          <cell r="A278">
            <v>304</v>
          </cell>
          <cell r="B278">
            <v>46223.631574074097</v>
          </cell>
          <cell r="C278">
            <v>46223.6855208333</v>
          </cell>
          <cell r="D278" t="str">
            <v>angela.lucano@laureate.pe</v>
          </cell>
          <cell r="E278" t="str">
            <v>Angela Lucano Carranza</v>
          </cell>
          <cell r="F278" t="str">
            <v>CIB: MDUU – Eliminación Masiva de Cursos Proyectados y Matriculados por Cambio de Plan de Estudios</v>
          </cell>
          <cell r="G278" t="e">
            <v>#VALUE!</v>
          </cell>
          <cell r="H278" t="str">
            <v>CIB</v>
          </cell>
          <cell r="I278" t="str">
            <v>Danilo Tauil - GM TecVoc</v>
          </cell>
          <cell r="J278" t="str">
            <v>Yenny Pajuelo</v>
          </cell>
          <cell r="K278" t="e">
            <v>#VALUE!</v>
          </cell>
          <cell r="L278" t="str">
            <v>Ángela Lucano</v>
          </cell>
          <cell r="M278">
            <v>46248</v>
          </cell>
          <cell r="N278" t="str">
            <v>No</v>
          </cell>
          <cell r="O278"/>
          <cell r="P278"/>
          <cell r="Q278" t="str">
            <v>Otro</v>
          </cell>
          <cell r="R278" t="e">
            <v>#VALUE!</v>
          </cell>
          <cell r="S278" t="e">
            <v>#VALUE!</v>
          </cell>
          <cell r="T278" t="e">
            <v>#VALUE!</v>
          </cell>
          <cell r="U278" t="str">
            <v>Todos</v>
          </cell>
          <cell r="V278" t="str">
            <v>Excelencia operativa</v>
          </cell>
          <cell r="W278" t="str">
            <v>No</v>
          </cell>
          <cell r="X278" t="str">
            <v>No cuantificado o S/0</v>
          </cell>
          <cell r="Y278" t="e">
            <v>#VALUE!</v>
          </cell>
          <cell r="Z278" t="e">
            <v>#VALUE!</v>
          </cell>
          <cell r="AA278">
            <v>1.2000000000000002</v>
          </cell>
        </row>
        <row r="279">
          <cell r="A279">
            <v>305</v>
          </cell>
          <cell r="B279">
            <v>46223.6856134259</v>
          </cell>
          <cell r="C279">
            <v>46223.777754629598</v>
          </cell>
          <cell r="D279" t="str">
            <v>angela.lucano@laureate.pe</v>
          </cell>
          <cell r="E279" t="str">
            <v>Angela Lucano Carranza</v>
          </cell>
          <cell r="F279" t="str">
            <v>Mejora del MDUU de Certificación Modular y Automatización del Envío de Certificados</v>
          </cell>
          <cell r="G279" t="e">
            <v>#VALUE!</v>
          </cell>
          <cell r="H279" t="str">
            <v>CIB</v>
          </cell>
          <cell r="I279" t="str">
            <v>Danilo Tauil - GM TecVoc</v>
          </cell>
          <cell r="J279" t="str">
            <v>Yenny Pajuelo</v>
          </cell>
          <cell r="K279" t="e">
            <v>#VALUE!</v>
          </cell>
          <cell r="L279" t="str">
            <v>Ángela Lucano</v>
          </cell>
          <cell r="M279">
            <v>46255</v>
          </cell>
          <cell r="N279" t="str">
            <v>No</v>
          </cell>
          <cell r="O279"/>
          <cell r="P279"/>
          <cell r="Q279" t="str">
            <v>Otro</v>
          </cell>
          <cell r="R279" t="e">
            <v>#VALUE!</v>
          </cell>
          <cell r="S279" t="e">
            <v>#VALUE!</v>
          </cell>
          <cell r="T279" t="e">
            <v>#VALUE!</v>
          </cell>
          <cell r="U279" t="str">
            <v>Alumnos</v>
          </cell>
          <cell r="V279" t="str">
            <v>Excelencia operativa</v>
          </cell>
          <cell r="W279" t="str">
            <v>No</v>
          </cell>
          <cell r="X279" t="str">
            <v>Entre S/100,000.00 y S/500,000.00</v>
          </cell>
          <cell r="Y279" t="e">
            <v>#VALUE!</v>
          </cell>
          <cell r="Z279" t="e">
            <v>#VALUE!</v>
          </cell>
          <cell r="AA279">
            <v>1.5</v>
          </cell>
        </row>
        <row r="280">
          <cell r="A280">
            <v>306</v>
          </cell>
          <cell r="B280">
            <v>46224.414224537002</v>
          </cell>
          <cell r="C280">
            <v>46224.425798611097</v>
          </cell>
          <cell r="D280" t="str">
            <v>jorge.tacza@laureate.pe</v>
          </cell>
          <cell r="E280" t="str">
            <v>Jorge Enrique Tacza Duran</v>
          </cell>
          <cell r="F280" t="str">
            <v>Configuración Notas de Crédito, Notas de Débito y Resumen Diario según RS 048-2026/SUNAT</v>
          </cell>
          <cell r="G280" t="e">
            <v>#VALUE!</v>
          </cell>
          <cell r="H280" t="str">
            <v>UPC</v>
          </cell>
          <cell r="I280" t="str">
            <v>Alex Pendavis - VP Finanzas</v>
          </cell>
          <cell r="J280" t="str">
            <v>Karol Espinoza</v>
          </cell>
          <cell r="K280" t="str">
            <v>https://educorpperu-my.sharepoint.com/personal/diana_zapata_laureate_pe1/Documents/Aplicaciones/Microsoft%20Forms/REGISTRO%20DE%20INICIATIVAS%20-%20GESTI%C3%93N%20DE%20LA%20DEMANDA%20(2%201/Pregunta/Aprobaci%C3%B3n%20UPC_Jorge%20Enrique%20Tacza.pdf</v>
          </cell>
          <cell r="L280" t="str">
            <v>Franco Vera</v>
          </cell>
          <cell r="M280">
            <v>46235</v>
          </cell>
          <cell r="N280" t="str">
            <v>No</v>
          </cell>
          <cell r="O280"/>
          <cell r="P280"/>
          <cell r="Q280" t="str">
            <v>Regulatoria</v>
          </cell>
          <cell r="R280" t="e">
            <v>#VALUE!</v>
          </cell>
          <cell r="S280" t="str">
            <v>Se necesita la configuración las modificaciones en las notas de crédito, notas de débito y resumen diario. Validando el correcto envío del resumen diario y correcta representación impresa de las notas de crédito y notas de débito.</v>
          </cell>
          <cell r="T280" t="str">
            <v>Procesos: - Emisión de Notas de Crédito y Notas de Débito.
                - Envío de Resumen Diario
Áreas impactadas: Tax y Facturación</v>
          </cell>
          <cell r="U280" t="str">
            <v>Administrativos</v>
          </cell>
          <cell r="V280" t="str">
            <v>Ninguno</v>
          </cell>
          <cell r="W280" t="str">
            <v>No</v>
          </cell>
          <cell r="X280" t="str">
            <v>No cuantificado o S/0</v>
          </cell>
          <cell r="Y280" t="str">
            <v>Evitar sanciones, cumplir con el ente regulador (SUNAT) y evitar reprocesos.</v>
          </cell>
          <cell r="Z280" t="e">
            <v>#VALUE!</v>
          </cell>
          <cell r="AA280">
            <v>1.7999999999999998</v>
          </cell>
        </row>
        <row r="281">
          <cell r="A281">
            <v>307</v>
          </cell>
          <cell r="B281">
            <v>46224.425856481503</v>
          </cell>
          <cell r="C281">
            <v>46224.428703703699</v>
          </cell>
          <cell r="D281" t="str">
            <v>jorge.tacza@laureate.pe</v>
          </cell>
          <cell r="E281" t="str">
            <v>Jorge Enrique Tacza Duran</v>
          </cell>
          <cell r="F281" t="str">
            <v>Configuración Notas de Crédito, Notas de Débito y Resumen Diario según RS 048-2026/SUNAT</v>
          </cell>
          <cell r="G281" t="e">
            <v>#VALUE!</v>
          </cell>
          <cell r="H281" t="str">
            <v>CIB</v>
          </cell>
          <cell r="I281" t="str">
            <v>Alex Pendavis - VP Finanzas</v>
          </cell>
          <cell r="J281" t="str">
            <v>Karol Espinoza</v>
          </cell>
          <cell r="K281" t="str">
            <v>https://educorpperu-my.sharepoint.com/personal/diana_zapata_laureate_pe1/Documents/Aplicaciones/Microsoft%20Forms/REGISTRO%20DE%20INICIATIVAS%20-%20GESTI%C3%93N%20DE%20LA%20DEMANDA%20(2%201/Pregunta/Aprobaci%C3%B3n%20CIB_Jorge%20Enrique%20Tacza.pdf</v>
          </cell>
          <cell r="L281" t="str">
            <v>Franco Vera</v>
          </cell>
          <cell r="M281">
            <v>46235</v>
          </cell>
          <cell r="N281" t="str">
            <v>No</v>
          </cell>
          <cell r="O281"/>
          <cell r="P281"/>
          <cell r="Q281" t="str">
            <v>Regulatoria</v>
          </cell>
          <cell r="R281" t="e">
            <v>#VALUE!</v>
          </cell>
          <cell r="S281" t="str">
            <v>Se necesita la configuración las modificaciones en las notas de crédito, notas de débito y resumen diario. Validando el correcto envío del resumen diario y correcta representación impresa de las notas de crédito y notas de débito.</v>
          </cell>
          <cell r="T281" t="str">
            <v>Procesos: - Emisión de Notas de Crédito y Notas de Débito.
                - Envío de Resumen Diario
Áreas impactadas: Tax y Facturación</v>
          </cell>
          <cell r="U281" t="str">
            <v>Administrativos</v>
          </cell>
          <cell r="V281" t="str">
            <v>Excelencia operativa</v>
          </cell>
          <cell r="W281" t="str">
            <v>No</v>
          </cell>
          <cell r="X281" t="str">
            <v>No cuantificado o S/0</v>
          </cell>
          <cell r="Y281" t="str">
            <v>Evitar sanciones, cumplir con el ente regulador y evitar reprocesos operativos.</v>
          </cell>
          <cell r="Z281" t="e">
            <v>#VALUE!</v>
          </cell>
          <cell r="AA281">
            <v>2.1</v>
          </cell>
        </row>
        <row r="282">
          <cell r="A282">
            <v>308</v>
          </cell>
          <cell r="B282">
            <v>46224.460763888899</v>
          </cell>
          <cell r="C282">
            <v>46224.496620370403</v>
          </cell>
          <cell r="D282" t="str">
            <v>nestor.ayasta@laureate.pe</v>
          </cell>
          <cell r="E282" t="str">
            <v>Nestor Ayasta Valera</v>
          </cell>
          <cell r="F282" t="str">
            <v>Estandarizar 50 Campos en el ecosistema comercial: CRM, Genesys, HubSpot y Chattigo</v>
          </cell>
          <cell r="G282" t="str">
            <v>Contrato de datos común CRM ↔ Genesys ↔ HubSpot ↔ Chattigo</v>
          </cell>
          <cell r="H282" t="str">
            <v>LAU</v>
          </cell>
          <cell r="I282" t="str">
            <v>Ivan Olivares - VP Marketing y Comercial</v>
          </cell>
          <cell r="J282" t="str">
            <v>Néstor Ayasta</v>
          </cell>
          <cell r="K282" t="e">
            <v>#VALUE!</v>
          </cell>
          <cell r="L282" t="str">
            <v>Bruno Chiappe</v>
          </cell>
          <cell r="M282">
            <v>46265</v>
          </cell>
          <cell r="N282" t="str">
            <v>No</v>
          </cell>
          <cell r="O282"/>
          <cell r="P282"/>
          <cell r="Q282" t="str">
            <v>Otro</v>
          </cell>
          <cell r="R282" t="str">
            <v>Los 50 campos del contrato deben existir con el mismo nombre y tipo de dato en todas las herramientas del ecosistema: CRM MS Dynamics, Genesys, HubSpot y Chattigo.</v>
          </cell>
          <cell r="S282" t="str">
            <v>Este pedido asegura la estructura de datos — que los campos existan, con el tipo correcto y sean usables</v>
          </cell>
          <cell r="T282" t="str">
            <v>Admisión , Marketing Digital, BI, Command Center</v>
          </cell>
          <cell r="U282" t="str">
            <v>Todos</v>
          </cell>
          <cell r="V282" t="str">
            <v>Excelencia operativa</v>
          </cell>
          <cell r="W282" t="str">
            <v>No</v>
          </cell>
          <cell r="X282" t="str">
            <v>Entre S/100,000.00 y S/500,000.00</v>
          </cell>
          <cell r="Y282" t="str">
            <v>Elimina el retrabajo y los errores de mapeo, Da trazabilidad y confiabilidad al dato del prospecto, Es la base para dos capacidades nuevas de negocio que hoy no existen</v>
          </cell>
          <cell r="Z282" t="str">
            <v>https://educorpperu-my.sharepoint.com/personal/diana_zapata_laureate_pe1/_layouts/15/Doc.aspx?sourcedoc=%7B1F6ED5D5-C153-47A0-A002-2CAF1EA1FE6A%7D&amp;file=Pedidos%20UPN%20MEJORAS_Nestor%20Ayasta%20Valera%206.pptx&amp;action=edit&amp;mobileredirect=true</v>
          </cell>
          <cell r="AA282">
            <v>1.5</v>
          </cell>
        </row>
        <row r="283">
          <cell r="A283">
            <v>309</v>
          </cell>
          <cell r="B283">
            <v>46225.395567129599</v>
          </cell>
          <cell r="C283">
            <v>46225.404097222199</v>
          </cell>
          <cell r="D283" t="str">
            <v>marco.zuniga@laureate.pe</v>
          </cell>
          <cell r="E283" t="str">
            <v>Marco Zuñiga Leiva</v>
          </cell>
          <cell r="F283" t="str">
            <v xml:space="preserve">Actualización en aplicativo Spring en cumplimiento a la R.S. N.° 000048 -2026/SUNAT. </v>
          </cell>
          <cell r="G283" t="e">
            <v>#VALUE!</v>
          </cell>
          <cell r="H283" t="str">
            <v>UPC</v>
          </cell>
          <cell r="I283" t="str">
            <v>Alex Pendavis - VP Finanzas</v>
          </cell>
          <cell r="J283" t="str">
            <v>Karol Espinoza</v>
          </cell>
          <cell r="K283" t="str">
            <v>https://educorpperu-my.sharepoint.com/personal/diana_zapata_laureate_pe1/_layouts/15/Doc.aspx?sourcedoc=%7B2F44E458-3B7C-4DAA-BB6F-5B39AB253516%7D&amp;file=Aprobaci%C3%B3n_Marco%20Zu%C3%B1iga%20Leiva.docx&amp;action=default&amp;mobileredirect=true</v>
          </cell>
          <cell r="L283" t="str">
            <v>Franco Vera</v>
          </cell>
          <cell r="M283">
            <v>46235</v>
          </cell>
          <cell r="N283" t="str">
            <v>No</v>
          </cell>
          <cell r="O283"/>
          <cell r="P283"/>
          <cell r="Q283" t="str">
            <v>Regulatoria</v>
          </cell>
          <cell r="R283" t="str">
            <v xml:space="preserve">Se requiere realizar las configuraciones respectivas en el sistema spring con el fin de dar cumplimiento a la R.S. N.° 000048-2026/SUNAT. Este cambio aplica a la facturación electrónica de Notas de Crédito (NC) y Notas de Débito (ND).
</v>
          </cell>
          <cell r="S283" t="e">
            <v>#VALUE!</v>
          </cell>
          <cell r="T283" t="str">
            <v>Facturación, Recaudación, Contabilidad y Taxes.</v>
          </cell>
          <cell r="U283" t="str">
            <v>Todos</v>
          </cell>
          <cell r="V283" t="str">
            <v>Excelencia operativa</v>
          </cell>
          <cell r="W283" t="str">
            <v>No</v>
          </cell>
          <cell r="X283" t="str">
            <v>No cuantificado o S/0</v>
          </cell>
          <cell r="Y283" t="str">
            <v>Cumplir con las normativas establecidas por SUNAT.</v>
          </cell>
          <cell r="Z283" t="e">
            <v>#VALUE!</v>
          </cell>
          <cell r="AA283">
            <v>2.7</v>
          </cell>
        </row>
        <row r="284">
          <cell r="A284">
            <v>310</v>
          </cell>
          <cell r="B284">
            <v>46225.408379629604</v>
          </cell>
          <cell r="C284">
            <v>46225.418391203697</v>
          </cell>
          <cell r="D284" t="str">
            <v>marco.zuniga@laureate.pe</v>
          </cell>
          <cell r="E284" t="str">
            <v>Marco Zuñiga Leiva</v>
          </cell>
          <cell r="F284" t="str">
            <v xml:space="preserve">Módulo de transferencia de obligaciones –Habilitación de botones y exclusión de obligaciones ya procesadas. </v>
          </cell>
          <cell r="G284" t="e">
            <v>#VALUE!</v>
          </cell>
          <cell r="H284" t="str">
            <v>UPC</v>
          </cell>
          <cell r="I284" t="str">
            <v>Alex Pendavis - VP Finanzas</v>
          </cell>
          <cell r="J284" t="str">
            <v>Karol Espinoza</v>
          </cell>
          <cell r="K284" t="str">
            <v>https://educorpperu-my.sharepoint.com/personal/diana_zapata_laureate_pe1/_layouts/15/Doc.aspx?sourcedoc=%7B2826619F-AEBE-42FE-A2B2-375277A76F7E%7D&amp;file=Aprobaci%C3%B3n_2_Marco%20Zu%C3%B1iga%20Leiva.docx&amp;action=default&amp;mobileredirect=true</v>
          </cell>
          <cell r="L284" t="str">
            <v>Franco Vera</v>
          </cell>
          <cell r="M284">
            <v>46235</v>
          </cell>
          <cell r="N284" t="str">
            <v>No</v>
          </cell>
          <cell r="O284"/>
          <cell r="P284"/>
          <cell r="Q284" t="str">
            <v>Otro</v>
          </cell>
          <cell r="R284" t="e">
            <v>#VALUE!</v>
          </cell>
          <cell r="S284" t="e">
            <v>#VALUE!</v>
          </cell>
          <cell r="T284" t="str">
            <v xml:space="preserve">Facturación , Ventas y Admisión </v>
          </cell>
          <cell r="U284" t="str">
            <v>Todos</v>
          </cell>
          <cell r="V284" t="str">
            <v>Excelencia operativa</v>
          </cell>
          <cell r="W284" t="str">
            <v>No</v>
          </cell>
          <cell r="X284" t="str">
            <v>No cuantificado o S/0</v>
          </cell>
          <cell r="Y284" t="str">
            <v>Precisión en el cálculo de comisiones, disminución del trabajo operación para las áreas de Ventas y Facturación.</v>
          </cell>
          <cell r="Z284" t="e">
            <v>#VALUE!</v>
          </cell>
          <cell r="AA284">
            <v>1.2000000000000002</v>
          </cell>
        </row>
        <row r="285">
          <cell r="A285">
            <v>311</v>
          </cell>
          <cell r="B285">
            <v>46225.3977199074</v>
          </cell>
          <cell r="C285">
            <v>46225.459664351903</v>
          </cell>
          <cell r="D285" t="str">
            <v>jorge.castro@laureate.pe</v>
          </cell>
          <cell r="E285" t="str">
            <v>Jorge Castro Quispe</v>
          </cell>
          <cell r="F285" t="str">
            <v>[Horacius 2] - Integración con aplicativo UPC (CRM)</v>
          </cell>
          <cell r="G285" t="e">
            <v>#VALUE!</v>
          </cell>
          <cell r="H285" t="str">
            <v>LAU</v>
          </cell>
          <cell r="I285" t="str">
            <v>Humberto Marotta - Tecnologías y transformación digital</v>
          </cell>
          <cell r="J285" t="str">
            <v>Henry Longa</v>
          </cell>
          <cell r="K285" t="e">
            <v>#VALUE!</v>
          </cell>
          <cell r="L285" t="str">
            <v>Gerson Vereau</v>
          </cell>
          <cell r="M285">
            <v>46237</v>
          </cell>
          <cell r="N285" t="str">
            <v>No</v>
          </cell>
          <cell r="O285"/>
          <cell r="P285"/>
          <cell r="Q285" t="str">
            <v>Otro</v>
          </cell>
          <cell r="R285" t="e">
            <v>#VALUE!</v>
          </cell>
          <cell r="S285" t="e">
            <v>#VALUE!</v>
          </cell>
          <cell r="T285" t="str">
            <v xml:space="preserve">Gestión de Accesos, IT Compliance, Gestión Recurso Humano , Gestión Académica, Comercial </v>
          </cell>
          <cell r="U285" t="str">
            <v>Todos</v>
          </cell>
          <cell r="V285" t="str">
            <v>Excelencia operativa</v>
          </cell>
          <cell r="W285" t="str">
            <v>No</v>
          </cell>
          <cell r="X285" t="str">
            <v>No cuantificado o S/0</v>
          </cell>
          <cell r="Y285" t="e">
            <v>#VALUE!</v>
          </cell>
          <cell r="Z285" t="e">
            <v>#VALUE!</v>
          </cell>
          <cell r="AA285">
            <v>1.2000000000000002</v>
          </cell>
        </row>
        <row r="286">
          <cell r="A286">
            <v>312</v>
          </cell>
          <cell r="B286">
            <v>46225.477789351797</v>
          </cell>
          <cell r="C286">
            <v>46225.494710648098</v>
          </cell>
          <cell r="D286" t="str">
            <v>martha.apaza@laureate.pe</v>
          </cell>
          <cell r="E286" t="str">
            <v>Martha Luisa Apaza Azurin</v>
          </cell>
          <cell r="F286" t="str">
            <v>Solicitud de implementación de mejora del trámite de Retiro de Ciclo, orientado a corregir incidencias.</v>
          </cell>
          <cell r="G286" t="e">
            <v>#VALUE!</v>
          </cell>
          <cell r="H286" t="str">
            <v>UPC</v>
          </cell>
          <cell r="I286" t="str">
            <v>Álvaro Valdez - VP Operaciones</v>
          </cell>
          <cell r="J286" t="str">
            <v>Jhoy Vargas</v>
          </cell>
          <cell r="K286" t="e">
            <v>#VALUE!</v>
          </cell>
          <cell r="L286" t="str">
            <v>Franco Vera</v>
          </cell>
          <cell r="M286">
            <v>46259</v>
          </cell>
          <cell r="N286" t="str">
            <v>No</v>
          </cell>
          <cell r="O286"/>
          <cell r="P286"/>
          <cell r="Q286" t="str">
            <v>Otro</v>
          </cell>
          <cell r="R286" t="e">
            <v>#VALUE!</v>
          </cell>
          <cell r="S286" t="e">
            <v>#VALUE!</v>
          </cell>
          <cell r="T286" t="e">
            <v>#VALUE!</v>
          </cell>
          <cell r="U286" t="str">
            <v>Todos</v>
          </cell>
          <cell r="V286" t="str">
            <v>Excelencia operativa</v>
          </cell>
          <cell r="W286" t="str">
            <v>No</v>
          </cell>
          <cell r="X286" t="str">
            <v>Entre S/100,000.00 y S/500,000.00</v>
          </cell>
          <cell r="Y286" t="e">
            <v>#VALUE!</v>
          </cell>
          <cell r="Z286" t="e">
            <v>#VALUE!</v>
          </cell>
          <cell r="AA286">
            <v>1.5</v>
          </cell>
        </row>
        <row r="287">
          <cell r="A287">
            <v>314</v>
          </cell>
          <cell r="B287">
            <v>46224.409328703703</v>
          </cell>
          <cell r="C287">
            <v>46227.4695138889</v>
          </cell>
          <cell r="D287" t="str">
            <v>franco.vera@laureate.pe</v>
          </cell>
          <cell r="E287" t="str">
            <v>Franco Manuel Vera Sanchez</v>
          </cell>
          <cell r="F287" t="str">
            <v>Instalación de equipos de seguridad electrónica CCTV y control de acceso en los almacenes UPN, UPC y CIB</v>
          </cell>
          <cell r="G287" t="str">
            <v>Se requiere implementar una cámara IP y control de acceso a los almacenes, para eliminar posibles accesos indebidos. De tal manera que, se protejan los activos y que esta solución sea independiente de la plataforma corporativa de seguridad electrónica.</v>
          </cell>
          <cell r="H287" t="str">
            <v>LAU</v>
          </cell>
          <cell r="I287" t="str">
            <v>Álvaro Valdez - VP Operaciones</v>
          </cell>
          <cell r="J287" t="str">
            <v xml:space="preserve">Raúl Córdova </v>
          </cell>
          <cell r="K287" t="e">
            <v>#VALUE!</v>
          </cell>
          <cell r="L287" t="str">
            <v>Franco Vera</v>
          </cell>
          <cell r="M287">
            <v>46387</v>
          </cell>
          <cell r="N287" t="str">
            <v>No</v>
          </cell>
          <cell r="O287"/>
          <cell r="P287"/>
          <cell r="Q287" t="str">
            <v>Otro</v>
          </cell>
          <cell r="R287" t="e">
            <v>#VALUE!</v>
          </cell>
          <cell r="S287" t="e">
            <v>#VALUE!</v>
          </cell>
          <cell r="T287" t="e">
            <v>#VALUE!</v>
          </cell>
          <cell r="U287" t="str">
            <v>Administrativos</v>
          </cell>
          <cell r="V287" t="str">
            <v>Excelencia operativa</v>
          </cell>
          <cell r="W287" t="str">
            <v>No</v>
          </cell>
          <cell r="X287" t="str">
            <v>No cuantificado o S/0</v>
          </cell>
          <cell r="Y287" t="e">
            <v>#VALUE!</v>
          </cell>
          <cell r="Z287" t="e">
            <v>#VALUE!</v>
          </cell>
          <cell r="AA287">
            <v>0.60000000000000009</v>
          </cell>
        </row>
        <row r="288">
          <cell r="A288">
            <v>318</v>
          </cell>
          <cell r="B288">
            <v>46227.546875</v>
          </cell>
          <cell r="C288">
            <v>46227.698263888902</v>
          </cell>
          <cell r="D288" t="str">
            <v>carlos.tunoque@upc.pe</v>
          </cell>
          <cell r="E288" t="str">
            <v>Carlos Eduardo Tuñoque Yco</v>
          </cell>
          <cell r="F288" t="str">
            <v>Independización de la red de CCTV + Centralización de CCTV</v>
          </cell>
          <cell r="G288" t="e">
            <v>#VALUE!</v>
          </cell>
          <cell r="H288" t="str">
            <v>CORP</v>
          </cell>
          <cell r="I288" t="str">
            <v>Álvaro Valdez - VP Operaciones</v>
          </cell>
          <cell r="J288" t="str">
            <v xml:space="preserve">Alexander Sindical </v>
          </cell>
          <cell r="K288" t="e">
            <v>#VALUE!</v>
          </cell>
          <cell r="L288" t="str">
            <v>Franco Vera</v>
          </cell>
          <cell r="M288">
            <v>46258</v>
          </cell>
          <cell r="N288" t="str">
            <v>No</v>
          </cell>
          <cell r="O288"/>
          <cell r="P288"/>
          <cell r="Q288" t="str">
            <v>Seguridad TI</v>
          </cell>
          <cell r="R288" t="e">
            <v>#VALUE!</v>
          </cell>
          <cell r="S288" t="e">
            <v>#VALUE!</v>
          </cell>
          <cell r="T288" t="e">
            <v>#VALUE!</v>
          </cell>
          <cell r="U288" t="str">
            <v>Todos</v>
          </cell>
          <cell r="V288" t="str">
            <v>Excelencia operativa</v>
          </cell>
          <cell r="W288" t="str">
            <v>No</v>
          </cell>
          <cell r="X288" t="str">
            <v>No cuantificado o S/0</v>
          </cell>
          <cell r="Y288" t="e">
            <v>#VALUE!</v>
          </cell>
          <cell r="Z288" t="e">
            <v>#VALUE!</v>
          </cell>
          <cell r="AA288">
            <v>2.0999999999999996</v>
          </cell>
        </row>
        <row r="289">
          <cell r="A289">
            <v>319</v>
          </cell>
          <cell r="B289">
            <v>46228.787835648203</v>
          </cell>
          <cell r="C289">
            <v>46228.800671296303</v>
          </cell>
          <cell r="D289" t="str">
            <v>franco.vera@laureate.pe</v>
          </cell>
          <cell r="E289" t="str">
            <v>Franco Manuel Vera Sanchez</v>
          </cell>
          <cell r="F289" t="str">
            <v>CIBERTEC POLO IT AREQUIPA</v>
          </cell>
          <cell r="G289" t="e">
            <v>#VALUE!</v>
          </cell>
          <cell r="H289" t="str">
            <v>CIB</v>
          </cell>
          <cell r="I289" t="str">
            <v>Danilo Tauil - GM TecVoc</v>
          </cell>
          <cell r="J289" t="str">
            <v>Paola Mora</v>
          </cell>
          <cell r="K289" t="e">
            <v>#VALUE!</v>
          </cell>
          <cell r="L289" t="str">
            <v>Franco Vera</v>
          </cell>
          <cell r="M289">
            <v>46327</v>
          </cell>
          <cell r="N289" t="str">
            <v>No</v>
          </cell>
          <cell r="O289"/>
          <cell r="P289"/>
          <cell r="Q289" t="str">
            <v>Otro</v>
          </cell>
          <cell r="R289" t="e">
            <v>#VALUE!</v>
          </cell>
          <cell r="S289" t="e">
            <v>#VALUE!</v>
          </cell>
          <cell r="T289" t="str">
            <v>.</v>
          </cell>
          <cell r="U289" t="str">
            <v>Alumnos</v>
          </cell>
          <cell r="V289" t="str">
            <v>Experiencia</v>
          </cell>
          <cell r="W289" t="str">
            <v>No</v>
          </cell>
          <cell r="X289" t="str">
            <v>Mayor a S/500,000.00</v>
          </cell>
          <cell r="Y289" t="e">
            <v>#VALUE!</v>
          </cell>
          <cell r="Z289" t="e">
            <v>#VALUE!</v>
          </cell>
          <cell r="AA289">
            <v>1.9</v>
          </cell>
        </row>
        <row r="290">
          <cell r="A290">
            <v>320</v>
          </cell>
          <cell r="B290">
            <v>46228.800763888903</v>
          </cell>
          <cell r="C290">
            <v>46228.803553240701</v>
          </cell>
          <cell r="D290" t="str">
            <v>franco.vera@laureate.pe</v>
          </cell>
          <cell r="E290" t="str">
            <v>Franco Manuel Vera Sanchez</v>
          </cell>
          <cell r="F290" t="str">
            <v>CIBERTEC POLO IT SJM</v>
          </cell>
          <cell r="G290" t="e">
            <v>#VALUE!</v>
          </cell>
          <cell r="H290" t="str">
            <v>CIB</v>
          </cell>
          <cell r="I290" t="str">
            <v>Danilo Tauil - GM TecVoc</v>
          </cell>
          <cell r="J290" t="str">
            <v>Paola Mora</v>
          </cell>
          <cell r="K290" t="e">
            <v>#VALUE!</v>
          </cell>
          <cell r="L290" t="str">
            <v>Franco Vera</v>
          </cell>
          <cell r="M290">
            <v>46327</v>
          </cell>
          <cell r="N290" t="str">
            <v>No</v>
          </cell>
          <cell r="O290"/>
          <cell r="P290"/>
          <cell r="Q290" t="str">
            <v>Otro</v>
          </cell>
          <cell r="R290" t="e">
            <v>#VALUE!</v>
          </cell>
          <cell r="S290" t="e">
            <v>#VALUE!</v>
          </cell>
          <cell r="T290" t="str">
            <v>.</v>
          </cell>
          <cell r="U290" t="str">
            <v>Alumnos</v>
          </cell>
          <cell r="V290" t="str">
            <v>Experiencia</v>
          </cell>
          <cell r="W290" t="str">
            <v>No</v>
          </cell>
          <cell r="X290" t="str">
            <v>Mayor a S/500,000.00</v>
          </cell>
          <cell r="Y290" t="e">
            <v>#VALUE!</v>
          </cell>
          <cell r="Z290" t="e">
            <v>#VALUE!</v>
          </cell>
          <cell r="AA290">
            <v>1.9</v>
          </cell>
        </row>
        <row r="291">
          <cell r="A291">
            <v>321</v>
          </cell>
          <cell r="B291">
            <v>46228.803645833301</v>
          </cell>
          <cell r="C291">
            <v>46228.805069444403</v>
          </cell>
          <cell r="D291" t="str">
            <v>franco.vera@laureate.pe</v>
          </cell>
          <cell r="E291" t="str">
            <v>Franco Manuel Vera Sanchez</v>
          </cell>
          <cell r="F291" t="str">
            <v>CIBERTEC POLO IT PIURA</v>
          </cell>
          <cell r="G291" t="e">
            <v>#VALUE!</v>
          </cell>
          <cell r="H291" t="str">
            <v>CIB</v>
          </cell>
          <cell r="I291" t="str">
            <v>Danilo Tauil - GM TecVoc</v>
          </cell>
          <cell r="J291" t="str">
            <v>Paola Mora</v>
          </cell>
          <cell r="K291" t="e">
            <v>#VALUE!</v>
          </cell>
          <cell r="L291" t="str">
            <v>Franco Vera</v>
          </cell>
          <cell r="M291">
            <v>46327</v>
          </cell>
          <cell r="N291" t="str">
            <v>No</v>
          </cell>
          <cell r="O291"/>
          <cell r="P291"/>
          <cell r="Q291" t="str">
            <v>Otro</v>
          </cell>
          <cell r="R291" t="e">
            <v>#VALUE!</v>
          </cell>
          <cell r="S291" t="e">
            <v>#VALUE!</v>
          </cell>
          <cell r="T291" t="str">
            <v>.</v>
          </cell>
          <cell r="U291" t="str">
            <v>Alumnos</v>
          </cell>
          <cell r="V291" t="str">
            <v>Experiencia</v>
          </cell>
          <cell r="W291" t="str">
            <v>No</v>
          </cell>
          <cell r="X291" t="str">
            <v>Mayor a S/500,000.00</v>
          </cell>
          <cell r="Y291" t="e">
            <v>#VALUE!</v>
          </cell>
          <cell r="Z291" t="e">
            <v>#VALUE!</v>
          </cell>
          <cell r="AA291">
            <v>1.9</v>
          </cell>
        </row>
        <row r="292">
          <cell r="A292">
            <v>322</v>
          </cell>
          <cell r="B292">
            <v>46228.805428240703</v>
          </cell>
          <cell r="C292">
            <v>46228.8069791667</v>
          </cell>
          <cell r="D292" t="str">
            <v>franco.vera@laureate.pe</v>
          </cell>
          <cell r="E292" t="str">
            <v>Franco Manuel Vera Sanchez</v>
          </cell>
          <cell r="F292" t="str">
            <v>CIBERTEC POLO IT CONSOLIDADO</v>
          </cell>
          <cell r="G292" t="e">
            <v>#VALUE!</v>
          </cell>
          <cell r="H292" t="str">
            <v>CIB</v>
          </cell>
          <cell r="I292" t="str">
            <v>Danilo Tauil - GM TecVoc</v>
          </cell>
          <cell r="J292" t="str">
            <v>Paola Mora</v>
          </cell>
          <cell r="K292" t="e">
            <v>#VALUE!</v>
          </cell>
          <cell r="L292" t="str">
            <v>Franco Vera</v>
          </cell>
          <cell r="M292">
            <v>46327</v>
          </cell>
          <cell r="N292" t="str">
            <v>No</v>
          </cell>
          <cell r="O292"/>
          <cell r="P292"/>
          <cell r="Q292" t="str">
            <v>Otro</v>
          </cell>
          <cell r="R292" t="e">
            <v>#VALUE!</v>
          </cell>
          <cell r="S292" t="e">
            <v>#VALUE!</v>
          </cell>
          <cell r="T292" t="str">
            <v>.</v>
          </cell>
          <cell r="U292" t="str">
            <v>Alumnos</v>
          </cell>
          <cell r="V292" t="str">
            <v>Experiencia</v>
          </cell>
          <cell r="W292" t="str">
            <v>No</v>
          </cell>
          <cell r="X292" t="str">
            <v>Mayor a S/500,000.00</v>
          </cell>
          <cell r="Y292" t="e">
            <v>#VALUE!</v>
          </cell>
          <cell r="Z292" t="e">
            <v>#VALUE!</v>
          </cell>
          <cell r="AA292">
            <v>1.9</v>
          </cell>
        </row>
        <row r="293">
          <cell r="A293">
            <v>323</v>
          </cell>
          <cell r="B293">
            <v>46228.807037036997</v>
          </cell>
          <cell r="C293">
            <v>46228.808217592603</v>
          </cell>
          <cell r="D293" t="str">
            <v>franco.vera@laureate.pe</v>
          </cell>
          <cell r="E293" t="str">
            <v>Franco Manuel Vera Sanchez</v>
          </cell>
          <cell r="F293" t="str">
            <v>CIBERTEC POLO IT SJL</v>
          </cell>
          <cell r="G293" t="e">
            <v>#VALUE!</v>
          </cell>
          <cell r="H293" t="str">
            <v>CIB</v>
          </cell>
          <cell r="I293" t="str">
            <v>Danilo Tauil - GM TecVoc</v>
          </cell>
          <cell r="J293" t="str">
            <v>Paola Mora</v>
          </cell>
          <cell r="K293" t="e">
            <v>#VALUE!</v>
          </cell>
          <cell r="L293" t="str">
            <v>Franco Vera</v>
          </cell>
          <cell r="M293">
            <v>46327</v>
          </cell>
          <cell r="N293" t="str">
            <v>No</v>
          </cell>
          <cell r="O293"/>
          <cell r="P293"/>
          <cell r="Q293" t="str">
            <v>Otro</v>
          </cell>
          <cell r="R293" t="e">
            <v>#VALUE!</v>
          </cell>
          <cell r="S293" t="e">
            <v>#VALUE!</v>
          </cell>
          <cell r="T293" t="str">
            <v>.</v>
          </cell>
          <cell r="U293" t="str">
            <v>Alumnos</v>
          </cell>
          <cell r="V293" t="str">
            <v>Experiencia</v>
          </cell>
          <cell r="W293" t="str">
            <v>No</v>
          </cell>
          <cell r="X293" t="str">
            <v>Mayor a S/500,000.00</v>
          </cell>
          <cell r="Y293" t="e">
            <v>#VALUE!</v>
          </cell>
          <cell r="Z293" t="e">
            <v>#VALUE!</v>
          </cell>
          <cell r="AA293">
            <v>1.9</v>
          </cell>
        </row>
        <row r="294">
          <cell r="A294">
            <v>324</v>
          </cell>
          <cell r="B294">
            <v>46228.808275463001</v>
          </cell>
          <cell r="C294">
            <v>46228.812060185199</v>
          </cell>
          <cell r="D294" t="str">
            <v>franco.vera@laureate.pe</v>
          </cell>
          <cell r="E294" t="str">
            <v>Franco Manuel Vera Sanchez</v>
          </cell>
          <cell r="F294" t="str">
            <v>CIBERTEC POLO IT AREQUIPA</v>
          </cell>
          <cell r="G294" t="e">
            <v>#VALUE!</v>
          </cell>
          <cell r="H294" t="str">
            <v>CIB</v>
          </cell>
          <cell r="I294" t="str">
            <v>Danilo Tauil - GM TecVoc</v>
          </cell>
          <cell r="J294" t="str">
            <v>Paola Mora</v>
          </cell>
          <cell r="K294" t="e">
            <v>#VALUE!</v>
          </cell>
          <cell r="L294" t="str">
            <v>Franco Vera</v>
          </cell>
          <cell r="M294">
            <v>46327</v>
          </cell>
          <cell r="N294" t="str">
            <v>No</v>
          </cell>
          <cell r="O294"/>
          <cell r="P294"/>
          <cell r="Q294" t="str">
            <v>Otro</v>
          </cell>
          <cell r="R294" t="e">
            <v>#VALUE!</v>
          </cell>
          <cell r="S294" t="e">
            <v>#VALUE!</v>
          </cell>
          <cell r="T294" t="str">
            <v>.</v>
          </cell>
          <cell r="U294" t="str">
            <v>Todos</v>
          </cell>
          <cell r="V294" t="str">
            <v>Experiencia</v>
          </cell>
          <cell r="W294" t="str">
            <v>No</v>
          </cell>
          <cell r="X294" t="str">
            <v>Mayor a S/500,000.00</v>
          </cell>
          <cell r="Y294" t="e">
            <v>#VALUE!</v>
          </cell>
          <cell r="Z294" t="e">
            <v>#VALUE!</v>
          </cell>
          <cell r="AA294">
            <v>1.9</v>
          </cell>
        </row>
        <row r="295">
          <cell r="A295">
            <v>325</v>
          </cell>
          <cell r="B295">
            <v>46228.812314814801</v>
          </cell>
          <cell r="C295">
            <v>46228.813449074099</v>
          </cell>
          <cell r="D295" t="str">
            <v>franco.vera@laureate.pe</v>
          </cell>
          <cell r="E295" t="str">
            <v>Franco Manuel Vera Sanchez</v>
          </cell>
          <cell r="F295" t="str">
            <v>CIBERTEC POLO IT SJM</v>
          </cell>
          <cell r="G295" t="e">
            <v>#VALUE!</v>
          </cell>
          <cell r="H295" t="str">
            <v>CIB</v>
          </cell>
          <cell r="I295" t="str">
            <v>Danilo Tauil - GM TecVoc</v>
          </cell>
          <cell r="J295" t="str">
            <v>Paola Mora</v>
          </cell>
          <cell r="K295" t="e">
            <v>#VALUE!</v>
          </cell>
          <cell r="L295" t="str">
            <v>Franco Vera</v>
          </cell>
          <cell r="M295">
            <v>46327</v>
          </cell>
          <cell r="N295" t="str">
            <v>No</v>
          </cell>
          <cell r="O295"/>
          <cell r="P295"/>
          <cell r="Q295" t="str">
            <v>Otro</v>
          </cell>
          <cell r="R295" t="e">
            <v>#VALUE!</v>
          </cell>
          <cell r="S295" t="e">
            <v>#VALUE!</v>
          </cell>
          <cell r="T295" t="str">
            <v>.</v>
          </cell>
          <cell r="U295" t="str">
            <v>Todos</v>
          </cell>
          <cell r="V295" t="str">
            <v>Experiencia</v>
          </cell>
          <cell r="W295" t="str">
            <v>No</v>
          </cell>
          <cell r="X295" t="str">
            <v>Mayor a S/500,000.00</v>
          </cell>
          <cell r="Y295" t="e">
            <v>#VALUE!</v>
          </cell>
          <cell r="Z295" t="e">
            <v>#VALUE!</v>
          </cell>
          <cell r="AA295">
            <v>1.9</v>
          </cell>
        </row>
        <row r="296">
          <cell r="A296">
            <v>326</v>
          </cell>
          <cell r="B296">
            <v>46228.8136226852</v>
          </cell>
          <cell r="C296">
            <v>46228.814629629604</v>
          </cell>
          <cell r="D296" t="str">
            <v>franco.vera@laureate.pe</v>
          </cell>
          <cell r="E296" t="str">
            <v>Franco Manuel Vera Sanchez</v>
          </cell>
          <cell r="F296" t="str">
            <v>CIBERTEC POLO IT PIURA</v>
          </cell>
          <cell r="G296" t="e">
            <v>#VALUE!</v>
          </cell>
          <cell r="H296" t="str">
            <v>CIB</v>
          </cell>
          <cell r="I296" t="str">
            <v>Danilo Tauil - GM TecVoc</v>
          </cell>
          <cell r="J296" t="str">
            <v>Paola Mora</v>
          </cell>
          <cell r="K296" t="e">
            <v>#VALUE!</v>
          </cell>
          <cell r="L296" t="str">
            <v>Franco Vera</v>
          </cell>
          <cell r="M296">
            <v>46327</v>
          </cell>
          <cell r="N296" t="str">
            <v>No</v>
          </cell>
          <cell r="O296"/>
          <cell r="P296"/>
          <cell r="Q296" t="str">
            <v>Otro</v>
          </cell>
          <cell r="R296" t="e">
            <v>#VALUE!</v>
          </cell>
          <cell r="S296" t="e">
            <v>#VALUE!</v>
          </cell>
          <cell r="T296" t="str">
            <v>.</v>
          </cell>
          <cell r="U296" t="str">
            <v>Alumnos</v>
          </cell>
          <cell r="V296" t="str">
            <v>Experiencia</v>
          </cell>
          <cell r="W296" t="str">
            <v>No</v>
          </cell>
          <cell r="X296" t="str">
            <v>Mayor a S/500,000.00</v>
          </cell>
          <cell r="Y296" t="e">
            <v>#VALUE!</v>
          </cell>
          <cell r="Z296" t="e">
            <v>#VALUE!</v>
          </cell>
          <cell r="AA296">
            <v>1.9</v>
          </cell>
        </row>
        <row r="297">
          <cell r="A297">
            <v>327</v>
          </cell>
          <cell r="B297">
            <v>46228.8147453704</v>
          </cell>
          <cell r="C297">
            <v>46228.816261574102</v>
          </cell>
          <cell r="D297" t="str">
            <v>franco.vera@laureate.pe</v>
          </cell>
          <cell r="E297" t="str">
            <v>Franco Manuel Vera Sanchez</v>
          </cell>
          <cell r="F297" t="str">
            <v>CIBERTEC POLO IT LIMA NORTE</v>
          </cell>
          <cell r="G297" t="e">
            <v>#VALUE!</v>
          </cell>
          <cell r="H297" t="str">
            <v>CIB</v>
          </cell>
          <cell r="I297" t="str">
            <v>Danilo Tauil - GM TecVoc</v>
          </cell>
          <cell r="J297" t="str">
            <v>Paola Mora</v>
          </cell>
          <cell r="K297" t="e">
            <v>#VALUE!</v>
          </cell>
          <cell r="L297" t="str">
            <v>Franco Vera</v>
          </cell>
          <cell r="M297">
            <v>46327</v>
          </cell>
          <cell r="N297" t="str">
            <v>No</v>
          </cell>
          <cell r="O297"/>
          <cell r="P297"/>
          <cell r="Q297" t="str">
            <v>Otro</v>
          </cell>
          <cell r="R297" t="e">
            <v>#VALUE!</v>
          </cell>
          <cell r="S297" t="e">
            <v>#VALUE!</v>
          </cell>
          <cell r="T297" t="str">
            <v>.</v>
          </cell>
          <cell r="U297" t="str">
            <v>Alumnos</v>
          </cell>
          <cell r="V297" t="str">
            <v>Experiencia</v>
          </cell>
          <cell r="W297" t="str">
            <v>No</v>
          </cell>
          <cell r="X297" t="str">
            <v>Mayor a S/500,000.00</v>
          </cell>
          <cell r="Y297" t="e">
            <v>#VALUE!</v>
          </cell>
          <cell r="Z297" t="e">
            <v>#VALUE!</v>
          </cell>
          <cell r="AA297">
            <v>1.9</v>
          </cell>
        </row>
        <row r="298">
          <cell r="A298">
            <v>328</v>
          </cell>
          <cell r="B298">
            <v>46228.816400463002</v>
          </cell>
          <cell r="C298">
            <v>46228.818356481497</v>
          </cell>
          <cell r="D298" t="str">
            <v>franco.vera@laureate.pe</v>
          </cell>
          <cell r="E298" t="str">
            <v>Franco Manuel Vera Sanchez</v>
          </cell>
          <cell r="F298" t="str">
            <v>CIBERTEC POLO IT SJL</v>
          </cell>
          <cell r="G298" t="e">
            <v>#VALUE!</v>
          </cell>
          <cell r="H298" t="str">
            <v>CIB</v>
          </cell>
          <cell r="I298" t="str">
            <v>Danilo Tauil - GM TecVoc</v>
          </cell>
          <cell r="J298" t="str">
            <v>Paola Mora</v>
          </cell>
          <cell r="K298" t="e">
            <v>#VALUE!</v>
          </cell>
          <cell r="L298" t="str">
            <v>Franco Vera</v>
          </cell>
          <cell r="M298">
            <v>46327</v>
          </cell>
          <cell r="N298" t="str">
            <v>No</v>
          </cell>
          <cell r="O298"/>
          <cell r="P298"/>
          <cell r="Q298" t="str">
            <v>Otro</v>
          </cell>
          <cell r="R298" t="e">
            <v>#VALUE!</v>
          </cell>
          <cell r="S298" t="e">
            <v>#VALUE!</v>
          </cell>
          <cell r="T298" t="str">
            <v>.</v>
          </cell>
          <cell r="U298" t="str">
            <v>Alumnos</v>
          </cell>
          <cell r="V298" t="str">
            <v>Experiencia</v>
          </cell>
          <cell r="W298" t="str">
            <v>No</v>
          </cell>
          <cell r="X298" t="str">
            <v>Mayor a S/500,000.00</v>
          </cell>
          <cell r="Y298" t="e">
            <v>#VALUE!</v>
          </cell>
          <cell r="Z298" t="e">
            <v>#VALUE!</v>
          </cell>
          <cell r="AA298">
            <v>1.9</v>
          </cell>
        </row>
        <row r="299">
          <cell r="A299">
            <v>329</v>
          </cell>
          <cell r="B299">
            <v>46228.818611111099</v>
          </cell>
          <cell r="C299">
            <v>46228.819687499999</v>
          </cell>
          <cell r="D299" t="str">
            <v>franco.vera@laureate.pe</v>
          </cell>
          <cell r="E299" t="str">
            <v>Franco Manuel Vera Sanchez</v>
          </cell>
          <cell r="F299" t="str">
            <v>CIBERTEC POLO IT AREQUIPA</v>
          </cell>
          <cell r="G299" t="e">
            <v>#VALUE!</v>
          </cell>
          <cell r="H299" t="str">
            <v>CIB</v>
          </cell>
          <cell r="I299" t="str">
            <v>Danilo Tauil - GM TecVoc</v>
          </cell>
          <cell r="J299" t="str">
            <v>Paola Mora</v>
          </cell>
          <cell r="K299" t="e">
            <v>#VALUE!</v>
          </cell>
          <cell r="L299" t="str">
            <v>Franco Vera</v>
          </cell>
          <cell r="M299">
            <v>46327</v>
          </cell>
          <cell r="N299" t="str">
            <v>No</v>
          </cell>
          <cell r="O299"/>
          <cell r="P299"/>
          <cell r="Q299" t="str">
            <v>Otro</v>
          </cell>
          <cell r="R299" t="e">
            <v>#VALUE!</v>
          </cell>
          <cell r="S299" t="e">
            <v>#VALUE!</v>
          </cell>
          <cell r="T299" t="str">
            <v>.</v>
          </cell>
          <cell r="U299" t="str">
            <v>Alumnos</v>
          </cell>
          <cell r="V299" t="str">
            <v>Experiencia</v>
          </cell>
          <cell r="W299" t="str">
            <v>No</v>
          </cell>
          <cell r="X299" t="str">
            <v>Mayor a S/500,000.00</v>
          </cell>
          <cell r="Y299" t="e">
            <v>#VALUE!</v>
          </cell>
          <cell r="Z299" t="e">
            <v>#VALUE!</v>
          </cell>
          <cell r="AA299">
            <v>1.9</v>
          </cell>
        </row>
        <row r="300">
          <cell r="A300">
            <v>330</v>
          </cell>
          <cell r="B300">
            <v>46228.819930555597</v>
          </cell>
          <cell r="C300">
            <v>46228.820972222202</v>
          </cell>
          <cell r="D300" t="str">
            <v>franco.vera@laureate.pe</v>
          </cell>
          <cell r="E300" t="str">
            <v>Franco Manuel Vera Sanchez</v>
          </cell>
          <cell r="F300" t="str">
            <v>CIBERTEC POLO IT SJM</v>
          </cell>
          <cell r="G300" t="e">
            <v>#VALUE!</v>
          </cell>
          <cell r="H300" t="str">
            <v>CIB</v>
          </cell>
          <cell r="I300" t="str">
            <v>Danilo Tauil - GM TecVoc</v>
          </cell>
          <cell r="J300" t="str">
            <v>Paola Mora</v>
          </cell>
          <cell r="K300" t="e">
            <v>#VALUE!</v>
          </cell>
          <cell r="L300" t="str">
            <v>Franco Vera</v>
          </cell>
          <cell r="M300">
            <v>46327</v>
          </cell>
          <cell r="N300" t="str">
            <v>No</v>
          </cell>
          <cell r="O300"/>
          <cell r="P300"/>
          <cell r="Q300" t="str">
            <v>Otro</v>
          </cell>
          <cell r="R300" t="e">
            <v>#VALUE!</v>
          </cell>
          <cell r="S300" t="e">
            <v>#VALUE!</v>
          </cell>
          <cell r="T300" t="str">
            <v>.</v>
          </cell>
          <cell r="U300" t="str">
            <v>Alumnos</v>
          </cell>
          <cell r="V300" t="str">
            <v>Experiencia</v>
          </cell>
          <cell r="W300" t="str">
            <v>No</v>
          </cell>
          <cell r="X300" t="str">
            <v>Mayor a S/500,000.00</v>
          </cell>
          <cell r="Y300" t="e">
            <v>#VALUE!</v>
          </cell>
          <cell r="Z300" t="e">
            <v>#VALUE!</v>
          </cell>
          <cell r="AA300">
            <v>1.9</v>
          </cell>
        </row>
        <row r="301">
          <cell r="A301">
            <v>331</v>
          </cell>
          <cell r="B301">
            <v>46228.821678240703</v>
          </cell>
          <cell r="C301">
            <v>46228.822569444397</v>
          </cell>
          <cell r="D301" t="str">
            <v>franco.vera@laureate.pe</v>
          </cell>
          <cell r="E301" t="str">
            <v>Franco Manuel Vera Sanchez</v>
          </cell>
          <cell r="F301" t="str">
            <v>CIBERTEC POLO IT PIURA</v>
          </cell>
          <cell r="G301" t="e">
            <v>#VALUE!</v>
          </cell>
          <cell r="H301" t="str">
            <v>CIB</v>
          </cell>
          <cell r="I301" t="str">
            <v>Danilo Tauil - GM TecVoc</v>
          </cell>
          <cell r="J301" t="str">
            <v>Paola Mora</v>
          </cell>
          <cell r="K301" t="e">
            <v>#VALUE!</v>
          </cell>
          <cell r="L301" t="str">
            <v>Franco Vera</v>
          </cell>
          <cell r="M301">
            <v>46327</v>
          </cell>
          <cell r="N301" t="str">
            <v>No</v>
          </cell>
          <cell r="O301"/>
          <cell r="P301"/>
          <cell r="Q301" t="str">
            <v>Otro</v>
          </cell>
          <cell r="R301" t="e">
            <v>#VALUE!</v>
          </cell>
          <cell r="S301" t="e">
            <v>#VALUE!</v>
          </cell>
          <cell r="T301" t="str">
            <v>.</v>
          </cell>
          <cell r="U301" t="str">
            <v>Alumnos</v>
          </cell>
          <cell r="V301" t="str">
            <v>Experiencia</v>
          </cell>
          <cell r="W301" t="str">
            <v>No</v>
          </cell>
          <cell r="X301" t="str">
            <v>Mayor a S/500,000.00</v>
          </cell>
          <cell r="Y301" t="e">
            <v>#VALUE!</v>
          </cell>
          <cell r="Z301" t="e">
            <v>#VALUE!</v>
          </cell>
          <cell r="AA301">
            <v>1.9</v>
          </cell>
        </row>
        <row r="302">
          <cell r="A302">
            <v>332</v>
          </cell>
          <cell r="B302">
            <v>46228.822812500002</v>
          </cell>
          <cell r="C302">
            <v>46228.823958333298</v>
          </cell>
          <cell r="D302" t="str">
            <v>franco.vera@laureate.pe</v>
          </cell>
          <cell r="E302" t="str">
            <v>Franco Manuel Vera Sanchez</v>
          </cell>
          <cell r="F302" t="str">
            <v>CIBERTEC POLO IT LIMA NORTE</v>
          </cell>
          <cell r="G302" t="e">
            <v>#VALUE!</v>
          </cell>
          <cell r="H302" t="str">
            <v>CIB</v>
          </cell>
          <cell r="I302" t="str">
            <v>Danilo Tauil - GM TecVoc</v>
          </cell>
          <cell r="J302" t="str">
            <v>Paola Mora</v>
          </cell>
          <cell r="K302" t="e">
            <v>#VALUE!</v>
          </cell>
          <cell r="L302" t="str">
            <v>Franco Vera</v>
          </cell>
          <cell r="M302">
            <v>46327</v>
          </cell>
          <cell r="N302" t="str">
            <v>No</v>
          </cell>
          <cell r="O302"/>
          <cell r="P302"/>
          <cell r="Q302" t="str">
            <v>Otro</v>
          </cell>
          <cell r="R302" t="e">
            <v>#VALUE!</v>
          </cell>
          <cell r="S302" t="e">
            <v>#VALUE!</v>
          </cell>
          <cell r="T302" t="str">
            <v>.</v>
          </cell>
          <cell r="U302" t="str">
            <v>Alumnos</v>
          </cell>
          <cell r="V302" t="str">
            <v>Experiencia</v>
          </cell>
          <cell r="W302" t="str">
            <v>No</v>
          </cell>
          <cell r="X302" t="str">
            <v>Mayor a S/500,000.00</v>
          </cell>
          <cell r="Y302" t="e">
            <v>#VALUE!</v>
          </cell>
          <cell r="Z302" t="e">
            <v>#VALUE!</v>
          </cell>
          <cell r="AA302">
            <v>1.9</v>
          </cell>
        </row>
        <row r="303">
          <cell r="A303">
            <v>333</v>
          </cell>
          <cell r="B303">
            <v>46228.824097222197</v>
          </cell>
          <cell r="C303">
            <v>46228.825162036999</v>
          </cell>
          <cell r="D303" t="str">
            <v>franco.vera@laureate.pe</v>
          </cell>
          <cell r="E303" t="str">
            <v>Franco Manuel Vera Sanchez</v>
          </cell>
          <cell r="F303" t="str">
            <v>CIBERTEC POLO IT SJL</v>
          </cell>
          <cell r="G303" t="e">
            <v>#VALUE!</v>
          </cell>
          <cell r="H303" t="str">
            <v>CIB</v>
          </cell>
          <cell r="I303" t="str">
            <v>Danilo Tauil - GM TecVoc</v>
          </cell>
          <cell r="J303" t="str">
            <v>Paola Mora</v>
          </cell>
          <cell r="K303" t="e">
            <v>#VALUE!</v>
          </cell>
          <cell r="L303" t="str">
            <v>Franco Vera</v>
          </cell>
          <cell r="M303">
            <v>46327</v>
          </cell>
          <cell r="N303" t="str">
            <v>No</v>
          </cell>
          <cell r="O303"/>
          <cell r="P303"/>
          <cell r="Q303" t="str">
            <v>Otro</v>
          </cell>
          <cell r="R303" t="e">
            <v>#VALUE!</v>
          </cell>
          <cell r="S303" t="e">
            <v>#VALUE!</v>
          </cell>
          <cell r="T303" t="str">
            <v>.</v>
          </cell>
          <cell r="U303" t="str">
            <v>Alumnos</v>
          </cell>
          <cell r="V303" t="str">
            <v>Experiencia</v>
          </cell>
          <cell r="W303" t="str">
            <v>No</v>
          </cell>
          <cell r="X303" t="str">
            <v>Mayor a S/500,000.00</v>
          </cell>
          <cell r="Y303" t="e">
            <v>#VALUE!</v>
          </cell>
          <cell r="Z303" t="e">
            <v>#VALUE!</v>
          </cell>
          <cell r="AA303">
            <v>1.9</v>
          </cell>
        </row>
        <row r="304">
          <cell r="A304">
            <v>334</v>
          </cell>
          <cell r="B304">
            <v>46226.897743055597</v>
          </cell>
          <cell r="C304">
            <v>46230.327754629601</v>
          </cell>
          <cell r="D304" t="str">
            <v>angela.lucano@laureate.pe</v>
          </cell>
          <cell r="E304" t="str">
            <v>Angela Lucano Carranza</v>
          </cell>
          <cell r="F304" t="str">
            <v>Generación automatizada de reportes para la validación de accesos en uImprove (Roles y Grupos)</v>
          </cell>
          <cell r="G304" t="e">
            <v>#VALUE!</v>
          </cell>
          <cell r="H304" t="str">
            <v>UPC</v>
          </cell>
          <cell r="I304" t="str">
            <v>Milagros Morgan - Rectorado UPC</v>
          </cell>
          <cell r="J304" t="str">
            <v>Alice Rodrigues</v>
          </cell>
          <cell r="K304" t="e">
            <v>#VALUE!</v>
          </cell>
          <cell r="L304" t="str">
            <v>Ángela Lucano</v>
          </cell>
          <cell r="M304">
            <v>46248</v>
          </cell>
          <cell r="N304" t="str">
            <v>No</v>
          </cell>
          <cell r="O304"/>
          <cell r="P304"/>
          <cell r="Q304" t="str">
            <v>Otro</v>
          </cell>
          <cell r="R304" t="e">
            <v>#VALUE!</v>
          </cell>
          <cell r="S304" t="e">
            <v>#VALUE!</v>
          </cell>
          <cell r="T304" t="str">
            <v>Gestión de sílabos en uImprove; proceso de asignación, validación y aprobación de accesos (roles y grupos) para docentes.</v>
          </cell>
          <cell r="U304" t="str">
            <v>Docentes</v>
          </cell>
          <cell r="V304" t="str">
            <v>Excelencia operativa</v>
          </cell>
          <cell r="W304" t="str">
            <v>No</v>
          </cell>
          <cell r="X304" t="str">
            <v>No cuantificado o S/0</v>
          </cell>
          <cell r="Y304" t="e">
            <v>#VALUE!</v>
          </cell>
          <cell r="Z304" t="e">
            <v>#VALUE!</v>
          </cell>
          <cell r="AA304">
            <v>1.05</v>
          </cell>
        </row>
        <row r="305">
          <cell r="A305">
            <v>335</v>
          </cell>
          <cell r="B305">
            <v>46230.328923611101</v>
          </cell>
          <cell r="C305">
            <v>46230.331724536998</v>
          </cell>
          <cell r="D305" t="str">
            <v>angela.lucano@laureate.pe</v>
          </cell>
          <cell r="E305" t="str">
            <v>Angela Lucano Carranza</v>
          </cell>
          <cell r="F305" t="str">
            <v>Generación de reporte integral de los componentes del sílabo durante el proceso operativo de carga y publicación.</v>
          </cell>
          <cell r="G305" t="e">
            <v>#VALUE!</v>
          </cell>
          <cell r="H305" t="str">
            <v>UPC</v>
          </cell>
          <cell r="I305" t="str">
            <v>Milagros Morgan - Rectorado UPC</v>
          </cell>
          <cell r="J305" t="str">
            <v>Alice Rodrigues</v>
          </cell>
          <cell r="K305" t="e">
            <v>#VALUE!</v>
          </cell>
          <cell r="L305" t="str">
            <v>Ángela Lucano</v>
          </cell>
          <cell r="M305">
            <v>46241</v>
          </cell>
          <cell r="N305" t="str">
            <v>No</v>
          </cell>
          <cell r="O305"/>
          <cell r="P305"/>
          <cell r="Q305" t="str">
            <v>Otro</v>
          </cell>
          <cell r="R305" t="e">
            <v>#VALUE!</v>
          </cell>
          <cell r="S305" t="e">
            <v>#VALUE!</v>
          </cell>
          <cell r="T305" t="str">
            <v>Proceso de gestión de sílabos en uImprove (carga, validación y publicación). Áreas académicas, áreas operativas responsables del seguimiento del proceso, y áreas de soporte/TI involucradas en la integración y disponibilidad de la información.</v>
          </cell>
          <cell r="U305" t="str">
            <v>Administrativos</v>
          </cell>
          <cell r="V305" t="str">
            <v>Excelencia operativa</v>
          </cell>
          <cell r="W305" t="str">
            <v>No</v>
          </cell>
          <cell r="X305" t="str">
            <v>No cuantificado o S/0</v>
          </cell>
          <cell r="Y305" t="e">
            <v>#VALUE!</v>
          </cell>
          <cell r="Z305" t="e">
            <v>#VALUE!</v>
          </cell>
          <cell r="AA305">
            <v>0.60000000000000009</v>
          </cell>
        </row>
        <row r="306">
          <cell r="A306">
            <v>336</v>
          </cell>
          <cell r="B306">
            <v>46230.331805555601</v>
          </cell>
          <cell r="C306">
            <v>46230.341481481497</v>
          </cell>
          <cell r="D306" t="str">
            <v>angela.lucano@laureate.pe</v>
          </cell>
          <cell r="E306" t="str">
            <v>Angela Lucano Carranza</v>
          </cell>
          <cell r="F306" t="str">
            <v>QUICKWIN: Habilitación de capacidad editable en cursos de Onboarding de Sócrates CIB para agrupación masiva de estudiantes en Blackboard</v>
          </cell>
          <cell r="G306" t="e">
            <v>#VALUE!</v>
          </cell>
          <cell r="H306" t="str">
            <v>CIB</v>
          </cell>
          <cell r="I306" t="str">
            <v>Mónica García - VP Operaciones Digitales y Online</v>
          </cell>
          <cell r="J306" t="str">
            <v>Silvana Balarezo</v>
          </cell>
          <cell r="K306" t="e">
            <v>#VALUE!</v>
          </cell>
          <cell r="L306" t="str">
            <v>Ángela Lucano</v>
          </cell>
          <cell r="M306">
            <v>46262</v>
          </cell>
          <cell r="N306" t="str">
            <v>No</v>
          </cell>
          <cell r="O306"/>
          <cell r="P306"/>
          <cell r="Q306" t="str">
            <v>Otro</v>
          </cell>
          <cell r="R306" t="e">
            <v>#VALUE!</v>
          </cell>
          <cell r="S306" t="e">
            <v>#VALUE!</v>
          </cell>
          <cell r="T306" t="e">
            <v>#VALUE!</v>
          </cell>
          <cell r="U306" t="str">
            <v>Todos</v>
          </cell>
          <cell r="V306" t="str">
            <v>Excelencia académica</v>
          </cell>
          <cell r="W306" t="str">
            <v>No</v>
          </cell>
          <cell r="X306" t="str">
            <v>No cuantificado o S/0</v>
          </cell>
          <cell r="Y306" t="e">
            <v>#VALUE!</v>
          </cell>
          <cell r="Z306" t="e">
            <v>#VALUE!</v>
          </cell>
          <cell r="AA306">
            <v>1.4</v>
          </cell>
        </row>
        <row r="307">
          <cell r="A307">
            <v>337</v>
          </cell>
          <cell r="B307">
            <v>46233.4527199074</v>
          </cell>
          <cell r="C307">
            <v>46233.686562499999</v>
          </cell>
          <cell r="D307" t="str">
            <v>morelia.barzola@laureate.pe</v>
          </cell>
          <cell r="E307" t="str">
            <v>Morelia Barzola Canto</v>
          </cell>
          <cell r="F307" t="str">
            <v>Implementación del reporte de facturación por cuota (pensiones) en data lake</v>
          </cell>
          <cell r="G307" t="e">
            <v>#VALUE!</v>
          </cell>
          <cell r="H307" t="str">
            <v>UPC</v>
          </cell>
          <cell r="I307" t="str">
            <v>Alex Pendavis - VP Finanzas</v>
          </cell>
          <cell r="J307" t="str">
            <v>Karol Espinoza</v>
          </cell>
          <cell r="K307" t="str">
            <v>https://educorpperu-my.sharepoint.com/personal/diana_zapata_laureate_pe1/Documents/Aplicaciones/Microsoft%20Forms/REGISTRO%20DE%20INICIATIVAS%20-%20GESTI%C3%93N%20DE%20LA%20DEMANDA%20(2%201/Pregunta/Proyecto%20reporte%20060_Morelia%20Barzola%20Cant.pdf</v>
          </cell>
          <cell r="L307" t="str">
            <v>Franco Vera</v>
          </cell>
          <cell r="M307">
            <v>46251</v>
          </cell>
          <cell r="N307" t="str">
            <v>No</v>
          </cell>
          <cell r="O307"/>
          <cell r="P307"/>
          <cell r="Q307" t="str">
            <v>Otro</v>
          </cell>
          <cell r="R307" t="e">
            <v>#VALUE!</v>
          </cell>
          <cell r="S307" t="str">
            <v>Buscamos optimizar y agilizar el desarrollo de este reporte, el cual tras su implementación en data lake, nos mostraría la información actualizada y esta información estaría siendo visualizada a la par por diferentes equipos de finanzas</v>
          </cell>
          <cell r="T307" t="e">
            <v>#VALUE!</v>
          </cell>
          <cell r="U307" t="str">
            <v>Todos</v>
          </cell>
          <cell r="V307" t="str">
            <v>Excelencia operativa</v>
          </cell>
          <cell r="W307" t="str">
            <v>No</v>
          </cell>
          <cell r="X307" t="str">
            <v>No cuantificado o S/0</v>
          </cell>
          <cell r="Y307" t="e">
            <v>#VALUE!</v>
          </cell>
          <cell r="Z307" t="e">
            <v>#VALUE!</v>
          </cell>
          <cell r="AA307">
            <v>1.2000000000000002</v>
          </cell>
        </row>
        <row r="308">
          <cell r="A308">
            <v>338</v>
          </cell>
          <cell r="B308">
            <v>46237.461678240703</v>
          </cell>
          <cell r="C308">
            <v>46237.501805555599</v>
          </cell>
          <cell r="D308" t="str">
            <v>angela.lucano@laureate.pe</v>
          </cell>
          <cell r="E308" t="str">
            <v>Angela Lucano Carranza</v>
          </cell>
          <cell r="F308" t="str">
            <v>QUICKWIN: Clonación anticipada de cursos y actualización de reglas de inclusión en el Clonador Compactador para Carreras a Distancia de Cibertec</v>
          </cell>
          <cell r="G308" t="e">
            <v>#VALUE!</v>
          </cell>
          <cell r="H308" t="str">
            <v>CIB</v>
          </cell>
          <cell r="I308" t="str">
            <v>Mónica García - VP Operaciones Digitales y Online</v>
          </cell>
          <cell r="J308" t="str">
            <v>Antonio Rodriguez-Campra</v>
          </cell>
          <cell r="K308" t="e">
            <v>#VALUE!</v>
          </cell>
          <cell r="L308" t="str">
            <v>Ángela Lucano</v>
          </cell>
          <cell r="M308">
            <v>46272</v>
          </cell>
          <cell r="N308" t="str">
            <v>No</v>
          </cell>
          <cell r="O308"/>
          <cell r="P308"/>
          <cell r="Q308" t="str">
            <v>Otro</v>
          </cell>
          <cell r="R308" t="e">
            <v>#VALUE!</v>
          </cell>
          <cell r="S308" t="e">
            <v>#VALUE!</v>
          </cell>
          <cell r="T308" t="e">
            <v>#VALUE!</v>
          </cell>
          <cell r="U308" t="str">
            <v>Todos</v>
          </cell>
          <cell r="V308" t="str">
            <v>Excelencia académica</v>
          </cell>
          <cell r="W308" t="str">
            <v>No</v>
          </cell>
          <cell r="X308" t="str">
            <v>No cuantificado o S/0</v>
          </cell>
          <cell r="Y308" t="e">
            <v>#VALUE!</v>
          </cell>
          <cell r="Z308" t="e">
            <v>#VALUE!</v>
          </cell>
          <cell r="AA308">
            <v>1.4</v>
          </cell>
        </row>
        <row r="309">
          <cell r="A309">
            <v>339</v>
          </cell>
          <cell r="B309">
            <v>46238.472754629598</v>
          </cell>
          <cell r="C309">
            <v>46238.4909722222</v>
          </cell>
          <cell r="D309" t="str">
            <v>chris.diaz@upc.pe</v>
          </cell>
          <cell r="E309" t="str">
            <v>Chris Betsabe Diaz Donayre</v>
          </cell>
          <cell r="F309" t="str">
            <v>SKills en CRM y Genesys - Para activación progresiva de llamadas carterizadas por asesor</v>
          </cell>
          <cell r="G309" t="e">
            <v>#VALUE!</v>
          </cell>
          <cell r="H309" t="str">
            <v>UPC</v>
          </cell>
          <cell r="I309" t="str">
            <v>Milagros Morgan - Rectorado UPC</v>
          </cell>
          <cell r="J309" t="str">
            <v>Chris Diaz</v>
          </cell>
          <cell r="K309" t="str">
            <v>https://educorpperu-my.sharepoint.com/personal/diana_zapata_laureate_pe1/Documents/Aplicaciones/Microsoft%20Forms/REGISTRO%20DE%20INICIATIVAS%20-%20GESTI%C3%93N%20DE%20LA%20DEMANDA%20(2%201/Pregunta/VBparaSKILLS_Chris%20Betsabe%20Diaz%20D.pdf</v>
          </cell>
          <cell r="L309" t="str">
            <v>Gerson Vereau</v>
          </cell>
          <cell r="M309">
            <v>46244</v>
          </cell>
          <cell r="N309" t="str">
            <v>No</v>
          </cell>
          <cell r="O309"/>
          <cell r="P309"/>
          <cell r="Q309" t="str">
            <v>Otro</v>
          </cell>
          <cell r="R309" t="e">
            <v>#VALUE!</v>
          </cell>
          <cell r="S309" t="str">
            <v>Rapidez en la gestión operativa de llamadas, hacer más vueltas al automatizar y obtener mayor cantidad de respuestas efectivas.</v>
          </cell>
          <cell r="T309" t="str">
            <v>AEU y Retención</v>
          </cell>
          <cell r="U309" t="str">
            <v>Alumnos</v>
          </cell>
          <cell r="V309" t="str">
            <v>Excelencia operativa</v>
          </cell>
          <cell r="W309" t="str">
            <v>No</v>
          </cell>
          <cell r="X309" t="str">
            <v>Mayor a S/500,000.00</v>
          </cell>
          <cell r="Y309" t="str">
            <v>Esto está directamente ligado a las metas de rematrícula de la universidad, los ingresos se consideran por alumnos matrícula y esta operativa es arte de la ayuda de contacto que hacen los asesores para sus alumnos carterizados por campus.</v>
          </cell>
          <cell r="Z309" t="str">
            <v>https://educorpperu-my.sharepoint.com/personal/diana_zapata_laureate_pe1/_layouts/15/Doc.aspx?sourcedoc=%7BD0279189-B7B6-4501-AE8C-ADEF5258DB17%7D&amp;file=GenesysPPT_Chris%20Betsabe%20Diaz%20D.pptx&amp;action=edit&amp;mobileredirect=true</v>
          </cell>
          <cell r="AA309">
            <v>1.8</v>
          </cell>
        </row>
        <row r="310">
          <cell r="A310">
            <v>340</v>
          </cell>
          <cell r="B310">
            <v>46238.933425925898</v>
          </cell>
          <cell r="C310">
            <v>46239.404444444401</v>
          </cell>
          <cell r="D310" t="str">
            <v>nestor.ayasta@laureate.pe</v>
          </cell>
          <cell r="E310" t="str">
            <v>Nestor Ayasta Valera</v>
          </cell>
          <cell r="F310" t="str">
            <v>Recepción, Persistencia y Gestión de BSUID de WhatsApp</v>
          </cell>
          <cell r="G310" t="e">
            <v>#VALUE!</v>
          </cell>
          <cell r="H310" t="str">
            <v>LAU</v>
          </cell>
          <cell r="I310" t="str">
            <v>Ivan Olivares - VP Marketing y Comercial</v>
          </cell>
          <cell r="J310" t="str">
            <v>Humberto Cáceres</v>
          </cell>
          <cell r="K310" t="e">
            <v>#VALUE!</v>
          </cell>
          <cell r="L310" t="str">
            <v>Bruno Chiappe</v>
          </cell>
          <cell r="M310">
            <v>46265</v>
          </cell>
          <cell r="N310" t="str">
            <v>No</v>
          </cell>
          <cell r="O310"/>
          <cell r="P310"/>
          <cell r="Q310" t="str">
            <v>Otro</v>
          </cell>
          <cell r="R310" t="e">
            <v>#VALUE!</v>
          </cell>
          <cell r="S310" t="e">
            <v>#VALUE!</v>
          </cell>
          <cell r="T310" t="str">
            <v>Prospección, Mkt Digital, Command Center, Ventas, BI</v>
          </cell>
          <cell r="U310" t="str">
            <v>Todos</v>
          </cell>
          <cell r="V310" t="str">
            <v>Excelencia operativa</v>
          </cell>
          <cell r="W310" t="str">
            <v>No</v>
          </cell>
          <cell r="X310" t="str">
            <v>Entre S/100,000.00 y S/500,000.00</v>
          </cell>
          <cell r="Y310" t="str">
            <v>Prospecto nunca se pierde. El asesor gana contexto. Funnel más honesto. Menos ruido en Genesys. Identidad que madura sola. Base de datos más limpia.</v>
          </cell>
          <cell r="Z310" t="str">
            <v>https://educorpperu.sharepoint.com/:w:/s/PROCESOSDEADMISIN/IQC18ST5RpiISJCbFccCsnpgAdCRVfzMWSuvUkpg6fvb8Qs?e=EqUv2N&amp;wdExp=TEAMS-TREATMENT&amp;web=1</v>
          </cell>
          <cell r="AA310">
            <v>1.5</v>
          </cell>
        </row>
        <row r="311">
          <cell r="A311">
            <v>341</v>
          </cell>
          <cell r="B311">
            <v>46239.487627314797</v>
          </cell>
          <cell r="C311">
            <v>46239.506608796299</v>
          </cell>
          <cell r="D311" t="str">
            <v>suly.kong@upn.edu.pe</v>
          </cell>
          <cell r="E311" t="str">
            <v>Suly Kong Paredes</v>
          </cell>
          <cell r="F311" t="str">
            <v>Implementación de una Plataforma Integral de Gestión Documental para Procedimientos Disciplinarios</v>
          </cell>
          <cell r="G311" t="e">
            <v>#VALUE!</v>
          </cell>
          <cell r="H311" t="str">
            <v>UPN</v>
          </cell>
          <cell r="I311" t="str">
            <v>Martín Santana - Rectorado UPN</v>
          </cell>
          <cell r="J311" t="str">
            <v>Suly Kong</v>
          </cell>
          <cell r="K311" t="e">
            <v>#VALUE!</v>
          </cell>
          <cell r="L311" t="str">
            <v>Gerson Vereau</v>
          </cell>
          <cell r="M311">
            <v>46266</v>
          </cell>
          <cell r="N311" t="str">
            <v>No</v>
          </cell>
          <cell r="O311"/>
          <cell r="P311"/>
          <cell r="Q311" t="str">
            <v>Regulatoria</v>
          </cell>
          <cell r="R311" t="e">
            <v>#VALUE!</v>
          </cell>
          <cell r="S311" t="e">
            <v>#VALUE!</v>
          </cell>
          <cell r="T311" t="str">
            <v>Ética &amp; Compliance, GTH</v>
          </cell>
          <cell r="U311" t="str">
            <v>Todos</v>
          </cell>
          <cell r="V311" t="str">
            <v>Excelencia operativa</v>
          </cell>
          <cell r="W311" t="str">
            <v>No</v>
          </cell>
          <cell r="X311" t="str">
            <v>No cuantificado o S/0</v>
          </cell>
          <cell r="Y311" t="e">
            <v>#VALUE!</v>
          </cell>
          <cell r="Z311" t="str">
            <v>https://educorpperu.sharepoint.com/:f:/s/Repositorio_EquipoCentral/dit/portafoliosyp/IgC0D-K9qsfhR6H90QVDuilZAZXDIfAuTcI8HH1HIRowO4Y?e=1CmdKI</v>
          </cell>
          <cell r="AA311">
            <v>2.7</v>
          </cell>
        </row>
        <row r="312">
          <cell r="A312">
            <v>342</v>
          </cell>
          <cell r="B312">
            <v>46241.4620138889</v>
          </cell>
          <cell r="C312">
            <v>46241.4777314815</v>
          </cell>
          <cell r="D312" t="str">
            <v>franco.vera@laureate.pe</v>
          </cell>
          <cell r="E312" t="str">
            <v>Franco Manuel Vera Sanchez</v>
          </cell>
          <cell r="F312" t="str">
            <v>Adecuación al Datal Lake por impacto del repositorio histórico tramites - UPC</v>
          </cell>
          <cell r="G312" t="e">
            <v>#VALUE!</v>
          </cell>
          <cell r="H312" t="str">
            <v>UPC</v>
          </cell>
          <cell r="I312" t="str">
            <v>Humberto Marotta - Tecnologías y transformación digital</v>
          </cell>
          <cell r="J312" t="str">
            <v>Johnny Rodríguez</v>
          </cell>
          <cell r="K312" t="str">
            <v>https://educorpperu-my.sharepoint.com/personal/diana_zapata_laureate_pe1/Documents/Aplicaciones/Microsoft%20Forms/REGISTRO%20DE%20INICIATIVAS%20-%20GESTI%C3%93N%20DE%20LA%20DEMANDA%20(2%201/Pregunta/VB%20Jorge%20Fuentes_Franco%20Manuel%20Vera%20S.pdf</v>
          </cell>
          <cell r="L312" t="str">
            <v>Gerson Vereau</v>
          </cell>
          <cell r="M312">
            <v>46279</v>
          </cell>
          <cell r="N312" t="str">
            <v>No</v>
          </cell>
          <cell r="O312"/>
          <cell r="P312"/>
          <cell r="Q312" t="str">
            <v>Regulatoria</v>
          </cell>
          <cell r="R312" t="str">
            <v>Problema: La actual lógica de carga completa del Data Lake no contempla la migración de trámites al Repositorio Histórico, lo que podría ocasionar pérdida de información histórica en los reportes y consumos de datos.</v>
          </cell>
          <cell r="S312" t="str">
            <v>Que la migración de trámites al Repositorio Histórico no afecte la información disponible en el Data Lake ni los reportes asociados.</v>
          </cell>
          <cell r="T312" t="str">
            <v>Control SOX.</v>
          </cell>
          <cell r="U312" t="str">
            <v>Administrativos</v>
          </cell>
          <cell r="V312" t="str">
            <v>Excelencia operativa</v>
          </cell>
          <cell r="W312" t="str">
            <v>No</v>
          </cell>
          <cell r="X312" t="str">
            <v>No cuantificado o S/0</v>
          </cell>
          <cell r="Y312" t="str">
            <v>Asegurar que la migración de trámites no afecte la información disponible en el Data Lake.
Los reportes SOX impactados son (3): Reporte de Permanencia UPC, Base enrollment y REPORTE FACTURACION PROYECTADA.</v>
          </cell>
          <cell r="Z312" t="e">
            <v>#VALUE!</v>
          </cell>
          <cell r="AA312">
            <v>2.1</v>
          </cell>
        </row>
        <row r="313">
          <cell r="A313">
            <v>343</v>
          </cell>
          <cell r="B313">
            <v>46244.423252314802</v>
          </cell>
          <cell r="C313">
            <v>46244.4351157407</v>
          </cell>
          <cell r="D313" t="str">
            <v>manuel.delgado@cibertec.pe</v>
          </cell>
          <cell r="E313" t="str">
            <v>Manuel Delgado Delgado</v>
          </cell>
          <cell r="F313" t="str">
            <v>Integrar y mejorar reportes para apoyar la experiencia del Estudiante FOCO</v>
          </cell>
          <cell r="G313" t="e">
            <v>#VALUE!</v>
          </cell>
          <cell r="H313" t="str">
            <v>CIB</v>
          </cell>
          <cell r="I313" t="str">
            <v>Danilo Tauil - GM TecVoc</v>
          </cell>
          <cell r="J313" t="str">
            <v>Manuel Delgado</v>
          </cell>
          <cell r="K313" t="str">
            <v>https://educorpperu-my.sharepoint.com/personal/diana_zapata_laureate_pe1/Documents/Aplicaciones/Microsoft%20Forms/REGISTRO%20DE%20INICIATIVAS%20-%20GESTI%C3%93N%20DE%20LA%20DEMANDA%20(2%201/Pregunta/Aprob_Paola%20Mora_Manuel%20Delgado%20Delga.jpg</v>
          </cell>
          <cell r="L313" t="str">
            <v>Ángela Lucano</v>
          </cell>
          <cell r="M313">
            <v>46265</v>
          </cell>
          <cell r="N313" t="str">
            <v>No</v>
          </cell>
          <cell r="O313"/>
          <cell r="P313"/>
          <cell r="Q313" t="str">
            <v>Otro</v>
          </cell>
          <cell r="R313" t="e">
            <v>#VALUE!</v>
          </cell>
          <cell r="S313" t="e">
            <v>#VALUE!</v>
          </cell>
          <cell r="T313" t="str">
            <v>Jefatura de Servicio al Estudiante FOCO - Academia FOCO - Área comercial FOCO - Cobranzas</v>
          </cell>
          <cell r="U313" t="str">
            <v>Todos</v>
          </cell>
          <cell r="V313" t="str">
            <v>Crecimiento escalable</v>
          </cell>
          <cell r="W313" t="str">
            <v>No</v>
          </cell>
          <cell r="X313" t="str">
            <v>Entre S/100,000.00 y S/500,000.00</v>
          </cell>
          <cell r="Y313" t="e">
            <v>#VALUE!</v>
          </cell>
          <cell r="Z313" t="e">
            <v>#VALUE!</v>
          </cell>
          <cell r="AA313">
            <v>1.7</v>
          </cell>
        </row>
        <row r="314">
          <cell r="A314">
            <v>344</v>
          </cell>
          <cell r="B314">
            <v>46244.453206018501</v>
          </cell>
          <cell r="C314">
            <v>46244.4614814815</v>
          </cell>
          <cell r="D314" t="str">
            <v>bruno.chiappe@laureate.pe</v>
          </cell>
          <cell r="E314" t="str">
            <v>Bruno Chiappe Vegas</v>
          </cell>
          <cell r="F314" t="str">
            <v>Actualización de APIs CRM para incluir fecha y hora de registro del prospecto</v>
          </cell>
          <cell r="G314" t="e">
            <v>#VALUE!</v>
          </cell>
          <cell r="H314" t="str">
            <v>LAU</v>
          </cell>
          <cell r="I314" t="str">
            <v>Ivan Olivares - VP Marketing y Comercial</v>
          </cell>
          <cell r="J314" t="str">
            <v>Christian Avila Tafur</v>
          </cell>
          <cell r="K314" t="str">
            <v>https://educorpperu-my.sharepoint.com/personal/diana_zapata_laureate_pe1/Documents/Aplicaciones/Microsoft%20Forms/REGISTRO%20DE%20INICIATIVAS%20-%20GESTI%C3%93N%20DE%20LA%20DEMANDA%20(2%201/Pregunta/RITM0646467%20-%20aprob_Bruno%20Chiappe%20Vegas.pdf</v>
          </cell>
          <cell r="L314" t="str">
            <v>Bruno Chiappe</v>
          </cell>
          <cell r="M314">
            <v>46262</v>
          </cell>
          <cell r="N314" t="str">
            <v>No</v>
          </cell>
          <cell r="O314"/>
          <cell r="P314"/>
          <cell r="Q314" t="str">
            <v>Otro</v>
          </cell>
          <cell r="R314" t="e">
            <v>#VALUE!</v>
          </cell>
          <cell r="S314" t="e">
            <v>#VALUE!</v>
          </cell>
          <cell r="T314" t="e">
            <v>#VALUE!</v>
          </cell>
          <cell r="U314" t="str">
            <v>Administrativos</v>
          </cell>
          <cell r="V314" t="str">
            <v>Excelencia operativa</v>
          </cell>
          <cell r="W314" t="str">
            <v>No</v>
          </cell>
          <cell r="X314" t="str">
            <v>No cuantificado o S/0</v>
          </cell>
          <cell r="Y314" t="str">
            <v>Mayor trazabilidad del registro de prospectos, disponibilidad del timestamp exacto de procesamiento, mejor capacidad de análisis de los tiempos de las integraciones y estandarización de la información de respuesta entre los endpoints involucrados.</v>
          </cell>
          <cell r="Z314" t="e">
            <v>#VALUE!</v>
          </cell>
          <cell r="AA314">
            <v>0.60000000000000009</v>
          </cell>
        </row>
        <row r="315">
          <cell r="A315">
            <v>345</v>
          </cell>
          <cell r="B315">
            <v>46244.523217592599</v>
          </cell>
          <cell r="C315">
            <v>46244.534571759301</v>
          </cell>
          <cell r="D315" t="str">
            <v>carla.arias@laureate.pe</v>
          </cell>
          <cell r="E315" t="str">
            <v>Carla Arias Schreiber Ulloa</v>
          </cell>
          <cell r="F315" t="str">
            <v>Asignación de Mallas para Reingresantes (periodo catálogo)</v>
          </cell>
          <cell r="G315" t="e">
            <v>#VALUE!</v>
          </cell>
          <cell r="H315" t="str">
            <v>UPN</v>
          </cell>
          <cell r="I315" t="str">
            <v>Martín Santana - Rectorado UPN</v>
          </cell>
          <cell r="J315" t="str">
            <v>Ronald Lazarte</v>
          </cell>
          <cell r="K315" t="e">
            <v>#VALUE!</v>
          </cell>
          <cell r="L315" t="str">
            <v>Carla Arias-Schreiber</v>
          </cell>
          <cell r="M315">
            <v>46295</v>
          </cell>
          <cell r="N315" t="str">
            <v>No</v>
          </cell>
          <cell r="O315"/>
          <cell r="P315"/>
          <cell r="Q315" t="str">
            <v>Otro</v>
          </cell>
          <cell r="R315" t="e">
            <v>#VALUE!</v>
          </cell>
          <cell r="S315" t="e">
            <v>#VALUE!</v>
          </cell>
          <cell r="T315" t="str">
            <v>Reingresos, matrícula
Comercial, dirección de operaciones académicas, academia</v>
          </cell>
          <cell r="U315" t="str">
            <v>Alumnos</v>
          </cell>
          <cell r="V315" t="str">
            <v>Experiencia</v>
          </cell>
          <cell r="W315" t="str">
            <v>No</v>
          </cell>
          <cell r="X315" t="str">
            <v>Entre S/100,000.00 y S/500,000.00</v>
          </cell>
          <cell r="Y315" t="e">
            <v>#VALUE!</v>
          </cell>
          <cell r="Z315" t="e">
            <v>#VALUE!</v>
          </cell>
          <cell r="AA315">
            <v>1.6</v>
          </cell>
        </row>
        <row r="316">
          <cell r="A316">
            <v>346</v>
          </cell>
          <cell r="B316">
            <v>46244.751030092601</v>
          </cell>
          <cell r="C316">
            <v>46244.756724537001</v>
          </cell>
          <cell r="D316" t="str">
            <v>franco.vera@laureate.pe</v>
          </cell>
          <cell r="E316" t="str">
            <v>Franco Manuel Vera Sanchez</v>
          </cell>
          <cell r="F316" t="str">
            <v>Sede Piura UPN</v>
          </cell>
          <cell r="G316" t="str">
            <v>Revisión integral del frente TI, con ITSM, TELECOM y Soluciones.</v>
          </cell>
          <cell r="H316" t="str">
            <v>UPN</v>
          </cell>
          <cell r="I316" t="str">
            <v>Álvaro Valdez - VP Operaciones</v>
          </cell>
          <cell r="J316" t="str">
            <v>Sharon Jasmine Marie Chou Luy</v>
          </cell>
          <cell r="K316" t="str">
            <v>https://educorpperu-my.sharepoint.com/personal/diana_zapata_laureate_pe1/Documents/Aplicaciones/Microsoft%20Forms/REGISTRO%20DE%20INICIATIVAS%20-%20GESTI%C3%93N%20DE%20LA%20DEMANDA%20(2%201/Pregunta/VB%20UPN%20Piura_Franco%20Manuel%20Vera%20S.pdf</v>
          </cell>
          <cell r="L316" t="str">
            <v>Franco Vera</v>
          </cell>
          <cell r="M316">
            <v>46265</v>
          </cell>
          <cell r="N316" t="str">
            <v>No</v>
          </cell>
          <cell r="O316"/>
          <cell r="P316"/>
          <cell r="Q316" t="str">
            <v>ITSM</v>
          </cell>
          <cell r="R316" t="str">
            <v>Completar el Gantt de actividades desde el frente de TI.</v>
          </cell>
          <cell r="S316" t="str">
            <v>Completar el Gantt de actividades desde el frente de TI.</v>
          </cell>
          <cell r="T316" t="str">
            <v>VP TTD</v>
          </cell>
          <cell r="U316" t="str">
            <v>Todos</v>
          </cell>
          <cell r="V316" t="str">
            <v>Crecimiento escalable</v>
          </cell>
          <cell r="W316" t="str">
            <v>No</v>
          </cell>
          <cell r="X316" t="str">
            <v>No cuantificado o S/0</v>
          </cell>
          <cell r="Y316" t="str">
            <v>Nueva sede UPN Piura</v>
          </cell>
          <cell r="Z316" t="e">
            <v>#VALUE!</v>
          </cell>
          <cell r="AA316">
            <v>2.2999999999999998</v>
          </cell>
        </row>
        <row r="317">
          <cell r="A317">
            <v>347</v>
          </cell>
          <cell r="B317">
            <v>46245.410127314797</v>
          </cell>
          <cell r="C317">
            <v>46245.496030092603</v>
          </cell>
          <cell r="D317" t="str">
            <v>DIEGO.ARANA@LAUREATE.PE</v>
          </cell>
          <cell r="E317" t="str">
            <v>Diego Antonio Arana Yomitanzan</v>
          </cell>
          <cell r="F317" t="str">
            <v>Optimización de PPFF UPN</v>
          </cell>
          <cell r="G317" t="e">
            <v>#VALUE!</v>
          </cell>
          <cell r="H317" t="str">
            <v>UPN</v>
          </cell>
          <cell r="I317" t="str">
            <v>Álvaro Valdez - VP Operaciones</v>
          </cell>
          <cell r="J317" t="str">
            <v>Diego Arana</v>
          </cell>
          <cell r="K317" t="e">
            <v>#VALUE!</v>
          </cell>
          <cell r="L317" t="str">
            <v>Gerson Vereau</v>
          </cell>
          <cell r="M317">
            <v>46320</v>
          </cell>
          <cell r="N317" t="str">
            <v>No</v>
          </cell>
          <cell r="O317"/>
          <cell r="P317"/>
          <cell r="Q317" t="str">
            <v>Otro</v>
          </cell>
          <cell r="R317" t="e">
            <v>#VALUE!</v>
          </cell>
          <cell r="S317" t="e">
            <v>#VALUE!</v>
          </cell>
          <cell r="T317" t="str">
            <v>Retención Outbound</v>
          </cell>
          <cell r="U317" t="str">
            <v>Todos</v>
          </cell>
          <cell r="V317" t="str">
            <v>Excelencia operativa</v>
          </cell>
          <cell r="W317" t="str">
            <v>No</v>
          </cell>
          <cell r="X317" t="str">
            <v>Mayor a S/500,000.00</v>
          </cell>
          <cell r="Y317" t="str">
            <v>1. Mejora en experiencia en el alumno con referencias a ppff
2. Mejora en la gestión de rematrícula por el equipo outbound</v>
          </cell>
          <cell r="Z317" t="e">
            <v>#VALUE!</v>
          </cell>
          <cell r="AA317">
            <v>1.8</v>
          </cell>
        </row>
        <row r="318">
          <cell r="A318">
            <v>348</v>
          </cell>
          <cell r="B318">
            <v>46245.640046296299</v>
          </cell>
          <cell r="C318">
            <v>46245.646851851903</v>
          </cell>
          <cell r="D318" t="str">
            <v>jose.horna@laureate.pe</v>
          </cell>
          <cell r="E318" t="str">
            <v>Jose Horna Aguirre</v>
          </cell>
          <cell r="F318" t="str">
            <v xml:space="preserve">Rediseño de Tramites: Cnstrucción de un reporte de Data &amp; BI </v>
          </cell>
          <cell r="G318" t="e">
            <v>#VALUE!</v>
          </cell>
          <cell r="H318" t="str">
            <v>LAU</v>
          </cell>
          <cell r="I318" t="str">
            <v>Mónica García - VP Operaciones Digitales y Online</v>
          </cell>
          <cell r="J318" t="str">
            <v>Jose Horna</v>
          </cell>
          <cell r="K318" t="e">
            <v>#VALUE!</v>
          </cell>
          <cell r="L318" t="str">
            <v>Ángela Lucano</v>
          </cell>
          <cell r="M318">
            <v>46265</v>
          </cell>
          <cell r="N318" t="str">
            <v>No</v>
          </cell>
          <cell r="O318"/>
          <cell r="P318"/>
          <cell r="Q318" t="str">
            <v>Otro</v>
          </cell>
          <cell r="R318" t="e">
            <v>#VALUE!</v>
          </cell>
          <cell r="S318" t="e">
            <v>#VALUE!</v>
          </cell>
          <cell r="T318" t="e">
            <v>#VALUE!</v>
          </cell>
          <cell r="U318" t="str">
            <v>Administrativos</v>
          </cell>
          <cell r="V318" t="str">
            <v>Excelencia operativa</v>
          </cell>
          <cell r="W318" t="str">
            <v>No</v>
          </cell>
          <cell r="X318" t="str">
            <v>Entre S/100,000.00 y S/500,000.00</v>
          </cell>
          <cell r="Y318" t="e">
            <v>#VALUE!</v>
          </cell>
          <cell r="Z318" t="str">
            <v>https://educorpperu-my.sharepoint.com/personal/diana_zapata_laureate_pe1/_layouts/15/Doc.aspx?sourcedoc=%7BB434D31A-A56C-4F5F-8F32-B810548B6600%7D&amp;file=Input_Gestion_Demanda_Reporter%C3%ADa_Jose%20Horna%20Aguirre.docx&amp;action=default&amp;mobileredirect=true</v>
          </cell>
          <cell r="AA318">
            <v>0.9</v>
          </cell>
        </row>
        <row r="319">
          <cell r="A319">
            <v>349</v>
          </cell>
          <cell r="B319">
            <v>46245.667395833298</v>
          </cell>
          <cell r="C319">
            <v>46245.693344907399</v>
          </cell>
          <cell r="D319" t="str">
            <v>carla.arias@laureate.pe</v>
          </cell>
          <cell r="E319" t="str">
            <v>Carla Arias Schreiber Ulloa</v>
          </cell>
          <cell r="F319" t="str">
            <v>Visualización y matrícula de cursos virtuales</v>
          </cell>
          <cell r="G319" t="e">
            <v>#VALUE!</v>
          </cell>
          <cell r="H319" t="str">
            <v>CIB</v>
          </cell>
          <cell r="I319" t="str">
            <v>Danilo Tauil - GM TecVoc</v>
          </cell>
          <cell r="J319" t="str">
            <v>Spencer Camacho</v>
          </cell>
          <cell r="K319" t="e">
            <v>#VALUE!</v>
          </cell>
          <cell r="L319" t="str">
            <v>Carla Arias-Schreiber</v>
          </cell>
          <cell r="M319">
            <v>46318</v>
          </cell>
          <cell r="N319" t="str">
            <v>No</v>
          </cell>
          <cell r="O319"/>
          <cell r="P319"/>
          <cell r="Q319" t="str">
            <v>Otro</v>
          </cell>
          <cell r="R319" t="str">
            <v>20% al 40% en los tickets y consultas asociados a disponibilidad de vacantes y matrícula, y actividades manuales de habilitación de clases.</v>
          </cell>
          <cell r="S319" t="str">
            <v>Que se cumplan con lo detallado en la solicitud adjunta.</v>
          </cell>
          <cell r="T319" t="str">
            <v>Matrícula (pre y rematrícula)</v>
          </cell>
          <cell r="U319" t="str">
            <v>Alumnos</v>
          </cell>
          <cell r="V319" t="str">
            <v>Experiencia</v>
          </cell>
          <cell r="W319" t="str">
            <v>No</v>
          </cell>
          <cell r="X319" t="str">
            <v>Menor a S/100,000.00</v>
          </cell>
          <cell r="Y319" t="e">
            <v>#VALUE!</v>
          </cell>
          <cell r="Z319" t="e">
            <v>#VALUE!</v>
          </cell>
          <cell r="AA319">
            <v>1.45</v>
          </cell>
        </row>
        <row r="320">
          <cell r="A320">
            <v>350</v>
          </cell>
          <cell r="B320">
            <v>46245.757696759298</v>
          </cell>
          <cell r="C320">
            <v>46245.761759259301</v>
          </cell>
          <cell r="D320" t="str">
            <v>flavia.tenorio@laureate.pe</v>
          </cell>
          <cell r="E320" t="str">
            <v>Flavia Tenorio Castro</v>
          </cell>
          <cell r="F320" t="str">
            <v>Creación de Productos Financieros en portal del estudiante Cibertec</v>
          </cell>
          <cell r="G320" t="e">
            <v>#VALUE!</v>
          </cell>
          <cell r="H320" t="str">
            <v>CIB</v>
          </cell>
          <cell r="I320" t="str">
            <v>Álvaro Valdez - VP Operaciones</v>
          </cell>
          <cell r="J320" t="str">
            <v xml:space="preserve">
Jhoy Vargas</v>
          </cell>
          <cell r="K320" t="str">
            <v>https://educorpperu-my.sharepoint.com/personal/diana_zapata_laureate_pe1/Documents/Aplicaciones/Microsoft%20Forms/REGISTRO%20DE%20INICIATIVAS%20-%20GESTI%C3%93N%20DE%20LA%20DEMANDA%20(2%201/Pregunta/Aprobaci%C3%B3n%20Adriana_Flavia%20Tenorio%20Castr.pdf</v>
          </cell>
          <cell r="L320" t="str">
            <v>Gerson Vereau</v>
          </cell>
          <cell r="M320">
            <v>46272</v>
          </cell>
          <cell r="N320" t="str">
            <v>No</v>
          </cell>
          <cell r="O320"/>
          <cell r="P320"/>
          <cell r="Q320" t="str">
            <v>Otro</v>
          </cell>
          <cell r="R320" t="e">
            <v>#VALUE!</v>
          </cell>
          <cell r="S320" t="e">
            <v>#VALUE!</v>
          </cell>
          <cell r="T320" t="e">
            <v>#VALUE!</v>
          </cell>
          <cell r="U320" t="str">
            <v>Alumnos</v>
          </cell>
          <cell r="V320" t="str">
            <v>Experiencia</v>
          </cell>
          <cell r="W320" t="str">
            <v>No</v>
          </cell>
          <cell r="X320" t="str">
            <v>Menor a S/100,000.00</v>
          </cell>
          <cell r="Y320" t="str">
            <v>Mejora de la experiencia del estudiante, mayor transparencia en la aceptación de beneficios, trazabilidad y evidencia digital, fortalecimiento del control operativo, reducción de riesgos y estandarización del proceso.</v>
          </cell>
          <cell r="Z320" t="e">
            <v>#VALUE!</v>
          </cell>
          <cell r="AA320">
            <v>1.45</v>
          </cell>
        </row>
        <row r="321">
          <cell r="A321">
            <v>351</v>
          </cell>
          <cell r="B321">
            <v>46246.478750000002</v>
          </cell>
          <cell r="C321">
            <v>46246.6497453704</v>
          </cell>
          <cell r="D321" t="str">
            <v>rocio.cocha@upn.edu.pe</v>
          </cell>
          <cell r="E321" t="str">
            <v>Rocio Cocha Diaz</v>
          </cell>
          <cell r="F321" t="str">
            <v>Actualización en el gestor de asesorías - SIGAT</v>
          </cell>
          <cell r="G321" t="e">
            <v>#VALUE!</v>
          </cell>
          <cell r="H321" t="str">
            <v>UPN</v>
          </cell>
          <cell r="I321" t="str">
            <v>Martín Santana - Rectorado UPN</v>
          </cell>
          <cell r="J321" t="str">
            <v>Rocio Mercedes Cocha Diaz</v>
          </cell>
          <cell r="K321" t="e">
            <v>#VALUE!</v>
          </cell>
          <cell r="L321" t="str">
            <v>Gerson Vereau</v>
          </cell>
          <cell r="M321">
            <v>46260</v>
          </cell>
          <cell r="N321" t="str">
            <v>No</v>
          </cell>
          <cell r="O321"/>
          <cell r="P321"/>
          <cell r="Q321" t="str">
            <v>Regulatoria</v>
          </cell>
          <cell r="R321" t="e">
            <v>#VALUE!</v>
          </cell>
          <cell r="S321" t="e">
            <v>#VALUE!</v>
          </cell>
          <cell r="T321" t="str">
            <v>Áreas: Grados y Títulos y Sistemas  TI.
Usuarios impactados: Grados y Títulos, asesores y bachilleres.</v>
          </cell>
          <cell r="U321" t="str">
            <v>Todos</v>
          </cell>
          <cell r="V321" t="str">
            <v>Excelencia operativa</v>
          </cell>
          <cell r="W321" t="str">
            <v>No</v>
          </cell>
          <cell r="X321" t="str">
            <v>No cuantificado o S/0</v>
          </cell>
          <cell r="Y321" t="e">
            <v>#VALUE!</v>
          </cell>
          <cell r="Z321" t="e">
            <v>#VALUE!</v>
          </cell>
          <cell r="AA321">
            <v>2.7</v>
          </cell>
        </row>
        <row r="322">
          <cell r="A322">
            <v>352</v>
          </cell>
          <cell r="B322">
            <v>46247.419861111099</v>
          </cell>
          <cell r="C322">
            <v>46247.653888888897</v>
          </cell>
          <cell r="D322" t="str">
            <v>renzo.rodriguez@upc.pe</v>
          </cell>
          <cell r="E322" t="str">
            <v>Renzo Luis Rodriguez Ramirez</v>
          </cell>
          <cell r="F322" t="str">
            <v>Creación de Servidores GAMA ( Gestión de solicitudes ambientes académicos)</v>
          </cell>
          <cell r="G322" t="e">
            <v>#VALUE!</v>
          </cell>
          <cell r="H322" t="str">
            <v>CORP</v>
          </cell>
          <cell r="I322" t="str">
            <v>Álvaro Valdez - VP Operaciones</v>
          </cell>
          <cell r="J322" t="str">
            <v>Renzo Rodriguez</v>
          </cell>
          <cell r="K322" t="str">
            <v>https://educorpperu-my.sharepoint.com/personal/diana_zapata_laureate_pe1/Documents/Aplicaciones/Microsoft%20Forms/REGISTRO%20DE%20INICIATIVAS%20-%20GESTI%C3%93N%20DE%20LA%20DEMANDA%20(2%201/Pregunta/VB_Gestiondelademanda_AR_Renzo%20Luis%20Rodriguez.jpg</v>
          </cell>
          <cell r="L322" t="str">
            <v>Franco Vera</v>
          </cell>
          <cell r="M322">
            <v>46272</v>
          </cell>
          <cell r="N322" t="str">
            <v>No</v>
          </cell>
          <cell r="O322"/>
          <cell r="P322"/>
          <cell r="Q322" t="str">
            <v>Seguridad TI</v>
          </cell>
          <cell r="R322" t="e">
            <v>#VALUE!</v>
          </cell>
          <cell r="S322" t="e">
            <v>#VALUE!</v>
          </cell>
          <cell r="T322" t="e">
            <v>#VALUE!</v>
          </cell>
          <cell r="U322" t="str">
            <v>Administrativos</v>
          </cell>
          <cell r="V322" t="str">
            <v>Excelencia operativa</v>
          </cell>
          <cell r="W322" t="str">
            <v>No</v>
          </cell>
          <cell r="X322" t="str">
            <v>No cuantificado o S/0</v>
          </cell>
          <cell r="Y322" t="e">
            <v>#VALUE!</v>
          </cell>
          <cell r="Z322" t="e">
            <v>#VALUE!</v>
          </cell>
          <cell r="AA322">
            <v>1.4999999999999998</v>
          </cell>
        </row>
        <row r="323">
          <cell r="A323">
            <v>353</v>
          </cell>
          <cell r="B323">
            <v>46248.008912037003</v>
          </cell>
          <cell r="C323">
            <v>46248.028310185196</v>
          </cell>
          <cell r="D323" t="str">
            <v>bruno.chiappe@laureate.pe</v>
          </cell>
          <cell r="E323" t="str">
            <v>Bruno Chiappe Vegas</v>
          </cell>
          <cell r="F323" t="str">
            <v>PRB0043195 - Mejora de validación de caracteres en CRM para evitar encolamiento de fichas de postulación</v>
          </cell>
          <cell r="G323" t="e">
            <v>#VALUE!</v>
          </cell>
          <cell r="H323" t="str">
            <v>UPN</v>
          </cell>
          <cell r="I323" t="str">
            <v>Humberto Marotta - Tecnologías y transformación digital</v>
          </cell>
          <cell r="J323" t="str">
            <v>Ernesto Barrón</v>
          </cell>
          <cell r="K323" t="str">
            <v>https://educorpperu-my.sharepoint.com/personal/diana_zapata_laureate_pe1/Documents/Aplicaciones/Microsoft%20Forms/REGISTRO%20DE%20INICIATIVAS%20-%20GESTI%C3%93N%20DE%20LA%20DEMANDA%20(2%201/Pregunta/PRB0043195%20-%20aprob_Bruno%20Chiappe%20Vegas.pdf</v>
          </cell>
          <cell r="L323" t="str">
            <v>Gerson Vereau</v>
          </cell>
          <cell r="M323">
            <v>46263</v>
          </cell>
          <cell r="N323" t="str">
            <v>No</v>
          </cell>
          <cell r="O323"/>
          <cell r="P323"/>
          <cell r="Q323" t="str">
            <v>ITSM</v>
          </cell>
          <cell r="R323" t="e">
            <v>#VALUE!</v>
          </cell>
          <cell r="S323" t="e">
            <v>#VALUE!</v>
          </cell>
          <cell r="T323" t="str">
            <v>Proceso comercial y de admisión de postulantes, envío de ficha de postulación
Impacta principalmente a Comercial/Admisión</v>
          </cell>
          <cell r="U323" t="str">
            <v>Administrativos</v>
          </cell>
          <cell r="V323" t="str">
            <v>Excelencia operativa</v>
          </cell>
          <cell r="W323" t="str">
            <v>No</v>
          </cell>
          <cell r="X323" t="str">
            <v>No cuantificado o S/0</v>
          </cell>
          <cell r="Y323" t="e">
            <v>#VALUE!</v>
          </cell>
          <cell r="Z323" t="e">
            <v>#VALUE!</v>
          </cell>
          <cell r="AA323">
            <v>1.4999999999999998</v>
          </cell>
        </row>
        <row r="324">
          <cell r="A324">
            <v>354</v>
          </cell>
          <cell r="B324">
            <v>46247.988009259301</v>
          </cell>
          <cell r="C324">
            <v>46248.028587963003</v>
          </cell>
          <cell r="D324" t="str">
            <v>jose.herbozo@laureate.pe</v>
          </cell>
          <cell r="E324" t="str">
            <v>José Paredes Herbozo</v>
          </cell>
          <cell r="F324" t="str">
            <v>Asegurar que los prospectos de DECIDE UPC lleguen a los archivos de volcado</v>
          </cell>
          <cell r="G324" t="str">
            <v>Asegurar que los prospectos de DECIDE UPC lleguen a los archivos de volcado</v>
          </cell>
          <cell r="H324" t="str">
            <v>UPC</v>
          </cell>
          <cell r="I324" t="str">
            <v>Ivan Olivares - VP Marketing y Comercial</v>
          </cell>
          <cell r="J324" t="str">
            <v>Juan Diego Mina</v>
          </cell>
          <cell r="K324" t="str">
            <v>https://educorpperu-my.sharepoint.com/personal/diana_zapata_laureate_pe1/Documents/Aplicaciones/Microsoft%20Forms/REGISTRO%20DE%20INICIATIVAS%20-%20GESTI%C3%93N%20DE%20LA%20DEMANDA%20(2%201/Pregunta/olk_2zKc1Jvv9B_Jos%C3%A9%20Paredes%20Herbozo.png</v>
          </cell>
          <cell r="L324" t="str">
            <v>Jose Paredes</v>
          </cell>
          <cell r="M324">
            <v>46264</v>
          </cell>
          <cell r="N324" t="str">
            <v>No</v>
          </cell>
          <cell r="O324"/>
          <cell r="P324"/>
          <cell r="Q324" t="str">
            <v>Otro</v>
          </cell>
          <cell r="R324" t="str">
            <v>Actualmente, los registros provenientes de la fuente DECIDE corren el riesgo de quedar fuera del funnel por la falta de una regla de integración automática basada en el año de egreso.</v>
          </cell>
          <cell r="S324" t="str">
            <v>Integrar automáticamente al volcado de UPC los registros de DECIDE con año de egreso inmediatamente anterior a la campaña (X-1), asegurando su trazabilidad y correcta inclusión en el funnel.</v>
          </cell>
          <cell r="T324" t="str">
            <v>Áreas impactadas: Comercial / Admisiones (Ventas) y TI / CRM.
Procesos impactados: Gestión de prospectos (leads), integración/volcado de datos al CRM y construcción del funnel de conversión.</v>
          </cell>
          <cell r="U324" t="str">
            <v>Administrativos</v>
          </cell>
          <cell r="V324" t="str">
            <v>Excelencia operativa</v>
          </cell>
          <cell r="W324" t="str">
            <v>No</v>
          </cell>
          <cell r="X324" t="str">
            <v>No cuantificado o S/0</v>
          </cell>
          <cell r="Y324" t="e">
            <v>#VALUE!</v>
          </cell>
          <cell r="Z324" t="str">
            <v>https://educorpperu-my.sharepoint.com/personal/diana_zapata_laureate_pe1/_layouts/15/Doc.aspx?sourcedoc=%7BDA9EA55B-8D97-4FB9-9F6B-F6D3ECDBE2E7%7D&amp;file=PLANTILLA%20REQUERIMIENTO_Jos%C3%A9%20Paredes%20Herbozo.pptx&amp;action=edit&amp;mobileredirect=true</v>
          </cell>
          <cell r="AA324">
            <v>0.60000000000000009</v>
          </cell>
        </row>
        <row r="325">
          <cell r="A325">
            <v>355</v>
          </cell>
          <cell r="B325">
            <v>46248.049097222203</v>
          </cell>
          <cell r="C325">
            <v>46248.052129629599</v>
          </cell>
          <cell r="D325" t="str">
            <v>jose.herbozo@laureate.pe</v>
          </cell>
          <cell r="E325" t="str">
            <v>José Paredes Herbozo</v>
          </cell>
          <cell r="F325" t="str">
            <v>Implementar el Reporte CIB para la toma de decisiones y seguimiento del proceso de venta</v>
          </cell>
          <cell r="G325" t="str">
            <v>Implementar y automatizar el Reporte CIB para centralizar la información comercial clave, permitiendo a los líderes y equipos de ventas tomar decisiones estratégicas y operativas basadas en datos actualizados y confiables.</v>
          </cell>
          <cell r="H325" t="str">
            <v>CIB</v>
          </cell>
          <cell r="I325" t="str">
            <v>Ivan Olivares - VP Marketing y Comercial</v>
          </cell>
          <cell r="J325" t="str">
            <v>Juan Diego Mina</v>
          </cell>
          <cell r="K325" t="str">
            <v>https://educorpperu-my.sharepoint.com/personal/diana_zapata_laureate_pe1/Documents/Aplicaciones/Microsoft%20Forms/REGISTRO%20DE%20INICIATIVAS%20-%20GESTI%C3%93N%20DE%20LA%20DEMANDA%20(2%201/Pregunta/olk_fyp48PBalX_Jos%C3%A9%20Paredes%20Herbozo.png</v>
          </cell>
          <cell r="L325" t="str">
            <v>Jose Paredes</v>
          </cell>
          <cell r="M325">
            <v>46280</v>
          </cell>
          <cell r="N325" t="str">
            <v>No</v>
          </cell>
          <cell r="O325"/>
          <cell r="P325"/>
          <cell r="Q325" t="str">
            <v>Otro</v>
          </cell>
          <cell r="R325" t="str">
            <v>Actualmente, no se cuenta con un reporte CIB centralizado y automatizado para el seguimiento de ventas, lo que dificulta la visibilidad oportuna de los datos comerciales, genera demoras en el análisis y limita una toma de decisiones ágil y precisa.</v>
          </cell>
          <cell r="S325" t="str">
            <v>Disponer de un Reporte CIB automatizado, confiable y de acceso oportuno que consolide los indicadores clave de venta, facilitando el análisis y la toma de decisiones comerciales estratégicas y operativas.</v>
          </cell>
          <cell r="T325" t="e">
            <v>#VALUE!</v>
          </cell>
          <cell r="U325" t="str">
            <v>Administrativos</v>
          </cell>
          <cell r="V325" t="str">
            <v>Excelencia operativa</v>
          </cell>
          <cell r="W325" t="str">
            <v>No</v>
          </cell>
          <cell r="X325" t="str">
            <v>Entre S/100,000.00 y S/500,000.00</v>
          </cell>
          <cell r="Y325" t="e">
            <v>#VALUE!</v>
          </cell>
          <cell r="Z325" t="str">
            <v>https://educorpperu-my.sharepoint.com/personal/diana_zapata_laureate_pe1/_layouts/15/Doc.aspx?sourcedoc=%7B7FA7F6D7-FC74-48E3-9716-256F9DAAD29E%7D&amp;file=Reporte%20CIB%20-%20Formato_Jos%C3%A9%20Paredes%20Herbozo.pptx&amp;action=edit&amp;mobileredirect=true</v>
          </cell>
          <cell r="AA325">
            <v>0.9</v>
          </cell>
        </row>
        <row r="326">
          <cell r="A326">
            <v>356</v>
          </cell>
          <cell r="B326">
            <v>46248.371527777803</v>
          </cell>
          <cell r="C326">
            <v>46248.449317129598</v>
          </cell>
          <cell r="D326" t="str">
            <v>bruno.chiappe@laureate.pe</v>
          </cell>
          <cell r="E326" t="str">
            <v>Bruno Chiappe Vegas</v>
          </cell>
          <cell r="F326" t="str">
            <v>PRB0043195 - Mejora del manejo de reintentos y errores en RabbitMQ para evitar encolamientos</v>
          </cell>
          <cell r="G326" t="e">
            <v>#VALUE!</v>
          </cell>
          <cell r="H326" t="str">
            <v>LAU</v>
          </cell>
          <cell r="I326" t="str">
            <v>Humberto Marotta - Tecnologías y transformación digital</v>
          </cell>
          <cell r="J326" t="str">
            <v>Ernesto Barrón</v>
          </cell>
          <cell r="K326" t="str">
            <v>https://educorpperu-my.sharepoint.com/personal/diana_zapata_laureate_pe1/Documents/Aplicaciones/Microsoft%20Forms/REGISTRO%20DE%20INICIATIVAS%20-%20GESTI%C3%93N%20DE%20LA%20DEMANDA%20(2%201/Pregunta/PRB0043195%20-%20aprob_Bruno%20Chiappe%20Vegas%201.pdf</v>
          </cell>
          <cell r="L326" t="str">
            <v>Gerson Vereau</v>
          </cell>
          <cell r="M326">
            <v>46262</v>
          </cell>
          <cell r="N326" t="str">
            <v>No</v>
          </cell>
          <cell r="O326"/>
          <cell r="P326"/>
          <cell r="Q326" t="str">
            <v>ITSM</v>
          </cell>
          <cell r="R326" t="e">
            <v>#VALUE!</v>
          </cell>
          <cell r="S326" t="e">
            <v>#VALUE!</v>
          </cell>
          <cell r="T326" t="str">
            <v>Procesamiento de mensajes en RabbitMQ; integraciones entre CRM y sistemas relacionados; envío de correos asociados a fichas de postulación; proceso comercial y de admisión.
Áreas impactadas:
Comercial / Admisión
Soporte de aplicaciones e integraciones</v>
          </cell>
          <cell r="U326" t="str">
            <v>Administrativos</v>
          </cell>
          <cell r="V326" t="str">
            <v>Excelencia operativa</v>
          </cell>
          <cell r="W326" t="str">
            <v>No</v>
          </cell>
          <cell r="X326" t="str">
            <v>No cuantificado o S/0</v>
          </cell>
          <cell r="Y326" t="e">
            <v>#VALUE!</v>
          </cell>
          <cell r="Z326" t="e">
            <v>#VALUE!</v>
          </cell>
          <cell r="AA326">
            <v>1.4999999999999998</v>
          </cell>
        </row>
        <row r="327">
          <cell r="A327">
            <v>357</v>
          </cell>
          <cell r="B327">
            <v>46248.486365740697</v>
          </cell>
          <cell r="C327">
            <v>46248.505763888897</v>
          </cell>
          <cell r="D327" t="str">
            <v>carla.arias@laureate.pe</v>
          </cell>
          <cell r="E327" t="str">
            <v>Carla Arias Schreiber Ulloa</v>
          </cell>
          <cell r="F327" t="str">
            <v>Unificación de Códigos de Curso</v>
          </cell>
          <cell r="G327" t="e">
            <v>#VALUE!</v>
          </cell>
          <cell r="H327" t="str">
            <v>CIB</v>
          </cell>
          <cell r="I327" t="str">
            <v>Danilo Tauil - GM TecVoc</v>
          </cell>
          <cell r="J327" t="str">
            <v>Spencer Camacho</v>
          </cell>
          <cell r="K327" t="e">
            <v>#VALUE!</v>
          </cell>
          <cell r="L327" t="str">
            <v>Carla Arias-Schreiber</v>
          </cell>
          <cell r="M327">
            <v>46318</v>
          </cell>
          <cell r="N327" t="str">
            <v>No</v>
          </cell>
          <cell r="O327"/>
          <cell r="P327"/>
          <cell r="Q327" t="str">
            <v>Otro</v>
          </cell>
          <cell r="R327" t="e">
            <v>#VALUE!</v>
          </cell>
          <cell r="S327" t="str">
            <v>Según detalle de la presentación. Estudiante pueda matricularse sin fricción (ingreso de ticket).</v>
          </cell>
          <cell r="T327" t="str">
            <v>Matrícula
Programación de horarios
Academia</v>
          </cell>
          <cell r="U327" t="str">
            <v>Alumnos</v>
          </cell>
          <cell r="V327" t="str">
            <v>Experiencia</v>
          </cell>
          <cell r="W327" t="str">
            <v>No</v>
          </cell>
          <cell r="X327" t="str">
            <v>Menor a S/100,000.00</v>
          </cell>
          <cell r="Y327" t="e">
            <v>#VALUE!</v>
          </cell>
          <cell r="Z327" t="e">
            <v>#VALUE!</v>
          </cell>
          <cell r="AA327">
            <v>1.45</v>
          </cell>
        </row>
        <row r="328">
          <cell r="A328">
            <v>358</v>
          </cell>
          <cell r="B328">
            <v>46248.805266203701</v>
          </cell>
          <cell r="C328">
            <v>46248.806423611102</v>
          </cell>
          <cell r="D328" t="str">
            <v>carlos.soto@laureate.pe</v>
          </cell>
          <cell r="E328" t="str">
            <v>Carlos Soto Perez</v>
          </cell>
          <cell r="F328" t="str">
            <v>Integración bidireccional HubSpot - Dynamics CRM y canales​</v>
          </cell>
          <cell r="G328" t="e">
            <v>#VALUE!</v>
          </cell>
          <cell r="H328" t="str">
            <v>LAU</v>
          </cell>
          <cell r="I328" t="str">
            <v>Ivan Olivares - VP Marketing y Comercial</v>
          </cell>
          <cell r="J328" t="str">
            <v>Carlos Soto Perez</v>
          </cell>
          <cell r="K328" t="e">
            <v>#VALUE!</v>
          </cell>
          <cell r="L328" t="str">
            <v>Bruno Chiappe</v>
          </cell>
          <cell r="M328">
            <v>46426</v>
          </cell>
          <cell r="N328" t="str">
            <v>No</v>
          </cell>
          <cell r="O328"/>
          <cell r="P328"/>
          <cell r="Q328" t="str">
            <v>Otro</v>
          </cell>
          <cell r="R328" t="e">
            <v>#VALUE!</v>
          </cell>
          <cell r="S328" t="e">
            <v>#VALUE!</v>
          </cell>
          <cell r="T328" t="e">
            <v>#VALUE!</v>
          </cell>
          <cell r="U328" t="str">
            <v>Administrativos</v>
          </cell>
          <cell r="V328" t="str">
            <v>Excelencia operativa</v>
          </cell>
          <cell r="W328" t="str">
            <v>No</v>
          </cell>
          <cell r="X328" t="str">
            <v>Entre S/100,000.00 y S/500,000.00</v>
          </cell>
          <cell r="Y328" t="e">
            <v>#VALUE!</v>
          </cell>
          <cell r="Z328" t="e">
            <v>#VALUE!</v>
          </cell>
          <cell r="AA328">
            <v>0.9</v>
          </cell>
        </row>
        <row r="329">
          <cell r="A329">
            <v>359</v>
          </cell>
          <cell r="B329">
            <v>46239.410983796297</v>
          </cell>
          <cell r="C329">
            <v>46251.519953703697</v>
          </cell>
          <cell r="D329" t="str">
            <v>angela.lucano@laureate.pe</v>
          </cell>
          <cell r="E329" t="str">
            <v>Angela Lucano Carranza</v>
          </cell>
          <cell r="F329" t="str">
            <v>Generar una tabla de almacenamiento de la respuesta de satisfacción para las 3 instituciones (complementa el ID 119)</v>
          </cell>
          <cell r="G329" t="e">
            <v>#VALUE!</v>
          </cell>
          <cell r="H329" t="str">
            <v>CORP</v>
          </cell>
          <cell r="I329" t="str">
            <v>Mónica García - VP Operaciones Digitales y Online</v>
          </cell>
          <cell r="J329" t="str">
            <v>Lizbeth Bautista</v>
          </cell>
          <cell r="K329" t="e">
            <v>#VALUE!</v>
          </cell>
          <cell r="L329" t="str">
            <v>Ángela Lucano</v>
          </cell>
          <cell r="M329">
            <v>46248</v>
          </cell>
          <cell r="N329" t="str">
            <v>No</v>
          </cell>
          <cell r="O329"/>
          <cell r="P329"/>
          <cell r="Q329" t="str">
            <v>ITSM</v>
          </cell>
          <cell r="R329" t="e">
            <v>#VALUE!</v>
          </cell>
          <cell r="S329" t="e">
            <v>#VALUE!</v>
          </cell>
          <cell r="T329" t="e">
            <v>#VALUE!</v>
          </cell>
          <cell r="U329" t="str">
            <v>Todos</v>
          </cell>
          <cell r="V329" t="str">
            <v>Excelencia operativa</v>
          </cell>
          <cell r="W329" t="str">
            <v>No</v>
          </cell>
          <cell r="X329" t="str">
            <v>No cuantificado o S/0</v>
          </cell>
          <cell r="Y329" t="str">
            <v>Actualización aarquitecturas cloud.
Mejora de la experiencia del estudiante, mayor visibilidad sobre la calidad de atención, identificación de oportunidades de mejora y disponibilidad de información para el análisis y toma de decisiones.</v>
          </cell>
          <cell r="Z329" t="e">
            <v>#VALUE!</v>
          </cell>
          <cell r="AA329">
            <v>2.0999999999999996</v>
          </cell>
        </row>
        <row r="330">
          <cell r="A330">
            <v>360</v>
          </cell>
          <cell r="B330">
            <v>46251.440057870401</v>
          </cell>
          <cell r="C330">
            <v>46251.630324074104</v>
          </cell>
          <cell r="D330" t="str">
            <v>manuel.delgado@cibertec.pe</v>
          </cell>
          <cell r="E330" t="str">
            <v>Manuel Delgado Delgado</v>
          </cell>
          <cell r="F330" t="str">
            <v>OPCION 01: Optimización de plataformas y sistemas de gestión para las áreas de operaciones y academia de Alianza Educativa de CIBERTEC</v>
          </cell>
          <cell r="G330" t="e">
            <v>#VALUE!</v>
          </cell>
          <cell r="H330" t="str">
            <v>CIB</v>
          </cell>
          <cell r="I330" t="str">
            <v>Danilo Tauil - GM TecVoc</v>
          </cell>
          <cell r="J330" t="str">
            <v>Paola Mora Ibarra</v>
          </cell>
          <cell r="K330" t="e">
            <v>#VALUE!</v>
          </cell>
          <cell r="L330" t="str">
            <v>Ángela Lucano</v>
          </cell>
          <cell r="M330">
            <v>46341</v>
          </cell>
          <cell r="N330" t="str">
            <v>Sí</v>
          </cell>
          <cell r="O330" t="str">
            <v>TecVoc</v>
          </cell>
          <cell r="P330" t="str">
            <v>85928</v>
          </cell>
          <cell r="Q330" t="str">
            <v>Otro</v>
          </cell>
          <cell r="R330" t="e">
            <v>#VALUE!</v>
          </cell>
          <cell r="S330" t="e">
            <v>#VALUE!</v>
          </cell>
          <cell r="T330" t="e">
            <v>#VALUE!</v>
          </cell>
          <cell r="U330" t="str">
            <v>Todos</v>
          </cell>
          <cell r="V330" t="str">
            <v>Crecimiento escalable</v>
          </cell>
          <cell r="W330" t="str">
            <v>No</v>
          </cell>
          <cell r="X330" t="str">
            <v>Mayor a S/500,000.00</v>
          </cell>
          <cell r="Y330" t="e">
            <v>#VALUE!</v>
          </cell>
          <cell r="Z330" t="e">
            <v>#VALUE!</v>
          </cell>
          <cell r="AA330">
            <v>2</v>
          </cell>
        </row>
        <row r="331">
          <cell r="A331">
            <v>361</v>
          </cell>
          <cell r="B331">
            <v>46251.630578703698</v>
          </cell>
          <cell r="C331">
            <v>46251.634537037004</v>
          </cell>
          <cell r="D331" t="str">
            <v>manuel.delgado@cibertec.pe</v>
          </cell>
          <cell r="E331" t="str">
            <v>Manuel Delgado Delgado</v>
          </cell>
          <cell r="F331" t="str">
            <v>OPCION 02: Optimización de plataformas y sistemas de gestión para las áreas de operaciones y academia de Alianza Educativa de CIBERTEC</v>
          </cell>
          <cell r="G331" t="e">
            <v>#VALUE!</v>
          </cell>
          <cell r="H331" t="str">
            <v>CIB</v>
          </cell>
          <cell r="I331" t="str">
            <v>Danilo Tauil - GM TecVoc</v>
          </cell>
          <cell r="J331" t="str">
            <v>Paola Mora Ibarra</v>
          </cell>
          <cell r="K331" t="e">
            <v>#VALUE!</v>
          </cell>
          <cell r="L331" t="str">
            <v>Ángela Lucano</v>
          </cell>
          <cell r="M331">
            <v>46341</v>
          </cell>
          <cell r="N331" t="str">
            <v>Sí</v>
          </cell>
          <cell r="O331" t="str">
            <v>TecVoc</v>
          </cell>
          <cell r="P331" t="str">
            <v>85928</v>
          </cell>
          <cell r="Q331" t="str">
            <v>Otro</v>
          </cell>
          <cell r="R331" t="e">
            <v>#VALUE!</v>
          </cell>
          <cell r="S331" t="e">
            <v>#VALUE!</v>
          </cell>
          <cell r="T331" t="e">
            <v>#VALUE!</v>
          </cell>
          <cell r="U331" t="str">
            <v>Todos</v>
          </cell>
          <cell r="V331" t="str">
            <v>Crecimiento escalable</v>
          </cell>
          <cell r="W331" t="str">
            <v>No</v>
          </cell>
          <cell r="X331" t="str">
            <v>Mayor a S/500,000.00</v>
          </cell>
          <cell r="Y331" t="e">
            <v>#VALUE!</v>
          </cell>
          <cell r="Z331" t="e">
            <v>#VALUE!</v>
          </cell>
          <cell r="AA331">
            <v>2</v>
          </cell>
        </row>
        <row r="332">
          <cell r="A332">
            <v>362</v>
          </cell>
          <cell r="B332">
            <v>46251.705543981501</v>
          </cell>
          <cell r="C332">
            <v>46252.438726851797</v>
          </cell>
          <cell r="D332" t="str">
            <v>carlos.sanchez@laureate.pe</v>
          </cell>
          <cell r="E332" t="str">
            <v>Carlos Sanchez Rubio</v>
          </cell>
          <cell r="F332" t="str">
            <v>Remediación de vulnerabilidades críticas en Apache Karaf – Banner UPN</v>
          </cell>
          <cell r="G332" t="e">
            <v>#VALUE!</v>
          </cell>
          <cell r="H332" t="str">
            <v>UPN</v>
          </cell>
          <cell r="I332" t="str">
            <v>Donoban Meza - Director Corp IT Security</v>
          </cell>
          <cell r="J332" t="str">
            <v>Carlos Sanchez - Gerente de Seguridad TI</v>
          </cell>
          <cell r="K332" t="e">
            <v>#VALUE!</v>
          </cell>
          <cell r="L332" t="str">
            <v>Gerson Vereau</v>
          </cell>
          <cell r="M332">
            <v>46295</v>
          </cell>
          <cell r="N332" t="str">
            <v>No</v>
          </cell>
          <cell r="O332"/>
          <cell r="P332"/>
          <cell r="Q332" t="str">
            <v>Seguridad TI</v>
          </cell>
          <cell r="R332" t="e">
            <v>#VALUE!</v>
          </cell>
          <cell r="S332" t="str">
            <v>Actualizar o corregir los componentes vulnerables de Apache Karaf, Log4j y Spring Framework, eliminando las vulnerabilidades identificadas y validando posteriormente su remediación mediante un nuevo escaneo de seguridad.</v>
          </cell>
          <cell r="T332" t="str">
            <v xml:space="preserve">Equipos de Aplicaciones, Infraestructura, Middleware, Ciberseguridad, Base de Datos, proveedores tecnológicos y responsables funcionales de Banner UPN
Líder de vertical responsable: Ana Lucía Vega
</v>
          </cell>
          <cell r="U332" t="str">
            <v>Todos</v>
          </cell>
          <cell r="V332" t="str">
            <v>Excelencia operativa</v>
          </cell>
          <cell r="W332" t="str">
            <v>No</v>
          </cell>
          <cell r="X332" t="str">
            <v>No cuantificado o S/0</v>
          </cell>
          <cell r="Y332" t="str">
            <v xml:space="preserve">Reducción del riesgo de compromiso del servidor y de Banner UPN, fortalecimiento de la postura de seguridad, disminución de la exposición ante ataques externos y mejora del cumplimiento de los procesos de gestión de vulnerabilidades.
</v>
          </cell>
          <cell r="Z332" t="str">
            <v>https://educorpperu-my.sharepoint.com/personal/diana_zapata_laureate_pe1/_layouts/15/Doc.aspx?sourcedoc=%7B366FD4FF-35F0-4722-8720-584AC582E3E2%7D&amp;file=Gesti%C3%B3n%20de%20iniciativas_Carlos%20Sanchez%20Rubio.pptx&amp;action=edit&amp;mobileredirect=true</v>
          </cell>
          <cell r="AA332">
            <v>2.0999999999999996</v>
          </cell>
        </row>
        <row r="333">
          <cell r="A333">
            <v>363</v>
          </cell>
          <cell r="B333">
            <v>46252.438784722202</v>
          </cell>
          <cell r="C333">
            <v>46252.486192129603</v>
          </cell>
          <cell r="D333" t="str">
            <v>carlos.sanchez@laureate.pe</v>
          </cell>
          <cell r="E333" t="str">
            <v>Carlos Sanchez Rubio</v>
          </cell>
          <cell r="F333" t="str">
            <v>Migración de aplicaciones .NET fuera de soporte</v>
          </cell>
          <cell r="G333" t="e">
            <v>#VALUE!</v>
          </cell>
          <cell r="H333" t="str">
            <v>UPN</v>
          </cell>
          <cell r="I333" t="str">
            <v>Donoban Meza - Director Corp IT Security</v>
          </cell>
          <cell r="J333" t="str">
            <v>Carlos Sanchez - Gerente de Seguridad TI</v>
          </cell>
          <cell r="K333" t="e">
            <v>#VALUE!</v>
          </cell>
          <cell r="L333" t="str">
            <v>Gerson Vereau</v>
          </cell>
          <cell r="M333">
            <v>46295</v>
          </cell>
          <cell r="N333" t="str">
            <v>No</v>
          </cell>
          <cell r="O333"/>
          <cell r="P333"/>
          <cell r="Q333" t="str">
            <v>Seguridad TI</v>
          </cell>
          <cell r="R333" t="e">
            <v>#VALUE!</v>
          </cell>
          <cell r="S333" t="str">
            <v>Migrar las aplicaciones identificadas a versiones de .NET vigentes y soportadas, asegurando su compatibilidad funcional y la disponibilidad de actualizaciones y parches de seguridad.</v>
          </cell>
          <cell r="T333" t="str">
            <v xml:space="preserve">Equipos de Desarrollo, Aplicaciones, Arquitectura, Infraestructura, QA, Ciberseguridad y proveedores responsables del mantenimiento de las aplicaciones.
Líder de vertical responsable: Noheli Cabrera
</v>
          </cell>
          <cell r="U333" t="str">
            <v>Todos</v>
          </cell>
          <cell r="V333" t="str">
            <v>Excelencia operativa</v>
          </cell>
          <cell r="W333" t="str">
            <v>No</v>
          </cell>
          <cell r="X333" t="str">
            <v>No cuantificado o S/0</v>
          </cell>
          <cell r="Y333" t="str">
            <v xml:space="preserve">Reducción del riesgo de explotación de vulnerabilidades, mejora de la mantenibilidad de las aplicaciones, fortalecimiento de la postura de seguridad y mayor cumplimiento de estándares de obsolescencia y gestión de vulnerabilidades.
</v>
          </cell>
          <cell r="Z333" t="e">
            <v>#VALUE!</v>
          </cell>
          <cell r="AA333">
            <v>2.0999999999999996</v>
          </cell>
        </row>
        <row r="334">
          <cell r="A334">
            <v>364</v>
          </cell>
          <cell r="B334">
            <v>46252.486250000002</v>
          </cell>
          <cell r="C334">
            <v>46252.497847222199</v>
          </cell>
          <cell r="D334" t="str">
            <v>carlos.sanchez@laureate.pe</v>
          </cell>
          <cell r="E334" t="str">
            <v>Carlos Sanchez Rubio</v>
          </cell>
          <cell r="F334" t="str">
            <v>Remediación de vulnerabilidades en ambientes Cloud</v>
          </cell>
          <cell r="G334" t="str">
            <v xml:space="preserve">Remediar vulnerabilidades asociadas a CVE e implementar MFA en accesos identificados con riesgo de abuso de credenciales, para reducir la probabilidad de explotación y accesos no autorizados, logrando fortalecer la seguridad de los ambientes Cloud.
</v>
          </cell>
          <cell r="H334" t="str">
            <v>CORP</v>
          </cell>
          <cell r="I334" t="str">
            <v>Donoban Meza - Director Corp IT Security</v>
          </cell>
          <cell r="J334" t="str">
            <v>Carlos Sanchez - Gerente de Seguridad TI</v>
          </cell>
          <cell r="K334" t="e">
            <v>#VALUE!</v>
          </cell>
          <cell r="L334" t="str">
            <v>Gerson Vereau</v>
          </cell>
          <cell r="M334">
            <v>46295</v>
          </cell>
          <cell r="N334" t="str">
            <v>No</v>
          </cell>
          <cell r="O334"/>
          <cell r="P334"/>
          <cell r="Q334" t="str">
            <v>Seguridad TI</v>
          </cell>
          <cell r="R334" t="e">
            <v>#VALUE!</v>
          </cell>
          <cell r="S334" t="str">
            <v>Remediar las vulnerabilidades identificadas, actualizar o corregir los componentes afectados e implementar MFA en los accesos requeridos, validando posteriormente el cierre de los hallazgos de seguridad.</v>
          </cell>
          <cell r="T334" t="str">
            <v xml:space="preserve">Equipos de Cloud, Infraestructura, Aplicaciones
Líder de vertical responsable: Rolando Lopez
</v>
          </cell>
          <cell r="U334" t="str">
            <v>Todos</v>
          </cell>
          <cell r="V334" t="str">
            <v>Excelencia operativa</v>
          </cell>
          <cell r="W334" t="str">
            <v>No</v>
          </cell>
          <cell r="X334" t="str">
            <v>No cuantificado o S/0</v>
          </cell>
          <cell r="Y334" t="str">
            <v xml:space="preserve">Fortalecimiento de la postura de seguridad Cloud, reducción del riesgo de compromiso de cuentas y recursos, mejora del control de acceso y mayor cumplimiento de estándares y políticas de seguridad.
</v>
          </cell>
          <cell r="Z334" t="e">
            <v>#VALUE!</v>
          </cell>
          <cell r="AA334">
            <v>2.0999999999999996</v>
          </cell>
        </row>
        <row r="335">
          <cell r="A335">
            <v>365</v>
          </cell>
          <cell r="B335">
            <v>46252.497893518499</v>
          </cell>
          <cell r="C335">
            <v>46252.504178240699</v>
          </cell>
          <cell r="D335" t="str">
            <v>carlos.sanchez@laureate.pe</v>
          </cell>
          <cell r="E335" t="str">
            <v>Carlos Sanchez Rubio</v>
          </cell>
          <cell r="F335" t="str">
            <v>Remediación de vulnerabilidades de seguridad en APIs</v>
          </cell>
          <cell r="G335" t="str">
            <v xml:space="preserve">Remediar vulnerabilidades identificadas en APIs críticas, para evitar accesos no autorizados, exposición de información y validaciones insuficientes, logrando reducir el riesgo de compromiso de datos y fortalecer la seguridad de los servicios expuestos.
</v>
          </cell>
          <cell r="H335" t="str">
            <v>CORP</v>
          </cell>
          <cell r="I335" t="str">
            <v>Donoban Meza - Director Corp IT Security</v>
          </cell>
          <cell r="J335" t="str">
            <v>Carlos Sanchez - Gerente de Seguridad TI</v>
          </cell>
          <cell r="K335" t="e">
            <v>#VALUE!</v>
          </cell>
          <cell r="L335" t="str">
            <v>Gerson Vereau</v>
          </cell>
          <cell r="M335">
            <v>46280</v>
          </cell>
          <cell r="N335" t="str">
            <v>No</v>
          </cell>
          <cell r="O335"/>
          <cell r="P335"/>
          <cell r="Q335" t="str">
            <v>Seguridad TI</v>
          </cell>
          <cell r="R335" t="e">
            <v>#VALUE!</v>
          </cell>
          <cell r="S335" t="str">
            <v>Implementar controles adecuados de validación, autenticación y autorización en las APIs afectadas, asegurando que únicamente usuarios autorizados puedan acceder a los recursos y que no sea posible enumerar o consultar información de terceros.</v>
          </cell>
          <cell r="T335" t="str">
            <v xml:space="preserve">Equipos de Desarrollo, Aplicaciones, Arquitectura, Ciberseguridad
Líder de vertical responsable: Elmer Zapata
</v>
          </cell>
          <cell r="U335" t="str">
            <v>Todos</v>
          </cell>
          <cell r="V335" t="str">
            <v>Excelencia operativa</v>
          </cell>
          <cell r="W335" t="str">
            <v>No</v>
          </cell>
          <cell r="X335" t="str">
            <v>No cuantificado o S/0</v>
          </cell>
          <cell r="Y335" t="str">
            <v xml:space="preserve">Fortalecimiento de la seguridad de las APIs, protección de información sensible y transaccional, reducción del riesgo de fuga masiva de datos y mejora del cumplimiento de estándares de desarrollo seguro y protección de información.
</v>
          </cell>
          <cell r="Z335" t="e">
            <v>#VALUE!</v>
          </cell>
          <cell r="AA335">
            <v>2.0999999999999996</v>
          </cell>
        </row>
        <row r="336">
          <cell r="A336">
            <v>366</v>
          </cell>
          <cell r="B336">
            <v>46252.504224536999</v>
          </cell>
          <cell r="C336">
            <v>46252.512476851902</v>
          </cell>
          <cell r="D336" t="str">
            <v>carlos.sanchez@laureate.pe</v>
          </cell>
          <cell r="E336" t="str">
            <v>Carlos Sanchez Rubio</v>
          </cell>
          <cell r="F336" t="str">
            <v>Activación y estandarización de logs en sistemas críticos</v>
          </cell>
          <cell r="G336"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6" t="str">
            <v>CORP</v>
          </cell>
          <cell r="I336" t="str">
            <v>Donoban Meza - Director Corp IT Security</v>
          </cell>
          <cell r="J336" t="str">
            <v>Carlos Sanchez - Gerente de Seguridad TI</v>
          </cell>
          <cell r="K336" t="e">
            <v>#VALUE!</v>
          </cell>
          <cell r="L336" t="str">
            <v>Gerson Vereau</v>
          </cell>
          <cell r="M336">
            <v>46372</v>
          </cell>
          <cell r="N336" t="str">
            <v>No</v>
          </cell>
          <cell r="O336"/>
          <cell r="P336"/>
          <cell r="Q336" t="str">
            <v>Regulatoria</v>
          </cell>
          <cell r="R336" t="e">
            <v>#VALUE!</v>
          </cell>
          <cell r="S336" t="e">
            <v>#VALUE!</v>
          </cell>
          <cell r="T336" t="str">
            <v xml:space="preserve">Equipos de Aplicaciones, Infraestructura, Base de Datos
Líder de vertical responsable: Ana Lucía Vega
</v>
          </cell>
          <cell r="U336" t="str">
            <v>Todos</v>
          </cell>
          <cell r="V336" t="str">
            <v>Excelencia operativa</v>
          </cell>
          <cell r="W336" t="str">
            <v>No</v>
          </cell>
          <cell r="X336" t="str">
            <v>No cuantificado o S/0</v>
          </cell>
          <cell r="Y336" t="str">
            <v xml:space="preserve">Mejora de la visibilidad y trazabilidad sobre sistemas críticos, fortalecimiento de la capacidad de detección e investigación de incidentes y mayor cumplimiento de los estándares internos de seguridad.
</v>
          </cell>
          <cell r="Z336" t="e">
            <v>#VALUE!</v>
          </cell>
          <cell r="AA336">
            <v>2.7</v>
          </cell>
        </row>
        <row r="337">
          <cell r="A337">
            <v>367</v>
          </cell>
          <cell r="B337">
            <v>46252.512523148202</v>
          </cell>
          <cell r="C337">
            <v>46252.518587963001</v>
          </cell>
          <cell r="D337" t="str">
            <v>carlos.sanchez@laureate.pe</v>
          </cell>
          <cell r="E337" t="str">
            <v>Carlos Sanchez Rubio</v>
          </cell>
          <cell r="F337" t="str">
            <v>Activación y estandarización de logs en sistemas críticos</v>
          </cell>
          <cell r="G337"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7" t="str">
            <v>CORP</v>
          </cell>
          <cell r="I337" t="str">
            <v>Donoban Meza - Director Corp IT Security</v>
          </cell>
          <cell r="J337" t="str">
            <v>Carlos Sanchez - Gerente de Seguridad TI</v>
          </cell>
          <cell r="K337" t="e">
            <v>#VALUE!</v>
          </cell>
          <cell r="L337" t="str">
            <v>Gerson Vereau</v>
          </cell>
          <cell r="M337">
            <v>46372</v>
          </cell>
          <cell r="N337" t="str">
            <v>No</v>
          </cell>
          <cell r="O337"/>
          <cell r="P337"/>
          <cell r="Q337" t="str">
            <v>Regulatoria</v>
          </cell>
          <cell r="R337" t="e">
            <v>#VALUE!</v>
          </cell>
          <cell r="S337" t="e">
            <v>#VALUE!</v>
          </cell>
          <cell r="T337" t="str">
            <v xml:space="preserve">Equipos de Aplicaciones, Infraestructura, Base de Datos
Líder de vertical responsable: Ana Maria Rojas
</v>
          </cell>
          <cell r="U337" t="str">
            <v>Todos</v>
          </cell>
          <cell r="V337" t="str">
            <v>Excelencia operativa</v>
          </cell>
          <cell r="W337" t="str">
            <v>No</v>
          </cell>
          <cell r="X337" t="str">
            <v>No cuantificado o S/0</v>
          </cell>
          <cell r="Y337" t="str">
            <v xml:space="preserve">Mejora de la visibilidad y trazabilidad sobre sistemas críticos, fortalecimiento de la capacidad de detección e investigación de incidentes y mayor cumplimiento de los estándares internos de seguridad.
</v>
          </cell>
          <cell r="Z337" t="e">
            <v>#VALUE!</v>
          </cell>
          <cell r="AA337">
            <v>2.7</v>
          </cell>
        </row>
        <row r="338">
          <cell r="A338">
            <v>368</v>
          </cell>
          <cell r="B338">
            <v>46252.518634259301</v>
          </cell>
          <cell r="C338">
            <v>46252.522303240701</v>
          </cell>
          <cell r="D338" t="str">
            <v>carlos.sanchez@laureate.pe</v>
          </cell>
          <cell r="E338" t="str">
            <v>Carlos Sanchez Rubio</v>
          </cell>
          <cell r="F338" t="str">
            <v>Activación y estandarización de logs en sistemas críticos</v>
          </cell>
          <cell r="G338"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8" t="str">
            <v>CORP</v>
          </cell>
          <cell r="I338" t="str">
            <v>Donoban Meza - Director Corp IT Security</v>
          </cell>
          <cell r="J338" t="str">
            <v>Carlos Sanchez - Gerente de Seguridad TI</v>
          </cell>
          <cell r="K338" t="e">
            <v>#VALUE!</v>
          </cell>
          <cell r="L338" t="str">
            <v>Gerson Vereau</v>
          </cell>
          <cell r="M338">
            <v>46372</v>
          </cell>
          <cell r="N338" t="str">
            <v>No</v>
          </cell>
          <cell r="O338"/>
          <cell r="P338"/>
          <cell r="Q338" t="str">
            <v>Regulatoria</v>
          </cell>
          <cell r="R338" t="e">
            <v>#VALUE!</v>
          </cell>
          <cell r="S338" t="e">
            <v>#VALUE!</v>
          </cell>
          <cell r="T338" t="str">
            <v xml:space="preserve">Equipos de Aplicaciones, Infraestructura, Base de Datos
Líder de vertical responsable: Cesar Soplin
</v>
          </cell>
          <cell r="U338" t="str">
            <v>Todos</v>
          </cell>
          <cell r="V338" t="str">
            <v>Excelencia operativa</v>
          </cell>
          <cell r="W338" t="str">
            <v>No</v>
          </cell>
          <cell r="X338" t="str">
            <v>No cuantificado o S/0</v>
          </cell>
          <cell r="Y338" t="str">
            <v xml:space="preserve">Mejora de la visibilidad y trazabilidad sobre sistemas críticos, fortalecimiento de la capacidad de detección e investigación de incidentes y mayor cumplimiento de los estándares internos de seguridad.
</v>
          </cell>
          <cell r="Z338" t="e">
            <v>#VALUE!</v>
          </cell>
          <cell r="AA338">
            <v>2.7</v>
          </cell>
        </row>
        <row r="339">
          <cell r="A339">
            <v>369</v>
          </cell>
          <cell r="B339">
            <v>46252.522337962997</v>
          </cell>
          <cell r="C339">
            <v>46252.524710648097</v>
          </cell>
          <cell r="D339" t="str">
            <v>carlos.sanchez@laureate.pe</v>
          </cell>
          <cell r="E339" t="str">
            <v>Carlos Sanchez Rubio</v>
          </cell>
          <cell r="F339" t="str">
            <v>Activación y estandarización de logs en sistemas críticos</v>
          </cell>
          <cell r="G339"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9" t="str">
            <v>CORP</v>
          </cell>
          <cell r="I339" t="str">
            <v>Donoban Meza - Director Corp IT Security</v>
          </cell>
          <cell r="J339" t="str">
            <v>Carlos Sanchez - Gerente de Seguridad TI</v>
          </cell>
          <cell r="K339" t="e">
            <v>#VALUE!</v>
          </cell>
          <cell r="L339" t="str">
            <v>Gerson Vereau</v>
          </cell>
          <cell r="M339">
            <v>46372</v>
          </cell>
          <cell r="N339" t="str">
            <v>No</v>
          </cell>
          <cell r="O339"/>
          <cell r="P339"/>
          <cell r="Q339" t="str">
            <v>Regulatoria</v>
          </cell>
          <cell r="R339" t="e">
            <v>#VALUE!</v>
          </cell>
          <cell r="S339" t="e">
            <v>#VALUE!</v>
          </cell>
          <cell r="T339" t="str">
            <v xml:space="preserve">Equipos de Aplicaciones, Infraestructura, Base de Datos
Líder de vertical responsable: Elmer Zapata
</v>
          </cell>
          <cell r="U339" t="str">
            <v>Todos</v>
          </cell>
          <cell r="V339" t="str">
            <v>Excelencia operativa</v>
          </cell>
          <cell r="W339" t="str">
            <v>No</v>
          </cell>
          <cell r="X339" t="str">
            <v>No cuantificado o S/0</v>
          </cell>
          <cell r="Y339" t="str">
            <v xml:space="preserve">Mejora de la visibilidad y trazabilidad sobre sistemas críticos, fortalecimiento de la capacidad de detección e investigación de incidentes y mayor cumplimiento de los estándares internos de seguridad.
</v>
          </cell>
          <cell r="Z339" t="e">
            <v>#VALUE!</v>
          </cell>
          <cell r="AA339">
            <v>2.7</v>
          </cell>
        </row>
        <row r="340">
          <cell r="A340">
            <v>370</v>
          </cell>
          <cell r="B340">
            <v>46252.5247453704</v>
          </cell>
          <cell r="C340">
            <v>46252.527141203696</v>
          </cell>
          <cell r="D340" t="str">
            <v>carlos.sanchez@laureate.pe</v>
          </cell>
          <cell r="E340" t="str">
            <v>Carlos Sanchez Rubio</v>
          </cell>
          <cell r="F340" t="str">
            <v>Activación y estandarización de logs en sistemas críticos</v>
          </cell>
          <cell r="G340"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0" t="str">
            <v>CORP</v>
          </cell>
          <cell r="I340" t="str">
            <v>Donoban Meza - Director Corp IT Security</v>
          </cell>
          <cell r="J340" t="str">
            <v>Carlos Sanchez - Gerente de Seguridad TI</v>
          </cell>
          <cell r="K340" t="e">
            <v>#VALUE!</v>
          </cell>
          <cell r="L340" t="str">
            <v>Gerson Vereau</v>
          </cell>
          <cell r="M340">
            <v>46372</v>
          </cell>
          <cell r="N340" t="str">
            <v>No</v>
          </cell>
          <cell r="O340"/>
          <cell r="P340"/>
          <cell r="Q340" t="str">
            <v>Regulatoria</v>
          </cell>
          <cell r="R340" t="e">
            <v>#VALUE!</v>
          </cell>
          <cell r="S340" t="e">
            <v>#VALUE!</v>
          </cell>
          <cell r="T340" t="str">
            <v xml:space="preserve">Equipos de Aplicaciones, Infraestructura, Base de Datos
Líder de vertical responsable: Nicolas Morales
</v>
          </cell>
          <cell r="U340" t="str">
            <v>Todos</v>
          </cell>
          <cell r="V340" t="str">
            <v>Excelencia operativa</v>
          </cell>
          <cell r="W340" t="str">
            <v>No</v>
          </cell>
          <cell r="X340" t="str">
            <v>No cuantificado o S/0</v>
          </cell>
          <cell r="Y340" t="str">
            <v xml:space="preserve">Mejora de la visibilidad y trazabilidad sobre sistemas críticos, fortalecimiento de la capacidad de detección e investigación de incidentes y mayor cumplimiento de los estándares internos de seguridad.
</v>
          </cell>
          <cell r="Z340" t="e">
            <v>#VALUE!</v>
          </cell>
          <cell r="AA340">
            <v>2.7</v>
          </cell>
        </row>
        <row r="341">
          <cell r="A341">
            <v>371</v>
          </cell>
          <cell r="B341">
            <v>46252.527175925898</v>
          </cell>
          <cell r="C341">
            <v>46252.529039351903</v>
          </cell>
          <cell r="D341" t="str">
            <v>carlos.sanchez@laureate.pe</v>
          </cell>
          <cell r="E341" t="str">
            <v>Carlos Sanchez Rubio</v>
          </cell>
          <cell r="F341" t="str">
            <v>Activación y estandarización de logs en sistemas críticos</v>
          </cell>
          <cell r="G341"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1" t="str">
            <v>CORP</v>
          </cell>
          <cell r="I341" t="str">
            <v>Donoban Meza - Director Corp IT Security</v>
          </cell>
          <cell r="J341" t="str">
            <v>Carlos Sanchez - Gerente de Seguridad TI</v>
          </cell>
          <cell r="K341" t="e">
            <v>#VALUE!</v>
          </cell>
          <cell r="L341" t="str">
            <v>Gerson Vereau</v>
          </cell>
          <cell r="M341">
            <v>46372</v>
          </cell>
          <cell r="N341" t="str">
            <v>No</v>
          </cell>
          <cell r="O341"/>
          <cell r="P341"/>
          <cell r="Q341" t="str">
            <v>Regulatoria</v>
          </cell>
          <cell r="R341" t="e">
            <v>#VALUE!</v>
          </cell>
          <cell r="S341" t="e">
            <v>#VALUE!</v>
          </cell>
          <cell r="T341" t="str">
            <v xml:space="preserve">Equipos de Aplicaciones, Infraestructura, Base de Datos
Líder de vertical responsable: Noheli Cabrera
</v>
          </cell>
          <cell r="U341" t="str">
            <v>Todos</v>
          </cell>
          <cell r="V341" t="str">
            <v>Excelencia operativa</v>
          </cell>
          <cell r="W341" t="str">
            <v>No</v>
          </cell>
          <cell r="X341" t="str">
            <v>No cuantificado o S/0</v>
          </cell>
          <cell r="Y341" t="str">
            <v xml:space="preserve">Mejora de la visibilidad y trazabilidad sobre sistemas críticos, fortalecimiento de la capacidad de detección e investigación de incidentes y mayor cumplimiento de los estándares internos de seguridad.
</v>
          </cell>
          <cell r="Z341" t="e">
            <v>#VALUE!</v>
          </cell>
          <cell r="AA341">
            <v>2.7</v>
          </cell>
        </row>
        <row r="342">
          <cell r="A342">
            <v>372</v>
          </cell>
          <cell r="B342">
            <v>46252.668969907398</v>
          </cell>
          <cell r="C342">
            <v>46252.674328703702</v>
          </cell>
          <cell r="D342" t="str">
            <v>franco.vera@laureate.pe</v>
          </cell>
          <cell r="E342" t="str">
            <v>Franco Manuel Vera Sanchez</v>
          </cell>
          <cell r="F342" t="str">
            <v>Sede Ica UPN</v>
          </cell>
          <cell r="G342" t="str">
            <v>Revisión integral del frente TI, con ITSM, TELECOM y Soluciones.</v>
          </cell>
          <cell r="H342" t="str">
            <v>UPN</v>
          </cell>
          <cell r="I342" t="str">
            <v>Álvaro Valdez - VP Operaciones</v>
          </cell>
          <cell r="J342" t="str">
            <v>Sharon Chou</v>
          </cell>
          <cell r="K342" t="e">
            <v>#VALUE!</v>
          </cell>
          <cell r="L342" t="str">
            <v>Franco Vera</v>
          </cell>
          <cell r="M342">
            <v>46447</v>
          </cell>
          <cell r="N342" t="str">
            <v>No</v>
          </cell>
          <cell r="O342"/>
          <cell r="P342"/>
          <cell r="Q342" t="str">
            <v>ITSM</v>
          </cell>
          <cell r="R342" t="str">
            <v>Completar el Gantt de actividades desde el frente de TI.</v>
          </cell>
          <cell r="S342" t="str">
            <v>Completar el Gantt de actividades desde el frente de TI.</v>
          </cell>
          <cell r="T342" t="str">
            <v>VP TTD.</v>
          </cell>
          <cell r="U342" t="str">
            <v>Todos</v>
          </cell>
          <cell r="V342" t="str">
            <v>Crecimiento escalable</v>
          </cell>
          <cell r="W342" t="str">
            <v>No</v>
          </cell>
          <cell r="X342" t="str">
            <v>No cuantificado o S/0</v>
          </cell>
          <cell r="Y342" t="str">
            <v>Nueva sede UPN Ica.</v>
          </cell>
          <cell r="Z342" t="e">
            <v>#VALUE!</v>
          </cell>
          <cell r="AA342">
            <v>2.2999999999999998</v>
          </cell>
        </row>
        <row r="343">
          <cell r="A343">
            <v>373</v>
          </cell>
          <cell r="B343">
            <v>46253.675960648201</v>
          </cell>
          <cell r="C343">
            <v>46253.687164351897</v>
          </cell>
          <cell r="D343" t="str">
            <v>bruno.chiappe@laureate.pe</v>
          </cell>
          <cell r="E343" t="str">
            <v>Bruno Chiappe Vegas</v>
          </cell>
          <cell r="F343" t="str">
            <v>Automatización de Matrícula y Desmatrícula de Nuevos Estudiantes en Banner</v>
          </cell>
          <cell r="G343" t="e">
            <v>#VALUE!</v>
          </cell>
          <cell r="H343" t="str">
            <v>CIB</v>
          </cell>
          <cell r="I343" t="str">
            <v>Danilo Tauil - GM TecVoc</v>
          </cell>
          <cell r="J343" t="str">
            <v>Spencer Camacho</v>
          </cell>
          <cell r="K343" t="e">
            <v>#VALUE!</v>
          </cell>
          <cell r="L343" t="str">
            <v>Bruno Chiappe</v>
          </cell>
          <cell r="M343">
            <v>46280</v>
          </cell>
          <cell r="N343" t="str">
            <v>No</v>
          </cell>
          <cell r="O343"/>
          <cell r="P343"/>
          <cell r="Q343" t="str">
            <v>Otro</v>
          </cell>
          <cell r="R343" t="e">
            <v>#VALUE!</v>
          </cell>
          <cell r="S343" t="e">
            <v>#VALUE!</v>
          </cell>
          <cell r="T343" t="e">
            <v>#VALUE!</v>
          </cell>
          <cell r="U343" t="str">
            <v>Administrativos</v>
          </cell>
          <cell r="V343" t="str">
            <v>Excelencia operativa</v>
          </cell>
          <cell r="W343" t="str">
            <v>No</v>
          </cell>
          <cell r="X343" t="str">
            <v>Entre S/100,000.00 y S/500,000.00</v>
          </cell>
          <cell r="Y343" t="e">
            <v>#VALUE!</v>
          </cell>
          <cell r="Z343" t="e">
            <v>#VALUE!</v>
          </cell>
          <cell r="AA343">
            <v>0.9</v>
          </cell>
        </row>
        <row r="344">
          <cell r="A344">
            <v>374</v>
          </cell>
          <cell r="B344">
            <v>46254.760405092602</v>
          </cell>
          <cell r="C344">
            <v>46255.524166666699</v>
          </cell>
          <cell r="D344" t="str">
            <v>angela.lucano@laureate.pe</v>
          </cell>
          <cell r="E344" t="str">
            <v>Angela Lucano Carranza</v>
          </cell>
          <cell r="F344" t="str">
            <v>CIB - Regularización para la fase III de la mejora flujos IVR telefónico, asociado al RITM0523467</v>
          </cell>
          <cell r="G344" t="e">
            <v>#VALUE!</v>
          </cell>
          <cell r="H344" t="str">
            <v>CIB</v>
          </cell>
          <cell r="I344" t="str">
            <v>Mónica García - VP Operaciones Digitales y Online</v>
          </cell>
          <cell r="J344" t="str">
            <v>Lizbeth Bautista</v>
          </cell>
          <cell r="K344" t="str">
            <v>https://educorpperu-my.sharepoint.com/personal/diana_zapata_laureate_pe1/Documents/Aplicaciones/Microsoft%20Forms/REGISTRO%20DE%20INICIATIVAS%20-%20GESTI%C3%93N%20DE%20LA%20DEMANDA%20(2%201/Pregunta/VB%20del%20Monica%20Garcia_Angela%20Lucano%20Carran.pdf</v>
          </cell>
          <cell r="L344" t="str">
            <v>Ángela Lucano</v>
          </cell>
          <cell r="M344">
            <v>46265</v>
          </cell>
          <cell r="N344" t="str">
            <v>No</v>
          </cell>
          <cell r="O344"/>
          <cell r="P344"/>
          <cell r="Q344" t="str">
            <v>Otro</v>
          </cell>
          <cell r="R344" t="e">
            <v>#VALUE!</v>
          </cell>
          <cell r="S344" t="e">
            <v>#VALUE!</v>
          </cell>
          <cell r="T344" t="str">
            <v>Canales: Atención telefónica al estudiante Cibertec</v>
          </cell>
          <cell r="U344" t="str">
            <v>Alumnos</v>
          </cell>
          <cell r="V344" t="str">
            <v>Excelencia operativa</v>
          </cell>
          <cell r="W344" t="str">
            <v>No</v>
          </cell>
          <cell r="X344" t="str">
            <v>No cuantificado o S/0</v>
          </cell>
          <cell r="Y344" t="str">
            <v>Permitir la mejora del servicio e identificación de alumnos que llaman al número de atención al alumno.
Se adjunta la PPT registrada en el ticket RITM0523467 el año pasado y la PPT sólo con la Fase III (que es esta regularización).</v>
          </cell>
          <cell r="Z344" t="e">
            <v>#VALUE!</v>
          </cell>
          <cell r="AA344">
            <v>1.2000000000000002</v>
          </cell>
        </row>
        <row r="345">
          <cell r="A345">
            <v>375</v>
          </cell>
          <cell r="B345">
            <v>46258.982870370397</v>
          </cell>
          <cell r="C345">
            <v>46259.002152777801</v>
          </cell>
          <cell r="D345" t="str">
            <v>javier.santiago@laureate.pe</v>
          </cell>
          <cell r="E345" t="str">
            <v>Javier Santiago Modesto</v>
          </cell>
          <cell r="F345" t="str">
            <v>Api CRM para registro de información de Trámites Carpeta Bachiller</v>
          </cell>
          <cell r="G345" t="str">
            <v>Necesitamos asegurar el registro de información relevante de Trámites Carpeta Bachiller, para garantizar la integridad de la información con CRM, logrando que el 100% de los trámites carpeta bachiller estén identificados correctamente en CRM.</v>
          </cell>
          <cell r="H345" t="str">
            <v>UPN</v>
          </cell>
          <cell r="I345" t="str">
            <v>Mónica García - VP Operaciones Digitales y Online</v>
          </cell>
          <cell r="J345" t="str">
            <v>Jose M. Horna Aguirre</v>
          </cell>
          <cell r="K345" t="e">
            <v>#VALUE!</v>
          </cell>
          <cell r="L345" t="str">
            <v>Carla Arias-Schreiber</v>
          </cell>
          <cell r="M345">
            <v>46280</v>
          </cell>
          <cell r="N345" t="str">
            <v>No</v>
          </cell>
          <cell r="O345"/>
          <cell r="P345"/>
          <cell r="Q345" t="str">
            <v>Otro</v>
          </cell>
          <cell r="R345" t="e">
            <v>#VALUE!</v>
          </cell>
          <cell r="S345" t="str">
            <v>API CRM permitirá registrar información relevante de trámites carpeta bachiller, para fines de reporteria de CRM.</v>
          </cell>
          <cell r="T345" t="str">
            <v>CRM, Grados y Títulos, Experiencia del estudiante</v>
          </cell>
          <cell r="U345" t="str">
            <v>Alumnos</v>
          </cell>
          <cell r="V345" t="str">
            <v>Excelencia operativa</v>
          </cell>
          <cell r="W345" t="str">
            <v>No</v>
          </cell>
          <cell r="X345" t="str">
            <v>No cuantificado o S/0</v>
          </cell>
          <cell r="Y345" t="str">
            <v>Reportería y gestión de Trámites Bachiller por estados (solicitados, anulados, pagados, observados)</v>
          </cell>
          <cell r="Z345" t="e">
            <v>#VALUE!</v>
          </cell>
          <cell r="AA345">
            <v>1.2000000000000002</v>
          </cell>
        </row>
        <row r="346">
          <cell r="A346">
            <v>376</v>
          </cell>
          <cell r="B346">
            <v>46260.407638888901</v>
          </cell>
          <cell r="C346">
            <v>46260.413402777798</v>
          </cell>
          <cell r="D346" t="str">
            <v>bruno.chiappe@laureate.pe</v>
          </cell>
          <cell r="E346" t="str">
            <v>Bruno Chiappe Vegas</v>
          </cell>
          <cell r="F346" t="str">
            <v>Implementación del campo “Centro de soporte para estudiantes online” en el CRM</v>
          </cell>
          <cell r="G346" t="e">
            <v>#VALUE!</v>
          </cell>
          <cell r="H346" t="str">
            <v>CIB</v>
          </cell>
          <cell r="I346" t="str">
            <v>Ivan Olivares - VP Marketing y Comercial</v>
          </cell>
          <cell r="J346" t="str">
            <v>Marcia Oviedo</v>
          </cell>
          <cell r="K346" t="e">
            <v>#VALUE!</v>
          </cell>
          <cell r="L346" t="str">
            <v>Bruno Chiappe</v>
          </cell>
          <cell r="M346">
            <v>46307</v>
          </cell>
          <cell r="N346" t="str">
            <v>No</v>
          </cell>
          <cell r="O346"/>
          <cell r="P346"/>
          <cell r="Q346" t="str">
            <v>Otro</v>
          </cell>
          <cell r="R346" t="e">
            <v>#VALUE!</v>
          </cell>
          <cell r="S346" t="e">
            <v>#VALUE!</v>
          </cell>
          <cell r="T346" t="str">
            <v xml:space="preserve">Procesos: captación de prospectos, registro y trazabilidad de leads, asignación comercial, seguimiento del funnel y reportería. 
Áreas: Marketing CIB, Ventas/Comercial, Inteligencia Comercial. </v>
          </cell>
          <cell r="U346" t="str">
            <v>Administrativos</v>
          </cell>
          <cell r="V346" t="str">
            <v>Excelencia operativa</v>
          </cell>
          <cell r="W346" t="str">
            <v>No</v>
          </cell>
          <cell r="X346" t="str">
            <v>No cuantificado o S/0</v>
          </cell>
          <cell r="Y346" t="e">
            <v>#VALUE!</v>
          </cell>
          <cell r="Z346" t="e">
            <v>#VALUE!</v>
          </cell>
          <cell r="AA346">
            <v>0.60000000000000009</v>
          </cell>
        </row>
        <row r="347">
          <cell r="A347">
            <v>377</v>
          </cell>
          <cell r="B347">
            <v>46261.479525463001</v>
          </cell>
          <cell r="C347">
            <v>46261.512557870403</v>
          </cell>
          <cell r="D347" t="str">
            <v>jorge.santacruz@laureate.pe</v>
          </cell>
          <cell r="E347" t="str">
            <v>Jorge Santa Cruz Espinoza</v>
          </cell>
          <cell r="F347" t="str">
            <v>Fase III Mis Procesos Goldenbelt –  implementación UPC</v>
          </cell>
          <cell r="G347" t="e">
            <v>#VALUE!</v>
          </cell>
          <cell r="H347" t="str">
            <v>UPC</v>
          </cell>
          <cell r="I347" t="str">
            <v>Rossina Caballero - VP Legal</v>
          </cell>
          <cell r="J347" t="str">
            <v>Jorge Luis Santa Cruz Espinoza</v>
          </cell>
          <cell r="K347" t="e">
            <v>#VALUE!</v>
          </cell>
          <cell r="L347" t="str">
            <v>Franco Vera</v>
          </cell>
          <cell r="M347">
            <v>46326</v>
          </cell>
          <cell r="N347" t="str">
            <v>No</v>
          </cell>
          <cell r="O347"/>
          <cell r="P347"/>
          <cell r="Q347" t="str">
            <v>Otro</v>
          </cell>
          <cell r="R347" t="e">
            <v>#VALUE!</v>
          </cell>
          <cell r="S347" t="e">
            <v>#VALUE!</v>
          </cell>
          <cell r="T347" t="e">
            <v>#VALUE!</v>
          </cell>
          <cell r="U347" t="str">
            <v>Todos</v>
          </cell>
          <cell r="V347" t="str">
            <v>Excelencia operativa</v>
          </cell>
          <cell r="W347" t="str">
            <v>No</v>
          </cell>
          <cell r="X347" t="str">
            <v>No cuantificado o S/0</v>
          </cell>
          <cell r="Y347" t="e">
            <v>#VALUE!</v>
          </cell>
          <cell r="Z347" t="e">
            <v>#VALUE!</v>
          </cell>
          <cell r="AA347">
            <v>1.2000000000000002</v>
          </cell>
        </row>
        <row r="348">
          <cell r="A348">
            <v>378</v>
          </cell>
          <cell r="B348">
            <v>46266.4831134259</v>
          </cell>
          <cell r="C348">
            <v>46267.436574074098</v>
          </cell>
          <cell r="D348" t="str">
            <v>nathalie.amezquita@upn.edu.pe</v>
          </cell>
          <cell r="E348" t="str">
            <v>Nathalie Amezquita Goicochea</v>
          </cell>
          <cell r="F348" t="str">
            <v>Instalación de SimCapture UPN SJL</v>
          </cell>
          <cell r="G348" t="e">
            <v>#VALUE!</v>
          </cell>
          <cell r="H348" t="str">
            <v>UPN</v>
          </cell>
          <cell r="I348" t="str">
            <v>Álvaro Valdez - VP Operaciones</v>
          </cell>
          <cell r="J348" t="str">
            <v xml:space="preserve">Jorge Olivos </v>
          </cell>
          <cell r="K348" t="str">
            <v>https://educorpperu-my.sharepoint.com/personal/diana_zapata_laureate_pe1/Documents/Aplicaciones/Microsoft%20Forms/REGISTRO%20DE%20INICIATIVAS%20-%20GESTI%C3%93N%20DE%20LA%20DEMANDA%20(2%201/Pregunta/Aprobacio%CC%81n%20Ale_Nathalie%20Amezquita%20G.pdf</v>
          </cell>
          <cell r="L348" t="str">
            <v>Franco Vera</v>
          </cell>
          <cell r="M348">
            <v>46447</v>
          </cell>
          <cell r="N348" t="str">
            <v>No</v>
          </cell>
          <cell r="O348"/>
          <cell r="P348"/>
          <cell r="Q348" t="str">
            <v>Otro</v>
          </cell>
          <cell r="R348" t="e">
            <v>#VALUE!</v>
          </cell>
          <cell r="S348" t="e">
            <v>#VALUE!</v>
          </cell>
          <cell r="T348" t="e">
            <v>#VALUE!</v>
          </cell>
          <cell r="U348" t="str">
            <v>Alumnos</v>
          </cell>
          <cell r="V348" t="str">
            <v>Excelencia operativa</v>
          </cell>
          <cell r="W348" t="str">
            <v>No</v>
          </cell>
          <cell r="X348" t="str">
            <v>No cuantificado o S/0</v>
          </cell>
          <cell r="Y348" t="e">
            <v>#VALUE!</v>
          </cell>
          <cell r="Z348" t="e">
            <v>#VALUE!</v>
          </cell>
          <cell r="AA348">
            <v>1.2000000000000002</v>
          </cell>
        </row>
        <row r="349">
          <cell r="A349">
            <v>379</v>
          </cell>
          <cell r="B349">
            <v>46267.6958101852</v>
          </cell>
          <cell r="C349">
            <v>46267.746134259301</v>
          </cell>
          <cell r="D349" t="str">
            <v>marco.zuniga@laureate.pe</v>
          </cell>
          <cell r="E349" t="str">
            <v>Marco Zuñiga Leiva</v>
          </cell>
          <cell r="F349" t="str">
            <v xml:space="preserve">Mejora en el sistema de transferencia de Obligaciones Intranet -Socrates spring </v>
          </cell>
          <cell r="G349" t="e">
            <v>#VALUE!</v>
          </cell>
          <cell r="H349" t="str">
            <v>UPC</v>
          </cell>
          <cell r="I349" t="str">
            <v>Alex Pendavis - VP Finanzas</v>
          </cell>
          <cell r="J349" t="str">
            <v>Karol Espinoza Salguero</v>
          </cell>
          <cell r="K349" t="e">
            <v>#VALUE!</v>
          </cell>
          <cell r="L349" t="str">
            <v>Franco Vera</v>
          </cell>
          <cell r="M349">
            <v>46325</v>
          </cell>
          <cell r="N349" t="str">
            <v>No</v>
          </cell>
          <cell r="O349"/>
          <cell r="P349"/>
          <cell r="Q349" t="str">
            <v>Otro</v>
          </cell>
          <cell r="R349" t="e">
            <v>#VALUE!</v>
          </cell>
          <cell r="S349" t="e">
            <v>#VALUE!</v>
          </cell>
          <cell r="T349" t="str">
            <v xml:space="preserve">Facturación , Ventas , Admisión </v>
          </cell>
          <cell r="U349" t="str">
            <v>Administrativos</v>
          </cell>
          <cell r="V349" t="str">
            <v>Excelencia operativa</v>
          </cell>
          <cell r="W349" t="str">
            <v>No</v>
          </cell>
          <cell r="X349" t="str">
            <v>No cuantificado o S/0</v>
          </cell>
          <cell r="Y349" t="str">
            <v>Mejora en el proceso operativo y reducción de riesgos.</v>
          </cell>
          <cell r="Z349" t="e">
            <v>#VALUE!</v>
          </cell>
          <cell r="AA349">
            <v>0.60000000000000009</v>
          </cell>
        </row>
        <row r="350">
          <cell r="A350">
            <v>380</v>
          </cell>
          <cell r="B350">
            <v>46269.380983796298</v>
          </cell>
          <cell r="C350">
            <v>46269.410879629599</v>
          </cell>
          <cell r="D350" t="str">
            <v>javier.santiago@laureate.pe</v>
          </cell>
          <cell r="E350" t="str">
            <v>Javier Santiago Modesto</v>
          </cell>
          <cell r="F350" t="str">
            <v>Validar el pago por adelantado de trámite carpeta bachiller mediante un indicador en una API de Trámite “curriculums”</v>
          </cell>
          <cell r="G350" t="e">
            <v>#VALUE!</v>
          </cell>
          <cell r="H350" t="str">
            <v>UPN</v>
          </cell>
          <cell r="I350" t="str">
            <v>Mónica García - VP Operaciones Digitales y Online</v>
          </cell>
          <cell r="J350" t="str">
            <v>Jose Horna Aguirre</v>
          </cell>
          <cell r="K350" t="str">
            <v>https://educorpperu.sharepoint.com/:f:/s/Repositorio_EquipoCentral/dit/portafoliosyp/IgDIe8ap3Q7DT6MNeZushJXcAZ1YvXY5ThmyaTRbp_jJnW0?e=reM489</v>
          </cell>
          <cell r="L350" t="str">
            <v>Carla Arias-Schreiber</v>
          </cell>
          <cell r="M350">
            <v>46295</v>
          </cell>
          <cell r="N350" t="str">
            <v>No</v>
          </cell>
          <cell r="O350"/>
          <cell r="P350"/>
          <cell r="Q350" t="str">
            <v>Otro</v>
          </cell>
          <cell r="R350" t="str">
            <v>Actualmente, cuando el estudiante realiza el proceso de trámite carpeta bachiller se le valida que sea egresado y al finalizar el proceso se le genera una orden de pago por concepto de trámite bachiller.</v>
          </cell>
          <cell r="S350" t="str">
            <v>Estudiantes puedan pagar por adelantado a partir de octubre 2026 el trámite bachiller; y a partir de diciembre 2026 ya con el estado de egresado realicen el proceso de trámite bachiller y se valide que el alumno ya ha realizo el pago por adelantado.</v>
          </cell>
          <cell r="T350" t="str">
            <v>Departamento de Grados y Títulos, Trámites y Experiencia del Estudiante.</v>
          </cell>
          <cell r="U350" t="str">
            <v>Todos</v>
          </cell>
          <cell r="V350" t="str">
            <v>Experiencia</v>
          </cell>
          <cell r="W350" t="str">
            <v>No</v>
          </cell>
          <cell r="X350" t="str">
            <v>No cuantificado o S/0</v>
          </cell>
          <cell r="Y350" t="str">
            <v>Mejorar la experiencia del alumno, Agilizar la atención de solicitudes, Incrementar la satisfacción del alumno y Mejorar la trazabilidad de los pagos.</v>
          </cell>
          <cell r="Z350" t="e">
            <v>#VALUE!</v>
          </cell>
          <cell r="AA350">
            <v>1.3</v>
          </cell>
        </row>
        <row r="351">
          <cell r="A351">
            <v>381</v>
          </cell>
          <cell r="B351">
            <v>46272.052893518499</v>
          </cell>
          <cell r="C351">
            <v>46272.067233796297</v>
          </cell>
          <cell r="D351" t="str">
            <v>marco.zuniga@laureate.pe</v>
          </cell>
          <cell r="E351" t="str">
            <v>Marco Zuñiga Leiva</v>
          </cell>
          <cell r="F351" t="str">
            <v>Mejoras en el proceso de canje masivo de letras</v>
          </cell>
          <cell r="G351" t="e">
            <v>#VALUE!</v>
          </cell>
          <cell r="H351" t="str">
            <v>UPC</v>
          </cell>
          <cell r="I351" t="str">
            <v>Alex Pendavis - VP Finanzas</v>
          </cell>
          <cell r="J351" t="str">
            <v>Karol Espinoza Salguero</v>
          </cell>
          <cell r="K351" t="str">
            <v>https://educorpperu-my.sharepoint.com/personal/diana_zapata_laureate_pe1/_layouts/15/Doc.aspx?sourcedoc=%7B78C1DB04-59C8-4F14-ABBB-1CF5227B1629%7D&amp;file=Aceptaci%C3%B3n_proyecto_%20letras_Marco%20Zu%C3%B1iga%20Leiva.docx&amp;action=default&amp;mobileredirect=true</v>
          </cell>
          <cell r="L351" t="str">
            <v>Franco Vera</v>
          </cell>
          <cell r="M351">
            <v>46295</v>
          </cell>
          <cell r="N351" t="str">
            <v>No</v>
          </cell>
          <cell r="O351"/>
          <cell r="P351"/>
          <cell r="Q351" t="str">
            <v>Regulatoria</v>
          </cell>
          <cell r="R351" t="e">
            <v>#VALUE!</v>
          </cell>
          <cell r="S351" t="e">
            <v>#VALUE!</v>
          </cell>
          <cell r="T351" t="str">
            <v>Proceso de facturación, Venta, matrícula y Cobranza</v>
          </cell>
          <cell r="U351" t="str">
            <v>Todos</v>
          </cell>
          <cell r="V351" t="str">
            <v>Excelencia operativa</v>
          </cell>
          <cell r="W351" t="str">
            <v>No</v>
          </cell>
          <cell r="X351" t="str">
            <v>No cuantificado o S/0</v>
          </cell>
          <cell r="Y351" t="e">
            <v>#VALUE!</v>
          </cell>
          <cell r="Z351" t="e">
            <v>#VALUE!</v>
          </cell>
          <cell r="AA351">
            <v>2.7</v>
          </cell>
        </row>
        <row r="352">
          <cell r="A352">
            <v>382</v>
          </cell>
          <cell r="B352">
            <v>46273.344479166699</v>
          </cell>
          <cell r="C352">
            <v>46273.387511574103</v>
          </cell>
          <cell r="D352" t="str">
            <v>javier.santiago@laureate.pe</v>
          </cell>
          <cell r="E352" t="str">
            <v>Javier Santiago Modesto</v>
          </cell>
          <cell r="F352" t="str">
            <v>Alumnos NO EGRESADOS y con 26 CRÉDITOS O MENOS puedan realizar el proceso de trámite carpeta bachiller.</v>
          </cell>
          <cell r="G352" t="e">
            <v>#VALUE!</v>
          </cell>
          <cell r="H352" t="str">
            <v>UPN</v>
          </cell>
          <cell r="I352" t="str">
            <v>Mónica García - VP Operaciones Digitales y Online</v>
          </cell>
          <cell r="J352" t="str">
            <v>Gianfranco Espinoza Daniel</v>
          </cell>
          <cell r="K352" t="str">
            <v>https://educorpperu.sharepoint.com/:f:/s/Repositorio_EquipoCentral/dit/portafoliosyp/IgAQEav2GpHtRbyHgBtULt31ATZontlINdEpzXAAftIQTwE?e=xENshd</v>
          </cell>
          <cell r="L352" t="str">
            <v>Carla Arias-Schreiber</v>
          </cell>
          <cell r="M352">
            <v>46295</v>
          </cell>
          <cell r="N352" t="str">
            <v>No</v>
          </cell>
          <cell r="O352"/>
          <cell r="P352"/>
          <cell r="Q352" t="str">
            <v>Otro</v>
          </cell>
          <cell r="R352" t="e">
            <v>#VALUE!</v>
          </cell>
          <cell r="S352" t="e">
            <v>#VALUE!</v>
          </cell>
          <cell r="T352" t="str">
            <v>Departamento de Grados y Títulos, Trámites y Experiencia del Estudiante.</v>
          </cell>
          <cell r="U352" t="str">
            <v>Alumnos</v>
          </cell>
          <cell r="V352" t="str">
            <v>Excelencia académica</v>
          </cell>
          <cell r="W352" t="str">
            <v>No</v>
          </cell>
          <cell r="X352" t="str">
            <v>No cuantificado o S/0</v>
          </cell>
          <cell r="Y352" t="str">
            <v>Mejora de la experiencia del estudiante, Optimización de la gestión administrativa y Reducción de inconvenientes y consultas.</v>
          </cell>
          <cell r="Z352" t="e">
            <v>#VALUE!</v>
          </cell>
          <cell r="AA352">
            <v>1.4</v>
          </cell>
        </row>
        <row r="353">
          <cell r="A353">
            <v>383</v>
          </cell>
          <cell r="B353">
            <v>46273.634062500001</v>
          </cell>
          <cell r="C353">
            <v>46273.903171296297</v>
          </cell>
          <cell r="D353" t="str">
            <v>gali.garcia@upc.pe</v>
          </cell>
          <cell r="E353" t="str">
            <v>Gali Garcia Palomino</v>
          </cell>
          <cell r="F353" t="str">
            <v>Configuración de Sistema para replicar proceso de matrícula de WeTALK Inglés para el programa WeTALK Portugués</v>
          </cell>
          <cell r="G353" t="e">
            <v>#VALUE!</v>
          </cell>
          <cell r="H353" t="str">
            <v>UPC</v>
          </cell>
          <cell r="I353" t="str">
            <v>Milagros Morgan - Rectorado UPC</v>
          </cell>
          <cell r="J353" t="str">
            <v>Gali Giovana Garcia Palomino</v>
          </cell>
          <cell r="K353" t="str">
            <v>https://educorpperu-my.sharepoint.com/personal/diana_zapata_laureate_pe1/_layouts/15/Doc.aspx?sourcedoc=%7B1A4CA6C1-D628-4272-A680-AEB89FF3FD92%7D&amp;file=Aprobaci%C3%B3n%20iniciativa_Gali%20Garcia%20Palomino.docx&amp;action=default&amp;mobileredirect=true</v>
          </cell>
          <cell r="L353" t="str">
            <v>Ángela Lucano</v>
          </cell>
          <cell r="M353">
            <v>46356</v>
          </cell>
          <cell r="N353" t="str">
            <v>Sí</v>
          </cell>
          <cell r="O353" t="str">
            <v>G&amp;A</v>
          </cell>
          <cell r="P353" t="str">
            <v>76592</v>
          </cell>
          <cell r="Q353" t="str">
            <v>Otro</v>
          </cell>
          <cell r="R353" t="e">
            <v>#VALUE!</v>
          </cell>
          <cell r="S353" t="e">
            <v>#VALUE!</v>
          </cell>
          <cell r="T353" t="str">
            <v>Procesos: Matrícula, Gestión de estudiantes / Áreas impactadas: WeTALK, Admisión, Mesa de Ayuda, TI</v>
          </cell>
          <cell r="U353" t="str">
            <v>Alumnos</v>
          </cell>
          <cell r="V353" t="str">
            <v>Crecimiento escalable</v>
          </cell>
          <cell r="W353" t="str">
            <v>No</v>
          </cell>
          <cell r="X353" t="str">
            <v>Mayor a S/500,000.00</v>
          </cell>
          <cell r="Y353" t="e">
            <v>#VALUE!</v>
          </cell>
          <cell r="Z353" t="e">
            <v>#VALUE!</v>
          </cell>
          <cell r="AA353">
            <v>2</v>
          </cell>
        </row>
        <row r="354">
          <cell r="A354">
            <v>384</v>
          </cell>
          <cell r="B354">
            <v>46274.420520833301</v>
          </cell>
          <cell r="C354">
            <v>46274.425150463001</v>
          </cell>
          <cell r="D354" t="str">
            <v>franco.vera@laureate.pe</v>
          </cell>
          <cell r="E354" t="str">
            <v>Franco Manuel Vera Sanchez</v>
          </cell>
          <cell r="F354" t="str">
            <v>Sede Ica UPN</v>
          </cell>
          <cell r="G354" t="str">
            <v>Revisión integral del frente Aplicaciones</v>
          </cell>
          <cell r="H354" t="str">
            <v>UPN</v>
          </cell>
          <cell r="I354" t="str">
            <v>Álvaro Valdez - VP Operaciones</v>
          </cell>
          <cell r="J354" t="str">
            <v>Sharon Chou</v>
          </cell>
          <cell r="K354" t="e">
            <v>#VALUE!</v>
          </cell>
          <cell r="L354" t="str">
            <v>Franco Vera</v>
          </cell>
          <cell r="M354">
            <v>46447</v>
          </cell>
          <cell r="N354" t="str">
            <v>No</v>
          </cell>
          <cell r="O354"/>
          <cell r="P354"/>
          <cell r="Q354" t="str">
            <v>Otro</v>
          </cell>
          <cell r="R354" t="str">
            <v>Completar el Gantt de actividades desde el frente de TI -Aplicaciones</v>
          </cell>
          <cell r="S354" t="str">
            <v>Completar el Gantt de actividades desde el frente de TI - Aplicaciones</v>
          </cell>
          <cell r="T354" t="str">
            <v>VP TTD</v>
          </cell>
          <cell r="U354" t="str">
            <v>Todos</v>
          </cell>
          <cell r="V354" t="str">
            <v>Crecimiento escalable</v>
          </cell>
          <cell r="W354" t="str">
            <v>No</v>
          </cell>
          <cell r="X354" t="str">
            <v>Menor a S/100,000.00</v>
          </cell>
          <cell r="Y354" t="str">
            <v>Nueva sede UPN Ica</v>
          </cell>
          <cell r="Z354" t="e">
            <v>#VALUE!</v>
          </cell>
          <cell r="AA354">
            <v>1.55</v>
          </cell>
        </row>
        <row r="355">
          <cell r="A355">
            <v>385</v>
          </cell>
          <cell r="B355">
            <v>46274.425196759301</v>
          </cell>
          <cell r="C355">
            <v>46274.426759259302</v>
          </cell>
          <cell r="D355" t="str">
            <v>franco.vera@laureate.pe</v>
          </cell>
          <cell r="E355" t="str">
            <v>Franco Manuel Vera Sanchez</v>
          </cell>
          <cell r="F355" t="str">
            <v>Sede Ica UPN</v>
          </cell>
          <cell r="G355" t="str">
            <v>Revisión integral del frente TI - Aceleradora</v>
          </cell>
          <cell r="H355" t="str">
            <v>UPN</v>
          </cell>
          <cell r="I355" t="str">
            <v>Álvaro Valdez - VP Operaciones</v>
          </cell>
          <cell r="J355" t="str">
            <v>Sharon Chou</v>
          </cell>
          <cell r="K355" t="e">
            <v>#VALUE!</v>
          </cell>
          <cell r="L355" t="str">
            <v>Franco Vera</v>
          </cell>
          <cell r="M355">
            <v>46447</v>
          </cell>
          <cell r="N355" t="str">
            <v>No</v>
          </cell>
          <cell r="O355"/>
          <cell r="P355"/>
          <cell r="Q355" t="str">
            <v>Otro</v>
          </cell>
          <cell r="R355" t="str">
            <v>Completar el Gantt de actividades desde el frente de TI - Digital Tech</v>
          </cell>
          <cell r="S355" t="str">
            <v>Completar el Gantt de actividades desde el frente de TI - Digital Tech</v>
          </cell>
          <cell r="T355" t="str">
            <v>VP TTD</v>
          </cell>
          <cell r="U355" t="str">
            <v>Todos</v>
          </cell>
          <cell r="V355" t="str">
            <v>Crecimiento escalable</v>
          </cell>
          <cell r="W355" t="str">
            <v>No</v>
          </cell>
          <cell r="X355" t="str">
            <v>No cuantificado o S/0</v>
          </cell>
          <cell r="Y355" t="str">
            <v>Nueva sede UPN Ica</v>
          </cell>
          <cell r="Z355" t="e">
            <v>#VALUE!</v>
          </cell>
          <cell r="AA355">
            <v>1.4</v>
          </cell>
        </row>
        <row r="356">
          <cell r="A356">
            <v>386</v>
          </cell>
          <cell r="B356">
            <v>46274.4296412037</v>
          </cell>
          <cell r="C356">
            <v>46274.431157407402</v>
          </cell>
          <cell r="D356" t="str">
            <v>franco.vera@laureate.pe</v>
          </cell>
          <cell r="E356" t="str">
            <v>Franco Manuel Vera Sanchez</v>
          </cell>
          <cell r="F356" t="str">
            <v>Sede Piura UPN</v>
          </cell>
          <cell r="G356" t="str">
            <v>Revisión integral del frente TI - Aplicaciones</v>
          </cell>
          <cell r="H356" t="str">
            <v>UPN</v>
          </cell>
          <cell r="I356" t="str">
            <v>Álvaro Valdez - VP Operaciones</v>
          </cell>
          <cell r="J356" t="str">
            <v>Sharon Chou</v>
          </cell>
          <cell r="K356" t="e">
            <v>#VALUE!</v>
          </cell>
          <cell r="L356" t="str">
            <v>Franco Vera</v>
          </cell>
          <cell r="M356">
            <v>46447</v>
          </cell>
          <cell r="N356" t="str">
            <v>No</v>
          </cell>
          <cell r="O356"/>
          <cell r="P356"/>
          <cell r="Q356" t="str">
            <v>Otro</v>
          </cell>
          <cell r="R356" t="str">
            <v>Completar el Gantt de actividades desde el frente de TI - Aplicaciones</v>
          </cell>
          <cell r="S356" t="str">
            <v>Completar el Gantt de actividades desde el frente de TI - Aplicaciones</v>
          </cell>
          <cell r="T356" t="str">
            <v>VP TTD</v>
          </cell>
          <cell r="U356" t="str">
            <v>Todos</v>
          </cell>
          <cell r="V356" t="str">
            <v>Crecimiento escalable</v>
          </cell>
          <cell r="W356" t="str">
            <v>No</v>
          </cell>
          <cell r="X356" t="str">
            <v>No cuantificado o S/0</v>
          </cell>
          <cell r="Y356" t="str">
            <v>Nueva sede UPN Piura</v>
          </cell>
          <cell r="Z356" t="e">
            <v>#VALUE!</v>
          </cell>
          <cell r="AA356">
            <v>1.4</v>
          </cell>
        </row>
        <row r="357">
          <cell r="A357">
            <v>387</v>
          </cell>
          <cell r="B357">
            <v>46274.431192129603</v>
          </cell>
          <cell r="C357">
            <v>46274.432326388902</v>
          </cell>
          <cell r="D357" t="str">
            <v>franco.vera@laureate.pe</v>
          </cell>
          <cell r="E357" t="str">
            <v>Franco Manuel Vera Sanchez</v>
          </cell>
          <cell r="F357" t="str">
            <v>Sede Piura UPN</v>
          </cell>
          <cell r="G357" t="str">
            <v>Revisión integral del frente TI - Aceleradora</v>
          </cell>
          <cell r="H357" t="str">
            <v>UPN</v>
          </cell>
          <cell r="I357" t="str">
            <v>Álvaro Valdez - VP Operaciones</v>
          </cell>
          <cell r="J357" t="str">
            <v>Sharon Chou</v>
          </cell>
          <cell r="K357" t="e">
            <v>#VALUE!</v>
          </cell>
          <cell r="L357" t="str">
            <v>Franco Vera</v>
          </cell>
          <cell r="M357">
            <v>46447</v>
          </cell>
          <cell r="N357" t="str">
            <v>No</v>
          </cell>
          <cell r="O357"/>
          <cell r="P357"/>
          <cell r="Q357" t="str">
            <v>Otro</v>
          </cell>
          <cell r="R357" t="str">
            <v>Completar el Gantt de actividades desde el frente de TI - Digital Tech</v>
          </cell>
          <cell r="S357" t="str">
            <v>Completar el Gantt de actividades desde el frente de TI - Digital Tech</v>
          </cell>
          <cell r="T357" t="str">
            <v>VP TTD</v>
          </cell>
          <cell r="U357" t="str">
            <v>Todos</v>
          </cell>
          <cell r="V357" t="str">
            <v>Crecimiento escalable</v>
          </cell>
          <cell r="W357" t="str">
            <v>No</v>
          </cell>
          <cell r="X357" t="str">
            <v>No cuantificado o S/0</v>
          </cell>
          <cell r="Y357" t="str">
            <v>Nueva sede UPN Piura</v>
          </cell>
          <cell r="Z357" t="e">
            <v>#VALUE!</v>
          </cell>
          <cell r="AA357">
            <v>1.4</v>
          </cell>
        </row>
        <row r="358">
          <cell r="A358">
            <v>388</v>
          </cell>
          <cell r="B358">
            <v>46275.6897453704</v>
          </cell>
          <cell r="C358">
            <v>46275.699733796297</v>
          </cell>
          <cell r="D358" t="str">
            <v>gerson.vereau@laureate.pe</v>
          </cell>
          <cell r="E358" t="str">
            <v>Gerson Vereau Rosas</v>
          </cell>
          <cell r="F358" t="str">
            <v>Mejoras en las integraciones de Pagos UPN</v>
          </cell>
          <cell r="G358" t="str">
            <v>Eliminar incidencias recurrentes, reducir la complejidad técnica y disminuir los tiempos de integración de los flujos de publicación y procesamiento de pagos mediante el rediseño de las integraciones y su orquestación con APIs/MuleSoft.</v>
          </cell>
          <cell r="H358" t="str">
            <v>UPN</v>
          </cell>
          <cell r="I358" t="str">
            <v>Martín Santana - Rectorado UPN</v>
          </cell>
          <cell r="J358" t="str">
            <v>Christian E. Quiroz Plefke</v>
          </cell>
          <cell r="K358" t="str">
            <v>https://educorpperu-my.sharepoint.com/personal/diana_zapata_laureate_pe1/Documents/Aplicaciones/Microsoft%20Forms/REGISTRO%20DE%20INICIATIVAS%20-%20GESTI%C3%93N%20DE%20LA%20DEMANDA%20(2%201/Pregunta/kickoff%20evidencia_Gerson%20Vereau%20Rosas.PNG</v>
          </cell>
          <cell r="L358" t="str">
            <v>Gerson Vereau</v>
          </cell>
          <cell r="M358">
            <v>46344</v>
          </cell>
          <cell r="N358" t="str">
            <v>No</v>
          </cell>
          <cell r="O358"/>
          <cell r="P358"/>
          <cell r="Q358" t="str">
            <v>ITSM</v>
          </cell>
          <cell r="R358" t="e">
            <v>#VALUE!</v>
          </cell>
          <cell r="S358" t="str">
            <v>Contar con integraciones simplificadas y desacopladas, orquestadas mediante APIs/MuleSoft, con procesamiento síncrono y menor dependencia de componentes como colas, ODS, jobs .NET, PM2, SFTP y crontabs, reduciendo incidencias y tiempos de procesamiento.</v>
          </cell>
          <cell r="T358" t="str">
            <v>Creación y publicación de deudas; retorno de pagos a Banner y CRM; retorno de pagos a PeopleSoft. Impacta las integraciones entre Banner, PeopleSoft, Asbanc, Portal de Pagos y CRM.</v>
          </cell>
          <cell r="U358" t="str">
            <v>Alumnos</v>
          </cell>
          <cell r="V358" t="str">
            <v>Crecimiento escalable</v>
          </cell>
          <cell r="W358" t="str">
            <v>No</v>
          </cell>
          <cell r="X358" t="str">
            <v>No cuantificado o S/0</v>
          </cell>
          <cell r="Y358" t="str">
            <v>Mayor estabilidad de los flujos de pago, reducción de incidencias, menor complejidad técnica, mayor visibilidad del procesamiento y reducción del tiempo de sincronización de información.</v>
          </cell>
          <cell r="Z358" t="e">
            <v>#VALUE!</v>
          </cell>
          <cell r="AA358">
            <v>2.2999999999999998</v>
          </cell>
        </row>
        <row r="359">
          <cell r="A359">
            <v>389</v>
          </cell>
          <cell r="B359">
            <v>46279.7129166667</v>
          </cell>
          <cell r="C359">
            <v>46279.734270833302</v>
          </cell>
          <cell r="D359" t="str">
            <v>manuel.castro@upc.pe</v>
          </cell>
          <cell r="E359" t="str">
            <v>Manuel Maguin Castro Chiroque</v>
          </cell>
          <cell r="F359" t="str">
            <v>Solicitud para agregar comunicado a responsables de reservas por ubooking.</v>
          </cell>
          <cell r="G359" t="str">
            <v xml:space="preserve">Necesitamos enviar el mensaje a los responsables de las reservas para comunicarles su responsabilidad en el uso de los espacios y sobre el servicio de soporte en el aula (ubooking). Todo ello en cumplimiento al requerimiento del área legal. </v>
          </cell>
          <cell r="H359" t="str">
            <v>UPC</v>
          </cell>
          <cell r="I359" t="str">
            <v>Álvaro Valdez - VP Operaciones</v>
          </cell>
          <cell r="J359" t="str">
            <v>Manuel Castro Chiroque</v>
          </cell>
          <cell r="K359" t="e">
            <v>#VALUE!</v>
          </cell>
          <cell r="L359" t="str">
            <v>Franco Vera</v>
          </cell>
          <cell r="M359">
            <v>46286</v>
          </cell>
          <cell r="N359" t="str">
            <v>No</v>
          </cell>
          <cell r="O359"/>
          <cell r="P359"/>
          <cell r="Q359" t="str">
            <v>Regulatoria</v>
          </cell>
          <cell r="R359" t="str">
            <v xml:space="preserve">Los usuarios de la reservas desconocen la responsabilidad que implica la reserva y sobre el servicio de soporte del equipo de ambientes académicos. </v>
          </cell>
          <cell r="S359" t="str">
            <v>Que los usuarios entiendan la implicancias de las reservas logrando el cumplimineto regulatorio indicado por Legal.</v>
          </cell>
          <cell r="T359" t="str">
            <v>Gestión de reservas por ubooking, servicio de soporte de ambientes académicos y cumplimiento con el área Legal.</v>
          </cell>
          <cell r="U359" t="str">
            <v>Todos</v>
          </cell>
          <cell r="V359" t="str">
            <v>Excelencia operativa</v>
          </cell>
          <cell r="W359" t="str">
            <v>No</v>
          </cell>
          <cell r="X359" t="str">
            <v>No cuantificado o S/0</v>
          </cell>
          <cell r="Y359" t="str">
            <v>Cumplimiento con lo requerido por el área legal y el resguardo de los espacios reservados por docentes y personal administrativo.</v>
          </cell>
          <cell r="Z359" t="e">
            <v>#VALUE!</v>
          </cell>
          <cell r="AA359">
            <v>2.7</v>
          </cell>
        </row>
        <row r="360">
          <cell r="A360">
            <v>390</v>
          </cell>
          <cell r="B360">
            <v>46280.628564814797</v>
          </cell>
          <cell r="C360">
            <v>46280.637210648099</v>
          </cell>
          <cell r="D360" t="str">
            <v>jean.brache@laureate.pe</v>
          </cell>
          <cell r="E360" t="str">
            <v>Jean Brache Raez</v>
          </cell>
          <cell r="F360" t="str">
            <v>Dashboard Collectability UPN</v>
          </cell>
          <cell r="G360" t="e">
            <v>#VALUE!</v>
          </cell>
          <cell r="H360" t="str">
            <v>UPN</v>
          </cell>
          <cell r="I360" t="str">
            <v>Alex Pendavis - VP Finanzas</v>
          </cell>
          <cell r="J360" t="str">
            <v>Keila Pahuacho</v>
          </cell>
          <cell r="K360" t="e">
            <v>#VALUE!</v>
          </cell>
          <cell r="L360" t="str">
            <v>Franco Vera</v>
          </cell>
          <cell r="M360">
            <v>46508</v>
          </cell>
          <cell r="N360" t="str">
            <v>No</v>
          </cell>
          <cell r="O360"/>
          <cell r="P360"/>
          <cell r="Q360" t="str">
            <v>Otro</v>
          </cell>
          <cell r="R360" t="str">
            <v>Procesos manuales para obtener la información de los reportes asociados al collectability de UPN generando mucho tema de documentación y potenciales errores en la creación de la información respectiva.</v>
          </cell>
          <cell r="S360" t="str">
            <v>El dashboard debe contar con la información ya plasmada en el dashboard de collectability de UPC que se realizó hace un año y tiene como objetivo tener la información del ingreso y cobranza de la institución por un periodo especifico.</v>
          </cell>
          <cell r="T360" t="str">
            <v>Contabilidad (Área técnica, E2G y reporting)</v>
          </cell>
          <cell r="U360" t="str">
            <v>Administrativos</v>
          </cell>
          <cell r="V360" t="str">
            <v>Excelencia operativa</v>
          </cell>
          <cell r="W360" t="str">
            <v>No</v>
          </cell>
          <cell r="X360" t="str">
            <v>No cuantificado o S/0</v>
          </cell>
          <cell r="Y360" t="str">
            <v>Eficiencia en tiempo (horas hombre), automatización de procesos (menos errores de reportes manuales).</v>
          </cell>
          <cell r="Z360" t="e">
            <v>#VALUE!</v>
          </cell>
          <cell r="AA360">
            <v>0.60000000000000009</v>
          </cell>
        </row>
        <row r="361">
          <cell r="A361">
            <v>391</v>
          </cell>
          <cell r="B361">
            <v>46280.637268518498</v>
          </cell>
          <cell r="C361">
            <v>46280.643240740697</v>
          </cell>
          <cell r="D361" t="str">
            <v>jean.brache@laureate.pe</v>
          </cell>
          <cell r="E361" t="str">
            <v>Jean Brache Raez</v>
          </cell>
          <cell r="F361" t="str">
            <v>Dashboard Permanencia UPN</v>
          </cell>
          <cell r="G361" t="e">
            <v>#VALUE!</v>
          </cell>
          <cell r="H361" t="str">
            <v>UPN</v>
          </cell>
          <cell r="I361" t="str">
            <v>Alex Pendavis - VP Finanzas</v>
          </cell>
          <cell r="J361" t="str">
            <v>Keila Pahuacho</v>
          </cell>
          <cell r="K361" t="e">
            <v>#VALUE!</v>
          </cell>
          <cell r="L361" t="str">
            <v>Franco Vera</v>
          </cell>
          <cell r="M361">
            <v>46539</v>
          </cell>
          <cell r="N361" t="str">
            <v>No</v>
          </cell>
          <cell r="O361"/>
          <cell r="P361"/>
          <cell r="Q361" t="str">
            <v>Otro</v>
          </cell>
          <cell r="R361" t="str">
            <v>Procesos manuales para obtener la información de los reportes asociados a permanencia de UPN generando mucho tema de documentación y potenciales errores en la creación de la información respectiva.</v>
          </cell>
          <cell r="S361" t="str">
            <v>Se espera que la herramienta sea un simil del dashboard de permanencia de UPC donde obtenemos el dato del promedio de estudios de los alumnos matriculados en un año especifico.</v>
          </cell>
          <cell r="T361" t="str">
            <v>Contabilidad (Área técnica, E2G y reporting)</v>
          </cell>
          <cell r="U361" t="str">
            <v>Administrativos</v>
          </cell>
          <cell r="V361" t="str">
            <v>Excelencia operativa</v>
          </cell>
          <cell r="W361" t="str">
            <v>No</v>
          </cell>
          <cell r="X361" t="str">
            <v>No cuantificado o S/0</v>
          </cell>
          <cell r="Y361" t="str">
            <v>Eficiencia en tiempo (horas hombre), automatización de procesos (menos errores de reportes manuales).</v>
          </cell>
          <cell r="Z361" t="e">
            <v>#VALUE!</v>
          </cell>
          <cell r="AA361">
            <v>0.60000000000000009</v>
          </cell>
        </row>
        <row r="362">
          <cell r="A362">
            <v>392</v>
          </cell>
          <cell r="B362">
            <v>46283.465358796297</v>
          </cell>
          <cell r="C362">
            <v>46283.5613773148</v>
          </cell>
          <cell r="D362" t="str">
            <v>manuel.castro@upc.pe</v>
          </cell>
          <cell r="E362" t="str">
            <v>Manuel Maguin Castro Chiroque</v>
          </cell>
          <cell r="F362" t="str">
            <v>Plataforma de gestión y administración del servicio de Taxis Laureate UPC y UPN</v>
          </cell>
          <cell r="G362" t="str">
            <v>Gestionar y administrar los servicios de proveedores de taxis, garantizando un control automatizado, eficiente y auditable.</v>
          </cell>
          <cell r="H362" t="str">
            <v>CORP</v>
          </cell>
          <cell r="I362" t="str">
            <v>Álvaro Valdez - VP Operaciones</v>
          </cell>
          <cell r="J362" t="str">
            <v>Manuel Castro Chiroque</v>
          </cell>
          <cell r="K362" t="str">
            <v>https://educorpperu-my.sharepoint.com/personal/diana_zapata_laureate_pe1/Documents/Aplicaciones/Microsoft%20Forms/REGISTRO%20DE%20INICIATIVAS%20-%20GESTI%C3%93N%20DE%20LA%20DEMANDA%20(2%201/Pregunta/VBSonia_Manuel%20Maguin%20Castro.pdf</v>
          </cell>
          <cell r="L362" t="str">
            <v>Franco Vera</v>
          </cell>
          <cell r="M362">
            <v>46293</v>
          </cell>
          <cell r="N362" t="str">
            <v>No</v>
          </cell>
          <cell r="O362"/>
          <cell r="P362"/>
          <cell r="Q362" t="str">
            <v>Otro</v>
          </cell>
          <cell r="R362" t="str">
            <v xml:space="preserve">El proceso actual del registro de servicios de taxis se hace mediante un excel y dicho registro lo genera el proveedor, no teniendo un control y gobierno sobre las transacciones regustradas y facturadas posteriormente. </v>
          </cell>
          <cell r="S362" t="str">
            <v>Gestión y administración de todos los servicios de taxis mediante una plataforma de gestión.</v>
          </cell>
          <cell r="T362" t="str">
            <v>Servicios de taxis para UPC, UPN y Laureate</v>
          </cell>
          <cell r="U362" t="str">
            <v>Administrativos</v>
          </cell>
          <cell r="V362" t="str">
            <v>Excelencia operativa</v>
          </cell>
          <cell r="W362" t="str">
            <v>No</v>
          </cell>
          <cell r="X362" t="str">
            <v>No cuantificado o S/0</v>
          </cell>
          <cell r="Y362" t="str">
            <v xml:space="preserve">Orden, seguridad, trazabilidad y auditoria sobre datos confiables de servicios de taxis mediante una plataforma web. </v>
          </cell>
          <cell r="Z362" t="e">
            <v>#VALUE!</v>
          </cell>
          <cell r="AA362">
            <v>0.60000000000000009</v>
          </cell>
        </row>
        <row r="363">
          <cell r="A363">
            <v>393</v>
          </cell>
          <cell r="B363">
            <v>46286.470509259299</v>
          </cell>
          <cell r="C363">
            <v>46286.481377314798</v>
          </cell>
          <cell r="D363" t="str">
            <v>estefany.castillo@laureate.pe</v>
          </cell>
          <cell r="E363" t="str">
            <v>Estefany Castillo Ayllon</v>
          </cell>
          <cell r="F363" t="str">
            <v>Automatización flujo de NC desde Spring hacia ERP (UPC, CIB, UPN)</v>
          </cell>
          <cell r="G363" t="str">
            <v>Necesitamos automatizar la transferencia de notas de crédito desde Spring hacia el ERP con la finalidad de reducir manualidad, reducir FTE (practicante) y minimizar riesgos en las transferencias.</v>
          </cell>
          <cell r="H363" t="str">
            <v>CORP</v>
          </cell>
          <cell r="I363" t="str">
            <v>Alex Pendavis - VP Finanzas</v>
          </cell>
          <cell r="J363" t="str">
            <v>Estefany Castillo</v>
          </cell>
          <cell r="K363" t="str">
            <v>https://educorpperu-my.sharepoint.com/personal/diana_zapata_laureate_pe1/Documents/Aplicaciones/Microsoft%20Forms/REGISTRO%20DE%20INICIATIVAS%20-%20GESTI%C3%93N%20DE%20LA%20DEMANDA%20(2%201/Pregunta/VB%20Alex%20Pendavis_Estefany%20Castillo%20Ay.pdf</v>
          </cell>
          <cell r="L363" t="str">
            <v>Franco Vera</v>
          </cell>
          <cell r="M363">
            <v>46466</v>
          </cell>
          <cell r="N363" t="str">
            <v>No</v>
          </cell>
          <cell r="O363"/>
          <cell r="P363"/>
          <cell r="Q363" t="str">
            <v>Otro</v>
          </cell>
          <cell r="R363" t="e">
            <v>#VALUE!</v>
          </cell>
          <cell r="S363" t="str">
            <v>Automatización del flujo de NC hacia el ERP</v>
          </cell>
          <cell r="T363" t="str">
            <v>Tesoreria</v>
          </cell>
          <cell r="U363" t="str">
            <v>Todos</v>
          </cell>
          <cell r="V363" t="str">
            <v>Excelencia operativa</v>
          </cell>
          <cell r="W363" t="str">
            <v>No</v>
          </cell>
          <cell r="X363" t="str">
            <v>Menor a S/100,000.00</v>
          </cell>
          <cell r="Y363" t="str">
            <v xml:space="preserve">Menor riesgo en los reembolsos hacia los estudiantes. Asimismo, reducción de manualidad para incrementar análisis. </v>
          </cell>
          <cell r="Z363" t="e">
            <v>#VALUE!</v>
          </cell>
          <cell r="AA363">
            <v>1.35</v>
          </cell>
        </row>
        <row r="364">
          <cell r="A364">
            <v>394</v>
          </cell>
          <cell r="B364">
            <v>46286.453252314801</v>
          </cell>
          <cell r="C364">
            <v>46286.721203703702</v>
          </cell>
          <cell r="D364" t="str">
            <v>carlos.olivera@laureate.pe</v>
          </cell>
          <cell r="E364" t="str">
            <v>Carlos Olivera Fatacioli</v>
          </cell>
          <cell r="F364" t="str">
            <v>Migración a Grade Export V2</v>
          </cell>
          <cell r="G364" t="str">
            <v xml:space="preserve">Necesitamos migrar de la herramienta Grade Export V1 a la V2 para mantener disponible la migración manual y a demanda de las calificaciones de Blackboard UPN al Portal Académico, logrando la actualización oportuna de las notas.
</v>
          </cell>
          <cell r="H364" t="str">
            <v>UPN</v>
          </cell>
          <cell r="I364" t="str">
            <v>Mónica García - VP Operaciones Digitales y Online</v>
          </cell>
          <cell r="J364" t="str">
            <v>Carlos Olivera Fatacioli</v>
          </cell>
          <cell r="K364" t="str">
            <v>https://educorpperu-my.sharepoint.com/personal/diana_zapata_laureate_pe1/Documents/Aplicaciones/Microsoft%20Forms/REGISTRO%20DE%20INICIATIVAS%20-%20GESTI%C3%93N%20DE%20LA%20DEMANDA%20(2%201/Pregunta/VB-Antonio%20Rodriguez_Carlos%20Olivera%20Fatac.pdf</v>
          </cell>
          <cell r="L364" t="str">
            <v>Ángela Lucano</v>
          </cell>
          <cell r="M364">
            <v>46346</v>
          </cell>
          <cell r="N364" t="str">
            <v>No</v>
          </cell>
          <cell r="O364"/>
          <cell r="P364"/>
          <cell r="Q364" t="str">
            <v>Regulatoria</v>
          </cell>
          <cell r="R364" t="str">
            <v xml:space="preserve">Al no migrar a la versión 2 de Grade Export antes del tiempo indicado por el proveedor (31 enero 2027), los docentes no podrán realizar transferencias manuales de sus calificaciones de Blackboard al Portal Académico.
</v>
          </cell>
          <cell r="S364" t="str">
            <v>Tener activo el Export Grade V2 para la primera semana de enero 2027 que es el inicio del ciclo de verano en UPN.</v>
          </cell>
          <cell r="T364" t="str">
            <v xml:space="preserve">Portal Académico
Blackboard LMS UPN.
</v>
          </cell>
          <cell r="U364" t="str">
            <v>Docentes</v>
          </cell>
          <cell r="V364" t="str">
            <v>Excelencia operativa</v>
          </cell>
          <cell r="W364" t="str">
            <v>No</v>
          </cell>
          <cell r="X364" t="str">
            <v>No cuantificado o S/0</v>
          </cell>
          <cell r="Y364" t="str">
            <v xml:space="preserve">Más de 4 mil docentes tendrán disponible la herramienta
Al tener una transferencia a demanda las notas estarán disponibles  rápidamente para beneficio del estudiante.
</v>
          </cell>
          <cell r="Z364" t="e">
            <v>#VALUE!</v>
          </cell>
          <cell r="AA364">
            <v>2.5499999999999998</v>
          </cell>
        </row>
        <row r="365">
          <cell r="A365">
            <v>395</v>
          </cell>
          <cell r="B365">
            <v>46286.8926041667</v>
          </cell>
          <cell r="C365">
            <v>46286.8956481481</v>
          </cell>
          <cell r="D365" t="str">
            <v>jose.herbozo@laureate.pe</v>
          </cell>
          <cell r="E365" t="str">
            <v>José Paredes Herbozo</v>
          </cell>
          <cell r="F365" t="str">
            <v>Piloto Genesys Copilot: asistencia en tiempo real al asesor comercial.</v>
          </cell>
          <cell r="G365" t="str">
            <v>Asistir al asesor en tiempo real con respuestas, conocimiento y próximos pasos, reduciendo su esfuerzo y estandarizando la atención; disminuir el TMO/AHT; mejorar la conversión comercial; y elevar la calidad y el cumplimiento.</v>
          </cell>
          <cell r="H365" t="str">
            <v>UPC</v>
          </cell>
          <cell r="I365" t="str">
            <v>Ivan Olivares - VP Marketing y Comercial</v>
          </cell>
          <cell r="J365" t="str">
            <v>Jaime Medina Salcedo</v>
          </cell>
          <cell r="K365" t="str">
            <v>https://educorpperu-my.sharepoint.com/personal/diana_zapata_laureate_pe1/Documents/Aplicaciones/Microsoft%20Forms/REGISTRO%20DE%20INICIATIVAS%20-%20GESTI%C3%93N%20DE%20LA%20DEMANDA%20(2%201/Pregunta/olk_U8L1QjHKPo_Jos%C3%A9%20Paredes%20Herbozo.png</v>
          </cell>
          <cell r="L365" t="str">
            <v>Jose Paredes</v>
          </cell>
          <cell r="M365">
            <v>46326</v>
          </cell>
          <cell r="N365" t="str">
            <v>No</v>
          </cell>
          <cell r="O365"/>
          <cell r="P365"/>
          <cell r="Q365" t="str">
            <v>Otro</v>
          </cell>
          <cell r="R365" t="e">
            <v>#VALUE!</v>
          </cell>
          <cell r="S365" t="e">
            <v>#VALUE!</v>
          </cell>
          <cell r="T365" t="str">
            <v>Procesos impactados: Atención comercial en tiempo real: argumentación, manejo de objeciones, tipificación y cierre de la interacción (ACW).
Áreas beneficiadas: Ventas/Comercial, Calidad, Operaciones Comerciales, TI.</v>
          </cell>
          <cell r="U365" t="str">
            <v>Administrativos</v>
          </cell>
          <cell r="V365" t="str">
            <v>Excelencia operativa</v>
          </cell>
          <cell r="W365" t="str">
            <v>No</v>
          </cell>
          <cell r="X365" t="str">
            <v>No cuantificado o S/0</v>
          </cell>
          <cell r="Y365" t="e">
            <v>#VALUE!</v>
          </cell>
          <cell r="Z365" t="e">
            <v>#VALUE!</v>
          </cell>
          <cell r="AA365">
            <v>0.60000000000000009</v>
          </cell>
        </row>
        <row r="366">
          <cell r="A366">
            <v>396</v>
          </cell>
          <cell r="B366">
            <v>46287.361562500002</v>
          </cell>
          <cell r="C366">
            <v>46287.387499999997</v>
          </cell>
          <cell r="D366" t="str">
            <v>HECTOR.VIALE@UPC.PE</v>
          </cell>
          <cell r="E366" t="str">
            <v>Hector Viale Tudela</v>
          </cell>
          <cell r="F366" t="str">
            <v>PROYECTO OEP - Matrícula en línea DPA debido a la necesidad de eliminar los pagos por OEPs</v>
          </cell>
          <cell r="G366" t="str">
            <v>Matrícula en línea DPA para eliminar los pagos por OEPs para lograr eficiencias (S/ 56,000 anuales), reducir los tiempos de preparación para la matrícula.</v>
          </cell>
          <cell r="H366" t="str">
            <v>UPC</v>
          </cell>
          <cell r="I366" t="str">
            <v>Milagros Morgan - Rectorado UPC</v>
          </cell>
          <cell r="J366" t="str">
            <v>Héctor Viale</v>
          </cell>
          <cell r="K366" t="e">
            <v>#VALUE!</v>
          </cell>
          <cell r="L366" t="str">
            <v>Ángela Lucano</v>
          </cell>
          <cell r="M366">
            <v>46357</v>
          </cell>
          <cell r="N366" t="str">
            <v>Sí</v>
          </cell>
          <cell r="O366" t="str">
            <v>G&amp;A</v>
          </cell>
          <cell r="P366" t="str">
            <v>76590</v>
          </cell>
          <cell r="Q366" t="str">
            <v>Otro</v>
          </cell>
          <cell r="R366" t="str">
            <v>Empleo de recursos humanos y de tiempo previo al inicio de la matrícula con el consecuente pago por OEPs lo que originaría retrasos y errores en la matrícula lo cual impacta en la experiencia del alumno.</v>
          </cell>
          <cell r="S366" t="str">
            <v>Matrícula en línea o automatrícula en Banner con la consecuente eliminación de recursos humanos adicionales y sin errores mejorando la experiencia del alumno.</v>
          </cell>
          <cell r="T366" t="str">
            <v>DPA, Facturación, It Service, equipo de Blackboard</v>
          </cell>
          <cell r="U366" t="str">
            <v>Administrativos</v>
          </cell>
          <cell r="V366" t="str">
            <v>Excelencia operativa</v>
          </cell>
          <cell r="W366" t="str">
            <v>No</v>
          </cell>
          <cell r="X366" t="str">
            <v>Menor a S/100,000.00</v>
          </cell>
          <cell r="Y366" t="str">
            <v>Minimizar errores en la matrícula, experiencia del alumno, autonomía del estudiante, ahorro en recursos de tiempo y de personal.</v>
          </cell>
          <cell r="Z366" t="e">
            <v>#VALUE!</v>
          </cell>
          <cell r="AA366">
            <v>0.75000000000000011</v>
          </cell>
        </row>
        <row r="367">
          <cell r="A367">
            <v>397</v>
          </cell>
        </row>
        <row r="368">
          <cell r="A368">
            <v>398</v>
          </cell>
        </row>
        <row r="369">
          <cell r="A369">
            <v>399</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OG3E46T7LIIFCJDNEO755WCDER">
      <xxl21:absoluteUrl r:id="rId2"/>
      <xxl21:relativeUrl r:id="rId3"/>
    </xxl21:alternateUrls>
    <sheetNames>
      <sheetName val="Sheet1"/>
      <sheetName val="Criterios de priorización"/>
      <sheetName val="Hoja1"/>
      <sheetName val="Criterios de priorizacion"/>
      <sheetName val="Criterios de priorización (2)"/>
      <sheetName val="Criterios de priorización "/>
    </sheetNames>
    <sheetDataSet>
      <sheetData sheetId="0">
        <row r="3">
          <cell r="D3"/>
          <cell r="E3"/>
          <cell r="F3"/>
          <cell r="G3"/>
          <cell r="H3"/>
          <cell r="I3"/>
          <cell r="J3"/>
          <cell r="K3"/>
          <cell r="L3"/>
          <cell r="N3"/>
          <cell r="O3"/>
          <cell r="P3"/>
          <cell r="Q3"/>
          <cell r="R3"/>
          <cell r="S3"/>
          <cell r="T3"/>
          <cell r="U3"/>
          <cell r="V3"/>
          <cell r="W3"/>
          <cell r="X3"/>
          <cell r="Y3"/>
          <cell r="Z3"/>
          <cell r="AA3">
            <v>0</v>
          </cell>
        </row>
      </sheetData>
      <sheetData sheetId="1"/>
      <sheetData sheetId="2" refreshError="1"/>
      <sheetData sheetId="3" refreshError="1"/>
      <sheetData sheetId="4" refreshError="1"/>
      <sheetData sheetId="5"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D689880-5045-46B3-852E-D846B390B607}">
    <nsvFilter filterId="{1BDEB11F-92C2-49BC-B4DE-E9A1371879BB}" ref="A1:BD46" tableId="0">
      <columnFilter colId="27">
        <filter colId="27">
          <x:filters>
            <x:filter val="Nicolas Morales/Luis Calderón"/>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61" dataDxfId="60">
  <autoFilter ref="A1:AM62" xr:uid="{00000000-0009-0000-0100-000001000000}"/>
  <tableColumns count="39">
    <tableColumn id="1" xr3:uid="{4A683C2A-AC54-420A-9DB3-F3F03BF5BBE4}" name="Id" dataDxfId="59"/>
    <tableColumn id="2" xr3:uid="{F0F768EC-80AA-4BA1-8B70-05645D19063E}" name="Hora de inicio" dataDxfId="58"/>
    <tableColumn id="3" xr3:uid="{EA28C657-795C-412F-971D-6B20CA01F44C}" name="Hora de finalización" dataDxfId="57"/>
    <tableColumn id="4" xr3:uid="{03B1A565-83D7-4086-9D58-734955641E05}" name="Correo electrónico" dataDxfId="56"/>
    <tableColumn id="5" xr3:uid="{399ECA28-258B-4A15-AB90-2D3B53778637}" name="Nombre" dataDxfId="55"/>
    <tableColumn id="6" xr3:uid="{BF75C2E9-BCAF-4A38-9C60-EE3D3E308FB8}" name="Título de la INICIATIVA" dataDxfId="54"/>
    <tableColumn id="7" xr3:uid="{9E0A594A-0158-4908-9738-F9F780754B3D}" name="Institución" dataDxfId="53"/>
    <tableColumn id="34" xr3:uid="{62942DD0-71AE-4388-B1E0-E21978870DF0}" name="VP del área solicitante" dataDxfId="52"/>
    <tableColumn id="35" xr3:uid="{E31E4D86-F382-49EA-8F4F-8712F808E807}" name="Usuario - Gerencia, Área solicitante" dataDxfId="51"/>
    <tableColumn id="8" xr3:uid="{199ADA45-AAA7-4CA1-920F-FD9DE0D49522}" name="Usuario - VP, Gerencia, Área solicitante  - NO UTILIZAR" dataDxfId="50"/>
    <tableColumn id="27" xr3:uid="{71E74F3C-7829-4FC0-9EB1-13B5123A0F01}" name="BRM   - NO UTILIZAR" dataDxfId="49"/>
    <tableColumn id="31" xr3:uid="{F83AC330-A3DA-4311-98E3-9AB03CFB9813}" name="BRM UPC" dataDxfId="48"/>
    <tableColumn id="33" xr3:uid="{76DDED6C-C9B7-4F81-8228-377441584411}" name="BRM CIB" dataDxfId="47"/>
    <tableColumn id="32" xr3:uid="{BE61020B-CA01-499E-A5AB-F4592239B434}" name="BRM UPN" dataDxfId="46"/>
    <tableColumn id="9" xr3:uid="{5CAA60E1-FBF4-4C50-A40C-9A3092FFF9BA}" name="Gerente de BRM" dataDxfId="45"/>
    <tableColumn id="10" xr3:uid="{C09AA396-0532-40DD-99BA-B1EAC6F73CB9}" name="Nro de ticket de service now (RIT) - NO UTILIZAR" dataDxfId="44"/>
    <tableColumn id="11" xr3:uid="{F79C4863-61D2-44CB-837C-F78C7244CD2B}" name="Cuando se necesita  - NO UTILIZAR" dataDxfId="43"/>
    <tableColumn id="36" xr3:uid="{FADA7662-5227-45E3-A8D8-AC0963C31495}" name="Proyecto SPO" dataDxfId="42"/>
    <tableColumn id="38" xr3:uid="{881C29A3-B0D8-4FAA-8C07-30D1434E2A8A}" name="Seleccionar el workstream del proyecto SPO" dataDxfId="41"/>
    <tableColumn id="39" xr3:uid="{DCFF65CF-77B7-4552-B8C1-2185A011F61D}" name="Iniciativa de seguridad de la información" dataDxfId="40"/>
    <tableColumn id="37" xr3:uid="{6CB31A4A-179C-409A-9EBD-77EF615D9AB0}" name="Indicar id del proyecto SPO - NO UTILIZAR" dataDxfId="39"/>
    <tableColumn id="28" xr3:uid="{A70B5D42-FB8C-4BF8-9280-F017D473DB72}" name="Para cuando se necesita?" dataDxfId="38"/>
    <tableColumn id="12" xr3:uid="{62F0451A-D198-42EF-8A9F-B7C3D2D11934}" name="Presupuesto " dataDxfId="37"/>
    <tableColumn id="13" xr3:uid="{35B2183E-0256-49B3-940C-56A589574ABA}" name="Proyecto SPO (Oficina Proyectos Estrategicos) - NO UTILIZAR" dataDxfId="36"/>
    <tableColumn id="14" xr3:uid="{641B86AE-97BC-48C5-A9B2-CBA336317344}" name="Descripción del problema o desafío" dataDxfId="35"/>
    <tableColumn id="15" xr3:uid="{08812FD5-895D-4CC1-934D-64437D13FF61}" name="Procesos impactados" dataDxfId="34"/>
    <tableColumn id="29" xr3:uid="{289E3FB4-593F-4206-BF5B-F966AA22AD45}" name="Situación deseada" dataDxfId="33"/>
    <tableColumn id="16" xr3:uid="{3957924E-3F85-4620-A067-BB449AD46736}" name="Situación actual " dataDxfId="32"/>
    <tableColumn id="17" xr3:uid="{0CCC7449-A3F0-42DD-9334-436B92CADA96}" name="Origen - Causa Raiz" dataDxfId="31"/>
    <tableColumn id="30" xr3:uid="{3B92662F-226F-474D-B210-C6DB7424FCD2}" name="Otros usuarios que deben ser considerados" dataDxfId="30"/>
    <tableColumn id="18" xr3:uid="{1A35CA55-D2CA-4D17-90EC-D2A3AE986F48}" name="Usuarios afectados" dataDxfId="29"/>
    <tableColumn id="19" xr3:uid="{60950DF5-931D-48E9-9592-A8E066D478A3}" name="Impacto en el negocio" dataDxfId="28"/>
    <tableColumn id="20" xr3:uid="{5F8CCD7D-A404-4351-83FF-1FB68757F275}" name="Objetivo" dataDxfId="27"/>
    <tableColumn id="21" xr3:uid="{D9AD8BC8-B7BF-4F73-BFA1-10DD4D56D291}" name="Pilar estratégico" dataDxfId="26"/>
    <tableColumn id="22" xr3:uid="{6097867D-78A7-4803-A799-F12AE152B955}" name="Forma parte de la estabilización de procesos  SIS" dataDxfId="25"/>
    <tableColumn id="23" xr3:uid="{85412C1A-8853-4727-8140-2458326990FF}" name="Impacto SOX" dataDxfId="24"/>
    <tableColumn id="24" xr3:uid="{3ED96E13-09EB-434A-BD0B-EC3907D12440}" name="Beneficio cuantitativo" dataDxfId="23"/>
    <tableColumn id="25" xr3:uid="{C6580178-8849-42F6-95C0-609316E4CFC7}" name="Beneficios cualitativos" dataDxfId="22"/>
    <tableColumn id="26" xr3:uid="{85E5E21A-3EC9-4208-9A2B-C240C2F2C4B2}" name="Adjuntar sustentos que ayuden al entendimiento de la necesidad ( Correos de aprobación VP, Lineamientos Corporativos, Nuevas regulaciones , Cartas de aplicación de multas, informes SOX, etc)"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20" dataDxfId="19">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18"/>
    <tableColumn id="2" xr3:uid="{C8548EDF-A475-4D47-826C-8F637EACFC74}" name="Moneda" dataDxfId="17"/>
    <tableColumn id="3" xr3:uid="{9ADE5808-4A4A-46DE-BB03-B62DF03D589E}" name="Costo estimado" dataDxfId="16"/>
    <tableColumn id="4" xr3:uid="{4354C3C3-A87D-41D0-BF2B-85CA0C22F486}" name="Complejidad" dataDxfId="15"/>
    <tableColumn id="5" xr3:uid="{A1E42836-4A3C-453F-A595-C14A6858A715}" name="Asunciones" dataDxfId="14"/>
    <tableColumn id="6" xr3:uid="{7B15762D-7488-4D4E-9D59-7F4E369CE9C4}" name="Recursos internos o externos" dataDxfId="13"/>
    <tableColumn id="7" xr3:uid="{0B05F230-0D16-4565-A140-10AFD04D1B61}" name="Líder de Dominio" dataDxfId="12"/>
    <tableColumn id="8" xr3:uid="{9F3D0FB0-7EC8-493D-8E99-29F1E48A3273}" name="Estatus Estimación"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10" dataDxfId="9">
  <autoFilter ref="AV1:AX58" xr:uid="{9A5036D7-6020-4A8D-8204-D507FBD7A5FC}"/>
  <tableColumns count="3">
    <tableColumn id="1" xr3:uid="{9278904A-D846-4E7F-8963-B676B5DBDBAB}" name=" Acción (Atender, desestimar o backlog)" dataDxfId="8"/>
    <tableColumn id="2" xr3:uid="{92541C75-B2C6-4B82-BB06-D756CD1302F4}" name="Priorización de atención (A, B, C)" dataDxfId="7"/>
    <tableColumn id="3" xr3:uid="{EF2BBEBA-C812-4E12-81C2-B811C7D930B9}" name="Comentarios BRM"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_layouts/15/Doc.aspx?sourcedoc=%7BACC63C92-A78C-4557-BEC3-5C54890BBFF0%7D&amp;file=Requerimientos%20no%20catalogados%20-%20Proceso%20y%20sol_Manuel%20Delgado%20Delga.pptx&amp;action=edit&amp;mobileredirect=true;%20https://educorpperu-my.sharepoint.com/personal/diana_zapata_laureate_pe1/_layouts/15/Doc.aspx?sourcedoc=%7BEF94DA2A-97C2-4739-B19D-3ED40D91E92C%7D&amp;file=Formato%20Reporte%20-%20Requerimiento%20no%20Catalogado_Manuel%20Delgado%20Delga.xlsx&amp;action=default&amp;mobileredirect=true" TargetMode="External"/><Relationship Id="rId3"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20https:/educorpperu-my.sharepoint.com/personal/diana_zapata_laureate_pe1/Documents/Aplicaciones/Microsoft%20Forms/REGISTRO%20DE%20INICIATIVAS%20-%20GESTI%C3%93N%20DE%20LA%20DEMANDA%20(2%201/Adjuntar%20sustentos%20que%20ayuden%20al%20entendimiento%20de/Sesion_Arquitectura_Encuesta_UPN_Angela%20Lucano%20Carran.pdf;%20https:/educorpperu-my.sharepoint.com/personal/diana_zapata_laureate_pe1/Documents/Aplicaciones/Microsoft%20Forms/REGISTRO%20DE%20INICIATIVAS%20-%20GESTI%C3%93N%20DE%20LA%20DEMANDA%20(2%201/Adjuntar%20sustentos%20que%20ayuden%20al%20entendimiento%20de/Briefing_DataLake_Encuesta_UPN_Angela%20Lucano%20Carran.pdf" TargetMode="External"/><Relationship Id="rId2"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6" Type="http://schemas.openxmlformats.org/officeDocument/2006/relationships/hyperlink" Target="https://educorpperu-my.sharepoint.com/personal/diana_zapata_laureate_pe1/_layouts/15/Doc.aspx?sourcedoc=%7BE5F9A991-9C31-47F0-B47E-3B3D58C805C4%7D&amp;file=Gesti%C3%B3n%20de%20iniciativas%20-%20Proceso%20y%20registro_Angela%20Lucano%20Carran.pptx&amp;action=edit&amp;mobileredirect=true" TargetMode="External"/><Relationship Id="rId5" Type="http://schemas.openxmlformats.org/officeDocument/2006/relationships/hyperlink" Target="https://educorpperu-my.sharepoint.com/personal/diana_zapata_laureate_pe1/Documents/Aplicaciones/Microsoft%20Forms/REGISTRO%20DE%20INICIATIVAS/Pregunta/Roadmap%20Horacius%20fase%20II%20Per%C3%BA%20(propuesta)_Ronald%20Benites%20Vilch.pdf" TargetMode="External"/><Relationship Id="rId4" Type="http://schemas.openxmlformats.org/officeDocument/2006/relationships/hyperlink" Target="https://educorpperu.sharepoint.com/:b:/s/Repositorio_EquipoCentral/dit/portafoliosyp/IQDBl9jUw-MVQrwueEa3yjNRAWuHhLhK21IgqTnBGC5X54A?e=SXBYb8" TargetMode="External"/><Relationship Id="rId9"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2.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1.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1.vml"/><Relationship Id="rId5" Type="http://schemas.openxmlformats.org/officeDocument/2006/relationships/hyperlink" Target="javascript:void(0)" TargetMode="External"/><Relationship Id="rId15" Type="http://schemas.openxmlformats.org/officeDocument/2006/relationships/comments" Target="../comments1.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1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93"/>
  <sheetViews>
    <sheetView zoomScale="80" zoomScaleNormal="80" workbookViewId="0">
      <pane ySplit="1" topLeftCell="A361" activePane="bottomLeft" state="frozen"/>
      <selection pane="bottomLeft" activeCell="B366" sqref="B366"/>
    </sheetView>
  </sheetViews>
  <sheetFormatPr defaultColWidth="115.42578125" defaultRowHeight="260.25" customHeight="1"/>
  <cols>
    <col min="1" max="1" width="6.140625" style="50" customWidth="1"/>
    <col min="2" max="3" width="10.42578125" style="122" customWidth="1"/>
    <col min="4" max="4" width="26.42578125" style="50" customWidth="1"/>
    <col min="5" max="5" width="15.140625" style="50" customWidth="1"/>
    <col min="6" max="6" width="58.42578125" style="50" customWidth="1"/>
    <col min="7" max="7" width="68.42578125" style="50" customWidth="1"/>
    <col min="8" max="9" width="29.140625" style="50" customWidth="1"/>
    <col min="10" max="11" width="42" style="50" customWidth="1"/>
    <col min="12" max="12" width="21.85546875" style="50" customWidth="1"/>
    <col min="13" max="13" width="18.42578125" style="59" customWidth="1"/>
    <col min="14" max="14" width="19" style="59" customWidth="1"/>
    <col min="15" max="16" width="19" style="50" customWidth="1"/>
    <col min="17" max="17" width="22.140625" style="50" customWidth="1"/>
    <col min="18" max="18" width="43.140625" style="50" customWidth="1"/>
    <col min="19" max="19" width="38.42578125" style="50" customWidth="1"/>
    <col min="20" max="20" width="61.42578125" style="50" customWidth="1"/>
    <col min="21" max="28" width="31.85546875" style="50" customWidth="1"/>
    <col min="29" max="134" width="115.42578125" style="50" bestFit="1" customWidth="1"/>
    <col min="135" max="16322" width="115.42578125" style="50"/>
    <col min="16323" max="16323" width="115.42578125" style="50" bestFit="1"/>
    <col min="16324" max="16384" width="115.42578125" style="50"/>
  </cols>
  <sheetData>
    <row r="1" spans="1:125" ht="45.95" customHeight="1">
      <c r="A1" s="134" t="s">
        <v>5</v>
      </c>
      <c r="B1" s="135" t="s">
        <v>6</v>
      </c>
      <c r="C1" s="135" t="s">
        <v>7</v>
      </c>
      <c r="D1" s="135" t="s">
        <v>8</v>
      </c>
      <c r="E1" s="135" t="s">
        <v>9</v>
      </c>
      <c r="F1" s="135" t="s">
        <v>10</v>
      </c>
      <c r="G1" s="135" t="s">
        <v>11</v>
      </c>
      <c r="H1" s="135" t="s">
        <v>12</v>
      </c>
      <c r="I1" s="135" t="s">
        <v>13</v>
      </c>
      <c r="J1" s="135" t="s">
        <v>14</v>
      </c>
      <c r="K1" s="135" t="s">
        <v>15</v>
      </c>
      <c r="L1" s="135" t="s">
        <v>16</v>
      </c>
      <c r="M1" s="135" t="s">
        <v>17</v>
      </c>
      <c r="N1" s="135" t="s">
        <v>18</v>
      </c>
      <c r="O1" s="135" t="s">
        <v>19</v>
      </c>
      <c r="P1" s="135" t="s">
        <v>20</v>
      </c>
      <c r="Q1" s="135" t="s">
        <v>21</v>
      </c>
      <c r="R1" s="135" t="s">
        <v>22</v>
      </c>
      <c r="S1" s="135" t="s">
        <v>23</v>
      </c>
      <c r="T1" s="135" t="s">
        <v>24</v>
      </c>
      <c r="U1" s="135" t="s">
        <v>25</v>
      </c>
      <c r="V1" s="135" t="s">
        <v>26</v>
      </c>
      <c r="W1" s="135" t="s">
        <v>27</v>
      </c>
      <c r="X1" s="135" t="s">
        <v>28</v>
      </c>
      <c r="Y1" s="135" t="s">
        <v>29</v>
      </c>
      <c r="Z1" s="136" t="s">
        <v>30</v>
      </c>
      <c r="AA1" s="136" t="s">
        <v>31</v>
      </c>
    </row>
    <row r="2" spans="1:125" s="121" customFormat="1" ht="45.95" customHeight="1">
      <c r="A2" s="50">
        <f>[1]Sheet1!A2</f>
        <v>15</v>
      </c>
      <c r="B2" s="130">
        <f>[1]Sheet1!B2</f>
        <v>46006.494444444441</v>
      </c>
      <c r="C2" s="130">
        <f>[1]Sheet1!C2</f>
        <v>46008.702777777777</v>
      </c>
      <c r="D2" s="50" t="str">
        <f>[1]Sheet1!D2</f>
        <v>luis.almeyda@upc.pe</v>
      </c>
      <c r="E2" s="50" t="str">
        <f>[1]Sheet1!E2</f>
        <v>Luis Alberto Almeyda Porras</v>
      </c>
      <c r="F2" s="50" t="str">
        <f>[1]Sheet1!F2</f>
        <v>Mejoras en SPRING - Facturación por nuevo registro de Ventas SIRE</v>
      </c>
      <c r="G2" s="50"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0" t="str">
        <f>[1]Sheet1!H2</f>
        <v>UPC</v>
      </c>
      <c r="I2" s="50" t="str">
        <f>[1]Sheet1!I2</f>
        <v>Alex Pendavis - VP Finanzas</v>
      </c>
      <c r="J2" s="50" t="str">
        <f>[1]Sheet1!J2</f>
        <v xml:space="preserve">Karol Espinoza </v>
      </c>
      <c r="K2" s="50">
        <f>[1]Sheet1!K2</f>
        <v>0</v>
      </c>
      <c r="L2" s="50" t="str">
        <f>[1]Sheet1!L2</f>
        <v>Gerson Vereau</v>
      </c>
      <c r="M2" s="59">
        <f>[1]Sheet1!M2</f>
        <v>46057</v>
      </c>
      <c r="N2" s="59" t="str">
        <f>[1]Sheet1!N2</f>
        <v>No</v>
      </c>
      <c r="O2" s="50" t="str">
        <f>[1]Sheet1!O2</f>
        <v> </v>
      </c>
      <c r="P2" s="50">
        <f>[1]Sheet1!P2</f>
        <v>0</v>
      </c>
      <c r="Q2" s="50" t="str">
        <f>[1]Sheet1!Q2</f>
        <v>Regulatoria</v>
      </c>
      <c r="R2" s="50"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0">
        <f>[1]Sheet1!S2</f>
        <v>0</v>
      </c>
      <c r="T2" s="50" t="str">
        <f>[1]Sheet1!T2</f>
        <v>Proceso de emisión comprobantes fiscales, Proceso de conversión de comprobantes y proceso de declaración del registro de ventas SUNAT.</v>
      </c>
      <c r="U2" s="50" t="str">
        <f>[1]Sheet1!U2</f>
        <v>Administrativos</v>
      </c>
      <c r="V2" s="50" t="str">
        <f>[1]Sheet1!V2</f>
        <v>Excelencia Operativa</v>
      </c>
      <c r="W2" s="50" t="str">
        <f>[1]Sheet1!W2</f>
        <v>No</v>
      </c>
      <c r="X2" s="50" t="str">
        <f>[1]Sheet1!X2</f>
        <v>Entre S/100,000.00 y S/500,000.00</v>
      </c>
      <c r="Y2" s="50" t="str">
        <f>[1]Sheet1!Y2</f>
        <v>Mejorar el enrolamiento del alumno para el pago durante el proceso de matrícula.
Reducción de horas hombre en trabajo manual para realizar las conversiones de los documentos temporales a fiscales.</v>
      </c>
      <c r="Z2" s="50" t="str">
        <f>[1]Sheet1!Z2</f>
        <v>https://educorpperu-my.sharepoint.com/personal/diana_zapata_laureate_pe1/_layouts/15/Doc.aspx?sourcedoc=%7B5D74949E-141D-42A9-BFEB-1A2662F16C98%7D&amp;file=Solicitud%20de%20Mejoras%20en%20SPRING%20-%20Facturaci%C3%B3n_Luis%20Alberto%20Almeyda.pptx&amp;action=edit&amp;mobileredirect=true</v>
      </c>
      <c r="AA2" s="50">
        <f>[1]Sheet1!AA2</f>
        <v>2.4</v>
      </c>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row>
    <row r="3" spans="1:125" s="121" customFormat="1" ht="45.95" customHeight="1">
      <c r="A3" s="50">
        <f>[1]Sheet1!A3</f>
        <v>16</v>
      </c>
      <c r="B3" s="130">
        <f>[1]Sheet1!B3</f>
        <v>46036.439583333333</v>
      </c>
      <c r="C3" s="130">
        <f>[1]Sheet1!C3</f>
        <v>46036.443055555559</v>
      </c>
      <c r="D3" s="50" t="str">
        <f>[1]Sheet1!D3</f>
        <v>giancarlo.villacorta@upc.pe</v>
      </c>
      <c r="E3" s="50" t="str">
        <f>[1]Sheet1!E3</f>
        <v>Giancarlo Villacorta Quiñones</v>
      </c>
      <c r="F3" s="50" t="str">
        <f>[1]Sheet1!F3</f>
        <v>Mejoras en trámites de retiro de ciclo</v>
      </c>
      <c r="G3" s="50"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0" t="str">
        <f>[1]Sheet1!H3</f>
        <v>UPC</v>
      </c>
      <c r="I3" s="50" t="str">
        <f>[1]Sheet1!I3</f>
        <v>Álvaro Valdez - VP Operaciones</v>
      </c>
      <c r="J3" s="50" t="str">
        <f>[1]Sheet1!J3</f>
        <v>Martha Apaza</v>
      </c>
      <c r="K3" s="50">
        <f>[1]Sheet1!K3</f>
        <v>0</v>
      </c>
      <c r="L3" s="50" t="str">
        <f>[1]Sheet1!L3</f>
        <v>Giancarlo Villacorta</v>
      </c>
      <c r="M3" s="59">
        <f>[1]Sheet1!M3</f>
        <v>46045</v>
      </c>
      <c r="N3" s="59" t="str">
        <f>[1]Sheet1!N3</f>
        <v>No</v>
      </c>
      <c r="O3" s="50" t="str">
        <f>[1]Sheet1!O3</f>
        <v> </v>
      </c>
      <c r="P3" s="50">
        <f>[1]Sheet1!P3</f>
        <v>0</v>
      </c>
      <c r="Q3" s="50" t="str">
        <f>[1]Sheet1!Q3</f>
        <v>Otro</v>
      </c>
      <c r="R3" s="50"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0">
        <f>[1]Sheet1!S3</f>
        <v>0</v>
      </c>
      <c r="T3" s="50" t="str">
        <f>[1]Sheet1!T3</f>
        <v>Retiro de ciclo</v>
      </c>
      <c r="U3" s="50">
        <f>[1]Sheet1!U3</f>
        <v>0</v>
      </c>
      <c r="V3" s="50" t="str">
        <f>[1]Sheet1!V3</f>
        <v>Excelencia Operativa</v>
      </c>
      <c r="W3" s="50" t="str">
        <f>[1]Sheet1!W3</f>
        <v>No</v>
      </c>
      <c r="X3" s="50">
        <f>[1]Sheet1!X3</f>
        <v>0</v>
      </c>
      <c r="Y3" s="50" t="str">
        <f>[1]Sheet1!Y3</f>
        <v>Mitigación de riesgos reputacionales y reclamos hacia la universidad.</v>
      </c>
      <c r="Z3" s="50" t="str">
        <f>[1]Sheet1!Z3</f>
        <v>https://educorpperu-my.sharepoint.com/personal/diana_zapata_laureate_pe1/_layouts/15/Doc.aspx?sourcedoc=%7B951FD7E4-9B48-4809-A091-06F4F7996B32%7D&amp;file=Solicitud%20de%20requerimientos%20Mejoras%20tramite%20d_Giancarlo%20Villacorta.pptx&amp;action=edit&amp;mobileredirect=true</v>
      </c>
      <c r="AA3" s="50">
        <f>[1]Sheet1!AA3</f>
        <v>0.30000000000000004</v>
      </c>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row>
    <row r="4" spans="1:125" s="60" customFormat="1" ht="45.95" customHeight="1">
      <c r="A4" s="50">
        <f>[1]Sheet1!A4</f>
        <v>22</v>
      </c>
      <c r="B4" s="130">
        <f>[1]Sheet1!B4</f>
        <v>46042.586111111108</v>
      </c>
      <c r="C4" s="130">
        <f>[1]Sheet1!C4</f>
        <v>46042.665277777778</v>
      </c>
      <c r="D4" s="50" t="str">
        <f>[1]Sheet1!D4</f>
        <v>alejandro.tello@laureate.pe</v>
      </c>
      <c r="E4" s="50" t="str">
        <f>[1]Sheet1!E4</f>
        <v>Alejandro Tello Llosa</v>
      </c>
      <c r="F4" s="50" t="str">
        <f>[1]Sheet1!F4</f>
        <v>Requerimiento de servicios de CRM para el desarrollo de la plataforma de Admisión Online</v>
      </c>
      <c r="G4" s="50"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0" t="str">
        <f>[1]Sheet1!H4</f>
        <v>UPN</v>
      </c>
      <c r="I4" s="50" t="str">
        <f>[1]Sheet1!I4</f>
        <v>Humberto Marotta - Tecnologías y transformación digital</v>
      </c>
      <c r="J4" s="50" t="str">
        <f>[1]Sheet1!J4</f>
        <v xml:space="preserve">Alejandro Tello Llosa </v>
      </c>
      <c r="K4" s="50">
        <f>[1]Sheet1!K4</f>
        <v>0</v>
      </c>
      <c r="L4" s="50" t="str">
        <f>[1]Sheet1!L4</f>
        <v>Gerson Vereau</v>
      </c>
      <c r="M4" s="59">
        <f>[1]Sheet1!M4</f>
        <v>46063</v>
      </c>
      <c r="N4" s="59" t="str">
        <f>[1]Sheet1!N4</f>
        <v>Si</v>
      </c>
      <c r="O4" s="50">
        <f>[1]Sheet1!O4</f>
        <v>0</v>
      </c>
      <c r="P4" s="50">
        <f>[1]Sheet1!P4</f>
        <v>75411</v>
      </c>
      <c r="Q4" s="50" t="str">
        <f>[1]Sheet1!Q4</f>
        <v>Otro</v>
      </c>
      <c r="R4" s="50"/>
      <c r="S4" s="50">
        <f>[1]Sheet1!S4</f>
        <v>0</v>
      </c>
      <c r="T4" s="50" t="str">
        <f>[1]Sheet1!T4</f>
        <v>Proceso de Admisión</v>
      </c>
      <c r="U4" s="50">
        <f>[1]Sheet1!U4</f>
        <v>0</v>
      </c>
      <c r="V4" s="50" t="str">
        <f>[1]Sheet1!V4</f>
        <v>Transformación Digital</v>
      </c>
      <c r="W4" s="50" t="str">
        <f>[1]Sheet1!W4</f>
        <v>No</v>
      </c>
      <c r="X4" s="50">
        <f>[1]Sheet1!X4</f>
        <v>0</v>
      </c>
      <c r="Y4" s="50" t="str">
        <f>[1]Sheet1!Y4</f>
        <v>Mejorar la experiencia del prospecto, reducir la operatividad del equipo de admisión, reducción los tiempos de matrícula en al menos 48 hrs</v>
      </c>
      <c r="Z4" s="50" t="str">
        <f>[1]Sheet1!Z4</f>
        <v>https://educorpperu-my.sharepoint.com/personal/diana_zapata_laureate_pe1/Documents/Aplicaciones/Microsoft%20Forms/REGISTRO%20DE%20INICIATIVAS/Pregunta/funnel-de-desercion-carreras-a-distancia-UPN_Alejandro%20Tello%20Llos.png</v>
      </c>
      <c r="AA4" s="50">
        <f>[1]Sheet1!AA4</f>
        <v>1.5</v>
      </c>
    </row>
    <row r="5" spans="1:125" s="60" customFormat="1" ht="45.95" customHeight="1">
      <c r="A5" s="50">
        <f>[1]Sheet1!A5</f>
        <v>23</v>
      </c>
      <c r="B5" s="130">
        <f>[1]Sheet1!B5</f>
        <v>46042.744444444441</v>
      </c>
      <c r="C5" s="130">
        <f>[1]Sheet1!C5</f>
        <v>46042.760416666664</v>
      </c>
      <c r="D5" s="50" t="str">
        <f>[1]Sheet1!D5</f>
        <v>luis.almeyda@upc.pe</v>
      </c>
      <c r="E5" s="50" t="str">
        <f>[1]Sheet1!E5</f>
        <v>Luis Alberto Almeyda Porras</v>
      </c>
      <c r="F5" s="50" t="str">
        <f>[1]Sheet1!F5</f>
        <v>Reporte para Seguimiento de Retiros de Ciclo formales</v>
      </c>
      <c r="G5" s="50"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0" t="str">
        <f>[1]Sheet1!H5</f>
        <v>UPC</v>
      </c>
      <c r="I5" s="50" t="str">
        <f>[1]Sheet1!I5</f>
        <v>Alex Pendavis - VP Finanzas</v>
      </c>
      <c r="J5" s="50" t="str">
        <f>[1]Sheet1!J5</f>
        <v>Jose Luis Ramos</v>
      </c>
      <c r="K5" s="50">
        <f>[1]Sheet1!K5</f>
        <v>0</v>
      </c>
      <c r="L5" s="50" t="str">
        <f>[1]Sheet1!L5</f>
        <v>Gerson Vereau</v>
      </c>
      <c r="M5" s="59">
        <f>[1]Sheet1!M5</f>
        <v>46112</v>
      </c>
      <c r="N5" s="59" t="str">
        <f>[1]Sheet1!N5</f>
        <v>No</v>
      </c>
      <c r="O5" s="50">
        <f>[1]Sheet1!O5</f>
        <v>0</v>
      </c>
      <c r="P5" s="50" t="str">
        <f>[1]Sheet1!P5</f>
        <v> </v>
      </c>
      <c r="Q5" s="50" t="str">
        <f>[1]Sheet1!Q5</f>
        <v>Otro</v>
      </c>
      <c r="R5" s="50"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0">
        <f>[1]Sheet1!S5</f>
        <v>0</v>
      </c>
      <c r="T5" s="50" t="str">
        <f>[1]Sheet1!T5</f>
        <v>Proceso Retiros de Ciclos y Proceso de Recaudación.</v>
      </c>
      <c r="U5" s="50" t="str">
        <f>[1]Sheet1!U5</f>
        <v>Alumnos</v>
      </c>
      <c r="V5" s="50" t="str">
        <f>[1]Sheet1!V5</f>
        <v>Excelencia Operativa</v>
      </c>
      <c r="W5" s="50" t="str">
        <f>[1]Sheet1!W5</f>
        <v>No</v>
      </c>
      <c r="X5" s="50" t="str">
        <f>[1]Sheet1!X5</f>
        <v>No cuantificado o S/0</v>
      </c>
      <c r="Y5" s="50" t="str">
        <f>[1]Sheet1!Y5</f>
        <v>Asegurar la integridad de toda la población de alumnos que cuentan con retiros de ciclos aprobados.</v>
      </c>
      <c r="Z5" s="50" t="str">
        <f>[1]Sheet1!Z5</f>
        <v>https://educorpperu-my.sharepoint.com/personal/diana_zapata_laureate_pe1/_layouts/15/Doc.aspx?sourcedoc=%7BFCF2BAF2-A2BE-40AB-B859-1D5B92387773%7D&amp;file=Solicitud%20de%20query%20retiros%20formales%20-%20ACT_Luis%20Alberto%20Almeyda.pptx&amp;action=edit&amp;mobileredirect=true</v>
      </c>
      <c r="AA5" s="50">
        <f>[1]Sheet1!AA5</f>
        <v>1.2000000000000002</v>
      </c>
    </row>
    <row r="6" spans="1:125" s="60" customFormat="1" ht="45.95" customHeight="1">
      <c r="A6" s="50">
        <f>[1]Sheet1!A6</f>
        <v>24</v>
      </c>
      <c r="B6" s="130">
        <f>[1]Sheet1!B6</f>
        <v>46043.46875</v>
      </c>
      <c r="C6" s="130">
        <f>[1]Sheet1!C6</f>
        <v>46043.536805555559</v>
      </c>
      <c r="D6" s="50" t="str">
        <f>[1]Sheet1!D6</f>
        <v>liz.medina@upc.pe</v>
      </c>
      <c r="E6" s="50" t="str">
        <f>[1]Sheet1!E6</f>
        <v>Carolina Medina Suarez</v>
      </c>
      <c r="F6" s="50" t="str">
        <f>[1]Sheet1!F6</f>
        <v xml:space="preserve">Mejora del Reporte de Matriculados de Licencias Coursera </v>
      </c>
      <c r="G6" s="50"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0" t="str">
        <f>[1]Sheet1!H6</f>
        <v>UPC</v>
      </c>
      <c r="I6" s="50" t="str">
        <f>[1]Sheet1!I6</f>
        <v>Mónica García - VP Operaciones Digitales y Online</v>
      </c>
      <c r="J6" s="50" t="str">
        <f>[1]Sheet1!J6</f>
        <v xml:space="preserve">Soledad Alfaro </v>
      </c>
      <c r="K6" s="50">
        <f>[1]Sheet1!K6</f>
        <v>0</v>
      </c>
      <c r="L6" s="50" t="str">
        <f>[1]Sheet1!L6</f>
        <v>Ángela Lucano</v>
      </c>
      <c r="M6" s="59">
        <f>[1]Sheet1!M6</f>
        <v>46087</v>
      </c>
      <c r="N6" s="59" t="str">
        <f>[1]Sheet1!N6</f>
        <v>No</v>
      </c>
      <c r="O6" s="50">
        <f>[1]Sheet1!O6</f>
        <v>0</v>
      </c>
      <c r="P6" s="50" t="str">
        <f>[1]Sheet1!P6</f>
        <v> </v>
      </c>
      <c r="Q6" s="50" t="str">
        <f>[1]Sheet1!Q6</f>
        <v>Otro</v>
      </c>
      <c r="R6" s="50"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0">
        <f>[1]Sheet1!S6</f>
        <v>0</v>
      </c>
      <c r="T6" s="50"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0">
        <f>[1]Sheet1!U6</f>
        <v>0</v>
      </c>
      <c r="V6" s="50" t="str">
        <f>[1]Sheet1!V6</f>
        <v>Excelencia Operativa</v>
      </c>
      <c r="W6" s="50" t="str">
        <f>[1]Sheet1!W6</f>
        <v>Si</v>
      </c>
      <c r="X6" s="50">
        <f>[1]Sheet1!X6</f>
        <v>0</v>
      </c>
      <c r="Y6" s="50"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0"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0">
        <f>[1]Sheet1!AA6</f>
        <v>0.30000000000000004</v>
      </c>
    </row>
    <row r="7" spans="1:125" ht="45.95" customHeight="1">
      <c r="A7" s="50">
        <f>[1]Sheet1!A7</f>
        <v>25</v>
      </c>
      <c r="B7" s="130">
        <f>[1]Sheet1!B7</f>
        <v>46048.588194444441</v>
      </c>
      <c r="C7" s="130">
        <f>[1]Sheet1!C7</f>
        <v>46048.615277777775</v>
      </c>
      <c r="D7" s="50" t="str">
        <f>[1]Sheet1!D7</f>
        <v>makarena.ramos@laureate.pe</v>
      </c>
      <c r="E7" s="50" t="str">
        <f>[1]Sheet1!E7</f>
        <v>Makarena Ramos Aleman</v>
      </c>
      <c r="F7" s="50" t="str">
        <f>[1]Sheet1!F7</f>
        <v>Modificación de MDUU de elegibles en Banner.</v>
      </c>
      <c r="G7" s="50"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0" t="str">
        <f>[1]Sheet1!H7</f>
        <v>UPN</v>
      </c>
      <c r="I7" s="50" t="str">
        <f>[1]Sheet1!I7</f>
        <v>Tairi Ruillier - VP Transformación</v>
      </c>
      <c r="J7" s="50" t="str">
        <f>[1]Sheet1!J7</f>
        <v>Janeth Albujar</v>
      </c>
      <c r="K7" s="50">
        <f>[1]Sheet1!K7</f>
        <v>0</v>
      </c>
      <c r="L7" s="50" t="str">
        <f>[1]Sheet1!L7</f>
        <v>Carla Arias-Schreiber</v>
      </c>
      <c r="M7" s="59">
        <f>[1]Sheet1!M7</f>
        <v>46083</v>
      </c>
      <c r="N7" s="59" t="str">
        <f>[1]Sheet1!N7</f>
        <v>No</v>
      </c>
      <c r="O7" s="50">
        <f>[1]Sheet1!O7</f>
        <v>0</v>
      </c>
      <c r="P7" s="50">
        <f>[1]Sheet1!P7</f>
        <v>76553</v>
      </c>
      <c r="Q7" s="50" t="str">
        <f>[1]Sheet1!Q7</f>
        <v>Otro</v>
      </c>
      <c r="R7" s="50"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0">
        <f>[1]Sheet1!S7</f>
        <v>0</v>
      </c>
      <c r="T7" s="50" t="str">
        <f>[1]Sheet1!T7</f>
        <v>Apertura de Matricula
Cierre Matricula
Creación de Campaña</v>
      </c>
      <c r="U7" s="50">
        <f>[1]Sheet1!U7</f>
        <v>0</v>
      </c>
      <c r="V7" s="50" t="str">
        <f>[1]Sheet1!V7</f>
        <v>Crecimiento escalable</v>
      </c>
      <c r="W7" s="50" t="str">
        <f>[1]Sheet1!W7</f>
        <v>No</v>
      </c>
      <c r="X7" s="50">
        <f>[1]Sheet1!X7</f>
        <v>0</v>
      </c>
      <c r="Y7" s="50" t="str">
        <f>[1]Sheet1!Y7</f>
        <v xml:space="preserve">El retorno de los alumnos desaprobados por 3ra vez </v>
      </c>
      <c r="Z7" s="50"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0">
        <f>[1]Sheet1!AA7</f>
        <v>0.5</v>
      </c>
    </row>
    <row r="8" spans="1:125" ht="45.95" customHeight="1">
      <c r="A8" s="50">
        <f>[1]Sheet1!A8</f>
        <v>26</v>
      </c>
      <c r="B8" s="130">
        <f>[1]Sheet1!B8</f>
        <v>46048.615277777775</v>
      </c>
      <c r="C8" s="130">
        <f>[1]Sheet1!C8</f>
        <v>46048.623611111114</v>
      </c>
      <c r="D8" s="50" t="str">
        <f>[1]Sheet1!D8</f>
        <v>makarena.ramos@laureate.pe</v>
      </c>
      <c r="E8" s="50" t="str">
        <f>[1]Sheet1!E8</f>
        <v>Makarena Ramos Aleman</v>
      </c>
      <c r="F8" s="50" t="str">
        <f>[1]Sheet1!F8</f>
        <v>Actualización de Reportes PF012 y AC006 -Penalidad por 4to curso repetido</v>
      </c>
      <c r="G8" s="50" t="str">
        <f>[1]Sheet1!G8</f>
        <v>[SPO]Necesitamos la actualización de los reportes para que pueda incluir la Validación de carga de  las penalidades(PF012), Cierre de Campaña - AC006. Logrando que incluya la casuistica de las penalidades por 4ta en los controles SOX.</v>
      </c>
      <c r="H8" s="50" t="str">
        <f>[1]Sheet1!H8</f>
        <v>UPN</v>
      </c>
      <c r="I8" s="50" t="str">
        <f>[1]Sheet1!I8</f>
        <v>Tairi Ruillier - VP Transformación</v>
      </c>
      <c r="J8" s="50" t="str">
        <f>[1]Sheet1!J8</f>
        <v>Janeth Albujar</v>
      </c>
      <c r="K8" s="50">
        <f>[1]Sheet1!K8</f>
        <v>0</v>
      </c>
      <c r="L8" s="50" t="str">
        <f>[1]Sheet1!L8</f>
        <v>Carla Arias-Schreiber</v>
      </c>
      <c r="M8" s="59">
        <f>[1]Sheet1!M8</f>
        <v>46035</v>
      </c>
      <c r="N8" s="59" t="str">
        <f>[1]Sheet1!N8</f>
        <v>No</v>
      </c>
      <c r="O8" s="50">
        <f>[1]Sheet1!O8</f>
        <v>0</v>
      </c>
      <c r="P8" s="50">
        <f>[1]Sheet1!P8</f>
        <v>76553</v>
      </c>
      <c r="Q8" s="50" t="str">
        <f>[1]Sheet1!Q8</f>
        <v>Otro</v>
      </c>
      <c r="R8" s="50" t="str">
        <f>[1]Sheet1!R8</f>
        <v>Actualmente los reportes no incluyen las penalidades por 4ta</v>
      </c>
      <c r="S8" s="50">
        <f>[1]Sheet1!S8</f>
        <v>0</v>
      </c>
      <c r="T8" s="50" t="str">
        <f>[1]Sheet1!T8</f>
        <v>Creacion de campaña
Cierre de Matricula</v>
      </c>
      <c r="U8" s="50">
        <f>[1]Sheet1!U8</f>
        <v>0</v>
      </c>
      <c r="V8" s="50" t="str">
        <f>[1]Sheet1!V8</f>
        <v>Crecimiento escalable</v>
      </c>
      <c r="W8" s="50" t="str">
        <f>[1]Sheet1!W8</f>
        <v>No</v>
      </c>
      <c r="X8" s="50">
        <f>[1]Sheet1!X8</f>
        <v>0</v>
      </c>
      <c r="Y8" s="50" t="str">
        <f>[1]Sheet1!Y8</f>
        <v>Reportes SOX (PF012), Cierre de Campaña - AC006</v>
      </c>
      <c r="Z8" s="50" t="str">
        <f>[1]Sheet1!Z8</f>
        <v>https://educorpperu-my.sharepoint.com/personal/diana_zapata_laureate_pe1/_layouts/15/Doc.aspx?sourcedoc=%7BA5A84171-075B-4674-B91E-F72A86A61703%7D&amp;file=Solicitud_Reportes%20incluyen%20reglas%20de%20c%20-%204ta_Makarena%20Ramos%20Alema.pptx&amp;action=edit&amp;mobileredirect=true</v>
      </c>
      <c r="AA8" s="50">
        <f>[1]Sheet1!AA8</f>
        <v>0.5</v>
      </c>
    </row>
    <row r="9" spans="1:125" ht="45.95" customHeight="1">
      <c r="A9" s="50">
        <f>[1]Sheet1!A9</f>
        <v>27</v>
      </c>
      <c r="B9" s="130">
        <f>[1]Sheet1!B9</f>
        <v>46048.633333333331</v>
      </c>
      <c r="C9" s="130">
        <f>[1]Sheet1!C9</f>
        <v>46048.648611111108</v>
      </c>
      <c r="D9" s="50" t="str">
        <f>[1]Sheet1!D9</f>
        <v>makarena.ramos@laureate.pe</v>
      </c>
      <c r="E9" s="50" t="str">
        <f>[1]Sheet1!E9</f>
        <v>Makarena Ramos Aleman</v>
      </c>
      <c r="F9" s="50" t="str">
        <f>[1]Sheet1!F9</f>
        <v>Mejora en la estimación de penalidades – 4ta repitencia.</v>
      </c>
      <c r="G9" s="50" t="str">
        <f>[1]Sheet1!G9</f>
        <v>[SPO]Mejora del proceso de estimación de penalidad para que genere los cargos con penalidad por cuarta repitencia. Logrando que los alumnos puedan matricularse nuevamente pagando la penalidad correspondiente.</v>
      </c>
      <c r="H9" s="50" t="str">
        <f>[1]Sheet1!H9</f>
        <v>UPN</v>
      </c>
      <c r="I9" s="50" t="str">
        <f>[1]Sheet1!I9</f>
        <v>Tairi Ruillier - VP Transformación</v>
      </c>
      <c r="J9" s="50" t="str">
        <f>[1]Sheet1!J9</f>
        <v>Janeth Albujar</v>
      </c>
      <c r="K9" s="50">
        <f>[1]Sheet1!K9</f>
        <v>0</v>
      </c>
      <c r="L9" s="50" t="str">
        <f>[1]Sheet1!L9</f>
        <v>Carla Arias-Schreiber</v>
      </c>
      <c r="M9" s="59">
        <f>[1]Sheet1!M9</f>
        <v>46113</v>
      </c>
      <c r="N9" s="59" t="str">
        <f>[1]Sheet1!N9</f>
        <v>No</v>
      </c>
      <c r="O9" s="50">
        <f>[1]Sheet1!O9</f>
        <v>0</v>
      </c>
      <c r="P9" s="50">
        <f>[1]Sheet1!P9</f>
        <v>76553</v>
      </c>
      <c r="Q9" s="50" t="str">
        <f>[1]Sheet1!Q9</f>
        <v>Otro</v>
      </c>
      <c r="R9" s="50" t="str">
        <f>[1]Sheet1!R9</f>
        <v xml:space="preserve">No se genera de manera automática las penalidades de 4ta </v>
      </c>
      <c r="S9" s="50">
        <f>[1]Sheet1!S9</f>
        <v>0</v>
      </c>
      <c r="T9" s="50" t="str">
        <f>[1]Sheet1!T9</f>
        <v>Cierre de Matricula</v>
      </c>
      <c r="U9" s="50" t="str">
        <f>[1]Sheet1!U9</f>
        <v>Alumnos</v>
      </c>
      <c r="V9" s="50" t="str">
        <f>[1]Sheet1!V9</f>
        <v>Crecimiento escalable</v>
      </c>
      <c r="W9" s="50" t="str">
        <f>[1]Sheet1!W9</f>
        <v>No</v>
      </c>
      <c r="X9" s="50" t="str">
        <f>[1]Sheet1!X9</f>
        <v>No cuantificado o S/0</v>
      </c>
      <c r="Y9" s="50" t="str">
        <f>[1]Sheet1!Y9</f>
        <v xml:space="preserve">Estudiantes puedan realizar sus pagos de penalidades por 4ta </v>
      </c>
      <c r="Z9" s="50"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0">
        <f>[1]Sheet1!AA9</f>
        <v>1.4</v>
      </c>
    </row>
    <row r="10" spans="1:125" ht="45.95" customHeight="1">
      <c r="A10" s="50">
        <f>[1]Sheet1!A10</f>
        <v>28</v>
      </c>
      <c r="B10" s="130">
        <f>[1]Sheet1!B10</f>
        <v>46048.633333333331</v>
      </c>
      <c r="C10" s="130">
        <f>[1]Sheet1!C10</f>
        <v>46048.654166666667</v>
      </c>
      <c r="D10" s="50" t="str">
        <f>[1]Sheet1!D10</f>
        <v>makarena.ramos@laureate.pe</v>
      </c>
      <c r="E10" s="50" t="str">
        <f>[1]Sheet1!E10</f>
        <v>Makarena Ramos Aleman</v>
      </c>
      <c r="F10" s="50" t="str">
        <f>[1]Sheet1!F10</f>
        <v>Marcación de reingresantes desaprobados por tercera vez (4TAV)</v>
      </c>
      <c r="G10" s="50"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0" t="str">
        <f>[1]Sheet1!H10</f>
        <v>UPN</v>
      </c>
      <c r="I10" s="50" t="str">
        <f>[1]Sheet1!I10</f>
        <v>Tairi Ruillier - VP Transformación</v>
      </c>
      <c r="J10" s="50" t="str">
        <f>[1]Sheet1!J10</f>
        <v>Janeth Albujar</v>
      </c>
      <c r="K10" s="50">
        <f>[1]Sheet1!K10</f>
        <v>0</v>
      </c>
      <c r="L10" s="50" t="str">
        <f>[1]Sheet1!L10</f>
        <v>Carla Arias-Schreiber</v>
      </c>
      <c r="M10" s="59">
        <f>[1]Sheet1!M10</f>
        <v>46113</v>
      </c>
      <c r="N10" s="59" t="str">
        <f>[1]Sheet1!N10</f>
        <v>No</v>
      </c>
      <c r="O10" s="50">
        <f>[1]Sheet1!O10</f>
        <v>0</v>
      </c>
      <c r="P10" s="50">
        <f>[1]Sheet1!P10</f>
        <v>76553</v>
      </c>
      <c r="Q10" s="50" t="str">
        <f>[1]Sheet1!Q10</f>
        <v>Otro</v>
      </c>
      <c r="R10" s="50"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0">
        <f>[1]Sheet1!S10</f>
        <v>0</v>
      </c>
      <c r="T10" s="50" t="str">
        <f>[1]Sheet1!T10</f>
        <v>Admisión de Reingresos</v>
      </c>
      <c r="U10" s="50">
        <f>[1]Sheet1!U10</f>
        <v>0</v>
      </c>
      <c r="V10" s="50" t="str">
        <f>[1]Sheet1!V10</f>
        <v>Crecimiento escalable</v>
      </c>
      <c r="W10" s="50" t="str">
        <f>[1]Sheet1!W10</f>
        <v>No</v>
      </c>
      <c r="X10" s="50">
        <f>[1]Sheet1!X10</f>
        <v>0</v>
      </c>
      <c r="Y10" s="50" t="str">
        <f>[1]Sheet1!Y10</f>
        <v>Reingreso de Alumnos por 4ta</v>
      </c>
      <c r="Z10" s="50" t="str">
        <f>[1]Sheet1!Z10</f>
        <v>https://educorpperu-my.sharepoint.com/personal/diana_zapata_laureate_pe1/_layouts/15/Doc.aspx?sourcedoc=%7BB90D1AC2-48A3-4CB6-B535-02BC5163EAEC%7D&amp;file=Requerimiento_Reingresos_Makarena%20Ramos%20Alema.pptx&amp;action=edit&amp;mobileredirect=true</v>
      </c>
      <c r="AA10" s="50">
        <f>[1]Sheet1!AA10</f>
        <v>0.5</v>
      </c>
    </row>
    <row r="11" spans="1:125" ht="45.95" customHeight="1">
      <c r="A11" s="50">
        <f>[1]Sheet1!A11</f>
        <v>29</v>
      </c>
      <c r="B11" s="130">
        <f>[1]Sheet1!B11</f>
        <v>46048.633333333331</v>
      </c>
      <c r="C11" s="130">
        <f>[1]Sheet1!C11</f>
        <v>46048.661805555559</v>
      </c>
      <c r="D11" s="50" t="str">
        <f>[1]Sheet1!D11</f>
        <v>makarena.ramos@laureate.pe</v>
      </c>
      <c r="E11" s="50" t="str">
        <f>[1]Sheet1!E11</f>
        <v>Makarena Ramos Aleman</v>
      </c>
      <c r="F11" s="50" t="str">
        <f>[1]Sheet1!F11</f>
        <v>Proyección automática de cursos por 4ta vez</v>
      </c>
      <c r="G11" s="50"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0" t="str">
        <f>[1]Sheet1!H11</f>
        <v>UPN</v>
      </c>
      <c r="I11" s="50" t="str">
        <f>[1]Sheet1!I11</f>
        <v>Sebastian Lindley - VP Transformación</v>
      </c>
      <c r="J11" s="50" t="str">
        <f>[1]Sheet1!J11</f>
        <v xml:space="preserve">Janeth Albujar Rodriguez </v>
      </c>
      <c r="K11" s="50">
        <f>[1]Sheet1!K11</f>
        <v>0</v>
      </c>
      <c r="L11" s="50" t="str">
        <f>[1]Sheet1!L11</f>
        <v>Carla Arias-Schreiber</v>
      </c>
      <c r="M11" s="59">
        <f>[1]Sheet1!M11</f>
        <v>46113</v>
      </c>
      <c r="N11" s="59" t="str">
        <f>[1]Sheet1!N11</f>
        <v>No</v>
      </c>
      <c r="O11" s="50">
        <f>[1]Sheet1!O11</f>
        <v>0</v>
      </c>
      <c r="P11" s="50">
        <f>[1]Sheet1!P11</f>
        <v>76553</v>
      </c>
      <c r="Q11" s="50" t="str">
        <f>[1]Sheet1!Q11</f>
        <v>Otro</v>
      </c>
      <c r="R11" s="50" t="str">
        <f>[1]Sheet1!R11</f>
        <v xml:space="preserve">El desafío seria que si no se realizo se tendría que hacer de manera manual </v>
      </c>
      <c r="S11" s="50">
        <f>[1]Sheet1!S11</f>
        <v>0</v>
      </c>
      <c r="T11" s="50" t="str">
        <f>[1]Sheet1!T11</f>
        <v>Proceso de Matricula de Reingresos</v>
      </c>
      <c r="U11" s="50" t="str">
        <f>[1]Sheet1!U11</f>
        <v>Alumnos</v>
      </c>
      <c r="V11" s="50" t="str">
        <f>[1]Sheet1!V11</f>
        <v>Crecimiento escalable</v>
      </c>
      <c r="W11" s="50" t="str">
        <f>[1]Sheet1!W11</f>
        <v>No</v>
      </c>
      <c r="X11" s="50" t="str">
        <f>[1]Sheet1!X11</f>
        <v>No cuantificado o S/0</v>
      </c>
      <c r="Y11" s="50" t="str">
        <f>[1]Sheet1!Y11</f>
        <v>Los estudiantes puedan continuar sus estudios al matricular en el o los cursos por 4ta vez.</v>
      </c>
      <c r="Z11" s="50"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0">
        <f>[1]Sheet1!AA11</f>
        <v>1.4</v>
      </c>
    </row>
    <row r="12" spans="1:125" ht="45.95" customHeight="1">
      <c r="A12" s="50">
        <f>[1]Sheet1!A12</f>
        <v>30</v>
      </c>
      <c r="B12" s="130">
        <f>[1]Sheet1!B12</f>
        <v>46048.651388888888</v>
      </c>
      <c r="C12" s="130">
        <f>[1]Sheet1!C12</f>
        <v>46048.669444444444</v>
      </c>
      <c r="D12" s="50" t="str">
        <f>[1]Sheet1!D12</f>
        <v>gerson.vereau@upn.edu.pe</v>
      </c>
      <c r="E12" s="50" t="str">
        <f>[1]Sheet1!E12</f>
        <v>Gerson Vereau Rosas</v>
      </c>
      <c r="F12" s="50" t="str">
        <f>[1]Sheet1!F12</f>
        <v>Franja horaria no visible para horas adicionales</v>
      </c>
      <c r="G12" s="50"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0" t="str">
        <f>[1]Sheet1!H12</f>
        <v>UPN</v>
      </c>
      <c r="I12" s="50" t="str">
        <f>[1]Sheet1!I12</f>
        <v>Álvaro Valdez - VP Operaciones</v>
      </c>
      <c r="J12" s="50" t="str">
        <f>[1]Sheet1!J12</f>
        <v xml:space="preserve">Adolfo Correa </v>
      </c>
      <c r="K12" s="50">
        <f>[1]Sheet1!K12</f>
        <v>0</v>
      </c>
      <c r="L12" s="50" t="str">
        <f>[1]Sheet1!L12</f>
        <v>Gerson Vereau</v>
      </c>
      <c r="M12" s="59">
        <f>[1]Sheet1!M12</f>
        <v>46078</v>
      </c>
      <c r="N12" s="59" t="str">
        <f>[1]Sheet1!N12</f>
        <v>No</v>
      </c>
      <c r="O12" s="50" t="str">
        <f>[1]Sheet1!O12</f>
        <v> </v>
      </c>
      <c r="P12" s="50">
        <f>[1]Sheet1!P12</f>
        <v>0</v>
      </c>
      <c r="Q12" s="50" t="str">
        <f>[1]Sheet1!Q12</f>
        <v>Otro</v>
      </c>
      <c r="R12" s="50" t="str">
        <f>[1]Sheet1!R12</f>
        <v>Hoy en día se generan planillas manuales que aseguran la coherencia entre la programación académica junto con el pago docente. Un error en las planillas manuales puede ocasionar un pago doble al docente.</v>
      </c>
      <c r="S12" s="50">
        <f>[1]Sheet1!S12</f>
        <v>0</v>
      </c>
      <c r="T12" s="50" t="str">
        <f>[1]Sheet1!T12</f>
        <v>Programación Horaria / Nómina ( Planillas docente) / Control de horas y teaching cost /Monitoreo académico de Educación virtual</v>
      </c>
      <c r="U12" s="50">
        <f>[1]Sheet1!U12</f>
        <v>0</v>
      </c>
      <c r="V12" s="50" t="str">
        <f>[1]Sheet1!V12</f>
        <v>Excelencia Operativa</v>
      </c>
      <c r="W12" s="50" t="str">
        <f>[1]Sheet1!W12</f>
        <v>No</v>
      </c>
      <c r="X12" s="50">
        <f>[1]Sheet1!X12</f>
        <v>0</v>
      </c>
      <c r="Y12" s="50" t="str">
        <f>[1]Sheet1!Y12</f>
        <v>Cuando migre para pago por Portal Dirección está sujeto al siguiente control ARO.UPN.HRPay.03.01. Asegurar la coherencia entre la programación académica junto con el pago docente.</v>
      </c>
      <c r="Z12" s="50"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0">
        <f>[1]Sheet1!AA12</f>
        <v>0.30000000000000004</v>
      </c>
    </row>
    <row r="13" spans="1:125" ht="45.95" customHeight="1">
      <c r="A13" s="50">
        <f>[1]Sheet1!A13</f>
        <v>31</v>
      </c>
      <c r="B13" s="130">
        <f>[1]Sheet1!B13</f>
        <v>46048.645833333336</v>
      </c>
      <c r="C13" s="130">
        <f>[1]Sheet1!C13</f>
        <v>46048.67291666667</v>
      </c>
      <c r="D13" s="50" t="str">
        <f>[1]Sheet1!D13</f>
        <v>jose.herbozo@upn.edu.pe</v>
      </c>
      <c r="E13" s="50" t="str">
        <f>[1]Sheet1!E13</f>
        <v>Jose Paredes Herbozo</v>
      </c>
      <c r="F13" s="50" t="str">
        <f>[1]Sheet1!F13</f>
        <v>Incorporar sección de "variable étnica" a la Ficha de Postulación y CRM</v>
      </c>
      <c r="G13" s="50"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0" t="str">
        <f>[1]Sheet1!H13</f>
        <v>UPN</v>
      </c>
      <c r="I13" s="50" t="str">
        <f>[1]Sheet1!I13</f>
        <v>Rossina Caballero - VP Legal</v>
      </c>
      <c r="J13" s="50" t="str">
        <f>[1]Sheet1!J13</f>
        <v>Sandra Chirinos</v>
      </c>
      <c r="K13" s="50">
        <f>[1]Sheet1!K13</f>
        <v>0</v>
      </c>
      <c r="L13" s="50" t="str">
        <f>[1]Sheet1!L13</f>
        <v>Jose Paredes</v>
      </c>
      <c r="M13" s="59">
        <f>[1]Sheet1!M13</f>
        <v>46081</v>
      </c>
      <c r="N13" s="59" t="str">
        <f>[1]Sheet1!N13</f>
        <v>No</v>
      </c>
      <c r="O13" s="50" t="str">
        <f>[1]Sheet1!O13</f>
        <v> </v>
      </c>
      <c r="P13" s="50">
        <f>[1]Sheet1!P13</f>
        <v>0</v>
      </c>
      <c r="Q13" s="50" t="str">
        <f>[1]Sheet1!Q13</f>
        <v>Regulatoria</v>
      </c>
      <c r="R13" s="50" t="str">
        <f>[1]Sheet1!R13</f>
        <v>Incluir estas nuevas preguntas en la ficha de postulación y que estas respuestas viajen al CRM a modo consulta.
El equipo comercial extrae los reportes de SUNEDU de postulantes desde el CRM, es por eso que se requiere tenerlo ahí tambien.</v>
      </c>
      <c r="S13" s="50">
        <f>[1]Sheet1!S13</f>
        <v>0</v>
      </c>
      <c r="T13" s="50" t="str">
        <f>[1]Sheet1!T13</f>
        <v>Admisión, Exportación e importación de datos SUNEDU</v>
      </c>
      <c r="U13" s="50">
        <f>[1]Sheet1!U13</f>
        <v>0</v>
      </c>
      <c r="V13" s="50" t="str">
        <f>[1]Sheet1!V13</f>
        <v>Excelencia Operativa</v>
      </c>
      <c r="W13" s="50" t="str">
        <f>[1]Sheet1!W13</f>
        <v>No</v>
      </c>
      <c r="X13" s="50">
        <f>[1]Sheet1!X13</f>
        <v>0</v>
      </c>
      <c r="Y13" s="50" t="str">
        <f>[1]Sheet1!Y13</f>
        <v>Estar alineado a lo que rige el ente regulador.</v>
      </c>
      <c r="Z13" s="50"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0">
        <f>[1]Sheet1!AA13</f>
        <v>1.8</v>
      </c>
    </row>
    <row r="14" spans="1:125" ht="45.95" customHeight="1">
      <c r="A14" s="50">
        <f>[1]Sheet1!A14</f>
        <v>32</v>
      </c>
      <c r="B14" s="130">
        <f>[1]Sheet1!B14</f>
        <v>46048.67291666667</v>
      </c>
      <c r="C14" s="130">
        <f>[1]Sheet1!C14</f>
        <v>46048.69027777778</v>
      </c>
      <c r="D14" s="50" t="str">
        <f>[1]Sheet1!D14</f>
        <v>jose.herbozo@upn.edu.pe</v>
      </c>
      <c r="E14" s="50" t="str">
        <f>[1]Sheet1!E14</f>
        <v>Jose Paredes Herbozo</v>
      </c>
      <c r="F14" s="50" t="str">
        <f>[1]Sheet1!F14</f>
        <v>Desactivación del proceso automático de reembolsos en el retiro formal</v>
      </c>
      <c r="G14" s="50"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0" t="str">
        <f>[1]Sheet1!H14</f>
        <v>UPN</v>
      </c>
      <c r="I14" s="50" t="str">
        <f>[1]Sheet1!I14</f>
        <v>Alex Pendavis - VP Finanzas</v>
      </c>
      <c r="J14" s="50" t="str">
        <f>[1]Sheet1!J14</f>
        <v>Cindy Chuco</v>
      </c>
      <c r="K14" s="50">
        <f>[1]Sheet1!K14</f>
        <v>0</v>
      </c>
      <c r="L14" s="50" t="str">
        <f>[1]Sheet1!L14</f>
        <v>Jose Paredes</v>
      </c>
      <c r="M14" s="59">
        <f>[1]Sheet1!M14</f>
        <v>46080</v>
      </c>
      <c r="N14" s="59" t="str">
        <f>[1]Sheet1!N14</f>
        <v>No</v>
      </c>
      <c r="O14" s="50" t="str">
        <f>[1]Sheet1!O14</f>
        <v> </v>
      </c>
      <c r="P14" s="50">
        <f>[1]Sheet1!P14</f>
        <v>0</v>
      </c>
      <c r="Q14" s="50" t="str">
        <f>[1]Sheet1!Q14</f>
        <v>Otro</v>
      </c>
      <c r="R14" s="50"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0">
        <f>[1]Sheet1!S14</f>
        <v>0</v>
      </c>
      <c r="T14" s="50" t="str">
        <f>[1]Sheet1!T14</f>
        <v>- Reembolsos automáticos de retiro formal
- Proceso Financiero de Cuentas por Pagar
- Proceso de Tesorería
- Proceso de Retiro Formal del Estudiante</v>
      </c>
      <c r="U14" s="50">
        <f>[1]Sheet1!U14</f>
        <v>0</v>
      </c>
      <c r="V14" s="50" t="str">
        <f>[1]Sheet1!V14</f>
        <v>Excelencia Operativa</v>
      </c>
      <c r="W14" s="50" t="str">
        <f>[1]Sheet1!W14</f>
        <v>No</v>
      </c>
      <c r="X14" s="50">
        <f>[1]Sheet1!X14</f>
        <v>0</v>
      </c>
      <c r="Y14" s="50" t="str">
        <f>[1]Sheet1!Y14</f>
        <v>Reducción operativa.</v>
      </c>
      <c r="Z14" s="50" t="str">
        <f>[1]Sheet1!Z14</f>
        <v>https://educorpperu-my.sharepoint.com/personal/diana_zapata_laureate_pe1/_layouts/15/Doc.aspx?sourcedoc=%7B45291CE6-8C02-4BA8-8304-F8E9A67BF9C6%7D&amp;file=Solicitud%20de%20requerimientos%20%20-%20Retiro%20WOC%20REF_Jose%20Paredes%20Herbozo.pptx&amp;action=edit&amp;mobileredirect=true</v>
      </c>
      <c r="AA14" s="50">
        <f>[1]Sheet1!AA14</f>
        <v>0.30000000000000004</v>
      </c>
    </row>
    <row r="15" spans="1:125" ht="45.95" customHeight="1">
      <c r="A15" s="50">
        <f>[1]Sheet1!A15</f>
        <v>33</v>
      </c>
      <c r="B15" s="130">
        <f>[1]Sheet1!B15</f>
        <v>46049.461111111108</v>
      </c>
      <c r="C15" s="130">
        <f>[1]Sheet1!C15</f>
        <v>46049.47152777778</v>
      </c>
      <c r="D15" s="50" t="str">
        <f>[1]Sheet1!D15</f>
        <v>daniella.poppe@laureate.pe</v>
      </c>
      <c r="E15" s="50" t="str">
        <f>[1]Sheet1!E15</f>
        <v>Daniella Poppe Medina</v>
      </c>
      <c r="F15" s="50" t="str">
        <f>[1]Sheet1!F15</f>
        <v>Lead Scoring - Integración de modelo Lead Scoring a CRM</v>
      </c>
      <c r="G15" s="50" t="str">
        <f>[1]Sheet1!G15</f>
        <v>Necesitamos integrar el Lead Scoring al CRM para que el equipo comercial pueda priorizar de manera más efectiva los leads que recibe para la venta logrando un ratio de conversión mayor.</v>
      </c>
      <c r="H15" s="50" t="str">
        <f>[1]Sheet1!H15</f>
        <v>UPN</v>
      </c>
      <c r="I15" s="50" t="str">
        <f>[1]Sheet1!I15</f>
        <v>Ivan Olivares - VP Marketing y Comercial</v>
      </c>
      <c r="J15" s="50" t="str">
        <f>[1]Sheet1!J15</f>
        <v>Daniella Poppe</v>
      </c>
      <c r="K15" s="50">
        <f>[1]Sheet1!K15</f>
        <v>0</v>
      </c>
      <c r="L15" s="50" t="str">
        <f>[1]Sheet1!L15</f>
        <v>Jose Paredes</v>
      </c>
      <c r="M15" s="59">
        <f>[1]Sheet1!M15</f>
        <v>46081</v>
      </c>
      <c r="N15" s="59" t="str">
        <f>[1]Sheet1!N15</f>
        <v>Si</v>
      </c>
      <c r="O15" s="50">
        <f>[1]Sheet1!O15</f>
        <v>0</v>
      </c>
      <c r="P15" s="50">
        <f>[1]Sheet1!P15</f>
        <v>75364</v>
      </c>
      <c r="Q15" s="50" t="str">
        <f>[1]Sheet1!Q15</f>
        <v>Otro</v>
      </c>
      <c r="R15" s="50"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0">
        <f>[1]Sheet1!S15</f>
        <v>0</v>
      </c>
      <c r="T15" s="50" t="str">
        <f>[1]Sheet1!T15</f>
        <v>Proceso de venta - con este modelo en el CRM se va a poder priorizar los leads de manera eficiente</v>
      </c>
      <c r="U15" s="50">
        <f>[1]Sheet1!U15</f>
        <v>0</v>
      </c>
      <c r="V15" s="50" t="str">
        <f>[1]Sheet1!V15</f>
        <v>Excelencia Operativa</v>
      </c>
      <c r="W15" s="50" t="str">
        <f>[1]Sheet1!W15</f>
        <v>No</v>
      </c>
      <c r="X15" s="50">
        <f>[1]Sheet1!X15</f>
        <v>0</v>
      </c>
      <c r="Y15" s="50" t="str">
        <f>[1]Sheet1!Y15</f>
        <v>Priorización de leads para mejorar la conversión de venta</v>
      </c>
      <c r="Z15" s="50" t="str">
        <f>[1]Sheet1!Z15</f>
        <v>https://educorpperu-my.sharepoint.com/personal/diana_zapata_laureate_pe1/_layouts/15/Doc.aspx?sourcedoc=%7B686E36E1-E655-427B-84A6-9FB3EBC63D5A%7D&amp;file=Solicitud%20de%20requerimientos%20Lead%20Scoring_CRM_Daniella%20Poppe%20Medin.pptx&amp;action=edit&amp;mobileredirect=true</v>
      </c>
      <c r="AA15" s="50">
        <f>[1]Sheet1!AA15</f>
        <v>1.8</v>
      </c>
    </row>
    <row r="16" spans="1:125" ht="45.95" customHeight="1">
      <c r="A16" s="50">
        <f>[1]Sheet1!A16</f>
        <v>34</v>
      </c>
      <c r="B16" s="130">
        <f>[1]Sheet1!B16</f>
        <v>46049.599305555559</v>
      </c>
      <c r="C16" s="130">
        <f>[1]Sheet1!C16</f>
        <v>46049.717361111114</v>
      </c>
      <c r="D16" s="50" t="str">
        <f>[1]Sheet1!D16</f>
        <v>eduardo.paul@cibertec.pe</v>
      </c>
      <c r="E16" s="50" t="str">
        <f>[1]Sheet1!E16</f>
        <v>Eduardo Paul Aguilar</v>
      </c>
      <c r="F16" s="50" t="str">
        <f>[1]Sheet1!F16</f>
        <v>Actualización en Gestión Docente sobre cambios realizados en Banner</v>
      </c>
      <c r="G16" s="50"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0" t="str">
        <f>[1]Sheet1!H16</f>
        <v>CIB</v>
      </c>
      <c r="I16" s="50" t="str">
        <f>[1]Sheet1!I16</f>
        <v>Danilo Tauil - GM TecVoc</v>
      </c>
      <c r="J16" s="50" t="str">
        <f>[1]Sheet1!J16</f>
        <v>Paola Mora</v>
      </c>
      <c r="K16" s="50">
        <f>[1]Sheet1!K16</f>
        <v>0</v>
      </c>
      <c r="L16" s="50" t="str">
        <f>[1]Sheet1!L16</f>
        <v>Ángela Lucano</v>
      </c>
      <c r="M16" s="59">
        <f>[1]Sheet1!M16</f>
        <v>46081</v>
      </c>
      <c r="N16" s="59" t="str">
        <f>[1]Sheet1!N16</f>
        <v>No</v>
      </c>
      <c r="O16" s="50" t="str">
        <f>[1]Sheet1!O16</f>
        <v> </v>
      </c>
      <c r="P16" s="50">
        <f>[1]Sheet1!P16</f>
        <v>0</v>
      </c>
      <c r="Q16" s="50" t="str">
        <f>[1]Sheet1!Q16</f>
        <v>Otro</v>
      </c>
      <c r="R16" s="50" t="str">
        <f>[1]Sheet1!R16</f>
        <v>Impacto, los docentes tiene que validar antes de tomar lista la consistencia de la información. Valida la lista de alumnos. Este tiempo impacto en el desempeño de la clases. Riesgos de deserción de alumnos al no aparecer en la lista de asistencia.</v>
      </c>
      <c r="S16" s="50">
        <f>[1]Sheet1!S16</f>
        <v>0</v>
      </c>
      <c r="T16" s="50"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0">
        <f>[1]Sheet1!U16</f>
        <v>0</v>
      </c>
      <c r="V16" s="50" t="str">
        <f>[1]Sheet1!V16</f>
        <v>Excelencia Operativa</v>
      </c>
      <c r="W16" s="50" t="str">
        <f>[1]Sheet1!W16</f>
        <v>No</v>
      </c>
      <c r="X16" s="50">
        <f>[1]Sheet1!X16</f>
        <v>0</v>
      </c>
      <c r="Y16" s="50" t="str">
        <f>[1]Sheet1!Y16</f>
        <v>Mejora calidad de servicio.
Reducir el riesgo de deserción alumnos.</v>
      </c>
      <c r="Z16" s="50" t="str">
        <f>[1]Sheet1!Z16</f>
        <v>https://educorpperu-my.sharepoint.com/personal/diana_zapata_laureate_pe1/_layouts/15/Doc.aspx?sourcedoc=%7BCABCAFC8-A16F-4590-A579-6FA25A77E247%7D&amp;file=Comite%20gestion%20Problemas_Eduardo%20Paul%20Aguilar.pptx&amp;action=edit&amp;mobileredirect=true</v>
      </c>
      <c r="AA16" s="50">
        <f>[1]Sheet1!AA16</f>
        <v>0.30000000000000004</v>
      </c>
    </row>
    <row r="17" spans="1:27" ht="45.95" customHeight="1">
      <c r="A17" s="50">
        <f>[1]Sheet1!A17</f>
        <v>36</v>
      </c>
      <c r="B17" s="130">
        <f>[1]Sheet1!B17</f>
        <v>46055.426388888889</v>
      </c>
      <c r="C17" s="130">
        <f>[1]Sheet1!C17</f>
        <v>46055.469444444447</v>
      </c>
      <c r="D17" s="50" t="str">
        <f>[1]Sheet1!D17</f>
        <v>carla.arias@upn.edu.pe</v>
      </c>
      <c r="E17" s="50" t="str">
        <f>[1]Sheet1!E17</f>
        <v>Carla Arias Schreiber Ulloa</v>
      </c>
      <c r="F17" s="50" t="str">
        <f>[1]Sheet1!F17</f>
        <v>Adelantar el primer horario diario de sincronización de data en CRM.</v>
      </c>
      <c r="G17" s="50"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0" t="str">
        <f>[1]Sheet1!H17</f>
        <v>UPN</v>
      </c>
      <c r="I17" s="50" t="str">
        <f>[1]Sheet1!I17</f>
        <v>Ivan Olivares - VP Marketing y Comercial</v>
      </c>
      <c r="J17" s="50" t="str">
        <f>[1]Sheet1!J17</f>
        <v xml:space="preserve">Alvaro Verástegui </v>
      </c>
      <c r="K17" s="50">
        <f>[1]Sheet1!K17</f>
        <v>0</v>
      </c>
      <c r="L17" s="50" t="str">
        <f>[1]Sheet1!L17</f>
        <v>Carla Arias-Schreiber</v>
      </c>
      <c r="M17" s="59">
        <f>[1]Sheet1!M17</f>
        <v>46068</v>
      </c>
      <c r="N17" s="59" t="str">
        <f>[1]Sheet1!N17</f>
        <v>No</v>
      </c>
      <c r="O17" s="50" t="str">
        <f>[1]Sheet1!O17</f>
        <v> </v>
      </c>
      <c r="P17" s="50">
        <f>[1]Sheet1!P17</f>
        <v>0</v>
      </c>
      <c r="Q17" s="50" t="str">
        <f>[1]Sheet1!Q17</f>
        <v>Otro</v>
      </c>
      <c r="R17" s="50"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0">
        <f>[1]Sheet1!S17</f>
        <v>0</v>
      </c>
      <c r="T17" s="50" t="str">
        <f>[1]Sheet1!T17</f>
        <v>Estrategia Comercial</v>
      </c>
      <c r="U17" s="50">
        <f>[1]Sheet1!U17</f>
        <v>0</v>
      </c>
      <c r="V17" s="50" t="str">
        <f>[1]Sheet1!V17</f>
        <v>Crecimiento escalable</v>
      </c>
      <c r="W17" s="50" t="str">
        <f>[1]Sheet1!W17</f>
        <v>No</v>
      </c>
      <c r="X17" s="50">
        <f>[1]Sheet1!X17</f>
        <v>0</v>
      </c>
      <c r="Y17" s="50" t="str">
        <f>[1]Sheet1!Y17</f>
        <v>Falta de información actualizada para la toma de decisiones estratégicas.</v>
      </c>
      <c r="Z17" s="50" t="str">
        <f>[1]Sheet1!Z17</f>
        <v>https://educorpperu-my.sharepoint.com/personal/diana_zapata_laureate_pe1/_layouts/15/Doc.aspx?sourcedoc=%7BBAAADD7D-7CDA-4090-B002-FFC2BF1B3DF3%7D&amp;file=Problema%20con%20BI%20Corp_Carla%20Arias%20Schreibe.xlsx&amp;action=default&amp;mobileredirect=true</v>
      </c>
      <c r="AA17" s="50">
        <f>[1]Sheet1!AA17</f>
        <v>0.5</v>
      </c>
    </row>
    <row r="18" spans="1:27" ht="45.95" customHeight="1">
      <c r="A18" s="50">
        <f>[1]Sheet1!A18</f>
        <v>37</v>
      </c>
      <c r="B18" s="130">
        <f>[1]Sheet1!B18</f>
        <v>46055.469444444447</v>
      </c>
      <c r="C18" s="130">
        <f>[1]Sheet1!C18</f>
        <v>46055.481249999997</v>
      </c>
      <c r="D18" s="50" t="str">
        <f>[1]Sheet1!D18</f>
        <v>carla.arias@upn.edu.pe</v>
      </c>
      <c r="E18" s="50" t="str">
        <f>[1]Sheet1!E18</f>
        <v>Carla Arias Schreiber Ulloa</v>
      </c>
      <c r="F18" s="50" t="str">
        <f>[1]Sheet1!F18</f>
        <v>Mejora de RPA Horarios para estudiantes nuevos convalidantes</v>
      </c>
      <c r="G18" s="50"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0" t="str">
        <f>[1]Sheet1!H18</f>
        <v>UPN</v>
      </c>
      <c r="I18" s="50" t="str">
        <f>[1]Sheet1!I18</f>
        <v>Ivan Olivares - VP Marketing y Comercial</v>
      </c>
      <c r="J18" s="50" t="str">
        <f>[1]Sheet1!J18</f>
        <v xml:space="preserve">Saby Granda </v>
      </c>
      <c r="K18" s="50">
        <f>[1]Sheet1!K18</f>
        <v>0</v>
      </c>
      <c r="L18" s="50" t="str">
        <f>[1]Sheet1!L18</f>
        <v>Carla Arias-Schreiber</v>
      </c>
      <c r="M18" s="59">
        <f>[1]Sheet1!M18</f>
        <v>46056</v>
      </c>
      <c r="N18" s="59" t="str">
        <f>[1]Sheet1!N18</f>
        <v>No</v>
      </c>
      <c r="O18" s="50" t="str">
        <f>[1]Sheet1!O18</f>
        <v> </v>
      </c>
      <c r="P18" s="50">
        <f>[1]Sheet1!P18</f>
        <v>0</v>
      </c>
      <c r="Q18" s="50" t="str">
        <f>[1]Sheet1!Q18</f>
        <v>Otro</v>
      </c>
      <c r="R18" s="50" t="str">
        <f>[1]Sheet1!R18</f>
        <v>Impacto operativo en el proceso de new enrollment. Actualmente el RPA matricula a todos los estudiantes en el módulo 1, y el equipo de S.A. tiene que ajustar los horarios manualmente. Esto lentifica el cumplimiento de metas de matrícula.</v>
      </c>
      <c r="S18" s="50">
        <f>[1]Sheet1!S18</f>
        <v>0</v>
      </c>
      <c r="T18" s="50" t="str">
        <f>[1]Sheet1!T18</f>
        <v>Registro de horarios de nuevos estudiantes</v>
      </c>
      <c r="U18" s="50">
        <f>[1]Sheet1!U18</f>
        <v>0</v>
      </c>
      <c r="V18" s="50" t="str">
        <f>[1]Sheet1!V18</f>
        <v>Crecimiento escalable</v>
      </c>
      <c r="W18" s="50" t="str">
        <f>[1]Sheet1!W18</f>
        <v>No</v>
      </c>
      <c r="X18" s="50">
        <f>[1]Sheet1!X18</f>
        <v>0</v>
      </c>
      <c r="Y18" s="50" t="str">
        <f>[1]Sheet1!Y18</f>
        <v>Mejorar la experiencia de estudiantes nuevos en la recepción de sus horarios.
Minimizar carga operativa en equipo de Secretaría Académica</v>
      </c>
      <c r="Z18" s="50" t="str">
        <f>[1]Sheet1!Z18</f>
        <v>https://educorpperu-my.sharepoint.com/personal/diana_zapata_laureate_pe1/Documents/Aplicaciones/Microsoft%20Forms/REGISTRO%20DE%20INICIATIVAS/Pregunta/Captura%20de%20pantalla%202026-02-02%20113238_Carla%20Arias%20Schreibe.png</v>
      </c>
      <c r="AA18" s="50">
        <f>[1]Sheet1!AA18</f>
        <v>0.5</v>
      </c>
    </row>
    <row r="19" spans="1:27" ht="45.95" customHeight="1">
      <c r="A19" s="50">
        <f>[1]Sheet1!A19</f>
        <v>38</v>
      </c>
      <c r="B19" s="130">
        <f>[1]Sheet1!B19</f>
        <v>46056.961805555555</v>
      </c>
      <c r="C19" s="130">
        <f>[1]Sheet1!C19</f>
        <v>46056.992361111108</v>
      </c>
      <c r="D19" s="50" t="str">
        <f>[1]Sheet1!D19</f>
        <v>eduardo.paul@cibertec.pe</v>
      </c>
      <c r="E19" s="50" t="str">
        <f>[1]Sheet1!E19</f>
        <v>Eduardo Paul Aguilar</v>
      </c>
      <c r="F19" s="50" t="str">
        <f>[1]Sheet1!F19</f>
        <v>Extraccion de Datos Para retención.</v>
      </c>
      <c r="G19" s="50"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0" t="str">
        <f>[1]Sheet1!H19</f>
        <v>CIB</v>
      </c>
      <c r="I19" s="50" t="str">
        <f>[1]Sheet1!I19</f>
        <v>Danilo Tauil - GM TecVoc</v>
      </c>
      <c r="J19" s="50" t="str">
        <f>[1]Sheet1!J19</f>
        <v>Francis Siancas</v>
      </c>
      <c r="K19" s="50">
        <f>[1]Sheet1!K19</f>
        <v>0</v>
      </c>
      <c r="L19" s="50" t="str">
        <f>[1]Sheet1!L19</f>
        <v>Frank Palomino</v>
      </c>
      <c r="M19" s="59">
        <f>[1]Sheet1!M19</f>
        <v>46070</v>
      </c>
      <c r="N19" s="59" t="str">
        <f>[1]Sheet1!N19</f>
        <v>No</v>
      </c>
      <c r="O19" s="50" t="str">
        <f>[1]Sheet1!O19</f>
        <v> </v>
      </c>
      <c r="P19" s="50">
        <f>[1]Sheet1!P19</f>
        <v>0</v>
      </c>
      <c r="Q19" s="50" t="str">
        <f>[1]Sheet1!Q19</f>
        <v>Otro</v>
      </c>
      <c r="R19" s="50" t="str">
        <f>[1]Sheet1!R19</f>
        <v xml:space="preserve">No se tiene identificado aquellos alumnos que podrian desertar y retirarse del curso. actualmente esto se identifica el proximo ciclo cuando el alumno ya perdió el ciclo anterior. </v>
      </c>
      <c r="S19" s="50">
        <f>[1]Sheet1!S19</f>
        <v>0</v>
      </c>
      <c r="T19" s="50" t="str">
        <f>[1]Sheet1!T19</f>
        <v>Proceso de retención y proceso de matricula.</v>
      </c>
      <c r="U19" s="50">
        <f>[1]Sheet1!U19</f>
        <v>0</v>
      </c>
      <c r="V19" s="50" t="str">
        <f>[1]Sheet1!V19</f>
        <v>Crecimiento escalable</v>
      </c>
      <c r="W19" s="50" t="str">
        <f>[1]Sheet1!W19</f>
        <v>No</v>
      </c>
      <c r="X19" s="50">
        <f>[1]Sheet1!X19</f>
        <v>0</v>
      </c>
      <c r="Y19" s="50" t="str">
        <f>[1]Sheet1!Y19</f>
        <v>Reducir esfuerzos posteriores, luego que el alumno a desertado.</v>
      </c>
      <c r="Z19" s="50" t="str">
        <f>[1]Sheet1!Z19</f>
        <v> </v>
      </c>
      <c r="AA19" s="50">
        <f>[1]Sheet1!AA19</f>
        <v>0.5</v>
      </c>
    </row>
    <row r="20" spans="1:27" ht="45.95" customHeight="1">
      <c r="A20" s="50">
        <f>[1]Sheet1!A20</f>
        <v>39</v>
      </c>
      <c r="B20" s="130">
        <f>[1]Sheet1!B20</f>
        <v>46057.382638888892</v>
      </c>
      <c r="C20" s="130">
        <f>[1]Sheet1!C20</f>
        <v>46057.402083333334</v>
      </c>
      <c r="D20" s="50" t="str">
        <f>[1]Sheet1!D20</f>
        <v>giancarlo.villacorta@upc.pe</v>
      </c>
      <c r="E20" s="50" t="str">
        <f>[1]Sheet1!E20</f>
        <v>Giancarlo Villacorta Quiñones</v>
      </c>
      <c r="F20" s="50" t="str">
        <f>[1]Sheet1!F20</f>
        <v>Implementación de un proceso automatizado en Banner para la generación de turnos de Planificación Horaria</v>
      </c>
      <c r="G20" s="50"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0" t="str">
        <f>[1]Sheet1!H20</f>
        <v>UPC</v>
      </c>
      <c r="I20" s="50" t="str">
        <f>[1]Sheet1!I20</f>
        <v>Milagros Morgan - Rectorado UPC</v>
      </c>
      <c r="J20" s="50" t="str">
        <f>[1]Sheet1!J20</f>
        <v xml:space="preserve">Miguel Chang </v>
      </c>
      <c r="K20" s="50">
        <f>[1]Sheet1!K20</f>
        <v>0</v>
      </c>
      <c r="L20" s="50" t="str">
        <f>[1]Sheet1!L20</f>
        <v>Carla Arias-Schreiber</v>
      </c>
      <c r="M20" s="59">
        <f>[1]Sheet1!M20</f>
        <v>46094</v>
      </c>
      <c r="N20" s="59" t="str">
        <f>[1]Sheet1!N20</f>
        <v>No</v>
      </c>
      <c r="O20" s="50" t="str">
        <f>[1]Sheet1!O20</f>
        <v> </v>
      </c>
      <c r="P20" s="50">
        <f>[1]Sheet1!P20</f>
        <v>0</v>
      </c>
      <c r="Q20" s="50" t="str">
        <f>[1]Sheet1!Q20</f>
        <v>Otro</v>
      </c>
      <c r="R20" s="50"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0">
        <f>[1]Sheet1!S20</f>
        <v>0</v>
      </c>
      <c r="T20" s="50" t="str">
        <f>[1]Sheet1!T20</f>
        <v>Generación de turnos para la Planificación Horaria (gestión administrativa).
Acceso e interacción de los alumnos con la Planificación Horaria.
Matrícula</v>
      </c>
      <c r="U20" s="50">
        <f>[1]Sheet1!U20</f>
        <v>0</v>
      </c>
      <c r="V20" s="50" t="str">
        <f>[1]Sheet1!V20</f>
        <v>Excelencia Operativa</v>
      </c>
      <c r="W20" s="50" t="str">
        <f>[1]Sheet1!W20</f>
        <v>No</v>
      </c>
      <c r="X20" s="50">
        <f>[1]Sheet1!X20</f>
        <v>0</v>
      </c>
      <c r="Y20" s="50"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0" t="str">
        <f>[1]Sheet1!Z20</f>
        <v>https://educorpperu-my.sharepoint.com/personal/diana_zapata_laureate_pe1/_layouts/15/Doc.aspx?sourcedoc=%7BDFC21620-6800-4A8A-BA6E-F348AECF7EBE%7D&amp;file=Solicitud%20de%20requerimientos_Mejora%20para%20la%20Pl_Giancarlo%20Villacorta.pptx&amp;action=edit&amp;mobileredirect=true</v>
      </c>
      <c r="AA20" s="50">
        <f>[1]Sheet1!AA20</f>
        <v>0.30000000000000004</v>
      </c>
    </row>
    <row r="21" spans="1:27" ht="103.5" customHeight="1">
      <c r="A21" s="50">
        <f>[1]Sheet1!A21</f>
        <v>40</v>
      </c>
      <c r="B21" s="130">
        <f>[1]Sheet1!B21</f>
        <v>46057.40347222222</v>
      </c>
      <c r="C21" s="130">
        <f>[1]Sheet1!C21</f>
        <v>46057.461805555555</v>
      </c>
      <c r="D21" s="50" t="str">
        <f>[1]Sheet1!D21</f>
        <v>giancarlo.villacorta@upc.pe</v>
      </c>
      <c r="E21" s="50" t="str">
        <f>[1]Sheet1!E21</f>
        <v>Giancarlo Villacorta Quiñones</v>
      </c>
      <c r="F21" s="50" t="str">
        <f>[1]Sheet1!F21</f>
        <v>Deshabilitar la landing actual de actualización de datos para alumnos de Pregrado y EPE de la UPC, estableciendo al Portal Mi UPC como el único canal habilitado para la actualización de su información personal.</v>
      </c>
      <c r="G21" s="50"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0" t="str">
        <f>[1]Sheet1!H21</f>
        <v>UPC</v>
      </c>
      <c r="I21" s="50" t="str">
        <f>[1]Sheet1!I21</f>
        <v>Mónica García - VP Operaciones Digitales y Online</v>
      </c>
      <c r="J21" s="50" t="str">
        <f>[1]Sheet1!J21</f>
        <v xml:space="preserve">Jose Castillo </v>
      </c>
      <c r="K21" s="50">
        <f>[1]Sheet1!K21</f>
        <v>0</v>
      </c>
      <c r="L21" s="50" t="str">
        <f>[1]Sheet1!L21</f>
        <v>Ángela Lucano</v>
      </c>
      <c r="M21" s="59">
        <f>[1]Sheet1!M21</f>
        <v>46101</v>
      </c>
      <c r="N21" s="59" t="str">
        <f>[1]Sheet1!N21</f>
        <v>No</v>
      </c>
      <c r="O21" s="50" t="str">
        <f>[1]Sheet1!O21</f>
        <v> </v>
      </c>
      <c r="P21" s="50">
        <f>[1]Sheet1!P21</f>
        <v>0</v>
      </c>
      <c r="Q21" s="50" t="str">
        <f>[1]Sheet1!Q21</f>
        <v>Otro</v>
      </c>
      <c r="R21" s="50"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0">
        <f>[1]Sheet1!S21</f>
        <v>0</v>
      </c>
      <c r="T21" s="50" t="str">
        <f>[1]Sheet1!T21</f>
        <v>Actualización de datos, Ejecución de campañas de retención</v>
      </c>
      <c r="U21" s="50">
        <f>[1]Sheet1!U21</f>
        <v>0</v>
      </c>
      <c r="V21" s="50" t="str">
        <f>[1]Sheet1!V21</f>
        <v>Excelencia operativa</v>
      </c>
      <c r="W21" s="50" t="str">
        <f>[1]Sheet1!W21</f>
        <v>No</v>
      </c>
      <c r="X21" s="50">
        <f>[1]Sheet1!X21</f>
        <v>0</v>
      </c>
      <c r="Y21" s="50"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0" t="str">
        <f>[1]Sheet1!Z21</f>
        <v>https://educorpperu-my.sharepoint.com/personal/diana_zapata_laureate_pe1/_layouts/15/Doc.aspx?sourcedoc=%7B942DDD4C-2472-4E72-9455-38659628E317%7D&amp;file=Solicitud%20de%20requerimientos%20Cambio%20en%20formula_Giancarlo%20Villacorta.pptx&amp;action=edit&amp;mobileredirect=true</v>
      </c>
      <c r="AA21" s="50">
        <f>[1]Sheet1!AA21</f>
        <v>0.30000000000000004</v>
      </c>
    </row>
    <row r="22" spans="1:27" ht="45.95" customHeight="1">
      <c r="A22" s="50">
        <f>[1]Sheet1!A22</f>
        <v>41</v>
      </c>
      <c r="B22" s="130">
        <f>[1]Sheet1!B22</f>
        <v>46055.481249999997</v>
      </c>
      <c r="C22" s="130">
        <f>[1]Sheet1!C22</f>
        <v>46057.622916666667</v>
      </c>
      <c r="D22" s="50" t="str">
        <f>[1]Sheet1!D22</f>
        <v>carla.arias@upn.edu.pe</v>
      </c>
      <c r="E22" s="50" t="str">
        <f>[1]Sheet1!E22</f>
        <v>Carla Arias Schreiber Ulloa</v>
      </c>
      <c r="F22" s="50" t="str">
        <f>[1]Sheet1!F22</f>
        <v>Incluir en Portal Docente documentos oficiales de procesos institucionales</v>
      </c>
      <c r="G22" s="50"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0" t="str">
        <f>[1]Sheet1!H22</f>
        <v>UPN</v>
      </c>
      <c r="I22" s="50" t="str">
        <f>[1]Sheet1!I22</f>
        <v>Rossina Caballero - VP Legal</v>
      </c>
      <c r="J22" s="50" t="str">
        <f>[1]Sheet1!J22</f>
        <v xml:space="preserve">Jorge Santa Cruz </v>
      </c>
      <c r="K22" s="50">
        <f>[1]Sheet1!K22</f>
        <v>0</v>
      </c>
      <c r="L22" s="50" t="str">
        <f>[1]Sheet1!L22</f>
        <v>Gerson Vereau</v>
      </c>
      <c r="M22" s="59">
        <f>[1]Sheet1!M22</f>
        <v>46108</v>
      </c>
      <c r="N22" s="59" t="str">
        <f>[1]Sheet1!N22</f>
        <v>No</v>
      </c>
      <c r="O22" s="50" t="str">
        <f>[1]Sheet1!O22</f>
        <v> </v>
      </c>
      <c r="P22" s="50">
        <f>[1]Sheet1!P22</f>
        <v>0</v>
      </c>
      <c r="Q22" s="50" t="str">
        <f>[1]Sheet1!Q22</f>
        <v>Regulatoria</v>
      </c>
      <c r="R22" s="50"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0">
        <f>[1]Sheet1!S22</f>
        <v>0</v>
      </c>
      <c r="T22" s="50" t="str">
        <f>[1]Sheet1!T22</f>
        <v>Gestión de documentos de procesos
Enseñanza y aprendizaje (porque los documentos/ formatos son utilizados por nuestros docentes)</v>
      </c>
      <c r="U22" s="50" t="str">
        <f>[1]Sheet1!U22</f>
        <v>Docentes</v>
      </c>
      <c r="V22" s="50" t="str">
        <f>[1]Sheet1!V22</f>
        <v>Excelencia académica</v>
      </c>
      <c r="W22" s="50" t="str">
        <f>[1]Sheet1!W22</f>
        <v>No</v>
      </c>
      <c r="X22" s="50" t="str">
        <f>[1]Sheet1!X22</f>
        <v>Menor a S/100,000.00</v>
      </c>
      <c r="Y22" s="50" t="str">
        <f>[1]Sheet1!Y22</f>
        <v>Normativa ISO9001, ISO21001</v>
      </c>
      <c r="Z22" s="50" t="str">
        <f>[1]Sheet1!Z22</f>
        <v>https://educorpperu-my.sharepoint.com/personal/diana_zapata_laureate_pe1/_layouts/15/Doc.aspx?sourcedoc=%7B43CEA300-E8D6-49E1-917A-88AA73C7FCA0%7D&amp;file=Solicitud%20de%20requerimientos%20Idea%20nueva%20y%20mejo_Carla%20Arias%20Schreibe.pptx&amp;action=edit&amp;mobileredirect=true</v>
      </c>
      <c r="AA22" s="50">
        <f>[1]Sheet1!AA22</f>
        <v>2.9</v>
      </c>
    </row>
    <row r="23" spans="1:27" ht="45.95" customHeight="1">
      <c r="A23" s="50">
        <f>[1]Sheet1!A23</f>
        <v>42</v>
      </c>
      <c r="B23" s="130">
        <f>[1]Sheet1!B23</f>
        <v>46057.825694444444</v>
      </c>
      <c r="C23" s="130">
        <f>[1]Sheet1!C23</f>
        <v>46057.843055555553</v>
      </c>
      <c r="D23" s="50" t="str">
        <f>[1]Sheet1!D23</f>
        <v>carlos.sanchez@laureate.pe</v>
      </c>
      <c r="E23" s="50" t="str">
        <f>[1]Sheet1!E23</f>
        <v>Carlos Sanchez Rubio</v>
      </c>
      <c r="F23" s="50" t="str">
        <f>[1]Sheet1!F23</f>
        <v>Remediación de Vulnerabilidades Banner UPN - Actualización Karaf</v>
      </c>
      <c r="G23" s="50"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0" t="str">
        <f>[1]Sheet1!H23</f>
        <v>UPN</v>
      </c>
      <c r="I23" s="50" t="str">
        <f>[1]Sheet1!I23</f>
        <v>Donoban Meza - Director Corp IT Security</v>
      </c>
      <c r="J23" s="50" t="str">
        <f>[1]Sheet1!J23</f>
        <v>Carlos Sánchez</v>
      </c>
      <c r="K23" s="50">
        <f>[1]Sheet1!K23</f>
        <v>0</v>
      </c>
      <c r="L23" s="50" t="str">
        <f>[1]Sheet1!L23</f>
        <v>Franco Vera</v>
      </c>
      <c r="M23" s="59">
        <f>[1]Sheet1!M23</f>
        <v>46081</v>
      </c>
      <c r="N23" s="59" t="str">
        <f>[1]Sheet1!N23</f>
        <v>No</v>
      </c>
      <c r="O23" s="50" t="str">
        <f>[1]Sheet1!O23</f>
        <v> </v>
      </c>
      <c r="P23" s="50">
        <f>[1]Sheet1!P23</f>
        <v>0</v>
      </c>
      <c r="Q23" s="50" t="str">
        <f>[1]Sheet1!Q23</f>
        <v>Seguridad TI</v>
      </c>
      <c r="R23" s="50"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0">
        <f>[1]Sheet1!S23</f>
        <v>0</v>
      </c>
      <c r="T23" s="50"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0" t="str">
        <f>[1]Sheet1!U23</f>
        <v>Ninguno</v>
      </c>
      <c r="V23" s="50" t="str">
        <f>[1]Sheet1!V23</f>
        <v>Excelencia operativa</v>
      </c>
      <c r="W23" s="50" t="str">
        <f>[1]Sheet1!W23</f>
        <v>No</v>
      </c>
      <c r="X23" s="50" t="str">
        <f>[1]Sheet1!X23</f>
        <v>No cuantificado o S/0</v>
      </c>
      <c r="Y23" s="50" t="str">
        <f>[1]Sheet1!Y23</f>
        <v>Mejora la confianza de nuestros stakeholders y clientes al contar con sistemas seguros, y por consiguiente, mantiene una buena reputación para la organización.</v>
      </c>
      <c r="Z23" s="50"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0">
        <f>[1]Sheet1!AA23</f>
        <v>1.3499999999999999</v>
      </c>
    </row>
    <row r="24" spans="1:27" ht="45.95" customHeight="1">
      <c r="A24" s="50">
        <f>[1]Sheet1!A24</f>
        <v>43</v>
      </c>
      <c r="B24" s="130">
        <f>[1]Sheet1!B24</f>
        <v>46059.399305555555</v>
      </c>
      <c r="C24" s="130">
        <f>[1]Sheet1!C24</f>
        <v>46059.404166666667</v>
      </c>
      <c r="D24" s="50" t="str">
        <f>[1]Sheet1!D24</f>
        <v>giancarlo.villacorta@upc.pe</v>
      </c>
      <c r="E24" s="50" t="str">
        <f>[1]Sheet1!E24</f>
        <v>Giancarlo Villacorta Quiñones</v>
      </c>
      <c r="F24" s="50" t="str">
        <f>[1]Sheet1!F24</f>
        <v>Automatización del proceso de selección e inscripción de electivos EPG</v>
      </c>
      <c r="G24" s="50"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0" t="str">
        <f>[1]Sheet1!H24</f>
        <v>UPC</v>
      </c>
      <c r="I24" s="50" t="str">
        <f>[1]Sheet1!I24</f>
        <v>Milagros Morgan - Rectorado UPC</v>
      </c>
      <c r="J24" s="50" t="str">
        <f>[1]Sheet1!J24</f>
        <v>Shoana Barragán</v>
      </c>
      <c r="K24" s="50">
        <f>[1]Sheet1!K24</f>
        <v>0</v>
      </c>
      <c r="L24" s="50" t="str">
        <f>[1]Sheet1!L24</f>
        <v>Carla Arias-Schreiber</v>
      </c>
      <c r="M24" s="59">
        <f>[1]Sheet1!M24</f>
        <v>46188</v>
      </c>
      <c r="N24" s="59" t="str">
        <f>[1]Sheet1!N24</f>
        <v>No</v>
      </c>
      <c r="O24" s="50" t="str">
        <f>[1]Sheet1!O24</f>
        <v> </v>
      </c>
      <c r="P24" s="50">
        <f>[1]Sheet1!P24</f>
        <v>0</v>
      </c>
      <c r="Q24" s="50" t="str">
        <f>[1]Sheet1!Q24</f>
        <v>Otro</v>
      </c>
      <c r="R24" s="50"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0">
        <f>[1]Sheet1!S24</f>
        <v>0</v>
      </c>
      <c r="T24" s="50" t="str">
        <f>[1]Sheet1!T24</f>
        <v>Matrícula EPG</v>
      </c>
      <c r="U24" s="50">
        <f>[1]Sheet1!U24</f>
        <v>0</v>
      </c>
      <c r="V24" s="50" t="str">
        <f>[1]Sheet1!V24</f>
        <v>Excelencia académica</v>
      </c>
      <c r="W24" s="50" t="str">
        <f>[1]Sheet1!W24</f>
        <v>No</v>
      </c>
      <c r="X24" s="50">
        <f>[1]Sheet1!X24</f>
        <v>0</v>
      </c>
      <c r="Y24" s="50"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0" t="str">
        <f>[1]Sheet1!Z24</f>
        <v>https://educorpperu-my.sharepoint.com/personal/diana_zapata_laureate_pe1/_layouts/15/Doc.aspx?sourcedoc=%7B5CA4BA41-74DC-437B-AFED-FAACD7590FCE%7D&amp;file=Solicitud%20de%20requerimientos%20Nueva%20automatizac_Giancarlo%20Villacorta.pptx&amp;action=edit&amp;mobileredirect=true</v>
      </c>
      <c r="AA24" s="50">
        <f>[1]Sheet1!AA24</f>
        <v>0.5</v>
      </c>
    </row>
    <row r="25" spans="1:27" ht="45.95" customHeight="1">
      <c r="A25" s="50">
        <f>[1]Sheet1!A25</f>
        <v>45</v>
      </c>
      <c r="B25" s="130">
        <f>[1]Sheet1!B25</f>
        <v>46064.797222222223</v>
      </c>
      <c r="C25" s="130">
        <f>[1]Sheet1!C25</f>
        <v>46064.828472222223</v>
      </c>
      <c r="D25" s="50" t="str">
        <f>[1]Sheet1!D25</f>
        <v>carlos.oviedo@upn.edu.pe</v>
      </c>
      <c r="E25" s="50" t="str">
        <f>[1]Sheet1!E25</f>
        <v>Carlos Oviedo Bolaños</v>
      </c>
      <c r="F25" s="50" t="str">
        <f>[1]Sheet1!F25</f>
        <v>Aumentar retención de estudiantes con cursos activos anticipadamente en Blackboard</v>
      </c>
      <c r="G25" s="50" t="str">
        <f>[1]Sheet1!G25</f>
        <v>Habilitar de manera oportuna las clases del primer ciclo para estudiantes de carreras a distancia, con el objetivo de fortalecer el proceso de venta, y mantener el engagement del estudiante desde el proceso de matrícula.</v>
      </c>
      <c r="H25" s="50" t="str">
        <f>[1]Sheet1!H25</f>
        <v>UPN</v>
      </c>
      <c r="I25" s="50" t="str">
        <f>[1]Sheet1!I25</f>
        <v>Mónica García - VP Operaciones Digitales y Online</v>
      </c>
      <c r="J25" s="50" t="str">
        <f>[1]Sheet1!J25</f>
        <v xml:space="preserve">Carlos Oviedo </v>
      </c>
      <c r="K25" s="50">
        <f>[1]Sheet1!K25</f>
        <v>0</v>
      </c>
      <c r="L25" s="50" t="str">
        <f>[1]Sheet1!L25</f>
        <v>Gerson Vereau</v>
      </c>
      <c r="M25" s="59">
        <f>[1]Sheet1!M25</f>
        <v>46066</v>
      </c>
      <c r="N25" s="59" t="str">
        <f>[1]Sheet1!N25</f>
        <v>No</v>
      </c>
      <c r="O25" s="50" t="str">
        <f>[1]Sheet1!O25</f>
        <v> </v>
      </c>
      <c r="P25" s="50">
        <f>[1]Sheet1!P25</f>
        <v>0</v>
      </c>
      <c r="Q25" s="50" t="str">
        <f>[1]Sheet1!Q25</f>
        <v>Otro</v>
      </c>
      <c r="R25" s="50"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0">
        <f>[1]Sheet1!S25</f>
        <v>0</v>
      </c>
      <c r="T25" s="50" t="str">
        <f>[1]Sheet1!T25</f>
        <v>Proceso de venta, Onboarding y Clonación en Blackboard</v>
      </c>
      <c r="U25" s="50">
        <f>[1]Sheet1!U25</f>
        <v>0</v>
      </c>
      <c r="V25" s="50" t="str">
        <f>[1]Sheet1!V25</f>
        <v>Experiencia</v>
      </c>
      <c r="W25" s="50" t="str">
        <f>[1]Sheet1!W25</f>
        <v>No</v>
      </c>
      <c r="X25" s="50">
        <f>[1]Sheet1!X25</f>
        <v>0</v>
      </c>
      <c r="Y25" s="50" t="str">
        <f>[1]Sheet1!Y25</f>
        <v>Mejorar la experiencia académica y engagement de los nuevos estudiantes.</v>
      </c>
      <c r="Z25" s="50"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0">
        <f>[1]Sheet1!AA25</f>
        <v>0.4</v>
      </c>
    </row>
    <row r="26" spans="1:27" ht="45.95" customHeight="1">
      <c r="A26" s="50">
        <f>[1]Sheet1!A26</f>
        <v>46</v>
      </c>
      <c r="B26" s="130">
        <f>[1]Sheet1!B26</f>
        <v>46065.35</v>
      </c>
      <c r="C26" s="130">
        <f>[1]Sheet1!C26</f>
        <v>46065.393055555556</v>
      </c>
      <c r="D26" s="50" t="str">
        <f>[1]Sheet1!D26</f>
        <v>daniel.cino@upc.pe</v>
      </c>
      <c r="E26" s="50" t="str">
        <f>[1]Sheet1!E26</f>
        <v>Daniel Cino Barreda</v>
      </c>
      <c r="F26" s="50" t="str">
        <f>[1]Sheet1!F26</f>
        <v>desplegable de fecha en el tramite de reprogramación de pruebas para deportistas destacadas</v>
      </c>
      <c r="G26" s="50"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0" t="str">
        <f>[1]Sheet1!H26</f>
        <v>UPC</v>
      </c>
      <c r="I26" s="50" t="str">
        <f>[1]Sheet1!I26</f>
        <v>Milagros Morgan - Rectorado UPC</v>
      </c>
      <c r="J26" s="50" t="str">
        <f>[1]Sheet1!J26</f>
        <v xml:space="preserve">Javiera Alcazar </v>
      </c>
      <c r="K26" s="50">
        <f>[1]Sheet1!K26</f>
        <v>0</v>
      </c>
      <c r="L26" s="50" t="str">
        <f>[1]Sheet1!L26</f>
        <v>Ángela Lucano</v>
      </c>
      <c r="M26" s="59">
        <f>[1]Sheet1!M26</f>
        <v>46110</v>
      </c>
      <c r="N26" s="59" t="str">
        <f>[1]Sheet1!N26</f>
        <v>No</v>
      </c>
      <c r="O26" s="50" t="str">
        <f>[1]Sheet1!O26</f>
        <v> </v>
      </c>
      <c r="P26" s="50">
        <f>[1]Sheet1!P26</f>
        <v>0</v>
      </c>
      <c r="Q26" s="50" t="str">
        <f>[1]Sheet1!Q26</f>
        <v>Otro</v>
      </c>
      <c r="R26" s="50"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0">
        <f>[1]Sheet1!S26</f>
        <v>0</v>
      </c>
      <c r="T26" s="50" t="str">
        <f>[1]Sheet1!T26</f>
        <v>Solicitud de servicios (reprogramación de pruebas y justificación de inasistencias) de los Deportistas Destacados</v>
      </c>
      <c r="U26" s="50">
        <f>[1]Sheet1!U26</f>
        <v>0</v>
      </c>
      <c r="V26" s="50" t="str">
        <f>[1]Sheet1!V26</f>
        <v>Calidad Académica;Excelencia Operativa;Transformación Digital</v>
      </c>
      <c r="W26" s="50" t="str">
        <f>[1]Sheet1!W26</f>
        <v>Si</v>
      </c>
      <c r="X26" s="50">
        <f>[1]Sheet1!X26</f>
        <v>0</v>
      </c>
      <c r="Y26" s="50"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0" t="str">
        <f>[1]Sheet1!Z26</f>
        <v> </v>
      </c>
      <c r="AA26" s="50">
        <f>[1]Sheet1!AA26</f>
        <v>0</v>
      </c>
    </row>
    <row r="27" spans="1:27" ht="45.95" customHeight="1">
      <c r="A27" s="50">
        <f>[1]Sheet1!A27</f>
        <v>47</v>
      </c>
      <c r="B27" s="130">
        <f>[1]Sheet1!B27</f>
        <v>46059.417361111111</v>
      </c>
      <c r="C27" s="130">
        <f>[1]Sheet1!C27</f>
        <v>46065.659722222219</v>
      </c>
      <c r="D27" s="50" t="str">
        <f>[1]Sheet1!D27</f>
        <v>giancarlo.villacorta@upc.pe</v>
      </c>
      <c r="E27" s="50" t="str">
        <f>[1]Sheet1!E27</f>
        <v>Giancarlo Villacorta Quiñones</v>
      </c>
      <c r="F27" s="50" t="str">
        <f>[1]Sheet1!F27</f>
        <v>Certificaciones Modulares</v>
      </c>
      <c r="G27" s="50"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0" t="str">
        <f>[1]Sheet1!H27</f>
        <v>UPC</v>
      </c>
      <c r="I27" s="50" t="str">
        <f>[1]Sheet1!I27</f>
        <v>Milagros Morgan - Rectorado UPC</v>
      </c>
      <c r="J27" s="50" t="str">
        <f>[1]Sheet1!J27</f>
        <v>Alfredo Hoffmann</v>
      </c>
      <c r="K27" s="50">
        <f>[1]Sheet1!K27</f>
        <v>0</v>
      </c>
      <c r="L27" s="50" t="str">
        <f>[1]Sheet1!L27</f>
        <v>Carla Arias-Schreiber</v>
      </c>
      <c r="M27" s="59">
        <f>[1]Sheet1!M27</f>
        <v>46447</v>
      </c>
      <c r="N27" s="59" t="str">
        <f>[1]Sheet1!N27</f>
        <v>No</v>
      </c>
      <c r="O27" s="50" t="str">
        <f>[1]Sheet1!O27</f>
        <v> </v>
      </c>
      <c r="P27" s="50">
        <f>[1]Sheet1!P27</f>
        <v>0</v>
      </c>
      <c r="Q27" s="50" t="str">
        <f>[1]Sheet1!Q27</f>
        <v>Otro</v>
      </c>
      <c r="R27" s="50"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0">
        <f>[1]Sheet1!S27</f>
        <v>0</v>
      </c>
      <c r="T27" s="50" t="str">
        <f>[1]Sheet1!T27</f>
        <v>Emisión de certificaciones modulares</v>
      </c>
      <c r="U27" s="50" t="str">
        <f>[1]Sheet1!U27</f>
        <v>Alumnos</v>
      </c>
      <c r="V27" s="50" t="str">
        <f>[1]Sheet1!V27</f>
        <v>Student success y empleabilidad</v>
      </c>
      <c r="W27" s="50" t="str">
        <f>[1]Sheet1!W27</f>
        <v>No</v>
      </c>
      <c r="X27" s="50" t="str">
        <f>[1]Sheet1!X27</f>
        <v>Mayor a S/500,000.00</v>
      </c>
      <c r="Y27" s="50" t="str">
        <f>[1]Sheet1!Y27</f>
        <v>Asimismo, se lograría una mejora en competitividad al mejorar la propuesta de valor frente a las universidades e institutos y un mayor valor percibido de los alumnos que se reflejaría en un incremento del NPS.</v>
      </c>
      <c r="Z27" s="50"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0">
        <f>[1]Sheet1!AA27</f>
        <v>1.9</v>
      </c>
    </row>
    <row r="28" spans="1:27" ht="45.95" customHeight="1">
      <c r="A28" s="50">
        <f>[1]Sheet1!A28</f>
        <v>49</v>
      </c>
      <c r="B28" s="130">
        <f>[1]Sheet1!B28</f>
        <v>46069.613194444442</v>
      </c>
      <c r="C28" s="130">
        <f>[1]Sheet1!C28</f>
        <v>46069.666666666664</v>
      </c>
      <c r="D28" s="50" t="str">
        <f>[1]Sheet1!D28</f>
        <v>ronald.benites@laureate.pe</v>
      </c>
      <c r="E28" s="50" t="str">
        <f>[1]Sheet1!E28</f>
        <v>Ronald Benites Vilchez</v>
      </c>
      <c r="F28" s="50" t="str">
        <f>[1]Sheet1!F28</f>
        <v>[Horacius 2] - Integración con aplicativo UPC (Banner, Spring, Gestión Docente, Motor Planilla, IDUSUARIO, WeTalk)</v>
      </c>
      <c r="G28" s="50"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0" t="str">
        <f>[1]Sheet1!H28</f>
        <v>LAU</v>
      </c>
      <c r="I28" s="50" t="str">
        <f>[1]Sheet1!I28</f>
        <v>Humberto Marotta - Tecnologías y transformación digital</v>
      </c>
      <c r="J28" s="50" t="str">
        <f>[1]Sheet1!J28</f>
        <v xml:space="preserve">Henry Longa </v>
      </c>
      <c r="K28" s="50">
        <f>[1]Sheet1!K28</f>
        <v>0</v>
      </c>
      <c r="L28" s="50" t="str">
        <f>[1]Sheet1!L28</f>
        <v>Gerson Vereau</v>
      </c>
      <c r="M28" s="59">
        <f>[1]Sheet1!M28</f>
        <v>46295</v>
      </c>
      <c r="N28" s="59" t="str">
        <f>[1]Sheet1!N28</f>
        <v>No</v>
      </c>
      <c r="O28" s="50" t="str">
        <f>[1]Sheet1!O28</f>
        <v> </v>
      </c>
      <c r="P28" s="50">
        <f>[1]Sheet1!P28</f>
        <v>0</v>
      </c>
      <c r="Q28" s="50" t="str">
        <f>[1]Sheet1!Q28</f>
        <v>Otro</v>
      </c>
      <c r="R28" s="50"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0">
        <f>[1]Sheet1!S28</f>
        <v>0</v>
      </c>
      <c r="T28" s="50" t="str">
        <f>[1]Sheet1!T28</f>
        <v xml:space="preserve">Gestión de Accesos, IT Compliance, Gestión Recurso Humano , Gestión Académica, Comercial </v>
      </c>
      <c r="U28" s="50" t="str">
        <f>[1]Sheet1!U28</f>
        <v>Todos</v>
      </c>
      <c r="V28" s="50" t="str">
        <f>[1]Sheet1!V28</f>
        <v>Excelencia Operativa</v>
      </c>
      <c r="W28" s="50" t="str">
        <f>[1]Sheet1!W28</f>
        <v>No</v>
      </c>
      <c r="X28" s="50" t="str">
        <f>[1]Sheet1!X28</f>
        <v>No cuantificado o S/0</v>
      </c>
      <c r="Y28" s="50"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0" t="str">
        <f>[1]Sheet1!Z28</f>
        <v>https://educorpperu-my.sharepoint.com/personal/diana_zapata_laureate_pe1/Documents/Aplicaciones/Microsoft%20Forms/REGISTRO%20DE%20INICIATIVAS/Pregunta/Roadmap%20Horacius%20fase%20II%20Per%C3%BA%20(propuesta)_Ronald%20Benites%20Vilch.pdf</v>
      </c>
      <c r="AA28" s="50">
        <f>[1]Sheet1!AA28</f>
        <v>1.2000000000000002</v>
      </c>
    </row>
    <row r="29" spans="1:27" s="60" customFormat="1" ht="45.95" customHeight="1">
      <c r="A29" s="50">
        <f>[1]Sheet1!A29</f>
        <v>50</v>
      </c>
      <c r="B29" s="130">
        <f>[1]Sheet1!B29</f>
        <v>46070.484027777777</v>
      </c>
      <c r="C29" s="130">
        <f>[1]Sheet1!C29</f>
        <v>46070.517361111109</v>
      </c>
      <c r="D29" s="50" t="str">
        <f>[1]Sheet1!D29</f>
        <v>angela.dominguez@laureate.pe</v>
      </c>
      <c r="E29" s="50" t="str">
        <f>[1]Sheet1!E29</f>
        <v>Angela Dominguez Plasencia</v>
      </c>
      <c r="F29" s="50" t="str">
        <f>[1]Sheet1!F29</f>
        <v>Implementación de un proceso automatizado de carga masiva a banner para TSP.</v>
      </c>
      <c r="G29" s="50"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0" t="str">
        <f>[1]Sheet1!H29</f>
        <v>UPC</v>
      </c>
      <c r="I29" s="50" t="str">
        <f>[1]Sheet1!I29</f>
        <v>Ivan Olivares - VP Marketing y Comercial</v>
      </c>
      <c r="J29" s="50" t="str">
        <f>[1]Sheet1!J29</f>
        <v>Gerencia de Control y Mejora</v>
      </c>
      <c r="K29" s="50">
        <f>[1]Sheet1!K29</f>
        <v>0</v>
      </c>
      <c r="L29" s="50" t="str">
        <f>[1]Sheet1!L29</f>
        <v>Ángela Lucano</v>
      </c>
      <c r="M29" s="59">
        <f>[1]Sheet1!M29</f>
        <v>46146</v>
      </c>
      <c r="N29" s="59" t="str">
        <f>[1]Sheet1!N29</f>
        <v>No</v>
      </c>
      <c r="O29" s="50" t="str">
        <f>[1]Sheet1!O29</f>
        <v> </v>
      </c>
      <c r="P29" s="50">
        <f>[1]Sheet1!P29</f>
        <v>0</v>
      </c>
      <c r="Q29" s="50" t="str">
        <f>[1]Sheet1!Q29</f>
        <v>Otro</v>
      </c>
      <c r="R29" s="50"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0">
        <f>[1]Sheet1!S29</f>
        <v>0</v>
      </c>
      <c r="T29" s="50" t="str">
        <f>[1]Sheet1!T29</f>
        <v>Proceso de admisión y proceso de matrícula</v>
      </c>
      <c r="U29" s="50">
        <f>[1]Sheet1!U29</f>
        <v>0</v>
      </c>
      <c r="V29" s="50" t="str">
        <f>[1]Sheet1!V29</f>
        <v>Excelencia Operativa;Transformación Digital;Calidad Académica</v>
      </c>
      <c r="W29" s="50" t="str">
        <f>[1]Sheet1!W29</f>
        <v>Si</v>
      </c>
      <c r="X29" s="50">
        <f>[1]Sheet1!X29</f>
        <v>0</v>
      </c>
      <c r="Y29" s="50" t="str">
        <f>[1]Sheet1!Y29</f>
        <v>Excelencia operativa y experiencia del estudiante.
Menor dependencia de procesos manuales.
Minimiza posibles impactos en la información registrada en los sistemas.
Brindarle fluidez al proceso.
Minimizar errores y futuros reclamos de los estudiantes.</v>
      </c>
      <c r="Z29" s="50" t="str">
        <f>[1]Sheet1!Z29</f>
        <v>https://educorpperu-my.sharepoint.com/personal/diana_zapata_laureate_pe1/_layouts/15/Doc.aspx?sourcedoc=%7B882DC893-3C2D-4645-BE36-DF3515314EA7%7D&amp;file=Solicitud%20de%20requerimiento_TSP-Carga%20Masiva%20d_Angela%20Dominguez%20Pla.pptx&amp;action=edit&amp;mobileredirect=true</v>
      </c>
      <c r="AA29" s="50">
        <f>[1]Sheet1!AA29</f>
        <v>0</v>
      </c>
    </row>
    <row r="30" spans="1:27" s="60" customFormat="1" ht="45.95" customHeight="1">
      <c r="A30" s="50">
        <f>[1]Sheet1!A30</f>
        <v>51</v>
      </c>
      <c r="B30" s="130">
        <f>[1]Sheet1!B30</f>
        <v>46069.480555555558</v>
      </c>
      <c r="C30" s="130">
        <f>[1]Sheet1!C30</f>
        <v>46070.595138888886</v>
      </c>
      <c r="D30" s="50" t="str">
        <f>[1]Sheet1!D30</f>
        <v>nohemi.marcelo@upc.pe</v>
      </c>
      <c r="E30" s="50" t="str">
        <f>[1]Sheet1!E30</f>
        <v>Nohemi Estefani Marcelo Torres</v>
      </c>
      <c r="F30" s="50" t="str">
        <f>[1]Sheet1!F30</f>
        <v xml:space="preserve">Sistema de integra de trayectoria y acompañamiento al estudiante becado </v>
      </c>
      <c r="G30" s="50"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0" t="str">
        <f>[1]Sheet1!H30</f>
        <v>UPC</v>
      </c>
      <c r="I30" s="50" t="str">
        <f>[1]Sheet1!I30</f>
        <v>Milagros Morgan - Rectorado UPC</v>
      </c>
      <c r="J30" s="50" t="str">
        <f>[1]Sheet1!J30</f>
        <v xml:space="preserve">Maria Cifuentes </v>
      </c>
      <c r="K30" s="50">
        <f>[1]Sheet1!K30</f>
        <v>0</v>
      </c>
      <c r="L30" s="50" t="str">
        <f>[1]Sheet1!L30</f>
        <v>Ángela Lucano</v>
      </c>
      <c r="M30" s="59">
        <f>[1]Sheet1!M30</f>
        <v>46104</v>
      </c>
      <c r="N30" s="59" t="str">
        <f>[1]Sheet1!N30</f>
        <v>No</v>
      </c>
      <c r="O30" s="50" t="str">
        <f>[1]Sheet1!O30</f>
        <v> </v>
      </c>
      <c r="P30" s="50">
        <f>[1]Sheet1!P30</f>
        <v>0</v>
      </c>
      <c r="Q30" s="50" t="str">
        <f>[1]Sheet1!Q30</f>
        <v>Otro</v>
      </c>
      <c r="R30" s="50"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0">
        <f>[1]Sheet1!S30</f>
        <v>0</v>
      </c>
      <c r="T30" s="50"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0">
        <f>[1]Sheet1!U30</f>
        <v>0</v>
      </c>
      <c r="V30" s="50" t="str">
        <f>[1]Sheet1!V30</f>
        <v>Calidad Académica;Resp. Social y Sostenibilidad</v>
      </c>
      <c r="W30" s="50" t="str">
        <f>[1]Sheet1!W30</f>
        <v>No</v>
      </c>
      <c r="X30" s="50">
        <f>[1]Sheet1!X30</f>
        <v>0</v>
      </c>
      <c r="Y30" s="50"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0" t="str">
        <f>[1]Sheet1!Z30</f>
        <v>https://educorpperu-my.sharepoint.com/personal/diana_zapata_laureate_pe1/_layouts/15/Doc.aspx?sourcedoc=%7B00A2E4B8-3D24-4147-9099-089605962BF0%7D&amp;file=Solicitud%20de%20requerimientos%20Idea%20nueva%20y%20mejo_Nohemi%20Estefani%20Marc.pptx&amp;action=edit&amp;mobileredirect=true</v>
      </c>
      <c r="AA30" s="50">
        <f>[1]Sheet1!AA30</f>
        <v>0</v>
      </c>
    </row>
    <row r="31" spans="1:27" ht="45.95" customHeight="1">
      <c r="A31" s="50">
        <f>[1]Sheet1!A31</f>
        <v>53</v>
      </c>
      <c r="B31" s="130">
        <f>[1]Sheet1!B31</f>
        <v>46070.696527777778</v>
      </c>
      <c r="C31" s="130">
        <f>[1]Sheet1!C31</f>
        <v>46070.718055555553</v>
      </c>
      <c r="D31" s="50" t="str">
        <f>[1]Sheet1!D31</f>
        <v>eduardo.paul@cibertec.pe</v>
      </c>
      <c r="E31" s="50" t="str">
        <f>[1]Sheet1!E31</f>
        <v>Eduardo Paul Aguilar</v>
      </c>
      <c r="F31" s="50" t="str">
        <f>[1]Sheet1!F31</f>
        <v>INDICADORES ACADEMICOS DE BLACKBOARD</v>
      </c>
      <c r="G31" s="50" t="str">
        <f>[1]Sheet1!G31</f>
        <v>Mejorar la calidad de servicio de docentes hacia los alumnos, para poder medir la calidad del servicio académico y dar feedback a los docentes</v>
      </c>
      <c r="H31" s="50" t="str">
        <f>[1]Sheet1!H31</f>
        <v>CIB</v>
      </c>
      <c r="I31" s="50" t="str">
        <f>[1]Sheet1!I31</f>
        <v>Danilo Tauil - GM TecVoc</v>
      </c>
      <c r="J31" s="50" t="str">
        <f>[1]Sheet1!J31</f>
        <v>Paola Mora</v>
      </c>
      <c r="K31" s="50">
        <f>[1]Sheet1!K31</f>
        <v>0</v>
      </c>
      <c r="L31" s="50" t="str">
        <f>[1]Sheet1!L31</f>
        <v>Frank Palomino</v>
      </c>
      <c r="M31" s="59">
        <f>[1]Sheet1!M31</f>
        <v>46112</v>
      </c>
      <c r="N31" s="59" t="str">
        <f>[1]Sheet1!N31</f>
        <v>No</v>
      </c>
      <c r="O31" s="50" t="str">
        <f>[1]Sheet1!O31</f>
        <v> </v>
      </c>
      <c r="P31" s="50">
        <f>[1]Sheet1!P31</f>
        <v>0</v>
      </c>
      <c r="Q31" s="50" t="str">
        <f>[1]Sheet1!Q31</f>
        <v>Otro</v>
      </c>
      <c r="R31" s="50"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0">
        <f>[1]Sheet1!S31</f>
        <v>0</v>
      </c>
      <c r="T31" s="50" t="str">
        <f>[1]Sheet1!T31</f>
        <v>Control Calidad de Docentes</v>
      </c>
      <c r="U31" s="50">
        <f>[1]Sheet1!U31</f>
        <v>0</v>
      </c>
      <c r="V31" s="50" t="str">
        <f>[1]Sheet1!V31</f>
        <v>Calidad Académica</v>
      </c>
      <c r="W31" s="50" t="str">
        <f>[1]Sheet1!W31</f>
        <v>No</v>
      </c>
      <c r="X31" s="50">
        <f>[1]Sheet1!X31</f>
        <v>0</v>
      </c>
      <c r="Y31" s="50" t="str">
        <f>[1]Sheet1!Y31</f>
        <v>Mejora de Experiencia del Alumno, Mejora en procesos de Retención, Optimización de tiempo de Docentes.</v>
      </c>
      <c r="Z31" s="50" t="str">
        <f>[1]Sheet1!Z31</f>
        <v>https://educorpperu-my.sharepoint.com/personal/diana_zapata_laureate_pe1/_layouts/15/Doc.aspx?sourcedoc=%7B7C53894D-03AA-42F5-A4BD-49E3C8456DE1%7D&amp;file=Formato%20Solicitud%20de%20Requerimientos%201_Eduardo%20Paul%20Aguilar.pptx&amp;action=edit&amp;mobileredirect=true</v>
      </c>
      <c r="AA31" s="50">
        <f>[1]Sheet1!AA31</f>
        <v>0</v>
      </c>
    </row>
    <row r="32" spans="1:27" s="60" customFormat="1" ht="45.95" customHeight="1">
      <c r="A32" s="50">
        <f>[1]Sheet1!A32</f>
        <v>54</v>
      </c>
      <c r="B32" s="130">
        <f>[1]Sheet1!B32</f>
        <v>46070.90347222222</v>
      </c>
      <c r="C32" s="130">
        <f>[1]Sheet1!C32</f>
        <v>46070.906944444447</v>
      </c>
      <c r="D32" s="50" t="str">
        <f>[1]Sheet1!D32</f>
        <v>ricky.pareja@laureate.pe</v>
      </c>
      <c r="E32" s="50" t="str">
        <f>[1]Sheet1!E32</f>
        <v>Ricky Pareja Medina</v>
      </c>
      <c r="F32" s="50" t="str">
        <f>[1]Sheet1!F32</f>
        <v>Ecommerce CIB - Automatizar Matricula Venta - CRM, Socrates, Spring, etc</v>
      </c>
      <c r="G32" s="50"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0" t="str">
        <f>[1]Sheet1!H32</f>
        <v>CIB</v>
      </c>
      <c r="I32" s="50" t="str">
        <f>[1]Sheet1!I32</f>
        <v>Ivan Olivares - VP Marketing y Comercial</v>
      </c>
      <c r="J32" s="50" t="str">
        <f>[1]Sheet1!J32</f>
        <v>Cristina del Risco</v>
      </c>
      <c r="K32" s="50">
        <f>[1]Sheet1!K32</f>
        <v>0</v>
      </c>
      <c r="L32" s="50" t="str">
        <f>[1]Sheet1!L32</f>
        <v>Jose Paredes</v>
      </c>
      <c r="M32" s="59">
        <f>[1]Sheet1!M32</f>
        <v>46203</v>
      </c>
      <c r="N32" s="59" t="str">
        <f>[1]Sheet1!N32</f>
        <v>Si</v>
      </c>
      <c r="O32" s="50" t="str">
        <f>[1]Sheet1!O32</f>
        <v>Digital &amp; IA</v>
      </c>
      <c r="P32" s="50">
        <f>[1]Sheet1!P32</f>
        <v>73951</v>
      </c>
      <c r="Q32" s="50" t="str">
        <f>[1]Sheet1!Q32</f>
        <v>Otro</v>
      </c>
      <c r="R32" s="50" t="str">
        <f>[1]Sheet1!R32</f>
        <v>El proceso de matrícula venta se ejecuta de manera manual consumiendo tiempo de los equipos involucraos (ventas, facturación, etc).</v>
      </c>
      <c r="S32" s="50">
        <f>[1]Sheet1!S32</f>
        <v>0</v>
      </c>
      <c r="T32" s="50" t="str">
        <f>[1]Sheet1!T32</f>
        <v>- Proceso de matrícula
- Proceso de facturación
- Proceso de conciliación
- Proceso de cobranza
- Proceso de generación de accesos y credenciales
Otros</v>
      </c>
      <c r="U32" s="50" t="str">
        <f>[1]Sheet1!U32</f>
        <v>Administrativos</v>
      </c>
      <c r="V32" s="50" t="str">
        <f>[1]Sheet1!V32</f>
        <v>Crecimiento escalable</v>
      </c>
      <c r="W32" s="50" t="str">
        <f>[1]Sheet1!W32</f>
        <v>No</v>
      </c>
      <c r="X32" s="50" t="str">
        <f>[1]Sheet1!X32</f>
        <v>Mayor a S/500,000.00</v>
      </c>
      <c r="Y32" s="50" t="str">
        <f>[1]Sheet1!Y32</f>
        <v>Eficiencia operativa</v>
      </c>
      <c r="Z32" s="50"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0">
        <f>[1]Sheet1!AA32</f>
        <v>2.9</v>
      </c>
    </row>
    <row r="33" spans="1:27" s="60" customFormat="1" ht="45.95" customHeight="1">
      <c r="A33" s="50">
        <f>[1]Sheet1!A33</f>
        <v>55</v>
      </c>
      <c r="B33" s="130">
        <f>[1]Sheet1!B33</f>
        <v>46071.365277777775</v>
      </c>
      <c r="C33" s="130">
        <f>[1]Sheet1!C33</f>
        <v>46071.393750000003</v>
      </c>
      <c r="D33" s="50" t="str">
        <f>[1]Sheet1!D33</f>
        <v>juan.nazario@upc.pe</v>
      </c>
      <c r="E33" s="50" t="str">
        <f>[1]Sheet1!E33</f>
        <v>Juan Francisco Nazario Vargas</v>
      </c>
      <c r="F33" s="50" t="str">
        <f>[1]Sheet1!F33</f>
        <v>Visualizar los Resultados Basados en Competencias en el dashboard para el sistema de Assessment</v>
      </c>
      <c r="G33" s="50"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0" t="str">
        <f>[1]Sheet1!H33</f>
        <v>UPC</v>
      </c>
      <c r="I33" s="50" t="str">
        <f>[1]Sheet1!I33</f>
        <v>Mónica García - VP Operaciones Digitales y Online</v>
      </c>
      <c r="J33" s="50" t="str">
        <f>[1]Sheet1!J33</f>
        <v>Silvana Balarezo</v>
      </c>
      <c r="K33" s="50">
        <f>[1]Sheet1!K33</f>
        <v>0</v>
      </c>
      <c r="L33" s="50" t="str">
        <f>[1]Sheet1!L33</f>
        <v>Ángela Lucano</v>
      </c>
      <c r="M33" s="59">
        <f>[1]Sheet1!M33</f>
        <v>46102</v>
      </c>
      <c r="N33" s="59" t="str">
        <f>[1]Sheet1!N33</f>
        <v>No</v>
      </c>
      <c r="O33" s="50" t="str">
        <f>[1]Sheet1!O33</f>
        <v> </v>
      </c>
      <c r="P33" s="50">
        <f>[1]Sheet1!P33</f>
        <v>0</v>
      </c>
      <c r="Q33" s="50" t="str">
        <f>[1]Sheet1!Q33</f>
        <v>Otro</v>
      </c>
      <c r="R33" s="50"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0">
        <f>[1]Sheet1!S33</f>
        <v>0</v>
      </c>
      <c r="T33" s="50" t="str">
        <f>[1]Sheet1!T33</f>
        <v>Proceso institucional de assessment uno a uno de competencias</v>
      </c>
      <c r="U33" s="50" t="str">
        <f>[1]Sheet1!U33</f>
        <v>Administrativos</v>
      </c>
      <c r="V33" s="50" t="str">
        <f>[1]Sheet1!V33</f>
        <v>Excelencia académica</v>
      </c>
      <c r="W33" s="50" t="str">
        <f>[1]Sheet1!W33</f>
        <v>No</v>
      </c>
      <c r="X33" s="50" t="str">
        <f>[1]Sheet1!X33</f>
        <v>Menor a S/100,000.00</v>
      </c>
      <c r="Y33" s="50" t="str">
        <f>[1]Sheet1!Y33</f>
        <v>Reduciría la tasa de errores que ha sido entre el 2% al 5%, en el caso de cursos y estudiantes de Pregrado, EPE y EPG.</v>
      </c>
      <c r="Z33" s="50"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0">
        <f>[1]Sheet1!AA33</f>
        <v>0.95000000000000007</v>
      </c>
    </row>
    <row r="34" spans="1:27" s="60" customFormat="1" ht="45.95" customHeight="1">
      <c r="A34" s="50">
        <f>[1]Sheet1!A34</f>
        <v>56</v>
      </c>
      <c r="B34" s="130">
        <f>[1]Sheet1!B34</f>
        <v>46071.782638888886</v>
      </c>
      <c r="C34" s="130">
        <f>[1]Sheet1!C34</f>
        <v>46071.78402777778</v>
      </c>
      <c r="D34" s="50" t="str">
        <f>[1]Sheet1!D34</f>
        <v>juan.nazario@upc.pe</v>
      </c>
      <c r="E34" s="50" t="str">
        <f>[1]Sheet1!E34</f>
        <v>Juan Francisco Nazario Vargas</v>
      </c>
      <c r="F34" s="50" t="str">
        <f>[1]Sheet1!F34</f>
        <v>Sincronización de notas del aula virtual con el sistema académico</v>
      </c>
      <c r="G34" s="50"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0" t="str">
        <f>[1]Sheet1!H34</f>
        <v>UPC</v>
      </c>
      <c r="I34" s="50" t="str">
        <f>[1]Sheet1!I34</f>
        <v>Mónica García - VP Operaciones Digitales y Online</v>
      </c>
      <c r="J34" s="50" t="str">
        <f>[1]Sheet1!J34</f>
        <v>Silvana Balarezo</v>
      </c>
      <c r="K34" s="50">
        <f>[1]Sheet1!K34</f>
        <v>0</v>
      </c>
      <c r="L34" s="50" t="str">
        <f>[1]Sheet1!L34</f>
        <v>Ángela Lucano</v>
      </c>
      <c r="M34" s="59">
        <f>[1]Sheet1!M34</f>
        <v>46101</v>
      </c>
      <c r="N34" s="59" t="str">
        <f>[1]Sheet1!N34</f>
        <v>No</v>
      </c>
      <c r="O34" s="50" t="str">
        <f>[1]Sheet1!O34</f>
        <v> </v>
      </c>
      <c r="P34" s="50">
        <f>[1]Sheet1!P34</f>
        <v>0</v>
      </c>
      <c r="Q34" s="50" t="str">
        <f>[1]Sheet1!Q34</f>
        <v>Otro</v>
      </c>
      <c r="R34" s="50" t="str">
        <f>[1]Sheet1!R34</f>
        <v>Registro de nota una sola vez en el aula virtual por parte del docente</v>
      </c>
      <c r="S34" s="50">
        <f>[1]Sheet1!S34</f>
        <v>0</v>
      </c>
      <c r="T34" s="50" t="str">
        <f>[1]Sheet1!T34</f>
        <v>Registro de notas</v>
      </c>
      <c r="U34" s="50" t="str">
        <f>[1]Sheet1!U34</f>
        <v>Docentes</v>
      </c>
      <c r="V34" s="50" t="str">
        <f>[1]Sheet1!V34</f>
        <v>Excelencia académica</v>
      </c>
      <c r="W34" s="50" t="str">
        <f>[1]Sheet1!W34</f>
        <v>No</v>
      </c>
      <c r="X34" s="50" t="str">
        <f>[1]Sheet1!X34</f>
        <v>No cuantificado o S/0</v>
      </c>
      <c r="Y34" s="50" t="str">
        <f>[1]Sheet1!Y34</f>
        <v>Mayor credibilidad del sistema académico
Menor carga administrativa - Experiencia docente
Mayor transparencia - Experiencia estudiante
Enfoque pedagógico real
Reputación institucional</v>
      </c>
      <c r="Z34" s="50"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0">
        <f>[1]Sheet1!AA34</f>
        <v>1.25</v>
      </c>
    </row>
    <row r="35" spans="1:27" s="60" customFormat="1" ht="45.95" customHeight="1">
      <c r="A35" s="50">
        <f>[1]Sheet1!A35</f>
        <v>57</v>
      </c>
      <c r="B35" s="130">
        <f>[1]Sheet1!B35</f>
        <v>46071.777777777781</v>
      </c>
      <c r="C35" s="130">
        <f>[1]Sheet1!C35</f>
        <v>46072.386111111111</v>
      </c>
      <c r="D35" s="50" t="str">
        <f>[1]Sheet1!D35</f>
        <v>carlos.olivera@upn.edu.pe</v>
      </c>
      <c r="E35" s="50" t="str">
        <f>[1]Sheet1!E35</f>
        <v>Carlos Rau Olivera Fatacioli</v>
      </c>
      <c r="F35" s="50" t="str">
        <f>[1]Sheet1!F35</f>
        <v>Registro de matrícula en CRM Dynamics</v>
      </c>
      <c r="G35" s="50"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0" t="str">
        <f>[1]Sheet1!H35</f>
        <v>UPN</v>
      </c>
      <c r="I35" s="50" t="str">
        <f>[1]Sheet1!I35</f>
        <v>Mónica García - VP Operaciones Digitales y Online</v>
      </c>
      <c r="J35" s="50" t="str">
        <f>[1]Sheet1!J35</f>
        <v>Carlos Olivera</v>
      </c>
      <c r="K35" s="50">
        <f>[1]Sheet1!K35</f>
        <v>0</v>
      </c>
      <c r="L35" s="50" t="str">
        <f>[1]Sheet1!L35</f>
        <v>Ángela Lucano</v>
      </c>
      <c r="M35" s="59">
        <f>[1]Sheet1!M35</f>
        <v>46081</v>
      </c>
      <c r="N35" s="59" t="str">
        <f>[1]Sheet1!N35</f>
        <v>No</v>
      </c>
      <c r="O35" s="50" t="str">
        <f>[1]Sheet1!O35</f>
        <v> </v>
      </c>
      <c r="P35" s="50">
        <f>[1]Sheet1!P35</f>
        <v>0</v>
      </c>
      <c r="Q35" s="50" t="str">
        <f>[1]Sheet1!Q35</f>
        <v>Otro</v>
      </c>
      <c r="R35" s="50"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0">
        <f>[1]Sheet1!S35</f>
        <v>0</v>
      </c>
      <c r="T35" s="50" t="str">
        <f>[1]Sheet1!T35</f>
        <v>Onboarding y seguimiento intraciclo.</v>
      </c>
      <c r="U35" s="50">
        <f>[1]Sheet1!U35</f>
        <v>0</v>
      </c>
      <c r="V35" s="50" t="str">
        <f>[1]Sheet1!V35</f>
        <v>Excelencia Operativa</v>
      </c>
      <c r="W35" s="50" t="str">
        <f>[1]Sheet1!W35</f>
        <v>No</v>
      </c>
      <c r="X35" s="50">
        <f>[1]Sheet1!X35</f>
        <v>0</v>
      </c>
      <c r="Y35" s="50" t="str">
        <f>[1]Sheet1!Y35</f>
        <v>Mejorar la satisfacción de estudiantes con el proceso de matrícula y onboarding.</v>
      </c>
      <c r="Z35" s="50" t="str">
        <f>[1]Sheet1!Z35</f>
        <v>https://educorpperu-my.sharepoint.com/personal/diana_zapata_laureate_pe1/_layouts/15/Doc.aspx?sourcedoc=%7B59F35CDD-C20F-46ED-B2D2-4E433C29DE75%7D&amp;file=RQ%202026.02.18%20-%20Registro%20de%20matricula%20en%20CRM_Carlos%20Rau%20Olivera%20F.pptx&amp;action=edit&amp;mobileredirect=true</v>
      </c>
      <c r="AA35" s="50">
        <f>[1]Sheet1!AA35</f>
        <v>0.30000000000000004</v>
      </c>
    </row>
    <row r="36" spans="1:27" s="60" customFormat="1" ht="45.95" customHeight="1">
      <c r="A36" s="50">
        <f>[1]Sheet1!A36</f>
        <v>58</v>
      </c>
      <c r="B36" s="130">
        <f>[1]Sheet1!B36</f>
        <v>46077.447870370401</v>
      </c>
      <c r="C36" s="130">
        <f>[1]Sheet1!C36</f>
        <v>46077.465486111098</v>
      </c>
      <c r="D36" s="50" t="str">
        <f>[1]Sheet1!D36</f>
        <v>carla.arias@upn.edu.pe</v>
      </c>
      <c r="E36" s="50" t="str">
        <f>[1]Sheet1!E36</f>
        <v>Carla Arias Schreiber Ulloa</v>
      </c>
      <c r="F36" s="50" t="str">
        <f>[1]Sheet1!F36</f>
        <v>Modificación del etl "DTS BANNER - MIGRACION INFORMACION DE BANNER A UPNSAC - PARTE 2"</v>
      </c>
      <c r="G36" s="50" t="str">
        <f>[1]Sheet1!G36</f>
        <v>Necesitamos la modificación del ETL para que incluya las nuevas nomenclaturas de marcas para las solicitud de descuentos, logrando que el Portal pueda filtrar correctamente los estudiantes que cumplen los requisitos para estas solicitudes.</v>
      </c>
      <c r="H36" s="50" t="str">
        <f>[1]Sheet1!H36</f>
        <v>UPN</v>
      </c>
      <c r="I36" s="50" t="str">
        <f>[1]Sheet1!I36</f>
        <v>Alex Pendavis - VP Finanzas</v>
      </c>
      <c r="J36" s="50" t="str">
        <f>[1]Sheet1!J36</f>
        <v xml:space="preserve">Cindy Chuco </v>
      </c>
      <c r="K36" s="50">
        <f>[1]Sheet1!K36</f>
        <v>0</v>
      </c>
      <c r="L36" s="50" t="str">
        <f>[1]Sheet1!L36</f>
        <v>Jose Paredes</v>
      </c>
      <c r="M36" s="59">
        <f>[1]Sheet1!M36</f>
        <v>46078</v>
      </c>
      <c r="N36" s="59" t="str">
        <f>[1]Sheet1!N36</f>
        <v>No</v>
      </c>
      <c r="O36" s="50">
        <f>[1]Sheet1!O36</f>
        <v>0</v>
      </c>
      <c r="P36" s="50">
        <f>[1]Sheet1!P36</f>
        <v>0</v>
      </c>
      <c r="Q36" s="50" t="str">
        <f>[1]Sheet1!Q36</f>
        <v>Otro</v>
      </c>
      <c r="R36" s="50"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0">
        <f>[1]Sheet1!S36</f>
        <v>0</v>
      </c>
      <c r="T36" s="50" t="str">
        <f>[1]Sheet1!T36</f>
        <v>Asignación de descuentos</v>
      </c>
      <c r="U36" s="50">
        <f>[1]Sheet1!U36</f>
        <v>0</v>
      </c>
      <c r="V36" s="50" t="str">
        <f>[1]Sheet1!V36</f>
        <v>Excelencia Operativa</v>
      </c>
      <c r="W36" s="50" t="str">
        <f>[1]Sheet1!W36</f>
        <v>No</v>
      </c>
      <c r="X36" s="50">
        <f>[1]Sheet1!X36</f>
        <v>0</v>
      </c>
      <c r="Y36" s="50" t="str">
        <f>[1]Sheet1!Y36</f>
        <v>Buen funcionamiento del proceso de solicitud de descuentos.</v>
      </c>
      <c r="Z36" s="50"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0">
        <f>[1]Sheet1!AA36</f>
        <v>0.30000000000000004</v>
      </c>
    </row>
    <row r="37" spans="1:27" ht="45.95" customHeight="1">
      <c r="A37" s="50">
        <f>[1]Sheet1!A37</f>
        <v>59</v>
      </c>
      <c r="B37" s="130">
        <f>[1]Sheet1!B37</f>
        <v>46083.641898148097</v>
      </c>
      <c r="C37" s="130">
        <f>[1]Sheet1!C37</f>
        <v>46083.7032175926</v>
      </c>
      <c r="D37" s="50" t="str">
        <f>[1]Sheet1!D37</f>
        <v>carlos.sanchez@laureate.pe</v>
      </c>
      <c r="E37" s="50" t="str">
        <f>[1]Sheet1!E37</f>
        <v>Carlos Sanchez Rubio</v>
      </c>
      <c r="F37" s="50" t="str">
        <f>[1]Sheet1!F37</f>
        <v>Microsegmentación / Nanosegmentación de aplicaciones críticas</v>
      </c>
      <c r="G37" s="50"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0" t="str">
        <f>[1]Sheet1!H37</f>
        <v>CORP</v>
      </c>
      <c r="I37" s="50" t="str">
        <f>[1]Sheet1!I37</f>
        <v>Donoban Meza - Director Corp IT Security</v>
      </c>
      <c r="J37" s="50" t="str">
        <f>[1]Sheet1!J37</f>
        <v>Carlos Sánchez</v>
      </c>
      <c r="K37" s="50">
        <f>[1]Sheet1!K37</f>
        <v>0</v>
      </c>
      <c r="L37" s="50" t="str">
        <f>[1]Sheet1!L37</f>
        <v>Franco Vera</v>
      </c>
      <c r="M37" s="59">
        <f>[1]Sheet1!M37</f>
        <v>46203</v>
      </c>
      <c r="N37" s="59" t="str">
        <f>[1]Sheet1!N37</f>
        <v>No</v>
      </c>
      <c r="O37" s="50">
        <f>[1]Sheet1!O37</f>
        <v>0</v>
      </c>
      <c r="P37" s="50">
        <f>[1]Sheet1!P37</f>
        <v>0</v>
      </c>
      <c r="Q37" s="50" t="str">
        <f>[1]Sheet1!Q37</f>
        <v>Seguridad TI</v>
      </c>
      <c r="R37" s="50" t="str">
        <f>[1]Sheet1!R37</f>
        <v>Actualmente, las comunicaciones entre componentes o ambientes pueden ser más amplias de lo necesario. Esto facilita propagación de amenazas, movimientos laterales y mayores impactos ante el compromiso de un activo.</v>
      </c>
      <c r="S37" s="50">
        <f>[1]Sheet1!S37</f>
        <v>0</v>
      </c>
      <c r="T37" s="50" t="str">
        <f>[1]Sheet1!T37</f>
        <v>No aplica.</v>
      </c>
      <c r="U37" s="50">
        <f>[1]Sheet1!U37</f>
        <v>0</v>
      </c>
      <c r="V37" s="50" t="str">
        <f>[1]Sheet1!V37</f>
        <v>Excelencia Operativa</v>
      </c>
      <c r="W37" s="50" t="str">
        <f>[1]Sheet1!W37</f>
        <v>No</v>
      </c>
      <c r="X37" s="50">
        <f>[1]Sheet1!X37</f>
        <v>0</v>
      </c>
      <c r="Y37" s="50" t="str">
        <f>[1]Sheet1!Y37</f>
        <v>Fortalece la arquitectura de seguridad, mejora la contención de amenazas y reduce la superficie de ataque en entornos críticos. Incrementa la resiliencia tecnológica y mejora la capacidad de protección de servicios sensibles del negocio.</v>
      </c>
      <c r="Z37" s="50"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0">
        <f>[1]Sheet1!AA37</f>
        <v>1.2</v>
      </c>
    </row>
    <row r="38" spans="1:27" ht="45.95" customHeight="1">
      <c r="A38" s="50">
        <f>[1]Sheet1!A38</f>
        <v>60</v>
      </c>
      <c r="B38" s="130">
        <f>[1]Sheet1!B38</f>
        <v>46083.704305555599</v>
      </c>
      <c r="C38" s="130">
        <f>[1]Sheet1!C38</f>
        <v>46083.706134259301</v>
      </c>
      <c r="D38" s="50" t="str">
        <f>[1]Sheet1!D38</f>
        <v>carlos.sanchez@laureate.pe</v>
      </c>
      <c r="E38" s="50" t="str">
        <f>[1]Sheet1!E38</f>
        <v>Carlos Sanchez Rubio</v>
      </c>
      <c r="F38" s="50" t="str">
        <f>[1]Sheet1!F38</f>
        <v>MFA para equipos de cómputo administrativos</v>
      </c>
      <c r="G38" s="5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0" t="str">
        <f>[1]Sheet1!H38</f>
        <v>CORP</v>
      </c>
      <c r="I38" s="50" t="str">
        <f>[1]Sheet1!I38</f>
        <v>Donoban Meza - Director Corp IT Security</v>
      </c>
      <c r="J38" s="50" t="str">
        <f>[1]Sheet1!J38</f>
        <v>Carlos Sánchez</v>
      </c>
      <c r="K38" s="50">
        <f>[1]Sheet1!K38</f>
        <v>0</v>
      </c>
      <c r="L38" s="50" t="str">
        <f>[1]Sheet1!L38</f>
        <v>Franco Vera</v>
      </c>
      <c r="M38" s="59">
        <f>[1]Sheet1!M38</f>
        <v>46203</v>
      </c>
      <c r="N38" s="59" t="str">
        <f>[1]Sheet1!N38</f>
        <v>No</v>
      </c>
      <c r="O38" s="50">
        <f>[1]Sheet1!O38</f>
        <v>0</v>
      </c>
      <c r="P38" s="50">
        <f>[1]Sheet1!P38</f>
        <v>0</v>
      </c>
      <c r="Q38" s="50" t="str">
        <f>[1]Sheet1!Q38</f>
        <v>Seguridad TI</v>
      </c>
      <c r="R38" s="5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0">
        <f>[1]Sheet1!S38</f>
        <v>0</v>
      </c>
      <c r="T38" s="50" t="str">
        <f>[1]Sheet1!T38</f>
        <v>No Aplica</v>
      </c>
      <c r="U38" s="50">
        <f>[1]Sheet1!U38</f>
        <v>0</v>
      </c>
      <c r="V38" s="50" t="str">
        <f>[1]Sheet1!V38</f>
        <v>Excelencia Operativa</v>
      </c>
      <c r="W38" s="50" t="str">
        <f>[1]Sheet1!W38</f>
        <v>No</v>
      </c>
      <c r="X38" s="50">
        <f>[1]Sheet1!X38</f>
        <v>0</v>
      </c>
      <c r="Y38" s="5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0">
        <f>[1]Sheet1!AA38</f>
        <v>1.2</v>
      </c>
    </row>
    <row r="39" spans="1:27" ht="45.95" customHeight="1">
      <c r="A39" s="50">
        <f>[1]Sheet1!A39</f>
        <v>61</v>
      </c>
      <c r="B39" s="130">
        <f>[1]Sheet1!B39</f>
        <v>46083.706215277802</v>
      </c>
      <c r="C39" s="130">
        <f>[1]Sheet1!C39</f>
        <v>46083.709166666697</v>
      </c>
      <c r="D39" s="50" t="str">
        <f>[1]Sheet1!D39</f>
        <v>carlos.sanchez@laureate.pe</v>
      </c>
      <c r="E39" s="50" t="str">
        <f>[1]Sheet1!E39</f>
        <v>Carlos Sanchez Rubio</v>
      </c>
      <c r="F39" s="50" t="str">
        <f>[1]Sheet1!F39</f>
        <v>API Pentesting</v>
      </c>
      <c r="G39" s="5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0" t="str">
        <f>[1]Sheet1!H39</f>
        <v>CORP</v>
      </c>
      <c r="I39" s="50" t="str">
        <f>[1]Sheet1!I39</f>
        <v>Donoban Meza - Director Corp IT Security</v>
      </c>
      <c r="J39" s="50" t="str">
        <f>[1]Sheet1!J39</f>
        <v>Carlos Sánchez</v>
      </c>
      <c r="K39" s="50">
        <f>[1]Sheet1!K39</f>
        <v>0</v>
      </c>
      <c r="L39" s="50" t="str">
        <f>[1]Sheet1!L39</f>
        <v>Franco Vera</v>
      </c>
      <c r="M39" s="59">
        <f>[1]Sheet1!M39</f>
        <v>46295</v>
      </c>
      <c r="N39" s="59" t="str">
        <f>[1]Sheet1!N39</f>
        <v>No</v>
      </c>
      <c r="O39" s="50">
        <f>[1]Sheet1!O39</f>
        <v>0</v>
      </c>
      <c r="P39" s="50">
        <f>[1]Sheet1!P39</f>
        <v>0</v>
      </c>
      <c r="Q39" s="50" t="str">
        <f>[1]Sheet1!Q39</f>
        <v>Seguridad TI</v>
      </c>
      <c r="R39" s="50"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0">
        <f>[1]Sheet1!S39</f>
        <v>0</v>
      </c>
      <c r="T39" s="50" t="str">
        <f>[1]Sheet1!T39</f>
        <v>No Aplica</v>
      </c>
      <c r="U39" s="50">
        <f>[1]Sheet1!U39</f>
        <v>0</v>
      </c>
      <c r="V39" s="50" t="str">
        <f>[1]Sheet1!V39</f>
        <v>Excelencia Operativa</v>
      </c>
      <c r="W39" s="50" t="str">
        <f>[1]Sheet1!W39</f>
        <v>No</v>
      </c>
      <c r="X39" s="50">
        <f>[1]Sheet1!X39</f>
        <v>0</v>
      </c>
      <c r="Y39" s="5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0">
        <f>[1]Sheet1!AA39</f>
        <v>1.2</v>
      </c>
    </row>
    <row r="40" spans="1:27" ht="45.95" customHeight="1">
      <c r="A40" s="50">
        <f>[1]Sheet1!A40</f>
        <v>62</v>
      </c>
      <c r="B40" s="130">
        <f>[1]Sheet1!B40</f>
        <v>46083.709212962996</v>
      </c>
      <c r="C40" s="130">
        <f>[1]Sheet1!C40</f>
        <v>46083.711898148104</v>
      </c>
      <c r="D40" s="50" t="str">
        <f>[1]Sheet1!D40</f>
        <v>carlos.sanchez@laureate.pe</v>
      </c>
      <c r="E40" s="50" t="str">
        <f>[1]Sheet1!E40</f>
        <v>Carlos Sanchez Rubio</v>
      </c>
      <c r="F40" s="50" t="str">
        <f>[1]Sheet1!F40</f>
        <v>Integración de sistemas críticos con el SIEM</v>
      </c>
      <c r="G40" s="50" t="str">
        <f>[1]Sheet1!G40</f>
        <v>Necesitamos integrar los sistemas críticos al SIEM, para centralizar eventos de seguridad y detectar oportunamente actividades sospechosas o incidentes, logrando mejorar la visibilidad, la capacidad de monitoreo y la respuesta ante amenazas.</v>
      </c>
      <c r="H40" s="50" t="str">
        <f>[1]Sheet1!H40</f>
        <v>CORP</v>
      </c>
      <c r="I40" s="50" t="str">
        <f>[1]Sheet1!I40</f>
        <v>Donoban Meza - Director Corp IT Security</v>
      </c>
      <c r="J40" s="50" t="str">
        <f>[1]Sheet1!J40</f>
        <v>Carlos Sánchez</v>
      </c>
      <c r="K40" s="50">
        <f>[1]Sheet1!K40</f>
        <v>0</v>
      </c>
      <c r="L40" s="50" t="str">
        <f>[1]Sheet1!L40</f>
        <v>Franco Vera</v>
      </c>
      <c r="M40" s="59">
        <f>[1]Sheet1!M40</f>
        <v>46326</v>
      </c>
      <c r="N40" s="59" t="str">
        <f>[1]Sheet1!N40</f>
        <v>No</v>
      </c>
      <c r="O40" s="50">
        <f>[1]Sheet1!O40</f>
        <v>0</v>
      </c>
      <c r="P40" s="50">
        <f>[1]Sheet1!P40</f>
        <v>0</v>
      </c>
      <c r="Q40" s="50" t="str">
        <f>[1]Sheet1!Q40</f>
        <v>Seguridad TI</v>
      </c>
      <c r="R40" s="50" t="str">
        <f>[1]Sheet1!R40</f>
        <v>Actualmente, no todos los sistemas críticos reportan sus eventos al SIEM, lo que limita la detección temprana de incidentes y reduce la visibilidad sobre actividades anómalas o compromisos de seguridad.</v>
      </c>
      <c r="S40" s="50">
        <f>[1]Sheet1!S40</f>
        <v>0</v>
      </c>
      <c r="T40" s="50" t="str">
        <f>[1]Sheet1!T40</f>
        <v>No Aplica</v>
      </c>
      <c r="U40" s="50" t="str">
        <f>[1]Sheet1!U40</f>
        <v>Ninguno</v>
      </c>
      <c r="V40" s="50" t="str">
        <f>[1]Sheet1!V40</f>
        <v>Excelencia Operativa</v>
      </c>
      <c r="W40" s="50" t="str">
        <f>[1]Sheet1!W40</f>
        <v>No</v>
      </c>
      <c r="X40" s="50" t="str">
        <f>[1]Sheet1!X40</f>
        <v>No cuantificado o S/0</v>
      </c>
      <c r="Y40" s="50" t="str">
        <f>[1]Sheet1!Y40</f>
        <v>Mejora la visibilidad sobre eventos de seguridad, fortalece la capacidad de respuesta ante incidentes y permite una gestión más oportuna de amenazas. Incrementa el control y la trazabilidad sobre sistemas críticos para el negocio.</v>
      </c>
      <c r="Z40" s="5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0">
        <f>[1]Sheet1!AA40</f>
        <v>1.3499999999999999</v>
      </c>
    </row>
    <row r="41" spans="1:27" ht="45.95" customHeight="1">
      <c r="A41" s="50">
        <f>[1]Sheet1!A41</f>
        <v>63</v>
      </c>
      <c r="B41" s="130">
        <f>[1]Sheet1!B41</f>
        <v>46083.712094907401</v>
      </c>
      <c r="C41" s="130">
        <f>[1]Sheet1!C41</f>
        <v>46083.714675925898</v>
      </c>
      <c r="D41" s="50" t="str">
        <f>[1]Sheet1!D41</f>
        <v>carlos.sanchez@laureate.pe</v>
      </c>
      <c r="E41" s="50" t="str">
        <f>[1]Sheet1!E41</f>
        <v>Carlos Sanchez Rubio</v>
      </c>
      <c r="F41" s="50" t="str">
        <f>[1]Sheet1!F41</f>
        <v>Ejecución de BIA para sistemas críticos del negocio</v>
      </c>
      <c r="G41" s="5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0" t="str">
        <f>[1]Sheet1!H41</f>
        <v>CORP</v>
      </c>
      <c r="I41" s="50" t="str">
        <f>[1]Sheet1!I41</f>
        <v>Donoban Meza - Director Corp IT Security</v>
      </c>
      <c r="J41" s="50" t="str">
        <f>[1]Sheet1!J41</f>
        <v>Carlos Sánchez</v>
      </c>
      <c r="K41" s="50">
        <f>[1]Sheet1!K41</f>
        <v>0</v>
      </c>
      <c r="L41" s="50" t="str">
        <f>[1]Sheet1!L41</f>
        <v>Franco Vera</v>
      </c>
      <c r="M41" s="59">
        <f>[1]Sheet1!M41</f>
        <v>46356</v>
      </c>
      <c r="N41" s="59" t="str">
        <f>[1]Sheet1!N41</f>
        <v>No</v>
      </c>
      <c r="O41" s="50">
        <f>[1]Sheet1!O41</f>
        <v>0</v>
      </c>
      <c r="P41" s="50">
        <f>[1]Sheet1!P41</f>
        <v>0</v>
      </c>
      <c r="Q41" s="50" t="str">
        <f>[1]Sheet1!Q41</f>
        <v>Seguridad TI</v>
      </c>
      <c r="R41" s="50" t="str">
        <f>[1]Sheet1!R41</f>
        <v>Actualmente, no se cuenta con una evaluación formal y actualizada del impacto de indisponibilidad de sistemas críticos. Esto dificulta priorizar recuperación, asignar recursos y definir tiempos objetivos de continuidad.</v>
      </c>
      <c r="S41" s="50">
        <f>[1]Sheet1!S41</f>
        <v>0</v>
      </c>
      <c r="T41" s="50" t="str">
        <f>[1]Sheet1!T41</f>
        <v>Proceso de Continuidad del Negocio</v>
      </c>
      <c r="U41" s="50" t="str">
        <f>[1]Sheet1!U41</f>
        <v>Ninguno</v>
      </c>
      <c r="V41" s="50" t="str">
        <f>[1]Sheet1!V41</f>
        <v>Excelencia Operativa</v>
      </c>
      <c r="W41" s="50" t="str">
        <f>[1]Sheet1!W41</f>
        <v>No</v>
      </c>
      <c r="X41" s="50" t="str">
        <f>[1]Sheet1!X41</f>
        <v>No cuantificado o S/0</v>
      </c>
      <c r="Y41" s="50" t="str">
        <f>[1]Sheet1!Y41</f>
        <v>Fortalece la toma de decisiones ante contingencias, mejora la planificación de continuidad y alinea a TI con las prioridades reales del negocio. Permite una gestión más ordenada, objetiva y consensuada sobre sistemas críticos.</v>
      </c>
      <c r="Z41" s="5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0">
        <f>[1]Sheet1!AA41</f>
        <v>1.3499999999999999</v>
      </c>
    </row>
    <row r="42" spans="1:27" ht="45.95" customHeight="1">
      <c r="A42" s="50">
        <f>[1]Sheet1!A42</f>
        <v>64</v>
      </c>
      <c r="B42" s="130">
        <f>[1]Sheet1!B42</f>
        <v>46083.714710648099</v>
      </c>
      <c r="C42" s="130">
        <f>[1]Sheet1!C42</f>
        <v>46083.720902777801</v>
      </c>
      <c r="D42" s="50" t="str">
        <f>[1]Sheet1!D42</f>
        <v>carlos.sanchez@laureate.pe</v>
      </c>
      <c r="E42" s="50" t="str">
        <f>[1]Sheet1!E42</f>
        <v>Carlos Sanchez Rubio</v>
      </c>
      <c r="F42" s="50" t="str">
        <f>[1]Sheet1!F42</f>
        <v>Verificación de Integridad de Backups</v>
      </c>
      <c r="G42" s="50"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0" t="str">
        <f>[1]Sheet1!H42</f>
        <v>CORP</v>
      </c>
      <c r="I42" s="50" t="str">
        <f>[1]Sheet1!I42</f>
        <v>Donoban Meza - Director Corp IT Security</v>
      </c>
      <c r="J42" s="50" t="str">
        <f>[1]Sheet1!J42</f>
        <v>Carlos Sánchez</v>
      </c>
      <c r="K42" s="50">
        <f>[1]Sheet1!K42</f>
        <v>0</v>
      </c>
      <c r="L42" s="50" t="str">
        <f>[1]Sheet1!L42</f>
        <v>Franco Vera</v>
      </c>
      <c r="M42" s="59">
        <f>[1]Sheet1!M42</f>
        <v>46295</v>
      </c>
      <c r="N42" s="59" t="str">
        <f>[1]Sheet1!N42</f>
        <v>No</v>
      </c>
      <c r="O42" s="50">
        <f>[1]Sheet1!O42</f>
        <v>0</v>
      </c>
      <c r="P42" s="50">
        <f>[1]Sheet1!P42</f>
        <v>0</v>
      </c>
      <c r="Q42" s="50" t="str">
        <f>[1]Sheet1!Q42</f>
        <v>Seguridad TI</v>
      </c>
      <c r="R42" s="50" t="str">
        <f>[1]Sheet1!R42</f>
        <v>Contar con respaldos no garantiza su recuperación si no se valida periódicamente su integridad. Esto expone a la organización a fallas durante incidentes, ransomware o eventos de pérdida de información.</v>
      </c>
      <c r="S42" s="50">
        <f>[1]Sheet1!S42</f>
        <v>0</v>
      </c>
      <c r="T42" s="50" t="str">
        <f>[1]Sheet1!T42</f>
        <v>Proceso de Respaldo de Sistemas de Información</v>
      </c>
      <c r="U42" s="50">
        <f>[1]Sheet1!U42</f>
        <v>0</v>
      </c>
      <c r="V42" s="50" t="str">
        <f>[1]Sheet1!V42</f>
        <v>Excelencia Operativa</v>
      </c>
      <c r="W42" s="50" t="str">
        <f>[1]Sheet1!W42</f>
        <v>No</v>
      </c>
      <c r="X42" s="50">
        <f>[1]Sheet1!X42</f>
        <v>0</v>
      </c>
      <c r="Y42" s="50" t="str">
        <f>[1]Sheet1!Y42</f>
        <v>Aumenta la confianza en la estrategia de respaldo, fortalece la continuidad operativa y mejora la preparación ante incidentes como ransomware o fallas tecnológicas. Reduce la incertidumbre sobre la capacidad real de recuperación.</v>
      </c>
      <c r="Z42" s="5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0">
        <f>[1]Sheet1!AA42</f>
        <v>1.2</v>
      </c>
    </row>
    <row r="43" spans="1:27" ht="45.95" customHeight="1">
      <c r="A43" s="50">
        <f>[1]Sheet1!A43</f>
        <v>65</v>
      </c>
      <c r="B43" s="130">
        <f>[1]Sheet1!B43</f>
        <v>46083.708483796298</v>
      </c>
      <c r="C43" s="130">
        <f>[1]Sheet1!C43</f>
        <v>46083.737210648098</v>
      </c>
      <c r="D43" s="50" t="str">
        <f>[1]Sheet1!D43</f>
        <v>frank.palomino@cibertec.pe</v>
      </c>
      <c r="E43" s="50" t="str">
        <f>[1]Sheet1!E43</f>
        <v>Frank Palomino Lizano</v>
      </c>
      <c r="F43" s="50" t="str">
        <f>[1]Sheet1!F43</f>
        <v>Reporte de asistencia y tardanza</v>
      </c>
      <c r="G43" s="50" t="str">
        <f>[1]Sheet1!G43</f>
        <v>Análisis de  asistencia y tardanza en base a falla de marcación por error de sistema y/o error humano</v>
      </c>
      <c r="H43" s="50" t="str">
        <f>[1]Sheet1!H43</f>
        <v>CIB</v>
      </c>
      <c r="I43" s="50" t="str">
        <f>[1]Sheet1!I43</f>
        <v>Humberto Marotta - Tecnologías y transformación digital</v>
      </c>
      <c r="J43" s="50" t="str">
        <f>[1]Sheet1!J43</f>
        <v>Juan Huapata</v>
      </c>
      <c r="K43" s="50">
        <f>[1]Sheet1!K43</f>
        <v>0</v>
      </c>
      <c r="L43" s="50" t="str">
        <f>[1]Sheet1!L43</f>
        <v>Gerson Vereau</v>
      </c>
      <c r="M43" s="59">
        <f>[1]Sheet1!M43</f>
        <v>46112</v>
      </c>
      <c r="N43" s="59" t="str">
        <f>[1]Sheet1!N43</f>
        <v>No</v>
      </c>
      <c r="O43" s="50">
        <f>[1]Sheet1!O43</f>
        <v>0</v>
      </c>
      <c r="P43" s="50">
        <f>[1]Sheet1!P43</f>
        <v>0</v>
      </c>
      <c r="Q43" s="50" t="str">
        <f>[1]Sheet1!Q43</f>
        <v>Otro</v>
      </c>
      <c r="R43" s="50" t="str">
        <f>[1]Sheet1!R43</f>
        <v xml:space="preserve">Reporte actual en gestión docente para la función no cumple con la necesidad realizando un trabajo manual muy arduo.
</v>
      </c>
      <c r="S43" s="50">
        <f>[1]Sheet1!S43</f>
        <v>0</v>
      </c>
      <c r="T43" s="50" t="str">
        <f>[1]Sheet1!T43</f>
        <v>Proceso planilla, programación de recuperación de clases, proceso de asistencias entre otros.</v>
      </c>
      <c r="U43" s="50">
        <f>[1]Sheet1!U43</f>
        <v>0</v>
      </c>
      <c r="V43" s="50" t="str">
        <f>[1]Sheet1!V43</f>
        <v>Excelencia operativa</v>
      </c>
      <c r="W43" s="50" t="str">
        <f>[1]Sheet1!W43</f>
        <v>No</v>
      </c>
      <c r="X43" s="50">
        <f>[1]Sheet1!X43</f>
        <v>0</v>
      </c>
      <c r="Y43" s="50" t="str">
        <f>[1]Sheet1!Y43</f>
        <v>Las mejoras  como seguimiento de asistencia docente, recuperación de clases y  contratación de docente que cumplan el horario establecido y a la una organización correcta para su pago de planilla</v>
      </c>
      <c r="Z43" s="50">
        <f>[1]Sheet1!Z43</f>
        <v>0</v>
      </c>
      <c r="AA43" s="50">
        <f>[1]Sheet1!AA43</f>
        <v>0.30000000000000004</v>
      </c>
    </row>
    <row r="44" spans="1:27" ht="45.95" customHeight="1">
      <c r="A44" s="50">
        <f>[1]Sheet1!A44</f>
        <v>66</v>
      </c>
      <c r="B44" s="130">
        <f>[1]Sheet1!B44</f>
        <v>46083.734027777798</v>
      </c>
      <c r="C44" s="130">
        <f>[1]Sheet1!C44</f>
        <v>46083.756967592599</v>
      </c>
      <c r="D44" s="50" t="str">
        <f>[1]Sheet1!D44</f>
        <v>eduardo.paul@cibertec.pe</v>
      </c>
      <c r="E44" s="50" t="str">
        <f>[1]Sheet1!E44</f>
        <v>Eduardo Paul Aguilar</v>
      </c>
      <c r="F44" s="50" t="str">
        <f>[1]Sheet1!F44</f>
        <v>Genesys – Implementación de Timestamps</v>
      </c>
      <c r="G44" s="5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0" t="str">
        <f>[1]Sheet1!H44</f>
        <v>LAU</v>
      </c>
      <c r="I44" s="50" t="str">
        <f>[1]Sheet1!I44</f>
        <v>Ivan Olivares - VP Marketing y Comercial</v>
      </c>
      <c r="J44" s="50" t="str">
        <f>[1]Sheet1!J44</f>
        <v>Pedro Guibar</v>
      </c>
      <c r="K44" s="50">
        <f>[1]Sheet1!K44</f>
        <v>0</v>
      </c>
      <c r="L44" s="50" t="str">
        <f>[1]Sheet1!L44</f>
        <v>Jose Paredes</v>
      </c>
      <c r="M44" s="59">
        <f>[1]Sheet1!M44</f>
        <v>46098</v>
      </c>
      <c r="N44" s="59" t="str">
        <f>[1]Sheet1!N44</f>
        <v>No</v>
      </c>
      <c r="O44" s="50">
        <f>[1]Sheet1!O44</f>
        <v>0</v>
      </c>
      <c r="P44" s="50">
        <f>[1]Sheet1!P44</f>
        <v>0</v>
      </c>
      <c r="Q44" s="50" t="str">
        <f>[1]Sheet1!Q44</f>
        <v>Otro</v>
      </c>
      <c r="R44" s="5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0">
        <f>[1]Sheet1!S44</f>
        <v>0</v>
      </c>
      <c r="T44" s="50" t="str">
        <f>[1]Sheet1!T44</f>
        <v>.Gestión de campañas outbound.
Seguimiento y trazabilidad de leads.
Medición de SLA comercial.
Reportería operativa y gerencial.</v>
      </c>
      <c r="U44" s="50" t="str">
        <f>[1]Sheet1!U44</f>
        <v>Administrativos</v>
      </c>
      <c r="V44" s="50" t="str">
        <f>[1]Sheet1!V44</f>
        <v>Excelencia Operativa</v>
      </c>
      <c r="W44" s="50" t="str">
        <f>[1]Sheet1!W44</f>
        <v>No</v>
      </c>
      <c r="X44" s="50" t="str">
        <f>[1]Sheet1!X44</f>
        <v>No cuantificado o S/0</v>
      </c>
      <c r="Y44" s="5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0" t="str">
        <f>[1]Sheet1!Z44</f>
        <v>https://educorpperu-my.sharepoint.com/personal/diana_zapata_laureate_pe1/_layouts/15/Doc.aspx?sourcedoc=%7B8F59C472-75F3-48E0-9F18-E94B531DC819%7D&amp;file=Solicitud%20de%20requerimientos_Timestamps%201_Eduardo%20Paul%20Aguilar.pptx&amp;action=edit&amp;mobileredirect=true</v>
      </c>
      <c r="AA44" s="50">
        <f>[1]Sheet1!AA44</f>
        <v>0.60000000000000009</v>
      </c>
    </row>
    <row r="45" spans="1:27" ht="45.95" customHeight="1">
      <c r="A45" s="50">
        <f>[1]Sheet1!A45</f>
        <v>67</v>
      </c>
      <c r="B45" s="130">
        <f>[1]Sheet1!B45</f>
        <v>46086.675891203697</v>
      </c>
      <c r="C45" s="130">
        <f>[1]Sheet1!C45</f>
        <v>46086.694652777798</v>
      </c>
      <c r="D45" s="50" t="str">
        <f>[1]Sheet1!D45</f>
        <v>eduardo.paul@cibertec.pe</v>
      </c>
      <c r="E45" s="50" t="str">
        <f>[1]Sheet1!E45</f>
        <v>Eduardo Paul Aguilar</v>
      </c>
      <c r="F45" s="50" t="str">
        <f>[1]Sheet1!F45</f>
        <v>Visualización Adelantada de Clases - Sistema Gestión Docente</v>
      </c>
      <c r="G45" s="5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0" t="str">
        <f>[1]Sheet1!H45</f>
        <v>CIB</v>
      </c>
      <c r="I45" s="50" t="str">
        <f>[1]Sheet1!I45</f>
        <v>Danilo Tauil - GM TecVoc</v>
      </c>
      <c r="J45" s="50" t="str">
        <f>[1]Sheet1!J45</f>
        <v>Davi Paula Lima Goulart</v>
      </c>
      <c r="K45" s="50">
        <f>[1]Sheet1!K45</f>
        <v>0</v>
      </c>
      <c r="L45" s="50" t="str">
        <f>[1]Sheet1!L45</f>
        <v>Frank Palomino</v>
      </c>
      <c r="M45" s="59">
        <f>[1]Sheet1!M45</f>
        <v>46143</v>
      </c>
      <c r="N45" s="59" t="str">
        <f>[1]Sheet1!N45</f>
        <v>No</v>
      </c>
      <c r="O45" s="50">
        <f>[1]Sheet1!O45</f>
        <v>0</v>
      </c>
      <c r="P45" s="50">
        <f>[1]Sheet1!P45</f>
        <v>0</v>
      </c>
      <c r="Q45" s="50" t="str">
        <f>[1]Sheet1!Q45</f>
        <v>Otro</v>
      </c>
      <c r="R45" s="50" t="str">
        <f>[1]Sheet1!R45</f>
        <v>Hoy el equipo de TI ejecuta 10 dias con antes del inicio de clases un conjuntos de pases produccion para que los alumnos y docnetes puedan ver esta información. Luego un par de dias antes retornan a la normalidad los el programa.</v>
      </c>
      <c r="S45" s="50">
        <f>[1]Sheet1!S45</f>
        <v>0</v>
      </c>
      <c r="T45" s="50" t="str">
        <f>[1]Sheet1!T45</f>
        <v>Asignación de Recursos de TI. Proceso de Pase a Producción. Experiencia al estudiante.</v>
      </c>
      <c r="U45" s="50">
        <f>[1]Sheet1!U45</f>
        <v>0</v>
      </c>
      <c r="V45" s="50" t="str">
        <f>[1]Sheet1!V45</f>
        <v>Excelencia Operativa</v>
      </c>
      <c r="W45" s="50" t="str">
        <f>[1]Sheet1!W45</f>
        <v>No</v>
      </c>
      <c r="X45" s="50">
        <f>[1]Sheet1!X45</f>
        <v>0</v>
      </c>
      <c r="Y45" s="50" t="str">
        <f>[1]Sheet1!Y45</f>
        <v>Asegurar la mejora en la experiencia del estudiante.
Reducción de actividades administrativas de TI.</v>
      </c>
      <c r="Z45" s="50" t="str">
        <f>[1]Sheet1!Z45</f>
        <v>https://educorpperu-my.sharepoint.com/personal/diana_zapata_laureate_pe1/_layouts/15/Doc.aspx?sourcedoc=%7BF15528DB-4205-4182-80A5-0A8B8E36B1BE%7D&amp;file=Solicitud%20adelanto%20y%20retorno%20de%20visualizacion_Eduardo%20Paul%20Aguilar.pptx&amp;action=edit&amp;mobileredirect=true</v>
      </c>
      <c r="AA45" s="50">
        <f>[1]Sheet1!AA45</f>
        <v>0.30000000000000004</v>
      </c>
    </row>
    <row r="46" spans="1:27" ht="45.95" customHeight="1">
      <c r="A46" s="50">
        <f>[1]Sheet1!A46</f>
        <v>68</v>
      </c>
      <c r="B46" s="130">
        <f>[1]Sheet1!B46</f>
        <v>46091.775648148097</v>
      </c>
      <c r="C46" s="130">
        <f>[1]Sheet1!C46</f>
        <v>46091.799606481502</v>
      </c>
      <c r="D46" s="50" t="str">
        <f>[1]Sheet1!D46</f>
        <v>giancarlo.villacorta@upc.pe</v>
      </c>
      <c r="E46" s="50" t="str">
        <f>[1]Sheet1!E46</f>
        <v>Giancarlo Villacorta Quiñones</v>
      </c>
      <c r="F46" s="50" t="str">
        <f>[1]Sheet1!F46</f>
        <v>SUMA: weTALK - Automatización Placement Test WeTALK UPN</v>
      </c>
      <c r="G46" s="5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0" t="str">
        <f>[1]Sheet1!H46</f>
        <v>UPN</v>
      </c>
      <c r="I46" s="50" t="str">
        <f>[1]Sheet1!I46</f>
        <v>Milagros Morgan - Rectorado UPC</v>
      </c>
      <c r="J46" s="50" t="str">
        <f>[1]Sheet1!J46</f>
        <v xml:space="preserve">Gali García </v>
      </c>
      <c r="K46" s="50">
        <f>[1]Sheet1!K46</f>
        <v>0</v>
      </c>
      <c r="L46" s="50" t="str">
        <f>[1]Sheet1!L46</f>
        <v>Ángela Lucano</v>
      </c>
      <c r="M46" s="59">
        <f>[1]Sheet1!M46</f>
        <v>46237</v>
      </c>
      <c r="N46" s="59" t="str">
        <f>[1]Sheet1!N46</f>
        <v>Si</v>
      </c>
      <c r="O46" s="50" t="str">
        <f>[1]Sheet1!O46</f>
        <v>Revenue Growth</v>
      </c>
      <c r="P46" s="50">
        <f>[1]Sheet1!P46</f>
        <v>76592</v>
      </c>
      <c r="Q46" s="50" t="str">
        <f>[1]Sheet1!Q46</f>
        <v>Otro</v>
      </c>
      <c r="R46" s="50" t="str">
        <f>[1]Sheet1!R46</f>
        <v>Actualmente todo el proceso de Placement test We talk UPN es soportado de forma manual</v>
      </c>
      <c r="S46" s="50">
        <f>[1]Sheet1!S46</f>
        <v>0</v>
      </c>
      <c r="T46" s="50" t="str">
        <f>[1]Sheet1!T46</f>
        <v>Placement test we talk UPN</v>
      </c>
      <c r="U46" s="50">
        <f>[1]Sheet1!U46</f>
        <v>0</v>
      </c>
      <c r="V46" s="50" t="str">
        <f>[1]Sheet1!V46</f>
        <v>Excelencia operativa</v>
      </c>
      <c r="W46" s="50" t="str">
        <f>[1]Sheet1!W46</f>
        <v>No</v>
      </c>
      <c r="X46" s="50">
        <f>[1]Sheet1!X46</f>
        <v>0</v>
      </c>
      <c r="Y46" s="5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0" t="str">
        <f>[1]Sheet1!Z46</f>
        <v>https://educorpperu-my.sharepoint.com/personal/diana_zapata_laureate_pe1/_layouts/15/Doc.aspx?sourcedoc=%7BE82EB908-B186-4F00-836F-E5E173642CCB%7D&amp;file=Solicitud%20de%20requerimientos%20Automatizaci%C3%B3n%20Pl_Giancarlo%20Villacorta.pptx&amp;action=edit&amp;mobileredirect=true</v>
      </c>
      <c r="AA46" s="50">
        <f>[1]Sheet1!AA46</f>
        <v>1.8</v>
      </c>
    </row>
    <row r="47" spans="1:27" ht="45.95" customHeight="1">
      <c r="A47" s="50">
        <f>[1]Sheet1!A47</f>
        <v>69</v>
      </c>
      <c r="B47" s="130">
        <f>[1]Sheet1!B47</f>
        <v>46093.419641203698</v>
      </c>
      <c r="C47" s="130">
        <f>[1]Sheet1!C47</f>
        <v>46093.4243055556</v>
      </c>
      <c r="D47" s="50" t="str">
        <f>[1]Sheet1!D47</f>
        <v>jose.herbozo@upn.edu.pe</v>
      </c>
      <c r="E47" s="50" t="str">
        <f>[1]Sheet1!E47</f>
        <v>Jose Paredes Herbozo</v>
      </c>
      <c r="F47" s="50" t="str">
        <f>[1]Sheet1!F47</f>
        <v>Admisión online - Habilitación de funcionalidades en CRM UPN - Admisión On Line RITM0603995</v>
      </c>
      <c r="G47" s="5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0" t="str">
        <f>[1]Sheet1!H47</f>
        <v>UPN</v>
      </c>
      <c r="I47" s="50" t="str">
        <f>[1]Sheet1!I47</f>
        <v>Ivan Olivares - VP Marketing y Comercial</v>
      </c>
      <c r="J47" s="50" t="str">
        <f>[1]Sheet1!J47</f>
        <v>Roberto Yepez</v>
      </c>
      <c r="K47" s="50">
        <f>[1]Sheet1!K47</f>
        <v>0</v>
      </c>
      <c r="L47" s="50" t="str">
        <f>[1]Sheet1!L47</f>
        <v>Jose Paredes</v>
      </c>
      <c r="M47" s="59">
        <f>[1]Sheet1!M47</f>
        <v>46142</v>
      </c>
      <c r="N47" s="59" t="str">
        <f>[1]Sheet1!N47</f>
        <v>Si</v>
      </c>
      <c r="O47" s="50" t="str">
        <f>[1]Sheet1!O47</f>
        <v>Digital &amp; IA</v>
      </c>
      <c r="P47" s="50">
        <f>[1]Sheet1!P47</f>
        <v>75411</v>
      </c>
      <c r="Q47" s="50" t="str">
        <f>[1]Sheet1!Q47</f>
        <v>Otro</v>
      </c>
      <c r="R47" s="5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0">
        <f>[1]Sheet1!S47</f>
        <v>0</v>
      </c>
      <c r="T47" s="50" t="str">
        <f>[1]Sheet1!T47</f>
        <v>Proceso de Admisión</v>
      </c>
      <c r="U47" s="50">
        <f>[1]Sheet1!U47</f>
        <v>0</v>
      </c>
      <c r="V47" s="50" t="str">
        <f>[1]Sheet1!V47</f>
        <v>Crecimiento escalable</v>
      </c>
      <c r="W47" s="50" t="str">
        <f>[1]Sheet1!W47</f>
        <v>No</v>
      </c>
      <c r="X47" s="50">
        <f>[1]Sheet1!X47</f>
        <v>0</v>
      </c>
      <c r="Y47" s="50" t="str">
        <f>[1]Sheet1!Y47</f>
        <v>Mejorar la experiencia del prospecto, reducir la operatividad del equipo de admisión, reducción los tiempos de matrícula en al menos 48 hrs</v>
      </c>
      <c r="Z47" s="50" t="str">
        <f>[1]Sheet1!Z47</f>
        <v>https://educorpperu-my.sharepoint.com/personal/diana_zapata_laureate_pe1/_layouts/15/Doc.aspx?sourcedoc=%7B61466882-7AAC-4A5D-9EE1-5CB4289AD248%7D&amp;file=Solicitud%20de%20requerimientos%20Idea%20nueva%20y%20mejo_Jose%20Paredes%20Herbozo.pptx&amp;action=edit&amp;mobileredirect=true</v>
      </c>
      <c r="AA47" s="50">
        <f>[1]Sheet1!AA47</f>
        <v>2</v>
      </c>
    </row>
    <row r="48" spans="1:27" ht="45.95" customHeight="1">
      <c r="A48" s="50">
        <f>[1]Sheet1!A48</f>
        <v>70</v>
      </c>
      <c r="B48" s="130">
        <f>[1]Sheet1!B48</f>
        <v>46092.6265277778</v>
      </c>
      <c r="C48" s="130">
        <f>[1]Sheet1!C48</f>
        <v>46093.507175925901</v>
      </c>
      <c r="D48" s="50" t="str">
        <f>[1]Sheet1!D48</f>
        <v>giancarlo.villacorta@upc.pe</v>
      </c>
      <c r="E48" s="50" t="str">
        <f>[1]Sheet1!E48</f>
        <v>Giancarlo Villacorta Quiñones</v>
      </c>
      <c r="F48" s="50" t="str">
        <f>[1]Sheet1!F48</f>
        <v>Automatización de reportería Funnel</v>
      </c>
      <c r="G48" s="5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0" t="str">
        <f>[1]Sheet1!H48</f>
        <v>UPC</v>
      </c>
      <c r="I48" s="50" t="str">
        <f>[1]Sheet1!I48</f>
        <v>Ivan Olivares - VP Marketing y Comercial</v>
      </c>
      <c r="J48" s="50" t="str">
        <f>[1]Sheet1!J48</f>
        <v xml:space="preserve">Gianfranco Espinoza </v>
      </c>
      <c r="K48" s="50">
        <f>[1]Sheet1!K48</f>
        <v>0</v>
      </c>
      <c r="L48" s="50" t="str">
        <f>[1]Sheet1!L48</f>
        <v>Giancarlo Villacorta</v>
      </c>
      <c r="M48" s="59">
        <f>[1]Sheet1!M48</f>
        <v>46174</v>
      </c>
      <c r="N48" s="59" t="str">
        <f>[1]Sheet1!N48</f>
        <v>Si</v>
      </c>
      <c r="O48" s="50" t="str">
        <f>[1]Sheet1!O48</f>
        <v>Revenue Growth</v>
      </c>
      <c r="P48" s="50">
        <f>[1]Sheet1!P48</f>
        <v>0</v>
      </c>
      <c r="Q48" s="50" t="str">
        <f>[1]Sheet1!Q48</f>
        <v>Otro</v>
      </c>
      <c r="R48" s="50" t="str">
        <f>[1]Sheet1!R48</f>
        <v>Se requiere desarrollar nuevas funcionalidades para automatización de reportes funnel.</v>
      </c>
      <c r="S48" s="50">
        <f>[1]Sheet1!S48</f>
        <v>0</v>
      </c>
      <c r="T48" s="50" t="str">
        <f>[1]Sheet1!T48</f>
        <v>Inscripciones</v>
      </c>
      <c r="U48" s="50">
        <f>[1]Sheet1!U48</f>
        <v>0</v>
      </c>
      <c r="V48" s="50" t="str">
        <f>[1]Sheet1!V48</f>
        <v>Excelencia Operativa;Innovación y Crecimiento;Transformación Digital</v>
      </c>
      <c r="W48" s="50" t="str">
        <f>[1]Sheet1!W48</f>
        <v>No</v>
      </c>
      <c r="X48" s="50">
        <f>[1]Sheet1!X48</f>
        <v>0</v>
      </c>
      <c r="Y48" s="50" t="str">
        <f>[1]Sheet1!Y48</f>
        <v>Esta iniciativa tiene como objetivo incrementar los ingresos proyectados mediante el aumento del número de estudiantes matriculados en los próximos años, así como mejorar la eficiencia en el servicio brindado a los estudiantes.</v>
      </c>
      <c r="Z48" s="5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0">
        <f>[1]Sheet1!AA48</f>
        <v>1.5</v>
      </c>
    </row>
    <row r="49" spans="1:27" ht="45.95" customHeight="1">
      <c r="A49" s="50">
        <f>[1]Sheet1!A49</f>
        <v>71</v>
      </c>
      <c r="B49" s="130">
        <f>[1]Sheet1!B49</f>
        <v>46093.733761574098</v>
      </c>
      <c r="C49" s="130">
        <f>[1]Sheet1!C49</f>
        <v>46093.827060185198</v>
      </c>
      <c r="D49" s="50" t="str">
        <f>[1]Sheet1!D49</f>
        <v>ronald.benites@laureate.pe</v>
      </c>
      <c r="E49" s="50" t="str">
        <f>[1]Sheet1!E49</f>
        <v>Ronald Benites Vilchez</v>
      </c>
      <c r="F49" s="50" t="str">
        <f>[1]Sheet1!F49</f>
        <v>[Horacius 1] -Automatización end-to-end de la creación de cuentas del AD y cálculo de la denominación del correo institucional mediante HORACIUS en UPN, UPC y CIB. incluyendo la construcción de APIs en HCM.</v>
      </c>
      <c r="G49" s="5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0" t="str">
        <f>[1]Sheet1!H49</f>
        <v>LAU</v>
      </c>
      <c r="I49" s="50" t="str">
        <f>[1]Sheet1!I49</f>
        <v>Humberto Marotta - Tecnologías y transformación digital</v>
      </c>
      <c r="J49" s="50" t="str">
        <f>[1]Sheet1!J49</f>
        <v xml:space="preserve">Henry Longa </v>
      </c>
      <c r="K49" s="50">
        <f>[1]Sheet1!K49</f>
        <v>0</v>
      </c>
      <c r="L49" s="50" t="str">
        <f>[1]Sheet1!L49</f>
        <v>Gerson Vereau</v>
      </c>
      <c r="M49" s="59">
        <f>[1]Sheet1!M49</f>
        <v>46142</v>
      </c>
      <c r="N49" s="59" t="str">
        <f>[1]Sheet1!N49</f>
        <v>No</v>
      </c>
      <c r="O49" s="50">
        <f>[1]Sheet1!O49</f>
        <v>0</v>
      </c>
      <c r="P49" s="50">
        <f>[1]Sheet1!P49</f>
        <v>0</v>
      </c>
      <c r="Q49" s="50" t="str">
        <f>[1]Sheet1!Q49</f>
        <v>Otro</v>
      </c>
      <c r="R49" s="5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0">
        <f>[1]Sheet1!S49</f>
        <v>0</v>
      </c>
      <c r="T49" s="50" t="str">
        <f>[1]Sheet1!T49</f>
        <v>Proceso de incorporación y gestión de colaboradores 
Procesos operativos del negocio que utilizan aplicaciones institucionales, 
Proceso de gestión de identidades y accesos 
Procesos de control y cumplimiento regulatorio</v>
      </c>
      <c r="U49" s="50" t="str">
        <f>[1]Sheet1!U49</f>
        <v>Todos</v>
      </c>
      <c r="V49" s="50" t="str">
        <f>[1]Sheet1!V49</f>
        <v>Excelencia operativa</v>
      </c>
      <c r="W49" s="50" t="str">
        <f>[1]Sheet1!W49</f>
        <v>No</v>
      </c>
      <c r="X49" s="50" t="str">
        <f>[1]Sheet1!X49</f>
        <v>Menor a S/100,000.00</v>
      </c>
      <c r="Y49" s="5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0">
        <f>[1]Sheet1!AA49</f>
        <v>1.35</v>
      </c>
    </row>
    <row r="50" spans="1:27" ht="45.95" customHeight="1">
      <c r="A50" s="50">
        <f>[1]Sheet1!A50</f>
        <v>72</v>
      </c>
      <c r="B50" s="130">
        <f>[1]Sheet1!B50</f>
        <v>46097.4821296296</v>
      </c>
      <c r="C50" s="130">
        <f>[1]Sheet1!C50</f>
        <v>46097.537592592598</v>
      </c>
      <c r="D50" s="50" t="str">
        <f>[1]Sheet1!D50</f>
        <v>kenjhy.torres@upc.pe</v>
      </c>
      <c r="E50" s="50" t="str">
        <f>[1]Sheet1!E50</f>
        <v>Kenjhy Torres Vidalon</v>
      </c>
      <c r="F50" s="50" t="str">
        <f>[1]Sheet1!F50</f>
        <v>Correcta visualización de requisitos de cursos con equivalencia</v>
      </c>
      <c r="G50" s="5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0" t="str">
        <f>[1]Sheet1!H50</f>
        <v>UPC</v>
      </c>
      <c r="I50" s="50" t="str">
        <f>[1]Sheet1!I50</f>
        <v>Milagros Morgan - Rectorado UPC</v>
      </c>
      <c r="J50" s="50" t="str">
        <f>[1]Sheet1!J50</f>
        <v>Alice Rodrigues</v>
      </c>
      <c r="K50" s="50">
        <f>[1]Sheet1!K50</f>
        <v>0</v>
      </c>
      <c r="L50" s="50" t="str">
        <f>[1]Sheet1!L50</f>
        <v>Ángela Lucano</v>
      </c>
      <c r="M50" s="59">
        <f>[1]Sheet1!M50</f>
        <v>46142</v>
      </c>
      <c r="N50" s="59" t="str">
        <f>[1]Sheet1!N50</f>
        <v>No</v>
      </c>
      <c r="O50" s="50">
        <f>[1]Sheet1!O50</f>
        <v>0</v>
      </c>
      <c r="P50" s="50">
        <f>[1]Sheet1!P50</f>
        <v>0</v>
      </c>
      <c r="Q50" s="50" t="str">
        <f>[1]Sheet1!Q50</f>
        <v>Otro</v>
      </c>
      <c r="R50" s="5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0">
        <f>[1]Sheet1!S50</f>
        <v>0</v>
      </c>
      <c r="T50" s="50" t="str">
        <f>[1]Sheet1!T50</f>
        <v>Soporte al alumno (mesa de ayuda, atención académica, otros canales) y Auditorías externas (por ejemplo: WASC, SUNEDU u otros procesos de acreditación).</v>
      </c>
      <c r="U50" s="50" t="str">
        <f>[1]Sheet1!U50</f>
        <v>Alumnos</v>
      </c>
      <c r="V50" s="50" t="str">
        <f>[1]Sheet1!V50</f>
        <v>Excelencia académica</v>
      </c>
      <c r="W50" s="50" t="str">
        <f>[1]Sheet1!W50</f>
        <v>Si</v>
      </c>
      <c r="X50" s="50" t="str">
        <f>[1]Sheet1!X50</f>
        <v>No cuantificado o S/0</v>
      </c>
      <c r="Y50" s="5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0"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0">
        <f>[1]Sheet1!AA50</f>
        <v>1.4</v>
      </c>
    </row>
    <row r="51" spans="1:27" ht="45.95" customHeight="1">
      <c r="A51" s="50">
        <f>[1]Sheet1!A51</f>
        <v>73</v>
      </c>
      <c r="B51" s="130">
        <f>[1]Sheet1!B51</f>
        <v>46097.713333333297</v>
      </c>
      <c r="C51" s="130">
        <f>[1]Sheet1!C51</f>
        <v>46097.749722222201</v>
      </c>
      <c r="D51" s="50" t="str">
        <f>[1]Sheet1!D51</f>
        <v>daniel.cino@upc.pe</v>
      </c>
      <c r="E51" s="50" t="str">
        <f>[1]Sheet1!E51</f>
        <v>Daniel Cino Barreda</v>
      </c>
      <c r="F51" s="50" t="str">
        <f>[1]Sheet1!F51</f>
        <v>IMPULSO AL TRÁMITE DE DEPORTISTAS DESTACADOS</v>
      </c>
      <c r="G51" s="50"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0" t="str">
        <f>[1]Sheet1!H51</f>
        <v>UPC</v>
      </c>
      <c r="I51" s="50" t="str">
        <f>[1]Sheet1!I51</f>
        <v>Milagros Morgan - Rectorado UPC</v>
      </c>
      <c r="J51" s="50" t="str">
        <f>[1]Sheet1!J51</f>
        <v xml:space="preserve">Javiera Alcazar </v>
      </c>
      <c r="K51" s="50">
        <f>[1]Sheet1!K51</f>
        <v>0</v>
      </c>
      <c r="L51" s="50" t="str">
        <f>[1]Sheet1!L51</f>
        <v>Ángela Lucano</v>
      </c>
      <c r="M51" s="59">
        <f>[1]Sheet1!M51</f>
        <v>46111</v>
      </c>
      <c r="N51" s="59" t="str">
        <f>[1]Sheet1!N51</f>
        <v>No</v>
      </c>
      <c r="O51" s="50">
        <f>[1]Sheet1!O51</f>
        <v>0</v>
      </c>
      <c r="P51" s="50">
        <f>[1]Sheet1!P51</f>
        <v>0</v>
      </c>
      <c r="Q51" s="50" t="str">
        <f>[1]Sheet1!Q51</f>
        <v>Otro</v>
      </c>
      <c r="R51" s="50"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0">
        <f>[1]Sheet1!S51</f>
        <v>0</v>
      </c>
      <c r="T51" s="50" t="str">
        <f>[1]Sheet1!T51</f>
        <v>PROCESO DE SOLICITUDES DE SERVICIO DE DEPORTISTAS DESTACADOS. 
IMPACTA EN REGISTRO DE NOTAS, 
CIERRE DE NRC 
CIERRE DE CICLO
CONTROL DE ASISTENCIA DEL ESTUDIANTE
APLICACION DEL REGLAMENTO DE ESTUDIOS Y DEL REGLAMENTO ADMINISTRATIVO ACADÉMICO</v>
      </c>
      <c r="U51" s="50">
        <f>[1]Sheet1!U51</f>
        <v>0</v>
      </c>
      <c r="V51" s="50" t="str">
        <f>[1]Sheet1!V51</f>
        <v>Excelencia operativa</v>
      </c>
      <c r="W51" s="50" t="str">
        <f>[1]Sheet1!W51</f>
        <v>Si</v>
      </c>
      <c r="X51" s="50">
        <f>[1]Sheet1!X51</f>
        <v>0</v>
      </c>
      <c r="Y51" s="50"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0"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0">
        <f>[1]Sheet1!AA51</f>
        <v>0.30000000000000004</v>
      </c>
    </row>
    <row r="52" spans="1:27" ht="45.95" customHeight="1">
      <c r="A52" s="50">
        <f>[1]Sheet1!A52</f>
        <v>74</v>
      </c>
      <c r="B52" s="130">
        <f>[1]Sheet1!B52</f>
        <v>46097.479016203702</v>
      </c>
      <c r="C52" s="130">
        <f>[1]Sheet1!C52</f>
        <v>46097.807569444398</v>
      </c>
      <c r="D52" s="50" t="str">
        <f>[1]Sheet1!D52</f>
        <v>ronald.benites@laureate.pe</v>
      </c>
      <c r="E52" s="50" t="str">
        <f>[1]Sheet1!E52</f>
        <v>Ronald Benites Vilchez</v>
      </c>
      <c r="F52" s="50" t="str">
        <f>[1]Sheet1!F52</f>
        <v>Implementación de flujos de aprobación de solicitudes de acceso a aplicaciones de UPC mediante Horacius.</v>
      </c>
      <c r="G52" s="50"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0" t="str">
        <f>[1]Sheet1!H52</f>
        <v>UPC</v>
      </c>
      <c r="I52" s="50" t="str">
        <f>[1]Sheet1!I52</f>
        <v>Humberto Marotta - Tecnologías y transformación digital</v>
      </c>
      <c r="J52" s="50" t="str">
        <f>[1]Sheet1!J52</f>
        <v xml:space="preserve">Henry Longa </v>
      </c>
      <c r="K52" s="50">
        <f>[1]Sheet1!K52</f>
        <v>0</v>
      </c>
      <c r="L52" s="50" t="str">
        <f>[1]Sheet1!L52</f>
        <v>Gerson Vereau</v>
      </c>
      <c r="M52" s="59">
        <f>[1]Sheet1!M52</f>
        <v>46113</v>
      </c>
      <c r="N52" s="59" t="str">
        <f>[1]Sheet1!N52</f>
        <v>No</v>
      </c>
      <c r="O52" s="50">
        <f>[1]Sheet1!O52</f>
        <v>0</v>
      </c>
      <c r="P52" s="50">
        <f>[1]Sheet1!P52</f>
        <v>0</v>
      </c>
      <c r="Q52" s="50" t="str">
        <f>[1]Sheet1!Q52</f>
        <v>Otro</v>
      </c>
      <c r="R52" s="50"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0">
        <f>[1]Sheet1!S52</f>
        <v>0</v>
      </c>
      <c r="T52" s="50" t="str">
        <f>[1]Sheet1!T52</f>
        <v xml:space="preserve">•	Proceso de incorporación y gestión de colaboradores 
•	Procesos operativos del negocio que utilizan aplicaciones institucionales, 
•	Proceso de gestión de identidades y accesos 
•	Procesos de control y cumplimiento regulatorio
</v>
      </c>
      <c r="U52" s="50">
        <f>[1]Sheet1!U52</f>
        <v>0</v>
      </c>
      <c r="V52" s="50" t="str">
        <f>[1]Sheet1!V52</f>
        <v>Excelencia Operativa;Innovación y Crecimiento;Transformación Digital</v>
      </c>
      <c r="W52" s="50" t="str">
        <f>[1]Sheet1!W52</f>
        <v>No</v>
      </c>
      <c r="X52" s="50">
        <f>[1]Sheet1!X52</f>
        <v>0</v>
      </c>
      <c r="Y52" s="50"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0"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0">
        <f>[1]Sheet1!AA52</f>
        <v>0</v>
      </c>
    </row>
    <row r="53" spans="1:27" ht="45.95" customHeight="1">
      <c r="A53" s="50">
        <f>[1]Sheet1!A53</f>
        <v>75</v>
      </c>
      <c r="B53" s="130">
        <f>[1]Sheet1!B53</f>
        <v>46097.842962962997</v>
      </c>
      <c r="C53" s="130">
        <f>[1]Sheet1!C53</f>
        <v>46097.862928240698</v>
      </c>
      <c r="D53" s="50" t="str">
        <f>[1]Sheet1!D53</f>
        <v>ronald.benites@laureate.pe</v>
      </c>
      <c r="E53" s="50" t="str">
        <f>[1]Sheet1!E53</f>
        <v>Ronald Benites Vilchez</v>
      </c>
      <c r="F53" s="50" t="str">
        <f>[1]Sheet1!F53</f>
        <v>Implementación de APIs para la automatización del aprovisionamiento y desaprovisionamiento de accesos en aplicaciones de UPC mediante Horacius, con soporte de un proveedor especializado.</v>
      </c>
      <c r="G53" s="50"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0" t="str">
        <f>[1]Sheet1!H53</f>
        <v>UPC</v>
      </c>
      <c r="I53" s="50" t="str">
        <f>[1]Sheet1!I53</f>
        <v>Humberto Marotta - Tecnologías y transformación digital</v>
      </c>
      <c r="J53" s="50" t="str">
        <f>[1]Sheet1!J53</f>
        <v xml:space="preserve">Henry Longa </v>
      </c>
      <c r="K53" s="50">
        <f>[1]Sheet1!K53</f>
        <v>0</v>
      </c>
      <c r="L53" s="50" t="str">
        <f>[1]Sheet1!L53</f>
        <v>Gerson Vereau</v>
      </c>
      <c r="M53" s="59">
        <f>[1]Sheet1!M53</f>
        <v>46113</v>
      </c>
      <c r="N53" s="59" t="str">
        <f>[1]Sheet1!N53</f>
        <v>No</v>
      </c>
      <c r="O53" s="50">
        <f>[1]Sheet1!O53</f>
        <v>0</v>
      </c>
      <c r="P53" s="50">
        <f>[1]Sheet1!P53</f>
        <v>0</v>
      </c>
      <c r="Q53" s="50" t="str">
        <f>[1]Sheet1!Q53</f>
        <v>Otro</v>
      </c>
      <c r="R53" s="50"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0">
        <f>[1]Sheet1!S53</f>
        <v>0</v>
      </c>
      <c r="T53" s="50" t="str">
        <f>[1]Sheet1!T53</f>
        <v xml:space="preserve">•	Proceso de incorporación y gestión de colaboradores 
•	Procesos operativos del negocio que utilizan aplicaciones institucionales, 
•	Proceso de gestión de identidades y accesos 
•	Procesos de control y cumplimiento regulatorio
</v>
      </c>
      <c r="U53" s="50">
        <f>[1]Sheet1!U53</f>
        <v>0</v>
      </c>
      <c r="V53" s="50" t="str">
        <f>[1]Sheet1!V53</f>
        <v>Excelencia Operativa;Innovación y Crecimiento;Transformación Digital</v>
      </c>
      <c r="W53" s="50" t="str">
        <f>[1]Sheet1!W53</f>
        <v>No</v>
      </c>
      <c r="X53" s="50">
        <f>[1]Sheet1!X53</f>
        <v>0</v>
      </c>
      <c r="Y53" s="50"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0"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0">
        <f>[1]Sheet1!AA53</f>
        <v>0</v>
      </c>
    </row>
    <row r="54" spans="1:27" ht="45.95" customHeight="1">
      <c r="A54" s="50">
        <f>[1]Sheet1!A54</f>
        <v>76</v>
      </c>
      <c r="B54" s="130">
        <f>[1]Sheet1!B54</f>
        <v>46099.400451388901</v>
      </c>
      <c r="C54" s="130">
        <f>[1]Sheet1!C54</f>
        <v>46099.413530092599</v>
      </c>
      <c r="D54" s="50" t="str">
        <f>[1]Sheet1!D54</f>
        <v>giancarlo.villacorta@upc.pe</v>
      </c>
      <c r="E54" s="50" t="str">
        <f>[1]Sheet1!E54</f>
        <v>Giancarlo Villacorta Quiñones</v>
      </c>
      <c r="F54" s="50" t="str">
        <f>[1]Sheet1!F54</f>
        <v>Implementación de clonación automática – Idiomas UPC</v>
      </c>
      <c r="G54" s="50"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0" t="str">
        <f>[1]Sheet1!H54</f>
        <v>UPC</v>
      </c>
      <c r="I54" s="50" t="str">
        <f>[1]Sheet1!I54</f>
        <v>Milagros Morgan - Rectorado UPC</v>
      </c>
      <c r="J54" s="50" t="str">
        <f>[1]Sheet1!J54</f>
        <v>Briam Ledesma</v>
      </c>
      <c r="K54" s="50">
        <f>[1]Sheet1!K54</f>
        <v>0</v>
      </c>
      <c r="L54" s="50" t="str">
        <f>[1]Sheet1!L54</f>
        <v>Ángela Lucano</v>
      </c>
      <c r="M54" s="59">
        <f>[1]Sheet1!M54</f>
        <v>46238</v>
      </c>
      <c r="N54" s="59" t="str">
        <f>[1]Sheet1!N54</f>
        <v>No</v>
      </c>
      <c r="O54" s="50">
        <f>[1]Sheet1!O54</f>
        <v>0</v>
      </c>
      <c r="P54" s="50">
        <f>[1]Sheet1!P54</f>
        <v>0</v>
      </c>
      <c r="Q54" s="50" t="str">
        <f>[1]Sheet1!Q54</f>
        <v>Otro</v>
      </c>
      <c r="R54" s="50"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0">
        <f>[1]Sheet1!S54</f>
        <v>0</v>
      </c>
      <c r="T54" s="50" t="str">
        <f>[1]Sheet1!T54</f>
        <v>Matrícula de alumnos del Centro de Idiomas para programas de Pregrado y EPE.</v>
      </c>
      <c r="U54" s="50" t="str">
        <f>[1]Sheet1!U54</f>
        <v>Alumnos</v>
      </c>
      <c r="V54" s="50" t="str">
        <f>[1]Sheet1!V54</f>
        <v>Excelencia Operativa</v>
      </c>
      <c r="W54" s="50" t="str">
        <f>[1]Sheet1!W54</f>
        <v>No</v>
      </c>
      <c r="X54" s="50" t="str">
        <f>[1]Sheet1!X54</f>
        <v>No cuantificado o S/0</v>
      </c>
      <c r="Y54" s="50"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0"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0">
        <f>[1]Sheet1!AA54</f>
        <v>1.2000000000000002</v>
      </c>
    </row>
    <row r="55" spans="1:27" ht="45.95" customHeight="1">
      <c r="A55" s="50">
        <f>[1]Sheet1!A55</f>
        <v>77</v>
      </c>
      <c r="B55" s="130">
        <f>[1]Sheet1!B55</f>
        <v>46099.589618055601</v>
      </c>
      <c r="C55" s="130">
        <f>[1]Sheet1!C55</f>
        <v>46099.6251388889</v>
      </c>
      <c r="D55" s="50" t="str">
        <f>[1]Sheet1!D55</f>
        <v>amador.pfuro@laureate.pe</v>
      </c>
      <c r="E55" s="50" t="str">
        <f>[1]Sheet1!E55</f>
        <v>Amador Pfuro Tapia</v>
      </c>
      <c r="F55" s="50" t="str">
        <f>[1]Sheet1!F55</f>
        <v>Mejora en la Plataforma de Sostenibilidad</v>
      </c>
      <c r="G55" s="50"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0" t="str">
        <f>[1]Sheet1!H55</f>
        <v>UPC</v>
      </c>
      <c r="I55" s="50" t="str">
        <f>[1]Sheet1!I55</f>
        <v>Claudia Cabrera - VP Comunicaciones</v>
      </c>
      <c r="J55" s="50" t="str">
        <f>[1]Sheet1!J55</f>
        <v xml:space="preserve">Marizoila Fontana </v>
      </c>
      <c r="K55" s="50">
        <f>[1]Sheet1!K55</f>
        <v>0</v>
      </c>
      <c r="L55" s="50" t="str">
        <f>[1]Sheet1!L55</f>
        <v>Ángela Lucano</v>
      </c>
      <c r="M55" s="59">
        <f>[1]Sheet1!M55</f>
        <v>46122</v>
      </c>
      <c r="N55" s="59" t="str">
        <f>[1]Sheet1!N55</f>
        <v>No</v>
      </c>
      <c r="O55" s="50">
        <f>[1]Sheet1!O55</f>
        <v>0</v>
      </c>
      <c r="P55" s="50">
        <f>[1]Sheet1!P55</f>
        <v>0</v>
      </c>
      <c r="Q55" s="50" t="str">
        <f>[1]Sheet1!Q55</f>
        <v>Otro</v>
      </c>
      <c r="R55" s="50"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0">
        <f>[1]Sheet1!S55</f>
        <v>0</v>
      </c>
      <c r="T55" s="50"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0" t="str">
        <f>[1]Sheet1!U55</f>
        <v>Administrativos</v>
      </c>
      <c r="V55" s="50" t="str">
        <f>[1]Sheet1!V55</f>
        <v>Excelencia operativa</v>
      </c>
      <c r="W55" s="50" t="str">
        <f>[1]Sheet1!W55</f>
        <v>No</v>
      </c>
      <c r="X55" s="50" t="str">
        <f>[1]Sheet1!X55</f>
        <v>No cuantificado o S/0</v>
      </c>
      <c r="Y55" s="50" t="str">
        <f>[1]Sheet1!Y55</f>
        <v>Mejora en la calidad, trazabilidad y confiabilidad de la información registrada, reduciendo errores, reprocesos y riesgos asociados a inconsistencias en auditorías, reportes externos y decisiones de alta dirección.</v>
      </c>
      <c r="Z55" s="50" t="str">
        <f>[1]Sheet1!Z55</f>
        <v>https://educorpperu-my.sharepoint.com/personal/diana_zapata_laureate_pe1/_layouts/15/Doc.aspx?sourcedoc=%7BFCB7DE8D-4941-4103-BDAE-025062FE0577%7D&amp;file=Solicitud%20de%20requerimientos%20Idea%20nueva%20y%20mejo_Amador%20Pfuro%20Tapia.pptx&amp;action=edit&amp;mobileredirect=true</v>
      </c>
      <c r="AA55" s="50">
        <f>[1]Sheet1!AA55</f>
        <v>0.45000000000000007</v>
      </c>
    </row>
    <row r="56" spans="1:27" ht="45.95" customHeight="1">
      <c r="A56" s="50">
        <f>[1]Sheet1!A56</f>
        <v>78</v>
      </c>
      <c r="B56" s="130">
        <f>[1]Sheet1!B56</f>
        <v>46098.392349537004</v>
      </c>
      <c r="C56" s="130">
        <f>[1]Sheet1!C56</f>
        <v>46101.478703703702</v>
      </c>
      <c r="D56" s="50" t="str">
        <f>[1]Sheet1!D56</f>
        <v>angela.lucano@upc.pe</v>
      </c>
      <c r="E56" s="50" t="str">
        <f>[1]Sheet1!E56</f>
        <v>Angela Lucano Carranza</v>
      </c>
      <c r="F56" s="50" t="str">
        <f>[1]Sheet1!F56</f>
        <v>Mejora del Reporte de Matriculados de Licencias Coursera (Sólo matriculados)</v>
      </c>
      <c r="G56" s="50"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0" t="str">
        <f>[1]Sheet1!H56</f>
        <v>UPC</v>
      </c>
      <c r="I56" s="50" t="str">
        <f>[1]Sheet1!I56</f>
        <v>Mónica García - VP Operaciones Digitales y Online</v>
      </c>
      <c r="J56" s="50" t="str">
        <f>[1]Sheet1!J56</f>
        <v xml:space="preserve">Soledad Alfaro </v>
      </c>
      <c r="K56" s="50">
        <f>[1]Sheet1!K56</f>
        <v>0</v>
      </c>
      <c r="L56" s="50" t="str">
        <f>[1]Sheet1!L56</f>
        <v>Ángela Lucano</v>
      </c>
      <c r="M56" s="59">
        <f>[1]Sheet1!M56</f>
        <v>46234</v>
      </c>
      <c r="N56" s="59" t="str">
        <f>[1]Sheet1!N56</f>
        <v>No</v>
      </c>
      <c r="O56" s="50">
        <f>[1]Sheet1!O56</f>
        <v>0</v>
      </c>
      <c r="P56" s="50">
        <f>[1]Sheet1!P56</f>
        <v>0</v>
      </c>
      <c r="Q56" s="50" t="str">
        <f>[1]Sheet1!Q56</f>
        <v>Otro</v>
      </c>
      <c r="R56" s="50"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0">
        <f>[1]Sheet1!S56</f>
        <v>0</v>
      </c>
      <c r="T56" s="50"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0" t="str">
        <f>[1]Sheet1!U56</f>
        <v>Administrativos</v>
      </c>
      <c r="V56" s="50" t="str">
        <f>[1]Sheet1!V56</f>
        <v>Excelencia operativa</v>
      </c>
      <c r="W56" s="50" t="str">
        <f>[1]Sheet1!W56</f>
        <v>Si</v>
      </c>
      <c r="X56" s="50" t="str">
        <f>[1]Sheet1!X56</f>
        <v>Menor a S/100,000.00</v>
      </c>
      <c r="Y56" s="50"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0" t="str">
        <f>[1]Sheet1!Z56</f>
        <v>https://educorpperu-my.sharepoint.com/personal/diana_zapata_laureate_pe1/_layouts/15/Doc.aspx?sourcedoc=%7B1E80FFDC-3F4D-4CFD-82C9-69626EE634C9%7D&amp;file=Plantilla%20Solicitud%20de%20requerimientos%20Reporte_Angela%20Lucano%20Carran.pptx&amp;action=edit&amp;mobileredirect=true</v>
      </c>
      <c r="AA56" s="50">
        <f>[1]Sheet1!AA56</f>
        <v>0.75000000000000011</v>
      </c>
    </row>
    <row r="57" spans="1:27" ht="45.95" customHeight="1">
      <c r="A57" s="50">
        <f>[1]Sheet1!A57</f>
        <v>79</v>
      </c>
      <c r="B57" s="130">
        <f>[1]Sheet1!B57</f>
        <v>46101.478958333297</v>
      </c>
      <c r="C57" s="130">
        <f>[1]Sheet1!C57</f>
        <v>46101.485960648097</v>
      </c>
      <c r="D57" s="50" t="str">
        <f>[1]Sheet1!D57</f>
        <v>angela.lucano@upc.pe</v>
      </c>
      <c r="E57" s="50" t="str">
        <f>[1]Sheet1!E57</f>
        <v>Angela Lucano Carranza</v>
      </c>
      <c r="F57" s="50" t="str">
        <f>[1]Sheet1!F57</f>
        <v>Mejora del Reporte de Matriculados de Licencias Coursera (Sólo notas)</v>
      </c>
      <c r="G57" s="50"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0" t="str">
        <f>[1]Sheet1!H57</f>
        <v>UPC</v>
      </c>
      <c r="I57" s="50" t="str">
        <f>[1]Sheet1!I57</f>
        <v>Mónica García - VP Operaciones Digitales y Online</v>
      </c>
      <c r="J57" s="50" t="str">
        <f>[1]Sheet1!J57</f>
        <v xml:space="preserve">Soledad Alfaro </v>
      </c>
      <c r="K57" s="50">
        <f>[1]Sheet1!K57</f>
        <v>0</v>
      </c>
      <c r="L57" s="50" t="str">
        <f>[1]Sheet1!L57</f>
        <v>Ángela Lucano</v>
      </c>
      <c r="M57" s="59">
        <f>[1]Sheet1!M57</f>
        <v>46234</v>
      </c>
      <c r="N57" s="59" t="str">
        <f>[1]Sheet1!N57</f>
        <v>No</v>
      </c>
      <c r="O57" s="50">
        <f>[1]Sheet1!O57</f>
        <v>0</v>
      </c>
      <c r="P57" s="50">
        <f>[1]Sheet1!P57</f>
        <v>0</v>
      </c>
      <c r="Q57" s="50" t="str">
        <f>[1]Sheet1!Q57</f>
        <v>Otro</v>
      </c>
      <c r="R57" s="50"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0">
        <f>[1]Sheet1!S57</f>
        <v>0</v>
      </c>
      <c r="T57" s="50" t="str">
        <f>[1]Sheet1!T57</f>
        <v>Proceso de seguimiento académico y comunicación personalizada a estudiantes (solo en el caso de notas)
Proceso de generación de reportes de cierre de ciclo (matrículas + notas)</v>
      </c>
      <c r="U57" s="50">
        <f>[1]Sheet1!U57</f>
        <v>0</v>
      </c>
      <c r="V57" s="50" t="str">
        <f>[1]Sheet1!V57</f>
        <v>Excelencia operativa</v>
      </c>
      <c r="W57" s="50" t="str">
        <f>[1]Sheet1!W57</f>
        <v>Si</v>
      </c>
      <c r="X57" s="50">
        <f>[1]Sheet1!X57</f>
        <v>0</v>
      </c>
      <c r="Y57" s="50" t="str">
        <f>[1]Sheet1!Y57</f>
        <v>Entrega de comunicaciones personalizadas a estudiantes sobre su avance.</v>
      </c>
      <c r="Z57" s="50"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0">
        <f>[1]Sheet1!AA57</f>
        <v>0.30000000000000004</v>
      </c>
    </row>
    <row r="58" spans="1:27" ht="45.95" customHeight="1">
      <c r="A58" s="50">
        <f>[1]Sheet1!A58</f>
        <v>80</v>
      </c>
      <c r="B58" s="130">
        <f>[1]Sheet1!B58</f>
        <v>46105.570034722201</v>
      </c>
      <c r="C58" s="130">
        <f>[1]Sheet1!C58</f>
        <v>46105.588645833297</v>
      </c>
      <c r="D58" s="50" t="str">
        <f>[1]Sheet1!D58</f>
        <v>gerson.vereau@upn.edu.pe</v>
      </c>
      <c r="E58" s="50" t="str">
        <f>[1]Sheet1!E58</f>
        <v>Gerson Vereau Rosas</v>
      </c>
      <c r="F58" s="50" t="str">
        <f>[1]Sheet1!F58</f>
        <v>MODIFICACION DE CAMPO OBLIGATORIO EN LIBRO VIRTUAL DE RECLAMACIONES UPN</v>
      </c>
      <c r="G58" s="50"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0" t="str">
        <f>[1]Sheet1!H58</f>
        <v>UPN</v>
      </c>
      <c r="I58" s="50" t="str">
        <f>[1]Sheet1!I58</f>
        <v>Álvaro Valdez - VP Operaciones</v>
      </c>
      <c r="J58" s="50" t="str">
        <f>[1]Sheet1!J58</f>
        <v xml:space="preserve">Luis Roncal </v>
      </c>
      <c r="K58" s="50">
        <f>[1]Sheet1!K58</f>
        <v>0</v>
      </c>
      <c r="L58" s="50" t="str">
        <f>[1]Sheet1!L58</f>
        <v>Gerson Vereau</v>
      </c>
      <c r="M58" s="59">
        <f>[1]Sheet1!M58</f>
        <v>46118</v>
      </c>
      <c r="N58" s="59" t="str">
        <f>[1]Sheet1!N58</f>
        <v>No</v>
      </c>
      <c r="O58" s="50">
        <f>[1]Sheet1!O58</f>
        <v>0</v>
      </c>
      <c r="P58" s="50">
        <f>[1]Sheet1!P58</f>
        <v>0</v>
      </c>
      <c r="Q58" s="50" t="str">
        <f>[1]Sheet1!Q58</f>
        <v>Otro</v>
      </c>
      <c r="R58" s="50"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0">
        <f>[1]Sheet1!S58</f>
        <v>0</v>
      </c>
      <c r="T58" s="50" t="str">
        <f>[1]Sheet1!T58</f>
        <v>Proceso de Gestión de quejas y reclamos de estudiantes.</v>
      </c>
      <c r="U58" s="50">
        <f>[1]Sheet1!U58</f>
        <v>0</v>
      </c>
      <c r="V58" s="50" t="str">
        <f>[1]Sheet1!V58</f>
        <v>Excelencia Operativa</v>
      </c>
      <c r="W58" s="50" t="str">
        <f>[1]Sheet1!W58</f>
        <v>No</v>
      </c>
      <c r="X58" s="50">
        <f>[1]Sheet1!X58</f>
        <v>0</v>
      </c>
      <c r="Y58" s="50"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0" t="str">
        <f>[1]Sheet1!Z58</f>
        <v>https://educorpperu-my.sharepoint.com/personal/diana_zapata_laureate_pe1/_layouts/15/Doc.aspx?sourcedoc=%7BC9D14665-0CC6-4BCF-854A-0BBA05E5B0A2%7D&amp;file=Solicitud%20de%20requerimientos%20Idea%20nueva%20y%20mejo_Gerson%20Vereau%20Rosas.pptx&amp;action=edit&amp;mobileredirect=true</v>
      </c>
      <c r="AA58" s="50">
        <f>[1]Sheet1!AA58</f>
        <v>0.30000000000000004</v>
      </c>
    </row>
    <row r="59" spans="1:27" ht="45.95" customHeight="1">
      <c r="A59" s="50">
        <f>[1]Sheet1!A59</f>
        <v>81</v>
      </c>
      <c r="B59" s="130">
        <f>[1]Sheet1!B59</f>
        <v>46105.575358796297</v>
      </c>
      <c r="C59" s="130">
        <f>[1]Sheet1!C59</f>
        <v>46105.606215277803</v>
      </c>
      <c r="D59" s="50" t="str">
        <f>[1]Sheet1!D59</f>
        <v>carla.arias@upn.edu.pe</v>
      </c>
      <c r="E59" s="50" t="str">
        <f>[1]Sheet1!E59</f>
        <v>Carla Arias Schreiber Ulloa</v>
      </c>
      <c r="F59" s="50" t="str">
        <f>[1]Sheet1!F59</f>
        <v>Automatización de Programación UPN</v>
      </c>
      <c r="G59" s="50"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0" t="str">
        <f>[1]Sheet1!H59</f>
        <v>UPN</v>
      </c>
      <c r="I59" s="50" t="str">
        <f>[1]Sheet1!I59</f>
        <v>Martín Santana - Rectorado UPN</v>
      </c>
      <c r="J59" s="50" t="str">
        <f>[1]Sheet1!J59</f>
        <v xml:space="preserve">Janeth Albujar </v>
      </c>
      <c r="K59" s="50">
        <f>[1]Sheet1!K59</f>
        <v>0</v>
      </c>
      <c r="L59" s="50" t="str">
        <f>[1]Sheet1!L59</f>
        <v>Carla Arias-Schreiber</v>
      </c>
      <c r="M59" s="59">
        <f>[1]Sheet1!M59</f>
        <v>46356</v>
      </c>
      <c r="N59" s="59" t="str">
        <f>[1]Sheet1!N59</f>
        <v>Si</v>
      </c>
      <c r="O59" s="50" t="str">
        <f>[1]Sheet1!O59</f>
        <v>Academic Managment</v>
      </c>
      <c r="P59" s="50">
        <f>[1]Sheet1!P59</f>
        <v>76290</v>
      </c>
      <c r="Q59" s="50" t="str">
        <f>[1]Sheet1!Q59</f>
        <v>Otro</v>
      </c>
      <c r="R59" s="50"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0">
        <f>[1]Sheet1!S59</f>
        <v>0</v>
      </c>
      <c r="T59" s="50" t="str">
        <f>[1]Sheet1!T59</f>
        <v>Estimación de demanda
Planificación y programación de horarios
Matrícula de estudiantes (nuevos, continuos, reingresos)
Alcance UG/ WA, en todas las modalidades de dictado.</v>
      </c>
      <c r="U59" s="50">
        <f>[1]Sheet1!U59</f>
        <v>0</v>
      </c>
      <c r="V59" s="50" t="str">
        <f>[1]Sheet1!V59</f>
        <v>Excelencia operativa</v>
      </c>
      <c r="W59" s="50" t="str">
        <f>[1]Sheet1!W59</f>
        <v>No</v>
      </c>
      <c r="X59" s="50">
        <f>[1]Sheet1!X59</f>
        <v>0</v>
      </c>
      <c r="Y59" s="50" t="str">
        <f>[1]Sheet1!Y59</f>
        <v>Demanda confiable
Evitar tantas adecuaciones de programación durante la matrícula
Matrícula más fluida</v>
      </c>
      <c r="Z59" s="50"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0">
        <f>[1]Sheet1!AA59</f>
        <v>1.8</v>
      </c>
    </row>
    <row r="60" spans="1:27" ht="45.95" customHeight="1">
      <c r="A60" s="50">
        <f>[1]Sheet1!A60</f>
        <v>82</v>
      </c>
      <c r="B60" s="130">
        <f>[1]Sheet1!B60</f>
        <v>46106.062025462998</v>
      </c>
      <c r="C60" s="130">
        <f>[1]Sheet1!C60</f>
        <v>46106.067824074104</v>
      </c>
      <c r="D60" s="86" t="str">
        <f>[1]Sheet1!D60</f>
        <v>jose.herbozo@upn.edu.pe</v>
      </c>
      <c r="E60" s="86" t="str">
        <f>[1]Sheet1!E60</f>
        <v>Jose Paredes Herbozo</v>
      </c>
      <c r="F60" s="86" t="str">
        <f>[1]Sheet1!F60</f>
        <v>B2B inhouse - Ajuste para que en las facturas muestren la descripción del nombre del programa que se está vendiendo</v>
      </c>
      <c r="G60" s="86" t="str">
        <f>[1]Sheet1!G60</f>
        <v>Que las facturas de UPN emitidas de programas de posgrado y/o Programas Inhouse detallen el nombre largo del programa en las facturas que generamos para venta B2B.</v>
      </c>
      <c r="H60" s="86" t="str">
        <f>[1]Sheet1!H60</f>
        <v>UPN</v>
      </c>
      <c r="I60" s="86" t="str">
        <f>[1]Sheet1!I60</f>
        <v>Ivan Olivares - VP Marketing y Comercial</v>
      </c>
      <c r="J60" s="86" t="str">
        <f>[1]Sheet1!J60</f>
        <v>Tatiana Chiock</v>
      </c>
      <c r="K60" s="50">
        <f>[1]Sheet1!K60</f>
        <v>0</v>
      </c>
      <c r="L60" s="86" t="str">
        <f>[1]Sheet1!L60</f>
        <v>Jose Paredes</v>
      </c>
      <c r="M60" s="87">
        <f>[1]Sheet1!M60</f>
        <v>46127</v>
      </c>
      <c r="N60" s="87" t="str">
        <f>[1]Sheet1!N60</f>
        <v>Si</v>
      </c>
      <c r="O60" s="131" t="str">
        <f>[1]Sheet1!O60</f>
        <v>Revenue Growth</v>
      </c>
      <c r="P60" s="131">
        <f>[1]Sheet1!P60</f>
        <v>77418</v>
      </c>
      <c r="Q60" s="86" t="str">
        <f>[1]Sheet1!Q60</f>
        <v>Otro</v>
      </c>
      <c r="R60" s="131" t="str">
        <f>[1]Sheet1!R60</f>
        <v>Que las facturas de UPN emitidas de programas de posgrado y/o Programas Inhouse detallen el nombre largo del programa en las facturas emitidas a B2B</v>
      </c>
      <c r="S60" s="86">
        <f>[1]Sheet1!S60</f>
        <v>0</v>
      </c>
      <c r="T60" s="86" t="str">
        <f>[1]Sheet1!T60</f>
        <v>Venta B2B, facturación</v>
      </c>
      <c r="U60" s="86">
        <f>[1]Sheet1!U60</f>
        <v>0</v>
      </c>
      <c r="V60" s="86" t="str">
        <f>[1]Sheet1!V60</f>
        <v>Crecimiento escalable</v>
      </c>
      <c r="W60" s="86" t="str">
        <f>[1]Sheet1!W60</f>
        <v>No</v>
      </c>
      <c r="X60" s="86">
        <f>[1]Sheet1!X60</f>
        <v>0</v>
      </c>
      <c r="Y60" s="86" t="str">
        <f>[1]Sheet1!Y60</f>
        <v xml:space="preserve">Revenue estimado high level 500K PEN
</v>
      </c>
      <c r="Z60" s="50"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0">
        <f>[1]Sheet1!AA60</f>
        <v>2</v>
      </c>
    </row>
    <row r="61" spans="1:27" ht="45.95" customHeight="1">
      <c r="A61" s="50">
        <f>[1]Sheet1!A61</f>
        <v>83</v>
      </c>
      <c r="B61" s="130">
        <f>[1]Sheet1!B61</f>
        <v>46106.067951388897</v>
      </c>
      <c r="C61" s="130">
        <f>[1]Sheet1!C61</f>
        <v>46106.080798611103</v>
      </c>
      <c r="D61" s="86" t="str">
        <f>[1]Sheet1!D61</f>
        <v>jose.herbozo@upn.edu.pe</v>
      </c>
      <c r="E61" s="86" t="str">
        <f>[1]Sheet1!E61</f>
        <v>Jose Paredes Herbozo</v>
      </c>
      <c r="F61" s="86" t="str">
        <f>[1]Sheet1!F61</f>
        <v>B2B inhouse - Implementar proceso en Banner que permita la ejecución masiva de las actividades de incorporación en Banner a la población de ingresantes B2B</v>
      </c>
      <c r="G61" s="86" t="str">
        <f>[1]Sheet1!G61</f>
        <v>Reducir tiempos de ventas para B2B</v>
      </c>
      <c r="H61" s="86" t="str">
        <f>[1]Sheet1!H61</f>
        <v>UPN</v>
      </c>
      <c r="I61" s="86" t="str">
        <f>[1]Sheet1!I61</f>
        <v>Ivan Olivares - VP Marketing y Comercial</v>
      </c>
      <c r="J61" s="86" t="str">
        <f>[1]Sheet1!J61</f>
        <v>Tatiana Chiock</v>
      </c>
      <c r="K61" s="50">
        <f>[1]Sheet1!K61</f>
        <v>0</v>
      </c>
      <c r="L61" s="86" t="str">
        <f>[1]Sheet1!L61</f>
        <v>Jose Paredes</v>
      </c>
      <c r="M61" s="87">
        <f>[1]Sheet1!M61</f>
        <v>46127</v>
      </c>
      <c r="N61" s="87" t="str">
        <f>[1]Sheet1!N61</f>
        <v>Si</v>
      </c>
      <c r="O61" s="131" t="str">
        <f>[1]Sheet1!O61</f>
        <v>Revenue Growth</v>
      </c>
      <c r="P61" s="131">
        <f>[1]Sheet1!P61</f>
        <v>77418</v>
      </c>
      <c r="Q61" s="86" t="str">
        <f>[1]Sheet1!Q61</f>
        <v>Otro</v>
      </c>
      <c r="R61" s="131" t="str">
        <f>[1]Sheet1!R61</f>
        <v>Actualmente la carga en Banner para B2B es manual, 1 a 1, esto hace un trabajo operativo muy grande.</v>
      </c>
      <c r="S61" s="86">
        <f>[1]Sheet1!S61</f>
        <v>0</v>
      </c>
      <c r="T61" s="86" t="str">
        <f>[1]Sheet1!T61</f>
        <v>Admisión B2B.</v>
      </c>
      <c r="U61" s="86">
        <f>[1]Sheet1!U61</f>
        <v>0</v>
      </c>
      <c r="V61" s="86" t="str">
        <f>[1]Sheet1!V61</f>
        <v>Crecimiento escalable</v>
      </c>
      <c r="W61" s="86" t="str">
        <f>[1]Sheet1!W61</f>
        <v>No</v>
      </c>
      <c r="X61" s="86">
        <f>[1]Sheet1!X61</f>
        <v>0</v>
      </c>
      <c r="Y61" s="86" t="str">
        <f>[1]Sheet1!Y61</f>
        <v>Reducción en la operación e incremento en agilidad de venta.</v>
      </c>
      <c r="Z61" s="50"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0">
        <f>[1]Sheet1!AA61</f>
        <v>2</v>
      </c>
    </row>
    <row r="62" spans="1:27" ht="45.95" customHeight="1">
      <c r="A62" s="50">
        <f>[1]Sheet1!A62</f>
        <v>84</v>
      </c>
      <c r="B62" s="130">
        <f>[1]Sheet1!B62</f>
        <v>46106.080833333297</v>
      </c>
      <c r="C62" s="130">
        <f>[1]Sheet1!C62</f>
        <v>46106.090543981503</v>
      </c>
      <c r="D62" s="86" t="str">
        <f>[1]Sheet1!D62</f>
        <v>jose.herbozo@upn.edu.pe</v>
      </c>
      <c r="E62" s="86" t="str">
        <f>[1]Sheet1!E62</f>
        <v>Jose Paredes Herbozo</v>
      </c>
      <c r="F62" s="86" t="str">
        <f>[1]Sheet1!F62</f>
        <v>Modificación de regla en CRM cuando se ingrese un lead con fuente de ingreso mixta</v>
      </c>
      <c r="G62" s="86"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86" t="str">
        <f>[1]Sheet1!H62</f>
        <v>UPN</v>
      </c>
      <c r="I62" s="86" t="str">
        <f>[1]Sheet1!I62</f>
        <v>Ivan Olivares - VP Marketing y Comercial</v>
      </c>
      <c r="J62" s="86" t="str">
        <f>[1]Sheet1!J62</f>
        <v>José Chojeda</v>
      </c>
      <c r="K62" s="50">
        <f>[1]Sheet1!K62</f>
        <v>0</v>
      </c>
      <c r="L62" s="86" t="str">
        <f>[1]Sheet1!L62</f>
        <v>Jose Paredes</v>
      </c>
      <c r="M62" s="87">
        <f>[1]Sheet1!M62</f>
        <v>46127</v>
      </c>
      <c r="N62" s="87" t="str">
        <f>[1]Sheet1!N62</f>
        <v>No</v>
      </c>
      <c r="O62" s="131">
        <f>[1]Sheet1!O62</f>
        <v>0</v>
      </c>
      <c r="P62" s="131">
        <f>[1]Sheet1!P62</f>
        <v>0</v>
      </c>
      <c r="Q62" s="131" t="str">
        <f>[1]Sheet1!Q62</f>
        <v>Otro</v>
      </c>
      <c r="R62" s="131" t="str">
        <f>[1]Sheet1!R62</f>
        <v>Actualmente el número de celular de un lead mixto no se está actualizando con la última información.</v>
      </c>
      <c r="S62" s="86">
        <f>[1]Sheet1!S62</f>
        <v>0</v>
      </c>
      <c r="T62" s="86" t="str">
        <f>[1]Sheet1!T62</f>
        <v>Admisión</v>
      </c>
      <c r="U62" s="86" t="str">
        <f>[1]Sheet1!U62</f>
        <v>Administrativos</v>
      </c>
      <c r="V62" s="86" t="str">
        <f>[1]Sheet1!V62</f>
        <v>Crecimiento escalable</v>
      </c>
      <c r="W62" s="86" t="str">
        <f>[1]Sheet1!W62</f>
        <v>No</v>
      </c>
      <c r="X62" s="86" t="str">
        <f>[1]Sheet1!X62</f>
        <v>No cuantificado o S/0</v>
      </c>
      <c r="Y62" s="86" t="str">
        <f>[1]Sheet1!Y62</f>
        <v xml:space="preserve">Impacto en ventas directo al tener el último número de celular ingresado por el negocio. </v>
      </c>
      <c r="Z62" s="50"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0">
        <f>[1]Sheet1!AA62</f>
        <v>0.65</v>
      </c>
    </row>
    <row r="63" spans="1:27" ht="45.95" customHeight="1">
      <c r="A63" s="50">
        <f>[1]Sheet1!A63</f>
        <v>85</v>
      </c>
      <c r="B63" s="130">
        <f>[1]Sheet1!B63</f>
        <v>46105.588715277801</v>
      </c>
      <c r="C63" s="130">
        <f>[1]Sheet1!C63</f>
        <v>46106.476041666698</v>
      </c>
      <c r="D63" s="86" t="str">
        <f>[1]Sheet1!D63</f>
        <v>gerson.vereau@upn.edu.pe</v>
      </c>
      <c r="E63" s="86" t="str">
        <f>[1]Sheet1!E63</f>
        <v>Gerson Vereau Rosas</v>
      </c>
      <c r="F63" s="86" t="str">
        <f>[1]Sheet1!F63</f>
        <v>Implementación de encuesta de satisfacción post atención y base de datos en canal telefónico UPN</v>
      </c>
      <c r="G63" s="86"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86" t="str">
        <f>[1]Sheet1!H63</f>
        <v>UPN</v>
      </c>
      <c r="I63" s="86" t="str">
        <f>[1]Sheet1!I63</f>
        <v>Mónica García - VP Operaciones Digitales y Online</v>
      </c>
      <c r="J63" s="86" t="str">
        <f>[1]Sheet1!J63</f>
        <v xml:space="preserve">Luis Roncal </v>
      </c>
      <c r="K63" s="50">
        <f>[1]Sheet1!K63</f>
        <v>0</v>
      </c>
      <c r="L63" s="86" t="str">
        <f>[1]Sheet1!L63</f>
        <v>Ángela Lucano</v>
      </c>
      <c r="M63" s="87">
        <f>[1]Sheet1!M63</f>
        <v>46142</v>
      </c>
      <c r="N63" s="87" t="str">
        <f>[1]Sheet1!N63</f>
        <v>No</v>
      </c>
      <c r="O63" s="131">
        <f>[1]Sheet1!O63</f>
        <v>0</v>
      </c>
      <c r="P63" s="131">
        <f>[1]Sheet1!P63</f>
        <v>0</v>
      </c>
      <c r="Q63" s="131" t="str">
        <f>[1]Sheet1!Q63</f>
        <v>Otro</v>
      </c>
      <c r="R63" s="131" t="str">
        <f>[1]Sheet1!R63</f>
        <v>Es una encuesta manual, el desafío es poder levantar la satisfacción del alumno y reducir las horas hombre al trabajar el resultado (es un paso más en el equipo).</v>
      </c>
      <c r="S63" s="86">
        <f>[1]Sheet1!S63</f>
        <v>0</v>
      </c>
      <c r="T63" s="86" t="str">
        <f>[1]Sheet1!T63</f>
        <v>Proceso de atención al estudiante</v>
      </c>
      <c r="U63" s="86">
        <f>[1]Sheet1!U63</f>
        <v>0</v>
      </c>
      <c r="V63" s="86" t="str">
        <f>[1]Sheet1!V63</f>
        <v>Excelencia Operativa</v>
      </c>
      <c r="W63" s="86" t="str">
        <f>[1]Sheet1!W63</f>
        <v>No</v>
      </c>
      <c r="X63" s="86">
        <f>[1]Sheet1!X63</f>
        <v>0</v>
      </c>
      <c r="Y63" s="86" t="str">
        <f>[1]Sheet1!Y63</f>
        <v>Mejora la satisfacción del estudiante</v>
      </c>
      <c r="Z63" s="50" t="str">
        <f>[1]Sheet1!Z63</f>
        <v>https://educorpperu-my.sharepoint.com/personal/diana_zapata_laureate_pe1/_layouts/15/Doc.aspx?sourcedoc=%7B01D400AE-5DCC-421A-BCC5-3D78CDFEB12A%7D&amp;file=SOLICITUD%20DE%20REQUERIMIENTOS%20(1)_Gerson%20Vereau%20Rosas.pptx&amp;action=edit&amp;mobileredirect=true</v>
      </c>
      <c r="AA63" s="50">
        <f>[1]Sheet1!AA63</f>
        <v>0.30000000000000004</v>
      </c>
    </row>
    <row r="64" spans="1:27" ht="45.95" customHeight="1">
      <c r="A64" s="50">
        <f>[1]Sheet1!A64</f>
        <v>86</v>
      </c>
      <c r="B64" s="130">
        <f>[1]Sheet1!B64</f>
        <v>46106.524722222202</v>
      </c>
      <c r="C64" s="130">
        <f>[1]Sheet1!C64</f>
        <v>46106.537141203698</v>
      </c>
      <c r="D64" s="131" t="str">
        <f>[1]Sheet1!D64</f>
        <v>gerson.vereau@upn.edu.pe</v>
      </c>
      <c r="E64" s="131" t="str">
        <f>[1]Sheet1!E64</f>
        <v>Gerson Vereau Rosas</v>
      </c>
      <c r="F64" s="131" t="str">
        <f>[1]Sheet1!F64</f>
        <v>Ajustar query Reporte R2 que servirá como como input para la generación del RPA de Validación de Egreso (fase 2)</v>
      </c>
      <c r="G64" s="131" t="str">
        <f>[1]Sheet1!G64</f>
        <v>Contar con el reporte que sirve como input para la generación del RPA de Validación de Egreso (fase 2) que actualmente se viene trabajando con el equipo de Automatización de Procesos y está detenido porque se requiere este ajuste en la Query.</v>
      </c>
      <c r="H64" s="131" t="str">
        <f>[1]Sheet1!H64</f>
        <v>UPN</v>
      </c>
      <c r="I64" s="131" t="str">
        <f>[1]Sheet1!I64</f>
        <v>Martín Santana - Rectorado UPN</v>
      </c>
      <c r="J64" s="131" t="str">
        <f>[1]Sheet1!J64</f>
        <v xml:space="preserve">Carlos Diez </v>
      </c>
      <c r="K64" s="50">
        <f>[1]Sheet1!K64</f>
        <v>0</v>
      </c>
      <c r="L64" s="131" t="str">
        <f>[1]Sheet1!L64</f>
        <v>Carla Arias-Schreiber</v>
      </c>
      <c r="M64" s="87">
        <f>[1]Sheet1!M64</f>
        <v>46218</v>
      </c>
      <c r="N64" s="87" t="str">
        <f>[1]Sheet1!N64</f>
        <v>No</v>
      </c>
      <c r="O64" s="131">
        <f>[1]Sheet1!O64</f>
        <v>0</v>
      </c>
      <c r="P64" s="131">
        <f>[1]Sheet1!P64</f>
        <v>0</v>
      </c>
      <c r="Q64" s="131" t="str">
        <f>[1]Sheet1!Q64</f>
        <v>Regulatoria</v>
      </c>
      <c r="R64" s="131"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131">
        <f>[1]Sheet1!S64</f>
        <v>0</v>
      </c>
      <c r="T64" s="131" t="str">
        <f>[1]Sheet1!T64</f>
        <v>Proceso de egreso estudiantes</v>
      </c>
      <c r="U64" s="131">
        <f>[1]Sheet1!U64</f>
        <v>0</v>
      </c>
      <c r="V64" s="131" t="str">
        <f>[1]Sheet1!V64</f>
        <v>Excelencia operativa</v>
      </c>
      <c r="W64" s="131" t="str">
        <f>[1]Sheet1!W64</f>
        <v>No</v>
      </c>
      <c r="X64" s="131">
        <f>[1]Sheet1!X64</f>
        <v>0</v>
      </c>
      <c r="Y64" s="131"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0"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0">
        <f>[1]Sheet1!AA64</f>
        <v>1.8</v>
      </c>
    </row>
    <row r="65" spans="1:27" ht="45.95" customHeight="1">
      <c r="A65" s="50">
        <f>[1]Sheet1!A65</f>
        <v>87</v>
      </c>
      <c r="B65" s="130">
        <f>[1]Sheet1!B65</f>
        <v>46106.532939814802</v>
      </c>
      <c r="C65" s="130">
        <f>[1]Sheet1!C65</f>
        <v>46106.551574074103</v>
      </c>
      <c r="D65" s="131" t="str">
        <f>[1]Sheet1!D65</f>
        <v>giancarlo.villacorta@upc.pe</v>
      </c>
      <c r="E65" s="131" t="str">
        <f>[1]Sheet1!E65</f>
        <v>Giancarlo Villacorta Quiñones</v>
      </c>
      <c r="F65" s="131" t="str">
        <f>[1]Sheet1!F65</f>
        <v>Activar el módulo “Matrícula en bloque” de Banner para la EPG.</v>
      </c>
      <c r="G65" s="131"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131" t="str">
        <f>[1]Sheet1!H65</f>
        <v>UPC</v>
      </c>
      <c r="I65" s="131" t="str">
        <f>[1]Sheet1!I65</f>
        <v>Milagros Morgan - Rectorado UPC</v>
      </c>
      <c r="J65" s="131" t="str">
        <f>[1]Sheet1!J65</f>
        <v>Miguel Chang</v>
      </c>
      <c r="K65" s="50">
        <f>[1]Sheet1!K65</f>
        <v>0</v>
      </c>
      <c r="L65" s="131" t="str">
        <f>[1]Sheet1!L65</f>
        <v>Giancarlo Villacorta</v>
      </c>
      <c r="M65" s="87">
        <f>[1]Sheet1!M65</f>
        <v>46127</v>
      </c>
      <c r="N65" s="87" t="str">
        <f>[1]Sheet1!N65</f>
        <v>No</v>
      </c>
      <c r="O65" s="131">
        <f>[1]Sheet1!O65</f>
        <v>0</v>
      </c>
      <c r="P65" s="131">
        <f>[1]Sheet1!P65</f>
        <v>0</v>
      </c>
      <c r="Q65" s="131" t="str">
        <f>[1]Sheet1!Q65</f>
        <v>Otro</v>
      </c>
      <c r="R65" s="131"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131">
        <f>[1]Sheet1!S65</f>
        <v>0</v>
      </c>
      <c r="T65" s="131" t="str">
        <f>[1]Sheet1!T65</f>
        <v>Proceso de matricula de la EPG, habilitación en blackboard, habilitación en Portal docente.</v>
      </c>
      <c r="U65" s="131">
        <f>[1]Sheet1!U65</f>
        <v>0</v>
      </c>
      <c r="V65" s="131" t="str">
        <f>[1]Sheet1!V65</f>
        <v>Excelencia Operativa;Calidad Académica;Innovación y Crecimiento</v>
      </c>
      <c r="W65" s="131" t="str">
        <f>[1]Sheet1!W65</f>
        <v>No</v>
      </c>
      <c r="X65" s="131">
        <f>[1]Sheet1!X65</f>
        <v>0</v>
      </c>
      <c r="Y65" s="131"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0">
        <f>[1]Sheet1!Z65</f>
        <v>0</v>
      </c>
      <c r="AA65" s="50">
        <f>[1]Sheet1!AA65</f>
        <v>0</v>
      </c>
    </row>
    <row r="66" spans="1:27" ht="45.95" customHeight="1">
      <c r="A66" s="50">
        <f>[1]Sheet1!A66</f>
        <v>88</v>
      </c>
      <c r="B66" s="130">
        <f>[1]Sheet1!B66</f>
        <v>46101.486909722204</v>
      </c>
      <c r="C66" s="130">
        <f>[1]Sheet1!C66</f>
        <v>46106.567800925899</v>
      </c>
      <c r="D66" s="131" t="str">
        <f>[1]Sheet1!D66</f>
        <v>angela.lucano@upc.pe</v>
      </c>
      <c r="E66" s="131" t="str">
        <f>[1]Sheet1!E66</f>
        <v>Angela Lucano Carranza</v>
      </c>
      <c r="F66" s="131" t="str">
        <f>[1]Sheet1!F66</f>
        <v>Implementación de un modelo de reportería integrado para la gestión del estudiante becado</v>
      </c>
      <c r="G66" s="131"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131" t="str">
        <f>[1]Sheet1!H66</f>
        <v>UPC</v>
      </c>
      <c r="I66" s="131" t="str">
        <f>[1]Sheet1!I66</f>
        <v>Milagros Morgan - Rectorado UPC</v>
      </c>
      <c r="J66" s="131" t="str">
        <f>[1]Sheet1!J66</f>
        <v xml:space="preserve">Maria Cifuentes </v>
      </c>
      <c r="K66" s="50">
        <f>[1]Sheet1!K66</f>
        <v>0</v>
      </c>
      <c r="L66" s="131" t="str">
        <f>[1]Sheet1!L66</f>
        <v>Ángela Lucano</v>
      </c>
      <c r="M66" s="87">
        <f>[1]Sheet1!M66</f>
        <v>46129</v>
      </c>
      <c r="N66" s="87" t="str">
        <f>[1]Sheet1!N66</f>
        <v>No</v>
      </c>
      <c r="O66" s="131">
        <f>[1]Sheet1!O66</f>
        <v>0</v>
      </c>
      <c r="P66" s="131">
        <f>[1]Sheet1!P66</f>
        <v>0</v>
      </c>
      <c r="Q66" s="131" t="str">
        <f>[1]Sheet1!Q66</f>
        <v>Otro</v>
      </c>
      <c r="R66" s="131"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131">
        <f>[1]Sheet1!S66</f>
        <v>0</v>
      </c>
      <c r="T66" s="131"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131">
        <f>[1]Sheet1!U66</f>
        <v>0</v>
      </c>
      <c r="V66" s="131" t="str">
        <f>[1]Sheet1!V66</f>
        <v>Excelencia Operativa</v>
      </c>
      <c r="W66" s="131" t="str">
        <f>[1]Sheet1!W66</f>
        <v>No</v>
      </c>
      <c r="X66" s="131">
        <f>[1]Sheet1!X66</f>
        <v>0</v>
      </c>
      <c r="Y66" s="131"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0" t="str">
        <f>[1]Sheet1!Z66</f>
        <v>https://educorpperu-my.sharepoint.com/personal/diana_zapata_laureate_pe1/_layouts/15/Doc.aspx?sourcedoc=%7B5B17155A-09DE-47FC-A6C2-359025EABBD4%7D&amp;file=Solicitud%20de%20requerimientos%20Idea%20nueva%20y%20mejo_Angela%20Lucano%20Carran.pptx&amp;action=edit&amp;mobileredirect=true</v>
      </c>
      <c r="AA66" s="50">
        <f>[1]Sheet1!AA66</f>
        <v>0.30000000000000004</v>
      </c>
    </row>
    <row r="67" spans="1:27" ht="45.95" customHeight="1">
      <c r="A67" s="50">
        <f>[1]Sheet1!A67</f>
        <v>89</v>
      </c>
      <c r="B67" s="130">
        <f>[1]Sheet1!B67</f>
        <v>46108.472812499997</v>
      </c>
      <c r="C67" s="130">
        <f>[1]Sheet1!C67</f>
        <v>46108.482928240701</v>
      </c>
      <c r="D67" s="131" t="str">
        <f>[1]Sheet1!D67</f>
        <v>gerson.vereau@upn.edu.pe</v>
      </c>
      <c r="E67" s="131" t="str">
        <f>[1]Sheet1!E67</f>
        <v>Gerson Vereau Rosas</v>
      </c>
      <c r="F67" s="131" t="str">
        <f>[1]Sheet1!F67</f>
        <v>Segmentar la visualización de NRC en matrícula en línea según perfil académico del estudiante</v>
      </c>
      <c r="G67" s="131"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131" t="str">
        <f>[1]Sheet1!H67</f>
        <v>UPN</v>
      </c>
      <c r="I67" s="131" t="str">
        <f>[1]Sheet1!I67</f>
        <v>Martín Santana - Rectorado UPN</v>
      </c>
      <c r="J67" s="131" t="str">
        <f>[1]Sheet1!J67</f>
        <v xml:space="preserve">Janeth Albujar </v>
      </c>
      <c r="K67" s="131">
        <f>[1]Sheet1!K67</f>
        <v>0</v>
      </c>
      <c r="L67" s="131" t="str">
        <f>[1]Sheet1!L67</f>
        <v>Carla Arias-Schreiber</v>
      </c>
      <c r="M67" s="87">
        <f>[1]Sheet1!M67</f>
        <v>46188</v>
      </c>
      <c r="N67" s="87" t="str">
        <f>[1]Sheet1!N67</f>
        <v>No</v>
      </c>
      <c r="O67" s="131">
        <f>[1]Sheet1!O67</f>
        <v>0</v>
      </c>
      <c r="P67" s="131">
        <f>[1]Sheet1!P67</f>
        <v>0</v>
      </c>
      <c r="Q67" s="131" t="str">
        <f>[1]Sheet1!Q67</f>
        <v>Otro</v>
      </c>
      <c r="R67" s="131"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131">
        <f>[1]Sheet1!S67</f>
        <v>0</v>
      </c>
      <c r="T67" s="131" t="str">
        <f>[1]Sheet1!T67</f>
        <v>Proceso de matrícula</v>
      </c>
      <c r="U67" s="131">
        <f>[1]Sheet1!U67</f>
        <v>0</v>
      </c>
      <c r="V67" s="131" t="str">
        <f>[1]Sheet1!V67</f>
        <v>Excelencia Operativa</v>
      </c>
      <c r="W67" s="131" t="str">
        <f>[1]Sheet1!W67</f>
        <v>No</v>
      </c>
      <c r="X67" s="131">
        <f>[1]Sheet1!X67</f>
        <v>0</v>
      </c>
      <c r="Y67" s="131" t="str">
        <f>[1]Sheet1!Y67</f>
        <v>Mejorar la experiencia del estudiante durante el proceso de matrícula</v>
      </c>
      <c r="Z67" s="50"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0">
        <f>[1]Sheet1!AA67</f>
        <v>0.30000000000000004</v>
      </c>
    </row>
    <row r="68" spans="1:27" ht="45.95" customHeight="1">
      <c r="A68" s="50">
        <f>[1]Sheet1!A68</f>
        <v>90</v>
      </c>
      <c r="B68" s="130">
        <f>[1]Sheet1!B68</f>
        <v>46111.731342592597</v>
      </c>
      <c r="C68" s="130">
        <f>[1]Sheet1!C68</f>
        <v>46111.7496875</v>
      </c>
      <c r="D68" s="131" t="str">
        <f>[1]Sheet1!D68</f>
        <v>fabiola.gorbina@laureate.pe</v>
      </c>
      <c r="E68" s="131" t="str">
        <f>[1]Sheet1!E68</f>
        <v>Fabiola Gorbina Llerena</v>
      </c>
      <c r="F68" s="131" t="str">
        <f>[1]Sheet1!F68</f>
        <v>Creación y migración de datos de padres en CRM desde formularios</v>
      </c>
      <c r="G68" s="131"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131" t="str">
        <f>[1]Sheet1!H68</f>
        <v>UPC</v>
      </c>
      <c r="I68" s="131" t="str">
        <f>[1]Sheet1!I68</f>
        <v>Ivan Olivares - VP Marketing y Comercial</v>
      </c>
      <c r="J68" s="131" t="str">
        <f>[1]Sheet1!J68</f>
        <v xml:space="preserve">Mónica Castañeda Herrera </v>
      </c>
      <c r="K68" s="131">
        <f>[1]Sheet1!K68</f>
        <v>0</v>
      </c>
      <c r="L68" s="131" t="str">
        <f>[1]Sheet1!L68</f>
        <v>Jose Paredes</v>
      </c>
      <c r="M68" s="87">
        <f>[1]Sheet1!M68</f>
        <v>46132</v>
      </c>
      <c r="N68" s="87" t="str">
        <f>[1]Sheet1!N68</f>
        <v>No</v>
      </c>
      <c r="O68" s="131">
        <f>[1]Sheet1!O68</f>
        <v>0</v>
      </c>
      <c r="P68" s="131">
        <f>[1]Sheet1!P68</f>
        <v>0</v>
      </c>
      <c r="Q68" s="131" t="str">
        <f>[1]Sheet1!Q68</f>
        <v>Otro</v>
      </c>
      <c r="R68" s="131"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131">
        <f>[1]Sheet1!S68</f>
        <v>0</v>
      </c>
      <c r="T68" s="131"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131" t="str">
        <f>[1]Sheet1!U68</f>
        <v>Administrativos</v>
      </c>
      <c r="V68" s="131" t="str">
        <f>[1]Sheet1!V68</f>
        <v>Excelencia operativa</v>
      </c>
      <c r="W68" s="131" t="str">
        <f>[1]Sheet1!W68</f>
        <v>No</v>
      </c>
      <c r="X68" s="131" t="str">
        <f>[1]Sheet1!X68</f>
        <v>No cuantificado o S/0</v>
      </c>
      <c r="Y68" s="131" t="str">
        <f>[1]Sheet1!Y68</f>
        <v>Reducción de errores y reprocesos manuales, agilizando la gestión de datos y garantizando información completa y confiable para la toma de decisiones comerciales y el seguimiento efectivo de los decisores clave.</v>
      </c>
      <c r="Z68" s="50"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0">
        <f>[1]Sheet1!AA68</f>
        <v>0.45000000000000007</v>
      </c>
    </row>
    <row r="69" spans="1:27" ht="45.95" customHeight="1">
      <c r="A69" s="50">
        <f>[1]Sheet1!A69</f>
        <v>91</v>
      </c>
      <c r="B69" s="130">
        <f>[1]Sheet1!B69</f>
        <v>46111.738842592596</v>
      </c>
      <c r="C69" s="130">
        <f>[1]Sheet1!C69</f>
        <v>46111.8370138889</v>
      </c>
      <c r="D69" s="131" t="str">
        <f>[1]Sheet1!D69</f>
        <v>angela.lucano@upc.pe</v>
      </c>
      <c r="E69" s="131" t="str">
        <f>[1]Sheet1!E69</f>
        <v>Angela Lucano Carranza</v>
      </c>
      <c r="F69" s="131" t="str">
        <f>[1]Sheet1!F69</f>
        <v>Estabilización Sistema Académico UPC - 1era iteración MCH</v>
      </c>
      <c r="G69" s="131"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131" t="str">
        <f>[1]Sheet1!H69</f>
        <v>UPC</v>
      </c>
      <c r="I69" s="131" t="str">
        <f>[1]Sheet1!I69</f>
        <v>Milagros Morgan - Rectorado UPC</v>
      </c>
      <c r="J69" s="131" t="str">
        <f>[1]Sheet1!J69</f>
        <v xml:space="preserve">Miguel Chang </v>
      </c>
      <c r="K69" s="131">
        <f>[1]Sheet1!K69</f>
        <v>0</v>
      </c>
      <c r="L69" s="131" t="str">
        <f>[1]Sheet1!L69</f>
        <v>Carla Arias-Schreiber</v>
      </c>
      <c r="M69" s="87">
        <f>[1]Sheet1!M69</f>
        <v>46387</v>
      </c>
      <c r="N69" s="87" t="str">
        <f>[1]Sheet1!N69</f>
        <v>No</v>
      </c>
      <c r="O69" s="131">
        <f>[1]Sheet1!O69</f>
        <v>0</v>
      </c>
      <c r="P69" s="131">
        <f>[1]Sheet1!P69</f>
        <v>0</v>
      </c>
      <c r="Q69" s="131" t="str">
        <f>[1]Sheet1!Q69</f>
        <v>Otro</v>
      </c>
      <c r="R69" s="131"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131">
        <f>[1]Sheet1!S69</f>
        <v>0</v>
      </c>
      <c r="T69" s="131"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131" t="str">
        <f>[1]Sheet1!U69</f>
        <v>Alumnos</v>
      </c>
      <c r="V69" s="131" t="str">
        <f>[1]Sheet1!V69</f>
        <v>Excelencia operativa</v>
      </c>
      <c r="W69" s="131" t="str">
        <f>[1]Sheet1!W69</f>
        <v>Si</v>
      </c>
      <c r="X69" s="131" t="str">
        <f>[1]Sheet1!X69</f>
        <v>No cuantificado o S/0</v>
      </c>
      <c r="Y69" s="131"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0"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0">
        <f>[1]Sheet1!AA69</f>
        <v>1.05</v>
      </c>
    </row>
    <row r="70" spans="1:27" ht="45.95" customHeight="1">
      <c r="A70" s="50">
        <f>[1]Sheet1!A70</f>
        <v>92</v>
      </c>
      <c r="B70" s="130">
        <f>[1]Sheet1!B70</f>
        <v>46112.480532407397</v>
      </c>
      <c r="C70" s="130">
        <f>[1]Sheet1!C70</f>
        <v>46112.4910648148</v>
      </c>
      <c r="D70" s="131" t="str">
        <f>[1]Sheet1!D70</f>
        <v>carla.arias@upn.edu.pe</v>
      </c>
      <c r="E70" s="131" t="str">
        <f>[1]Sheet1!E70</f>
        <v>Carla Arias Schreiber Ulloa</v>
      </c>
      <c r="F70" s="131" t="str">
        <f>[1]Sheet1!F70</f>
        <v>E2E on boarding - Agregar campo Teléfono Celular - Entidad Perfect Start CRM</v>
      </c>
      <c r="G70" s="131"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131" t="str">
        <f>[1]Sheet1!H70</f>
        <v>UPN</v>
      </c>
      <c r="I70" s="131" t="str">
        <f>[1]Sheet1!I70</f>
        <v>Mónica García - VP Operaciones Digitales y Online</v>
      </c>
      <c r="J70" s="131" t="str">
        <f>[1]Sheet1!J70</f>
        <v>Orietta Mazuelos</v>
      </c>
      <c r="K70" s="131">
        <f>[1]Sheet1!K70</f>
        <v>0</v>
      </c>
      <c r="L70" s="131" t="str">
        <f>[1]Sheet1!L70</f>
        <v>Carla Arias-Schreiber</v>
      </c>
      <c r="M70" s="87">
        <f>[1]Sheet1!M70</f>
        <v>46122</v>
      </c>
      <c r="N70" s="87" t="str">
        <f>[1]Sheet1!N70</f>
        <v>Si</v>
      </c>
      <c r="O70" s="131" t="str">
        <f>[1]Sheet1!O70</f>
        <v>Digital &amp; IA</v>
      </c>
      <c r="P70" s="131">
        <f>[1]Sheet1!P70</f>
        <v>76562</v>
      </c>
      <c r="Q70" s="131" t="str">
        <f>[1]Sheet1!Q70</f>
        <v>Otro</v>
      </c>
      <c r="R70" s="131"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131">
        <f>[1]Sheet1!S70</f>
        <v>0</v>
      </c>
      <c r="T70" s="131" t="str">
        <f>[1]Sheet1!T70</f>
        <v>Onboarding.
Inicio/ desarrollo de clases</v>
      </c>
      <c r="U70" s="131">
        <f>[1]Sheet1!U70</f>
        <v>0</v>
      </c>
      <c r="V70" s="131" t="str">
        <f>[1]Sheet1!V70</f>
        <v>Crecimiento escalable</v>
      </c>
      <c r="W70" s="131" t="str">
        <f>[1]Sheet1!W70</f>
        <v>No</v>
      </c>
      <c r="X70" s="131">
        <f>[1]Sheet1!X70</f>
        <v>0</v>
      </c>
      <c r="Y70" s="131" t="str">
        <f>[1]Sheet1!Y70</f>
        <v>Fortalecer el onboarding y retención de nuevos estudiantes.</v>
      </c>
      <c r="Z70" s="50">
        <f>[1]Sheet1!Z70</f>
        <v>0</v>
      </c>
      <c r="AA70" s="50">
        <f>[1]Sheet1!AA70</f>
        <v>2</v>
      </c>
    </row>
    <row r="71" spans="1:27" ht="45.95" customHeight="1">
      <c r="A71" s="50">
        <f>[1]Sheet1!A71</f>
        <v>93</v>
      </c>
      <c r="B71" s="130">
        <f>[1]Sheet1!B71</f>
        <v>46118.532442129603</v>
      </c>
      <c r="C71" s="130">
        <f>[1]Sheet1!C71</f>
        <v>46118.569224537001</v>
      </c>
      <c r="D71" s="131" t="str">
        <f>[1]Sheet1!D71</f>
        <v>gerson.vereau@laureate.pe</v>
      </c>
      <c r="E71" s="131" t="str">
        <f>[1]Sheet1!E71</f>
        <v>Gerson Vereau Rosas</v>
      </c>
      <c r="F71" s="131" t="str">
        <f>[1]Sheet1!F71</f>
        <v>[Deuda técnica] Se requiere que las asistencias de los alumnos se visualicen diariamente en Portal</v>
      </c>
      <c r="G71" s="131"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131" t="str">
        <f>[1]Sheet1!H71</f>
        <v>UPN</v>
      </c>
      <c r="I71" s="131" t="str">
        <f>[1]Sheet1!I71</f>
        <v>Álvaro Valdez - VP Operaciones</v>
      </c>
      <c r="J71" s="131" t="str">
        <f>[1]Sheet1!J71</f>
        <v xml:space="preserve">Milthiño Zambrano </v>
      </c>
      <c r="K71" s="131">
        <f>[1]Sheet1!K71</f>
        <v>0</v>
      </c>
      <c r="L71" s="131" t="str">
        <f>[1]Sheet1!L71</f>
        <v>Gerson Vereau</v>
      </c>
      <c r="M71" s="87">
        <f>[1]Sheet1!M71</f>
        <v>46188</v>
      </c>
      <c r="N71" s="87" t="str">
        <f>[1]Sheet1!N71</f>
        <v>No</v>
      </c>
      <c r="O71" s="131">
        <f>[1]Sheet1!O71</f>
        <v>0</v>
      </c>
      <c r="P71" s="131">
        <f>[1]Sheet1!P71</f>
        <v>0</v>
      </c>
      <c r="Q71" s="131" t="str">
        <f>[1]Sheet1!Q71</f>
        <v>Otro</v>
      </c>
      <c r="R71" s="131"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131">
        <f>[1]Sheet1!S71</f>
        <v>0</v>
      </c>
      <c r="T71" s="131" t="str">
        <f>[1]Sheet1!T71</f>
        <v>Proceso de seguimiento y medición de asistencia de los estudiantes.</v>
      </c>
      <c r="U71" s="131" t="str">
        <f>[1]Sheet1!U71</f>
        <v>Administrativos</v>
      </c>
      <c r="V71" s="131" t="str">
        <f>[1]Sheet1!V71</f>
        <v>Excelencia operativa</v>
      </c>
      <c r="W71" s="131" t="str">
        <f>[1]Sheet1!W71</f>
        <v>No</v>
      </c>
      <c r="X71" s="131" t="str">
        <f>[1]Sheet1!X71</f>
        <v>No cuantificado o S/0</v>
      </c>
      <c r="Y71" s="131" t="str">
        <f>[1]Sheet1!Y71</f>
        <v>Fortalece la capacidad de reacción del equipo para intervenir de manera oportuna sobre alumnos con mayor riesgo con el aumento de cursos virtuales, es necesario contar con esta vista diaria.</v>
      </c>
      <c r="Z71" s="50">
        <f>[1]Sheet1!Z71</f>
        <v>0</v>
      </c>
      <c r="AA71" s="50">
        <f>[1]Sheet1!AA71</f>
        <v>0.45000000000000007</v>
      </c>
    </row>
    <row r="72" spans="1:27" ht="45.95" customHeight="1">
      <c r="A72" s="50">
        <f>[1]Sheet1!A72</f>
        <v>94</v>
      </c>
      <c r="B72" s="130">
        <f>[1]Sheet1!B72</f>
        <v>46119.432314814803</v>
      </c>
      <c r="C72" s="130">
        <f>[1]Sheet1!C72</f>
        <v>46119.464699074102</v>
      </c>
      <c r="D72" s="131" t="str">
        <f>[1]Sheet1!D72</f>
        <v>gerson.vereau@laureate.pe</v>
      </c>
      <c r="E72" s="131" t="str">
        <f>[1]Sheet1!E72</f>
        <v>Gerson Vereau Rosas</v>
      </c>
      <c r="F72" s="131" t="str">
        <f>[1]Sheet1!F72</f>
        <v xml:space="preserve">Automatización de Planillas Manuales de Carga Horaria </v>
      </c>
      <c r="G72" s="131"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131" t="str">
        <f>[1]Sheet1!H72</f>
        <v>UPN</v>
      </c>
      <c r="I72" s="131" t="str">
        <f>[1]Sheet1!I72</f>
        <v>Martín Santana - Rectorado UPN</v>
      </c>
      <c r="J72" s="131" t="str">
        <f>[1]Sheet1!J72</f>
        <v xml:space="preserve">Denilson Contreras </v>
      </c>
      <c r="K72" s="131">
        <f>[1]Sheet1!K72</f>
        <v>0</v>
      </c>
      <c r="L72" s="131" t="str">
        <f>[1]Sheet1!L72</f>
        <v>Carla Arias-Schreiber</v>
      </c>
      <c r="M72" s="87">
        <f>[1]Sheet1!M72</f>
        <v>46203</v>
      </c>
      <c r="N72" s="87" t="str">
        <f>[1]Sheet1!N72</f>
        <v>No</v>
      </c>
      <c r="O72" s="131">
        <f>[1]Sheet1!O72</f>
        <v>0</v>
      </c>
      <c r="P72" s="131">
        <f>[1]Sheet1!P72</f>
        <v>0</v>
      </c>
      <c r="Q72" s="131" t="str">
        <f>[1]Sheet1!Q72</f>
        <v>Otro</v>
      </c>
      <c r="R72" s="131"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131">
        <f>[1]Sheet1!S72</f>
        <v>0</v>
      </c>
      <c r="T72" s="131" t="str">
        <f>[1]Sheet1!T72</f>
        <v xml:space="preserve">Nómina docente y área usuaria (EPEC).
</v>
      </c>
      <c r="U72" s="131" t="str">
        <f>[1]Sheet1!U72</f>
        <v>Administrativos</v>
      </c>
      <c r="V72" s="131" t="str">
        <f>[1]Sheet1!V72</f>
        <v>Excelencia operativa</v>
      </c>
      <c r="W72" s="131" t="str">
        <f>[1]Sheet1!W72</f>
        <v>No</v>
      </c>
      <c r="X72" s="131" t="str">
        <f>[1]Sheet1!X72</f>
        <v>Menor a S/100,000.00</v>
      </c>
      <c r="Y72" s="131" t="str">
        <f>[1]Sheet1!Y72</f>
        <v>Cumplimiento Normativo: Mitigación del riesgo asociado al control Sox ARO.UPN.HRPAY – Validation of Teaching Hours TP, auditado por PWC, asegurando alineamiento y continuidad operativa sin observaciones.</v>
      </c>
      <c r="Z72" s="50"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0">
        <f>[1]Sheet1!AA72</f>
        <v>0.75000000000000011</v>
      </c>
    </row>
    <row r="73" spans="1:27" ht="45.95" customHeight="1">
      <c r="A73" s="50">
        <f>[1]Sheet1!A73</f>
        <v>95</v>
      </c>
      <c r="B73" s="130">
        <f>[1]Sheet1!B73</f>
        <v>46126.512210648099</v>
      </c>
      <c r="C73" s="130">
        <f>[1]Sheet1!C73</f>
        <v>46126.525636574101</v>
      </c>
      <c r="D73" s="131" t="str">
        <f>[1]Sheet1!D73</f>
        <v>jose.herbozo@laureate.pe</v>
      </c>
      <c r="E73" s="131" t="str">
        <f>[1]Sheet1!E73</f>
        <v>José Paredes Herbozo</v>
      </c>
      <c r="F73" s="131" t="str">
        <f>[1]Sheet1!F73</f>
        <v>E-commerce - Diseño, estimación e implementación de E Commerce de UPN</v>
      </c>
      <c r="G73" s="131" t="str">
        <f>[1]Sheet1!G73</f>
        <v>Diseño, estimación e implementación de E Commerce de UPN
Que se habilite una forma para vender cursos de educación continua de UPN en un ecommerce, con un flujo autogestionado desde la compra hasta la generación de horarios.</v>
      </c>
      <c r="H73" s="131" t="str">
        <f>[1]Sheet1!H73</f>
        <v>UPN</v>
      </c>
      <c r="I73" s="131" t="str">
        <f>[1]Sheet1!I73</f>
        <v>Ivan Olivares - VP Marketing y Comercial</v>
      </c>
      <c r="J73" s="131" t="str">
        <f>[1]Sheet1!J73</f>
        <v>Cristina del Risco</v>
      </c>
      <c r="K73" s="131">
        <f>[1]Sheet1!K73</f>
        <v>0</v>
      </c>
      <c r="L73" s="131" t="str">
        <f>[1]Sheet1!L73</f>
        <v>Jose Paredes</v>
      </c>
      <c r="M73" s="87">
        <f>[1]Sheet1!M73</f>
        <v>46233</v>
      </c>
      <c r="N73" s="87" t="str">
        <f>[1]Sheet1!N73</f>
        <v>Si</v>
      </c>
      <c r="O73" s="131" t="str">
        <f>[1]Sheet1!O73</f>
        <v>Digital &amp; IA</v>
      </c>
      <c r="P73" s="131">
        <f>[1]Sheet1!P73</f>
        <v>73951</v>
      </c>
      <c r="Q73" s="131" t="str">
        <f>[1]Sheet1!Q73</f>
        <v>Otro</v>
      </c>
      <c r="R73" s="131"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131">
        <f>[1]Sheet1!S73</f>
        <v>0</v>
      </c>
      <c r="T73" s="131" t="str">
        <f>[1]Sheet1!T73</f>
        <v>Comercial, Finanzas y Académico.</v>
      </c>
      <c r="U73" s="131" t="str">
        <f>[1]Sheet1!U73</f>
        <v>Administrativos</v>
      </c>
      <c r="V73" s="131" t="str">
        <f>[1]Sheet1!V73</f>
        <v>Crecimiento escalable</v>
      </c>
      <c r="W73" s="131" t="str">
        <f>[1]Sheet1!W73</f>
        <v>No</v>
      </c>
      <c r="X73" s="131" t="str">
        <f>[1]Sheet1!X73</f>
        <v>Mayor a S/500,000.00</v>
      </c>
      <c r="Y73" s="131" t="str">
        <f>[1]Sheet1!Y73</f>
        <v xml:space="preserve">Podríamos disponer de un nuevo canal de ventas que ayude a alcanzar la meta comercial, impulsar ventas y aumentar el alcance de la marca UPN a través de estos cursos.
</v>
      </c>
      <c r="Z73" s="50"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0">
        <f>[1]Sheet1!AA73</f>
        <v>2.9</v>
      </c>
    </row>
    <row r="74" spans="1:27" ht="45.95" customHeight="1">
      <c r="A74" s="50">
        <f>[1]Sheet1!A74</f>
        <v>96</v>
      </c>
      <c r="B74" s="130">
        <f>[1]Sheet1!B74</f>
        <v>46126.7905902778</v>
      </c>
      <c r="C74" s="130">
        <f>[1]Sheet1!C74</f>
        <v>46126.826805555596</v>
      </c>
      <c r="D74" s="131" t="str">
        <f>[1]Sheet1!D74</f>
        <v>nicolas.morales@laureate.pe</v>
      </c>
      <c r="E74" s="131" t="str">
        <f>[1]Sheet1!E74</f>
        <v>Nicolas Morales Chumpitaz</v>
      </c>
      <c r="F74" s="131" t="str">
        <f>[1]Sheet1!F74</f>
        <v>Productividad - DOA UPN - Automatización del Monitoreo Académico: Trazabilidad, visualización y monitoreo del avance académico del docente</v>
      </c>
      <c r="G74" s="131" t="str">
        <f>[1]Sheet1!G74</f>
        <v>Necesitamos ser el copiloto del docente, para facilitar el cumplimiento de sus tareas diarias mediante alertas preventivas y soporte inmediato, logrando asegurar que su gestión administrativa sea impecable y nunca afecte su desempeño profesional.</v>
      </c>
      <c r="H74" s="131" t="str">
        <f>[1]Sheet1!H74</f>
        <v>UPN</v>
      </c>
      <c r="I74" s="131" t="str">
        <f>[1]Sheet1!I74</f>
        <v>Martín Santana - Rectorado UPN</v>
      </c>
      <c r="J74" s="131" t="str">
        <f>[1]Sheet1!J74</f>
        <v>Robinson Amaya</v>
      </c>
      <c r="K74" s="131">
        <f>[1]Sheet1!K74</f>
        <v>0</v>
      </c>
      <c r="L74" s="131" t="str">
        <f>[1]Sheet1!L74</f>
        <v>Carla Arias-Schreiber</v>
      </c>
      <c r="M74" s="87">
        <f>[1]Sheet1!M74</f>
        <v>46387</v>
      </c>
      <c r="N74" s="87" t="str">
        <f>[1]Sheet1!N74</f>
        <v>Si</v>
      </c>
      <c r="O74" s="131" t="str">
        <f>[1]Sheet1!O74</f>
        <v>G&amp;A</v>
      </c>
      <c r="P74" s="131">
        <f>[1]Sheet1!P74</f>
        <v>77431</v>
      </c>
      <c r="Q74" s="131" t="str">
        <f>[1]Sheet1!Q74</f>
        <v>Otro</v>
      </c>
      <c r="R74" s="131"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131">
        <f>[1]Sheet1!S74</f>
        <v>0</v>
      </c>
      <c r="T74" s="131" t="str">
        <f>[1]Sheet1!T74</f>
        <v>Proceso de monitoreo de avance académico del docente</v>
      </c>
      <c r="U74" s="131" t="str">
        <f>[1]Sheet1!U74</f>
        <v>Docentes</v>
      </c>
      <c r="V74" s="131" t="str">
        <f>[1]Sheet1!V74</f>
        <v>Excelencia académica</v>
      </c>
      <c r="W74" s="131" t="str">
        <f>[1]Sheet1!W74</f>
        <v>No</v>
      </c>
      <c r="X74" s="131" t="str">
        <f>[1]Sheet1!X74</f>
        <v>Mayor a S/500,000.00</v>
      </c>
      <c r="Y74" s="131" t="str">
        <f>[1]Sheet1!Y74</f>
        <v>Eliminación de actividades manuales
Incremento del NPS docente
Cumplimiento en PO del equipo académico</v>
      </c>
      <c r="Z74" s="50">
        <f>[1]Sheet1!Z74</f>
        <v>0</v>
      </c>
      <c r="AA74" s="50">
        <f>[1]Sheet1!AA74</f>
        <v>3.35</v>
      </c>
    </row>
    <row r="75" spans="1:27" ht="45.95" customHeight="1">
      <c r="A75" s="50">
        <f>[1]Sheet1!A75</f>
        <v>97</v>
      </c>
      <c r="B75" s="130">
        <f>[1]Sheet1!B75</f>
        <v>46126.826921296299</v>
      </c>
      <c r="C75" s="130">
        <f>[1]Sheet1!C75</f>
        <v>46126.850914351897</v>
      </c>
      <c r="D75" s="131" t="str">
        <f>[1]Sheet1!D75</f>
        <v>nicolas.morales@laureate.pe</v>
      </c>
      <c r="E75" s="131" t="str">
        <f>[1]Sheet1!E75</f>
        <v>Nicolas Morales Chumpitaz</v>
      </c>
      <c r="F75" s="131" t="str">
        <f>[1]Sheet1!F75</f>
        <v>Productividad - DOA UPN - Automatización de las planillas manuales</v>
      </c>
      <c r="G75" s="131"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131" t="str">
        <f>[1]Sheet1!H75</f>
        <v>UPN</v>
      </c>
      <c r="I75" s="131" t="str">
        <f>[1]Sheet1!I75</f>
        <v>Martín Santana - Rectorado UPN</v>
      </c>
      <c r="J75" s="131" t="str">
        <f>[1]Sheet1!J75</f>
        <v>Robinson Amaya</v>
      </c>
      <c r="K75" s="131">
        <f>[1]Sheet1!K75</f>
        <v>0</v>
      </c>
      <c r="L75" s="131" t="str">
        <f>[1]Sheet1!L75</f>
        <v>Carla Arias-Schreiber</v>
      </c>
      <c r="M75" s="87">
        <f>[1]Sheet1!M75</f>
        <v>46387</v>
      </c>
      <c r="N75" s="87" t="str">
        <f>[1]Sheet1!N75</f>
        <v>Si</v>
      </c>
      <c r="O75" s="131" t="str">
        <f>[1]Sheet1!O75</f>
        <v>G&amp;A</v>
      </c>
      <c r="P75" s="131">
        <f>[1]Sheet1!P75</f>
        <v>77431</v>
      </c>
      <c r="Q75" s="131" t="str">
        <f>[1]Sheet1!Q75</f>
        <v>Otro</v>
      </c>
      <c r="R75" s="131"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131">
        <f>[1]Sheet1!S75</f>
        <v>0</v>
      </c>
      <c r="T75" s="131" t="str">
        <f>[1]Sheet1!T75</f>
        <v>Elaboración de Planilla Docente.</v>
      </c>
      <c r="U75" s="131" t="str">
        <f>[1]Sheet1!U75</f>
        <v>Docentes</v>
      </c>
      <c r="V75" s="131" t="str">
        <f>[1]Sheet1!V75</f>
        <v>Excelencia operativa</v>
      </c>
      <c r="W75" s="131" t="str">
        <f>[1]Sheet1!W75</f>
        <v>No</v>
      </c>
      <c r="X75" s="131" t="str">
        <f>[1]Sheet1!X75</f>
        <v>Mayor a S/500,000.00</v>
      </c>
      <c r="Y75" s="131" t="str">
        <f>[1]Sheet1!Y75</f>
        <v xml:space="preserve">Eliminación del retrabajo por errores manuales
Incremento en NPS del docente
Exactitud en el Cálculo de Novedades
</v>
      </c>
      <c r="Z75" s="50">
        <f>[1]Sheet1!Z75</f>
        <v>0</v>
      </c>
      <c r="AA75" s="50">
        <f>[1]Sheet1!AA75</f>
        <v>3.15</v>
      </c>
    </row>
    <row r="76" spans="1:27" ht="45.95" customHeight="1">
      <c r="A76" s="50">
        <f>[1]Sheet1!A76</f>
        <v>98</v>
      </c>
      <c r="B76" s="130">
        <f>[1]Sheet1!B76</f>
        <v>46127.014560185198</v>
      </c>
      <c r="C76" s="130">
        <f>[1]Sheet1!C76</f>
        <v>46127.284756944398</v>
      </c>
      <c r="D76" s="131" t="str">
        <f>[1]Sheet1!D76</f>
        <v>nicolas.morales@laureate.pe</v>
      </c>
      <c r="E76" s="131" t="str">
        <f>[1]Sheet1!E76</f>
        <v>Nicolas Morales Chumpitaz</v>
      </c>
      <c r="F76" s="131" t="str">
        <f>[1]Sheet1!F76</f>
        <v>Productividad - DOA UPN - Implementación de Ticketera de solicitudes de cambios en la programación con flujos automáticos de control, respuestas y SLA</v>
      </c>
      <c r="G76" s="131" t="str">
        <f>[1]Sheet1!G76</f>
        <v>Necesitamos asegurar que los docentes cuenten con una herramienta para realizar consultas y solicitudes para que puedan obtener respuesta a las mismas dentro de plazos logrando eliminar actividades manuales del proceso y mejorar el NPS del docente.</v>
      </c>
      <c r="H76" s="131" t="str">
        <f>[1]Sheet1!H76</f>
        <v>UPN</v>
      </c>
      <c r="I76" s="131" t="str">
        <f>[1]Sheet1!I76</f>
        <v>Martín Santana - Rectorado UPN</v>
      </c>
      <c r="J76" s="131" t="str">
        <f>[1]Sheet1!J76</f>
        <v>Robinson Amaya</v>
      </c>
      <c r="K76" s="131">
        <f>[1]Sheet1!K76</f>
        <v>0</v>
      </c>
      <c r="L76" s="131" t="str">
        <f>[1]Sheet1!L76</f>
        <v>Carla Arias-Schreiber</v>
      </c>
      <c r="M76" s="87">
        <f>[1]Sheet1!M76</f>
        <v>46387</v>
      </c>
      <c r="N76" s="87" t="str">
        <f>[1]Sheet1!N76</f>
        <v>Si</v>
      </c>
      <c r="O76" s="131" t="str">
        <f>[1]Sheet1!O76</f>
        <v>G&amp;A</v>
      </c>
      <c r="P76" s="131">
        <f>[1]Sheet1!P76</f>
        <v>77431</v>
      </c>
      <c r="Q76" s="131" t="str">
        <f>[1]Sheet1!Q76</f>
        <v>Otro</v>
      </c>
      <c r="R76" s="131"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131">
        <f>[1]Sheet1!S76</f>
        <v>0</v>
      </c>
      <c r="T76" s="131" t="str">
        <f>[1]Sheet1!T76</f>
        <v>Proceso de gestión de consultas de docentes</v>
      </c>
      <c r="U76" s="131" t="str">
        <f>[1]Sheet1!U76</f>
        <v>Docentes</v>
      </c>
      <c r="V76" s="131" t="str">
        <f>[1]Sheet1!V76</f>
        <v>Excelencia operativa</v>
      </c>
      <c r="W76" s="131" t="str">
        <f>[1]Sheet1!W76</f>
        <v>No</v>
      </c>
      <c r="X76" s="131" t="str">
        <f>[1]Sheet1!X76</f>
        <v>Mayor a S/500,000.00</v>
      </c>
      <c r="Y76" s="131" t="str">
        <f>[1]Sheet1!Y76</f>
        <v>Eliminación de actividades manuales
Mejora en experiencia del Coordinador / Docente TC.
Impacto positivo en NPS del estudiante (indirecto)</v>
      </c>
      <c r="Z76" s="50">
        <f>[1]Sheet1!Z76</f>
        <v>0</v>
      </c>
      <c r="AA76" s="50">
        <f>[1]Sheet1!AA76</f>
        <v>3.15</v>
      </c>
    </row>
    <row r="77" spans="1:27" ht="45.95" customHeight="1">
      <c r="A77" s="50">
        <f>[1]Sheet1!A77</f>
        <v>99</v>
      </c>
      <c r="B77" s="130">
        <f>[1]Sheet1!B77</f>
        <v>46127.32</v>
      </c>
      <c r="C77" s="130">
        <f>[1]Sheet1!C77</f>
        <v>46127.3351273148</v>
      </c>
      <c r="D77" s="131" t="str">
        <f>[1]Sheet1!D77</f>
        <v>angela.lucano@laureate.pe</v>
      </c>
      <c r="E77" s="131" t="str">
        <f>[1]Sheet1!E77</f>
        <v>Angela Lucano Carranza</v>
      </c>
      <c r="F77" s="131" t="str">
        <f>[1]Sheet1!F77</f>
        <v>Implementación del botón de impresión en formulario Libro de reclamaciones (LDR)</v>
      </c>
      <c r="G77" s="131"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131" t="str">
        <f>[1]Sheet1!H77</f>
        <v>UPN</v>
      </c>
      <c r="I77" s="131" t="str">
        <f>[1]Sheet1!I77</f>
        <v>Mónica García - VP Operaciones Digitales y Online</v>
      </c>
      <c r="J77" s="131" t="str">
        <f>[1]Sheet1!J77</f>
        <v xml:space="preserve">Luis Roncal </v>
      </c>
      <c r="K77" s="131">
        <f>[1]Sheet1!K77</f>
        <v>0</v>
      </c>
      <c r="L77" s="131" t="str">
        <f>[1]Sheet1!L77</f>
        <v>Ángela Lucano</v>
      </c>
      <c r="M77" s="87">
        <f>[1]Sheet1!M77</f>
        <v>46132</v>
      </c>
      <c r="N77" s="87" t="str">
        <f>[1]Sheet1!N77</f>
        <v>No</v>
      </c>
      <c r="O77" s="131">
        <f>[1]Sheet1!O77</f>
        <v>0</v>
      </c>
      <c r="P77" s="131">
        <f>[1]Sheet1!P77</f>
        <v>0</v>
      </c>
      <c r="Q77" s="131" t="str">
        <f>[1]Sheet1!Q77</f>
        <v>Regulatoria</v>
      </c>
      <c r="R77" s="131"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131">
        <f>[1]Sheet1!S77</f>
        <v>0</v>
      </c>
      <c r="T77" s="131" t="str">
        <f>[1]Sheet1!T77</f>
        <v>Proceso integral de Atención al Estudiante, Gestión de Quejas y Reclamos</v>
      </c>
      <c r="U77" s="131" t="str">
        <f>[1]Sheet1!U77</f>
        <v>Alumnos</v>
      </c>
      <c r="V77" s="131" t="str">
        <f>[1]Sheet1!V77</f>
        <v>Experiencia</v>
      </c>
      <c r="W77" s="131" t="str">
        <f>[1]Sheet1!W77</f>
        <v>No</v>
      </c>
      <c r="X77" s="131" t="str">
        <f>[1]Sheet1!X77</f>
        <v>Menor a S/100,000.00</v>
      </c>
      <c r="Y77" s="131"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0"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0">
        <f>[1]Sheet1!AA77</f>
        <v>2.95</v>
      </c>
    </row>
    <row r="78" spans="1:27" ht="45.95" customHeight="1">
      <c r="A78" s="50">
        <f>[1]Sheet1!A78</f>
        <v>100</v>
      </c>
      <c r="B78" s="130">
        <f>[1]Sheet1!B78</f>
        <v>46127.3352662037</v>
      </c>
      <c r="C78" s="130">
        <f>[1]Sheet1!C78</f>
        <v>46127.3585648148</v>
      </c>
      <c r="D78" s="131" t="str">
        <f>[1]Sheet1!D78</f>
        <v>angela.lucano@laureate.pe</v>
      </c>
      <c r="E78" s="131" t="str">
        <f>[1]Sheet1!E78</f>
        <v>Angela Lucano Carranza</v>
      </c>
      <c r="F78" s="131" t="str">
        <f>[1]Sheet1!F78</f>
        <v>Implementación de Módulos de Proyectos de Sostenibilidad y Gestión Ambiental en la Plataforma de Sostenibilidad</v>
      </c>
      <c r="G78" s="131"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131" t="str">
        <f>[1]Sheet1!H78</f>
        <v>LAU</v>
      </c>
      <c r="I78" s="131" t="str">
        <f>[1]Sheet1!I78</f>
        <v>Claudia Cabrera - VP Comunicaciones</v>
      </c>
      <c r="J78" s="131" t="str">
        <f>[1]Sheet1!J78</f>
        <v xml:space="preserve">Rubi Fox </v>
      </c>
      <c r="K78" s="131">
        <f>[1]Sheet1!K78</f>
        <v>0</v>
      </c>
      <c r="L78" s="131" t="str">
        <f>[1]Sheet1!L78</f>
        <v>Ángela Lucano</v>
      </c>
      <c r="M78" s="87">
        <f>[1]Sheet1!M78</f>
        <v>46152</v>
      </c>
      <c r="N78" s="87" t="str">
        <f>[1]Sheet1!N78</f>
        <v>No</v>
      </c>
      <c r="O78" s="131">
        <f>[1]Sheet1!O78</f>
        <v>0</v>
      </c>
      <c r="P78" s="131">
        <f>[1]Sheet1!P78</f>
        <v>0</v>
      </c>
      <c r="Q78" s="131" t="str">
        <f>[1]Sheet1!Q78</f>
        <v>Otro</v>
      </c>
      <c r="R78" s="131"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131">
        <f>[1]Sheet1!S78</f>
        <v>0</v>
      </c>
      <c r="T78" s="131"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131" t="str">
        <f>[1]Sheet1!U78</f>
        <v>Administrativos</v>
      </c>
      <c r="V78" s="131" t="str">
        <f>[1]Sheet1!V78</f>
        <v>Excelencia operativa</v>
      </c>
      <c r="W78" s="131" t="str">
        <f>[1]Sheet1!W78</f>
        <v>No</v>
      </c>
      <c r="X78" s="131" t="str">
        <f>[1]Sheet1!X78</f>
        <v>No cuantificado o S/0</v>
      </c>
      <c r="Y78" s="131"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0"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0">
        <f>[1]Sheet1!AA78</f>
        <v>0.45000000000000007</v>
      </c>
    </row>
    <row r="79" spans="1:27" ht="45.95" customHeight="1">
      <c r="A79" s="50">
        <f>[1]Sheet1!A79</f>
        <v>101</v>
      </c>
      <c r="B79" s="130">
        <f>[1]Sheet1!B79</f>
        <v>46127.284849536998</v>
      </c>
      <c r="C79" s="130">
        <f>[1]Sheet1!C79</f>
        <v>46127.470335648097</v>
      </c>
      <c r="D79" s="131" t="str">
        <f>[1]Sheet1!D79</f>
        <v>nicolas.morales@laureate.pe</v>
      </c>
      <c r="E79" s="131" t="str">
        <f>[1]Sheet1!E79</f>
        <v>Nicolas Morales Chumpitaz</v>
      </c>
      <c r="F79" s="131" t="str">
        <f>[1]Sheet1!F79</f>
        <v xml:space="preserve">Productividad - DOA UPN - Implementación de Solución que abarque el proceso integral de reclutamiento y selección (IA incorporada en cada etapa del proceso: Revisión CV, armado de documentos) </v>
      </c>
      <c r="G79" s="131"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131" t="str">
        <f>[1]Sheet1!H79</f>
        <v>UPN</v>
      </c>
      <c r="I79" s="131" t="str">
        <f>[1]Sheet1!I79</f>
        <v>Martín Santana - Rectorado UPN</v>
      </c>
      <c r="J79" s="131" t="str">
        <f>[1]Sheet1!J79</f>
        <v>Melissa Polo</v>
      </c>
      <c r="K79" s="131">
        <f>[1]Sheet1!K79</f>
        <v>0</v>
      </c>
      <c r="L79" s="131" t="str">
        <f>[1]Sheet1!L79</f>
        <v>Carla Arias-Schreiber</v>
      </c>
      <c r="M79" s="87">
        <f>[1]Sheet1!M79</f>
        <v>46387</v>
      </c>
      <c r="N79" s="87" t="str">
        <f>[1]Sheet1!N79</f>
        <v>Si</v>
      </c>
      <c r="O79" s="131" t="str">
        <f>[1]Sheet1!O79</f>
        <v>G&amp;A</v>
      </c>
      <c r="P79" s="131">
        <f>[1]Sheet1!P79</f>
        <v>77431</v>
      </c>
      <c r="Q79" s="131" t="str">
        <f>[1]Sheet1!Q79</f>
        <v>Otro</v>
      </c>
      <c r="R79" s="131"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131">
        <f>[1]Sheet1!S79</f>
        <v>0</v>
      </c>
      <c r="T79" s="131" t="str">
        <f>[1]Sheet1!T79</f>
        <v>Proceso de Reclutamiento y selección docente</v>
      </c>
      <c r="U79" s="131" t="str">
        <f>[1]Sheet1!U79</f>
        <v>Alumnos</v>
      </c>
      <c r="V79" s="131" t="str">
        <f>[1]Sheet1!V79</f>
        <v>Excelencia operativa</v>
      </c>
      <c r="W79" s="131" t="str">
        <f>[1]Sheet1!W79</f>
        <v>No</v>
      </c>
      <c r="X79" s="131" t="str">
        <f>[1]Sheet1!X79</f>
        <v>Mayor a S/500,000.00</v>
      </c>
      <c r="Y79" s="131" t="str">
        <f>[1]Sheet1!Y79</f>
        <v>Incremento del NPS docente
Se gana una ampliación del proceso de convocatoria y evaluación de postulantes a causa de la reducción de reprocesos y tiempos operativos manuales.
Proceso escalable acorde al crecimiento de la institución.</v>
      </c>
      <c r="Z79" s="50">
        <f>[1]Sheet1!Z79</f>
        <v>0</v>
      </c>
      <c r="AA79" s="50">
        <f>[1]Sheet1!AA79</f>
        <v>3.3</v>
      </c>
    </row>
    <row r="80" spans="1:27" ht="45.95" customHeight="1">
      <c r="A80" s="50">
        <f>[1]Sheet1!A80</f>
        <v>102</v>
      </c>
      <c r="B80" s="130">
        <f>[1]Sheet1!B80</f>
        <v>46127.484085648102</v>
      </c>
      <c r="C80" s="130">
        <f>[1]Sheet1!C80</f>
        <v>46127.664236111101</v>
      </c>
      <c r="D80" s="131" t="str">
        <f>[1]Sheet1!D80</f>
        <v>angela.lucano@laureate.pe</v>
      </c>
      <c r="E80" s="131" t="str">
        <f>[1]Sheet1!E80</f>
        <v>Angela Lucano Carranza</v>
      </c>
      <c r="F80" s="131" t="str">
        <f>[1]Sheet1!F80</f>
        <v>Implementación de un reporte consolidado en tiempo real para la gestión académica de maestrías con Coursera en Postgrado</v>
      </c>
      <c r="G80" s="131"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131" t="str">
        <f>[1]Sheet1!H80</f>
        <v>UPC</v>
      </c>
      <c r="I80" s="131" t="str">
        <f>[1]Sheet1!I80</f>
        <v>Milagros Morgan - Rectorado UPC</v>
      </c>
      <c r="J80" s="131" t="str">
        <f>[1]Sheet1!J80</f>
        <v>Soledad Alfaro</v>
      </c>
      <c r="K80" s="131">
        <f>[1]Sheet1!K80</f>
        <v>0</v>
      </c>
      <c r="L80" s="131" t="str">
        <f>[1]Sheet1!L80</f>
        <v>Ángela Lucano</v>
      </c>
      <c r="M80" s="87">
        <f>[1]Sheet1!M80</f>
        <v>46204</v>
      </c>
      <c r="N80" s="87" t="str">
        <f>[1]Sheet1!N80</f>
        <v>No</v>
      </c>
      <c r="O80" s="131">
        <f>[1]Sheet1!O80</f>
        <v>0</v>
      </c>
      <c r="P80" s="131">
        <f>[1]Sheet1!P80</f>
        <v>0</v>
      </c>
      <c r="Q80" s="131" t="str">
        <f>[1]Sheet1!Q80</f>
        <v>Otro</v>
      </c>
      <c r="R80" s="131"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131">
        <f>[1]Sheet1!S80</f>
        <v>0</v>
      </c>
      <c r="T80" s="131" t="str">
        <f>[1]Sheet1!T80</f>
        <v>Onboarding, Matrícula, Retención, Acompañamiento</v>
      </c>
      <c r="U80" s="131" t="str">
        <f>[1]Sheet1!U80</f>
        <v>Administrativos</v>
      </c>
      <c r="V80" s="131" t="str">
        <f>[1]Sheet1!V80</f>
        <v>Excelencia operativa</v>
      </c>
      <c r="W80" s="131" t="str">
        <f>[1]Sheet1!W80</f>
        <v>No</v>
      </c>
      <c r="X80" s="131" t="str">
        <f>[1]Sheet1!X80</f>
        <v>Menor a S/100,000.00</v>
      </c>
      <c r="Y80" s="131"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0"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0">
        <f>[1]Sheet1!AA80</f>
        <v>0.75000000000000011</v>
      </c>
    </row>
    <row r="81" spans="1:27" ht="45.95" customHeight="1">
      <c r="A81" s="50">
        <f>[1]Sheet1!A81</f>
        <v>103</v>
      </c>
      <c r="B81" s="130">
        <f>[1]Sheet1!B81</f>
        <v>46128.371990740699</v>
      </c>
      <c r="C81" s="130">
        <f>[1]Sheet1!C81</f>
        <v>46129.069513888899</v>
      </c>
      <c r="D81" s="131" t="str">
        <f>[1]Sheet1!D81</f>
        <v>javier.santiago@laureate.pe</v>
      </c>
      <c r="E81" s="131" t="str">
        <f>[1]Sheet1!E81</f>
        <v>Javier Santiago Modesto</v>
      </c>
      <c r="F81" s="131" t="str">
        <f>[1]Sheet1!F81</f>
        <v>Habilitación de horarios de periodo completo para el portal del estudiante Cibertec</v>
      </c>
      <c r="G81" s="131"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131" t="str">
        <f>[1]Sheet1!H81</f>
        <v>CIB</v>
      </c>
      <c r="I81" s="131" t="str">
        <f>[1]Sheet1!I81</f>
        <v>Mónica García - VP Operaciones Digitales y Online</v>
      </c>
      <c r="J81" s="131" t="str">
        <f>[1]Sheet1!J81</f>
        <v xml:space="preserve">Janny Nicasio </v>
      </c>
      <c r="K81" s="131">
        <f>[1]Sheet1!K81</f>
        <v>0</v>
      </c>
      <c r="L81" s="131" t="str">
        <f>[1]Sheet1!L81</f>
        <v>Carla Arias-Schreiber</v>
      </c>
      <c r="M81" s="87">
        <f>[1]Sheet1!M81</f>
        <v>46142</v>
      </c>
      <c r="N81" s="87" t="str">
        <f>[1]Sheet1!N81</f>
        <v>No</v>
      </c>
      <c r="O81" s="131">
        <f>[1]Sheet1!O81</f>
        <v>0</v>
      </c>
      <c r="P81" s="131">
        <f>[1]Sheet1!P81</f>
        <v>0</v>
      </c>
      <c r="Q81" s="131" t="str">
        <f>[1]Sheet1!Q81</f>
        <v>Otro</v>
      </c>
      <c r="R81" s="131" t="str">
        <f>[1]Sheet1!R81</f>
        <v>Actualmente, los horarios de cursos se visualizan por módulos activos. La cual, dificulta al alumnos la correcta visualización de todos los horarios de los módulos matriculados en el portal del estudiante Cibertec.</v>
      </c>
      <c r="S81" s="131">
        <f>[1]Sheet1!S81</f>
        <v>0</v>
      </c>
      <c r="T81" s="131" t="str">
        <f>[1]Sheet1!T81</f>
        <v>Horarios de modulos matriculados</v>
      </c>
      <c r="U81" s="131">
        <f>[1]Sheet1!U81</f>
        <v>0</v>
      </c>
      <c r="V81" s="131" t="str">
        <f>[1]Sheet1!V81</f>
        <v>Experiencia</v>
      </c>
      <c r="W81" s="131" t="str">
        <f>[1]Sheet1!W81</f>
        <v>No</v>
      </c>
      <c r="X81" s="131">
        <f>[1]Sheet1!X81</f>
        <v>0</v>
      </c>
      <c r="Y81" s="131" t="str">
        <f>[1]Sheet1!Y81</f>
        <v>Mejora de experiancia del alumno al acceder a los horarios completos del periodo acádemico activo.</v>
      </c>
      <c r="Z81" s="50">
        <f>[1]Sheet1!Z81</f>
        <v>0</v>
      </c>
      <c r="AA81" s="50">
        <f>[1]Sheet1!AA81</f>
        <v>0.4</v>
      </c>
    </row>
    <row r="82" spans="1:27" ht="45.95" customHeight="1">
      <c r="A82" s="50">
        <f>[1]Sheet1!A82</f>
        <v>104</v>
      </c>
      <c r="B82" s="130">
        <f>[1]Sheet1!B82</f>
        <v>46129.492662037002</v>
      </c>
      <c r="C82" s="130">
        <f>[1]Sheet1!C82</f>
        <v>46129.635648148098</v>
      </c>
      <c r="D82" s="131" t="str">
        <f>[1]Sheet1!D82</f>
        <v>jeaniffer.caldas@laureate.pe</v>
      </c>
      <c r="E82" s="131" t="str">
        <f>[1]Sheet1!E82</f>
        <v>Jeaniffer Caldas Caceres</v>
      </c>
      <c r="F82" s="131" t="str">
        <f>[1]Sheet1!F82</f>
        <v>AI RISK ASSESSMENT</v>
      </c>
      <c r="G82" s="131"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131" t="str">
        <f>[1]Sheet1!H82</f>
        <v>LAU</v>
      </c>
      <c r="I82" s="131" t="str">
        <f>[1]Sheet1!I82</f>
        <v>Humberto Marotta - Tecnologías y transformación digital</v>
      </c>
      <c r="J82" s="131" t="str">
        <f>[1]Sheet1!J82</f>
        <v>Carlos Sánchez</v>
      </c>
      <c r="K82" s="131">
        <f>[1]Sheet1!K82</f>
        <v>0</v>
      </c>
      <c r="L82" s="131" t="str">
        <f>[1]Sheet1!L82</f>
        <v>Gerson Vereau</v>
      </c>
      <c r="M82" s="87">
        <f>[1]Sheet1!M82</f>
        <v>46132</v>
      </c>
      <c r="N82" s="87" t="str">
        <f>[1]Sheet1!N82</f>
        <v>No</v>
      </c>
      <c r="O82" s="131">
        <f>[1]Sheet1!O82</f>
        <v>0</v>
      </c>
      <c r="P82" s="131">
        <f>[1]Sheet1!P82</f>
        <v>0</v>
      </c>
      <c r="Q82" s="131" t="str">
        <f>[1]Sheet1!Q82</f>
        <v>Seguridad TI</v>
      </c>
      <c r="R82" s="131"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131">
        <f>[1]Sheet1!S82</f>
        <v>0</v>
      </c>
      <c r="T82" s="131" t="str">
        <f>[1]Sheet1!T82</f>
        <v>todos los que usen inteligencia artificial y manipulación de información sensible</v>
      </c>
      <c r="U82" s="131" t="str">
        <f>[1]Sheet1!U82</f>
        <v>Administrativos</v>
      </c>
      <c r="V82" s="131" t="str">
        <f>[1]Sheet1!V82</f>
        <v>Excelencia operativa</v>
      </c>
      <c r="W82" s="131" t="str">
        <f>[1]Sheet1!W82</f>
        <v>No</v>
      </c>
      <c r="X82" s="131" t="str">
        <f>[1]Sheet1!X82</f>
        <v>No cuantificado o S/0</v>
      </c>
      <c r="Y82" s="131"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0"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0">
        <f>[1]Sheet1!AA82</f>
        <v>1.3499999999999999</v>
      </c>
    </row>
    <row r="83" spans="1:27" ht="45.95" customHeight="1">
      <c r="A83" s="50">
        <f>[1]Sheet1!A83</f>
        <v>105</v>
      </c>
      <c r="B83" s="130">
        <f>[1]Sheet1!B83</f>
        <v>46128.739814814799</v>
      </c>
      <c r="C83" s="130">
        <f>[1]Sheet1!C83</f>
        <v>46132.560960648101</v>
      </c>
      <c r="D83" s="131" t="str">
        <f>[1]Sheet1!D83</f>
        <v>angela.lucano@laureate.pe</v>
      </c>
      <c r="E83" s="131" t="str">
        <f>[1]Sheet1!E83</f>
        <v>Angela Lucano Carranza</v>
      </c>
      <c r="F83" s="131" t="str">
        <f>[1]Sheet1!F83</f>
        <v>Acompañamiento en todo el proceso de implementación del cambio curricular</v>
      </c>
      <c r="G83" s="131"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131" t="str">
        <f>[1]Sheet1!H83</f>
        <v>UPC</v>
      </c>
      <c r="I83" s="131" t="str">
        <f>[1]Sheet1!I83</f>
        <v>Milagros Morgan - Rectorado UPC</v>
      </c>
      <c r="J83" s="131" t="str">
        <f>[1]Sheet1!J83</f>
        <v xml:space="preserve">Roxana E. Pairazaman </v>
      </c>
      <c r="K83" s="131">
        <f>[1]Sheet1!K83</f>
        <v>0</v>
      </c>
      <c r="L83" s="131" t="str">
        <f>[1]Sheet1!L83</f>
        <v>Ángela Lucano</v>
      </c>
      <c r="M83" s="87">
        <f>[1]Sheet1!M83</f>
        <v>46142</v>
      </c>
      <c r="N83" s="87" t="str">
        <f>[1]Sheet1!N83</f>
        <v>No</v>
      </c>
      <c r="O83" s="131">
        <f>[1]Sheet1!O83</f>
        <v>0</v>
      </c>
      <c r="P83" s="131">
        <f>[1]Sheet1!P83</f>
        <v>0</v>
      </c>
      <c r="Q83" s="131" t="str">
        <f>[1]Sheet1!Q83</f>
        <v>Otro</v>
      </c>
      <c r="R83" s="131"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131">
        <f>[1]Sheet1!S83</f>
        <v>0</v>
      </c>
      <c r="T83" s="131"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131" t="str">
        <f>[1]Sheet1!U83</f>
        <v>Alumnos</v>
      </c>
      <c r="V83" s="131" t="str">
        <f>[1]Sheet1!V83</f>
        <v>Excelencia académica</v>
      </c>
      <c r="W83" s="131" t="str">
        <f>[1]Sheet1!W83</f>
        <v>Si</v>
      </c>
      <c r="X83" s="131" t="str">
        <f>[1]Sheet1!X83</f>
        <v>No cuantificado o S/0</v>
      </c>
      <c r="Y83" s="131"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0">
        <f>[1]Sheet1!Z83</f>
        <v>0</v>
      </c>
      <c r="AA83" s="50">
        <f>[1]Sheet1!AA83</f>
        <v>1.25</v>
      </c>
    </row>
    <row r="84" spans="1:27" ht="29.25" customHeight="1">
      <c r="A84" s="50">
        <f>[1]Sheet1!A84</f>
        <v>106</v>
      </c>
      <c r="B84" s="130">
        <f>[1]Sheet1!B84</f>
        <v>46133.4069675926</v>
      </c>
      <c r="C84" s="130">
        <f>[1]Sheet1!C84</f>
        <v>46133.409571759301</v>
      </c>
      <c r="D84" s="131" t="str">
        <f>[1]Sheet1!D84</f>
        <v>daniella.poppe@laureate.pe</v>
      </c>
      <c r="E84" s="131" t="str">
        <f>[1]Sheet1!E84</f>
        <v>Daniella Poppe Medina</v>
      </c>
      <c r="F84" s="131" t="str">
        <f>[1]Sheet1!F84</f>
        <v>Digitalización trámite Digitalización Certificado de Estudios</v>
      </c>
      <c r="G84" s="131"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131" t="str">
        <f>[1]Sheet1!H84</f>
        <v>UPC</v>
      </c>
      <c r="I84" s="131" t="str">
        <f>[1]Sheet1!I84</f>
        <v>Mónica García - VP Operaciones Digitales y Online</v>
      </c>
      <c r="J84" s="131" t="str">
        <f>[1]Sheet1!J84</f>
        <v xml:space="preserve">Luis Roncal </v>
      </c>
      <c r="K84" s="131">
        <f>[1]Sheet1!K84</f>
        <v>0</v>
      </c>
      <c r="L84" s="131" t="str">
        <f>[1]Sheet1!L84</f>
        <v>Carla Arias-Schreiber</v>
      </c>
      <c r="M84" s="87">
        <f>[1]Sheet1!M84</f>
        <v>46173</v>
      </c>
      <c r="N84" s="87" t="str">
        <f>[1]Sheet1!N84</f>
        <v>Si</v>
      </c>
      <c r="O84" s="131" t="str">
        <f>[1]Sheet1!O84</f>
        <v>G&amp;A</v>
      </c>
      <c r="P84" s="131">
        <f>[1]Sheet1!P84</f>
        <v>0</v>
      </c>
      <c r="Q84" s="131" t="str">
        <f>[1]Sheet1!Q84</f>
        <v>Otro</v>
      </c>
      <c r="R84" s="131"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131">
        <f>[1]Sheet1!S84</f>
        <v>0</v>
      </c>
      <c r="T84" s="131" t="str">
        <f>[1]Sheet1!T84</f>
        <v>Pago de trámites</v>
      </c>
      <c r="U84" s="131">
        <f>[1]Sheet1!U84</f>
        <v>0</v>
      </c>
      <c r="V84" s="131" t="str">
        <f>[1]Sheet1!V84</f>
        <v>Experiencia</v>
      </c>
      <c r="W84" s="131" t="str">
        <f>[1]Sheet1!W84</f>
        <v>No</v>
      </c>
      <c r="X84" s="131">
        <f>[1]Sheet1!X84</f>
        <v>0</v>
      </c>
      <c r="Y84" s="131"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0"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0">
        <f>[1]Sheet1!AA84</f>
        <v>1.9</v>
      </c>
    </row>
    <row r="85" spans="1:27" ht="29.25" customHeight="1">
      <c r="A85" s="50">
        <f>[1]Sheet1!A85</f>
        <v>107</v>
      </c>
      <c r="B85" s="130">
        <f>[1]Sheet1!B85</f>
        <v>46132.585914351803</v>
      </c>
      <c r="C85" s="130">
        <f>[1]Sheet1!C85</f>
        <v>46133.479745370401</v>
      </c>
      <c r="D85" s="131" t="str">
        <f>[1]Sheet1!D85</f>
        <v>javier.santiago@laureate.pe</v>
      </c>
      <c r="E85" s="131" t="str">
        <f>[1]Sheet1!E85</f>
        <v>Javier Santiago Modesto</v>
      </c>
      <c r="F85" s="131" t="str">
        <f>[1]Sheet1!F85</f>
        <v>Agrupamiento y ordenación de cursos por módulo - Portal estudiante UPN</v>
      </c>
      <c r="G85" s="131" t="str">
        <f>[1]Sheet1!G85</f>
        <v>Necesitamos ordenar y agrupar los cursos por módulo, para mejorar la experiencia de los alumnos, logrando que el 100% de los alumnos visualizen correctamente los cursos por iniciar, iniciados y terminados.</v>
      </c>
      <c r="H85" s="131" t="str">
        <f>[1]Sheet1!H85</f>
        <v>UPN</v>
      </c>
      <c r="I85" s="131" t="str">
        <f>[1]Sheet1!I85</f>
        <v>Mónica García - VP Operaciones Digitales y Online</v>
      </c>
      <c r="J85" s="131" t="str">
        <f>[1]Sheet1!J85</f>
        <v xml:space="preserve">Janny Nicasio </v>
      </c>
      <c r="K85" s="131">
        <f>[1]Sheet1!K85</f>
        <v>0</v>
      </c>
      <c r="L85" s="131" t="str">
        <f>[1]Sheet1!L85</f>
        <v>Carla Arias-Schreiber</v>
      </c>
      <c r="M85" s="87">
        <f>[1]Sheet1!M85</f>
        <v>46142</v>
      </c>
      <c r="N85" s="87" t="str">
        <f>[1]Sheet1!N85</f>
        <v>No</v>
      </c>
      <c r="O85" s="131">
        <f>[1]Sheet1!O85</f>
        <v>0</v>
      </c>
      <c r="P85" s="131">
        <f>[1]Sheet1!P85</f>
        <v>0</v>
      </c>
      <c r="Q85" s="131" t="str">
        <f>[1]Sheet1!Q85</f>
        <v>Otro</v>
      </c>
      <c r="R85" s="131" t="str">
        <f>[1]Sheet1!R85</f>
        <v>En el portal del estudiante UPN, los alumnos visualizan los cursos denominados "Virtuales" desorganizados y con un estado incorrecto porque no cuentan con las fecha de inicio y fin de periodo.</v>
      </c>
      <c r="S85" s="131">
        <f>[1]Sheet1!S85</f>
        <v>0</v>
      </c>
      <c r="T85" s="131" t="str">
        <f>[1]Sheet1!T85</f>
        <v>Horarios de Periodos</v>
      </c>
      <c r="U85" s="131">
        <f>[1]Sheet1!U85</f>
        <v>0</v>
      </c>
      <c r="V85" s="131" t="str">
        <f>[1]Sheet1!V85</f>
        <v>Experiencia</v>
      </c>
      <c r="W85" s="131" t="str">
        <f>[1]Sheet1!W85</f>
        <v>No</v>
      </c>
      <c r="X85" s="131">
        <f>[1]Sheet1!X85</f>
        <v>0</v>
      </c>
      <c r="Y85" s="131" t="str">
        <f>[1]Sheet1!Y85</f>
        <v>Mejora de experiancia del alumno al acceder a los cursos organizados de su horarios de periodo.</v>
      </c>
      <c r="Z85" s="50">
        <f>[1]Sheet1!Z85</f>
        <v>0</v>
      </c>
      <c r="AA85" s="50">
        <f>[1]Sheet1!AA85</f>
        <v>0.4</v>
      </c>
    </row>
    <row r="86" spans="1:27" ht="29.25" customHeight="1">
      <c r="A86" s="50">
        <f>[1]Sheet1!A86</f>
        <v>108</v>
      </c>
      <c r="B86" s="130">
        <f>[1]Sheet1!B86</f>
        <v>46133.503645833298</v>
      </c>
      <c r="C86" s="130">
        <f>[1]Sheet1!C86</f>
        <v>46133.541018518503</v>
      </c>
      <c r="D86" s="131" t="str">
        <f>[1]Sheet1!D86</f>
        <v>angela.lucano@laureate.pe</v>
      </c>
      <c r="E86" s="131" t="str">
        <f>[1]Sheet1!E86</f>
        <v>Angela Lucano Carranza</v>
      </c>
      <c r="F86" s="131" t="str">
        <f>[1]Sheet1!F86</f>
        <v>Estrategia de habilitación de cursos en Blackboard UPN para evitar impactos en la operación académica</v>
      </c>
      <c r="G86" s="131"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131" t="str">
        <f>[1]Sheet1!H86</f>
        <v>UPN</v>
      </c>
      <c r="I86" s="131" t="str">
        <f>[1]Sheet1!I86</f>
        <v>Mónica García - VP Operaciones Digitales y Online</v>
      </c>
      <c r="J86" s="131" t="str">
        <f>[1]Sheet1!J86</f>
        <v xml:space="preserve">Carlos Olivera </v>
      </c>
      <c r="K86" s="131">
        <f>[1]Sheet1!K86</f>
        <v>0</v>
      </c>
      <c r="L86" s="131" t="str">
        <f>[1]Sheet1!L86</f>
        <v>Ángela Lucano</v>
      </c>
      <c r="M86" s="87">
        <f>[1]Sheet1!M86</f>
        <v>46188</v>
      </c>
      <c r="N86" s="87" t="str">
        <f>[1]Sheet1!N86</f>
        <v>No</v>
      </c>
      <c r="O86" s="131">
        <f>[1]Sheet1!O86</f>
        <v>0</v>
      </c>
      <c r="P86" s="131">
        <f>[1]Sheet1!P86</f>
        <v>0</v>
      </c>
      <c r="Q86" s="131" t="str">
        <f>[1]Sheet1!Q86</f>
        <v>Otro</v>
      </c>
      <c r="R86" s="131" t="str">
        <f>[1]Sheet1!R86</f>
        <v>La integración entre Banner y Blackboard no garantiza la creación, configuración y visibilidad oportuna de los cursos bajo criterios académicos actuales.</v>
      </c>
      <c r="S86" s="131">
        <f>[1]Sheet1!S86</f>
        <v>0</v>
      </c>
      <c r="T86" s="131" t="str">
        <f>[1]Sheet1!T86</f>
        <v>Clonación en Blackboard</v>
      </c>
      <c r="U86" s="131" t="str">
        <f>[1]Sheet1!U86</f>
        <v>Alumnos</v>
      </c>
      <c r="V86" s="131" t="str">
        <f>[1]Sheet1!V86</f>
        <v>Excelencia operativa</v>
      </c>
      <c r="W86" s="131" t="str">
        <f>[1]Sheet1!W86</f>
        <v>No</v>
      </c>
      <c r="X86" s="131" t="str">
        <f>[1]Sheet1!X86</f>
        <v>No cuantificado o S/0</v>
      </c>
      <c r="Y86" s="131"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0" t="str">
        <f>[1]Sheet1!Z86</f>
        <v>https://educorpperu-my.sharepoint.com/personal/diana_zapata_laureate_pe1/_layouts/15/Doc.aspx?sourcedoc=%7B0DDE374D-C347-4DB4-B1BA-BD0C3FD83E2E%7D&amp;file=Solicitud%20de%20cambio%20-%20NRC%20Anticipados%20y%20Modul_Angela%20Lucano%20Carran.pptx&amp;action=edit&amp;mobileredirect=true</v>
      </c>
      <c r="AA86" s="50">
        <f>[1]Sheet1!AA86</f>
        <v>1.05</v>
      </c>
    </row>
    <row r="87" spans="1:27" ht="29.25" customHeight="1">
      <c r="A87" s="50">
        <f>[1]Sheet1!A87</f>
        <v>109</v>
      </c>
      <c r="B87" s="130">
        <f>[1]Sheet1!B87</f>
        <v>46133.621030092603</v>
      </c>
      <c r="C87" s="130">
        <f>[1]Sheet1!C87</f>
        <v>46133.642569444397</v>
      </c>
      <c r="D87" s="131" t="str">
        <f>[1]Sheet1!D87</f>
        <v>jose.herbozo@laureate.pe</v>
      </c>
      <c r="E87" s="131" t="str">
        <f>[1]Sheet1!E87</f>
        <v>José Paredes Herbozo</v>
      </c>
      <c r="F87" s="131" t="str">
        <f>[1]Sheet1!F87</f>
        <v>Adelantar horario de generación de los reportes: Plano, llamadas y GD Banner</v>
      </c>
      <c r="G87" s="131"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131" t="str">
        <f>[1]Sheet1!H87</f>
        <v>UPN</v>
      </c>
      <c r="I87" s="131" t="str">
        <f>[1]Sheet1!I87</f>
        <v>Ivan Olivares - VP Marketing y Comercial</v>
      </c>
      <c r="J87" s="131" t="str">
        <f>[1]Sheet1!J87</f>
        <v xml:space="preserve">Álvaro Verástegui </v>
      </c>
      <c r="K87" s="131">
        <f>[1]Sheet1!K87</f>
        <v>0</v>
      </c>
      <c r="L87" s="131" t="str">
        <f>[1]Sheet1!L87</f>
        <v>Jose Paredes</v>
      </c>
      <c r="M87" s="87">
        <f>[1]Sheet1!M87</f>
        <v>46157</v>
      </c>
      <c r="N87" s="87" t="str">
        <f>[1]Sheet1!N87</f>
        <v>No</v>
      </c>
      <c r="O87" s="131">
        <f>[1]Sheet1!O87</f>
        <v>0</v>
      </c>
      <c r="P87" s="131">
        <f>[1]Sheet1!P87</f>
        <v>0</v>
      </c>
      <c r="Q87" s="131" t="str">
        <f>[1]Sheet1!Q87</f>
        <v>Otro</v>
      </c>
      <c r="R87" s="131" t="str">
        <f>[1]Sheet1!R87</f>
        <v>Se requiere que los 3 reportes estén listos y disponibles para el uso del equipo Comercial a las 6 am.</v>
      </c>
      <c r="S87" s="131">
        <f>[1]Sheet1!S87</f>
        <v>0</v>
      </c>
      <c r="T87" s="131" t="str">
        <f>[1]Sheet1!T87</f>
        <v>Ventas, admisión, Marketing.</v>
      </c>
      <c r="U87" s="131" t="str">
        <f>[1]Sheet1!U87</f>
        <v>Administrativos</v>
      </c>
      <c r="V87" s="131" t="str">
        <f>[1]Sheet1!V87</f>
        <v>Crecimiento escalable</v>
      </c>
      <c r="W87" s="131" t="str">
        <f>[1]Sheet1!W87</f>
        <v>No</v>
      </c>
      <c r="X87" s="131" t="str">
        <f>[1]Sheet1!X87</f>
        <v>No cuantificado o S/0</v>
      </c>
      <c r="Y87" s="131" t="str">
        <f>[1]Sheet1!Y87</f>
        <v>Incremento en las ventas</v>
      </c>
      <c r="Z87" s="50">
        <f>[1]Sheet1!Z87</f>
        <v>0</v>
      </c>
      <c r="AA87" s="50">
        <f>[1]Sheet1!AA87</f>
        <v>0.65</v>
      </c>
    </row>
    <row r="88" spans="1:27" ht="29.25" customHeight="1">
      <c r="A88" s="50">
        <f>[1]Sheet1!A88</f>
        <v>110</v>
      </c>
      <c r="B88" s="130">
        <f>[1]Sheet1!B88</f>
        <v>46133.981412036999</v>
      </c>
      <c r="C88" s="130">
        <f>[1]Sheet1!C88</f>
        <v>46133.989837963003</v>
      </c>
      <c r="D88" s="131" t="str">
        <f>[1]Sheet1!D88</f>
        <v>jose.herbozo@laureate.pe</v>
      </c>
      <c r="E88" s="131" t="str">
        <f>[1]Sheet1!E88</f>
        <v>José Paredes Herbozo</v>
      </c>
      <c r="F88" s="131" t="str">
        <f>[1]Sheet1!F88</f>
        <v>Incorporar los descuentos con 100% al reporte de matrícula que emite CRM</v>
      </c>
      <c r="G88" s="131"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131" t="str">
        <f>[1]Sheet1!H88</f>
        <v>UPN</v>
      </c>
      <c r="I88" s="131" t="str">
        <f>[1]Sheet1!I88</f>
        <v>Ivan Olivares - VP Marketing y Comercial</v>
      </c>
      <c r="J88" s="131" t="str">
        <f>[1]Sheet1!J88</f>
        <v>Álvaro Verástegui</v>
      </c>
      <c r="K88" s="131">
        <f>[1]Sheet1!K88</f>
        <v>0</v>
      </c>
      <c r="L88" s="131" t="str">
        <f>[1]Sheet1!L88</f>
        <v>Jose Paredes</v>
      </c>
      <c r="M88" s="87">
        <f>[1]Sheet1!M88</f>
        <v>46157</v>
      </c>
      <c r="N88" s="87" t="str">
        <f>[1]Sheet1!N88</f>
        <v>No</v>
      </c>
      <c r="O88" s="131">
        <f>[1]Sheet1!O88</f>
        <v>0</v>
      </c>
      <c r="P88" s="131">
        <f>[1]Sheet1!P88</f>
        <v>0</v>
      </c>
      <c r="Q88" s="131" t="str">
        <f>[1]Sheet1!Q88</f>
        <v>Otro</v>
      </c>
      <c r="R88" s="131"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131">
        <f>[1]Sheet1!S88</f>
        <v>0</v>
      </c>
      <c r="T88" s="131" t="str">
        <f>[1]Sheet1!T88</f>
        <v>Comercial</v>
      </c>
      <c r="U88" s="131" t="str">
        <f>[1]Sheet1!U88</f>
        <v>Administrativos</v>
      </c>
      <c r="V88" s="131" t="str">
        <f>[1]Sheet1!V88</f>
        <v>Crecimiento escalable</v>
      </c>
      <c r="W88" s="131" t="str">
        <f>[1]Sheet1!W88</f>
        <v>No</v>
      </c>
      <c r="X88" s="131" t="str">
        <f>[1]Sheet1!X88</f>
        <v>No cuantificado o S/0</v>
      </c>
      <c r="Y88" s="131" t="str">
        <f>[1]Sheet1!Y88</f>
        <v>Toma de decisiones corporativas que da beneficios a todos</v>
      </c>
      <c r="Z88" s="50">
        <f>[1]Sheet1!Z88</f>
        <v>0</v>
      </c>
      <c r="AA88" s="50">
        <f>[1]Sheet1!AA88</f>
        <v>0.65</v>
      </c>
    </row>
    <row r="89" spans="1:27" ht="29.25" customHeight="1">
      <c r="A89" s="50">
        <f>[1]Sheet1!A89</f>
        <v>111</v>
      </c>
      <c r="B89" s="130">
        <f>[1]Sheet1!B89</f>
        <v>46134.395162036999</v>
      </c>
      <c r="C89" s="130">
        <f>[1]Sheet1!C89</f>
        <v>46134.427453703698</v>
      </c>
      <c r="D89" s="131" t="str">
        <f>[1]Sheet1!D89</f>
        <v>angela.lucano@laureate.pe</v>
      </c>
      <c r="E89" s="131" t="str">
        <f>[1]Sheet1!E89</f>
        <v>Angela Lucano Carranza</v>
      </c>
      <c r="F89" s="131" t="str">
        <f>[1]Sheet1!F89</f>
        <v>Automatización RPA para la Actualización de Contenido en Cursos Asíncronos UPN</v>
      </c>
      <c r="G89" s="131"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131" t="str">
        <f>[1]Sheet1!H89</f>
        <v>UPN</v>
      </c>
      <c r="I89" s="131" t="str">
        <f>[1]Sheet1!I89</f>
        <v>Mónica García - VP Operaciones Digitales y Online</v>
      </c>
      <c r="J89" s="131" t="str">
        <f>[1]Sheet1!J89</f>
        <v xml:space="preserve">Carlos Olivera </v>
      </c>
      <c r="K89" s="131">
        <f>[1]Sheet1!K89</f>
        <v>0</v>
      </c>
      <c r="L89" s="131" t="str">
        <f>[1]Sheet1!L89</f>
        <v>Ángela Lucano</v>
      </c>
      <c r="M89" s="87">
        <f>[1]Sheet1!M89</f>
        <v>46234</v>
      </c>
      <c r="N89" s="87" t="str">
        <f>[1]Sheet1!N89</f>
        <v>No</v>
      </c>
      <c r="O89" s="131">
        <f>[1]Sheet1!O89</f>
        <v>0</v>
      </c>
      <c r="P89" s="131">
        <f>[1]Sheet1!P89</f>
        <v>0</v>
      </c>
      <c r="Q89" s="131" t="str">
        <f>[1]Sheet1!Q89</f>
        <v>Otro</v>
      </c>
      <c r="R89" s="131" t="str">
        <f>[1]Sheet1!R89</f>
        <v>El proceso de actualización de cursos asíncronos presenta alta carga manual y variabilidad, generando errores frecuentes en bancos de preguntas y contenido, lo que afecta la eficiencia operativa y la calidad de los cursos.</v>
      </c>
      <c r="S89" s="131">
        <f>[1]Sheet1!S89</f>
        <v>0</v>
      </c>
      <c r="T89" s="131" t="str">
        <f>[1]Sheet1!T89</f>
        <v>Ensamblaje de cursos asíncronos
Actualización de contenido y banco de preguntas
Control de calidad y corrección de errores en clones
Clonación de cursos</v>
      </c>
      <c r="U89" s="131" t="str">
        <f>[1]Sheet1!U89</f>
        <v>Administrativos</v>
      </c>
      <c r="V89" s="131" t="str">
        <f>[1]Sheet1!V89</f>
        <v>Excelencia operativa</v>
      </c>
      <c r="W89" s="131" t="str">
        <f>[1]Sheet1!W89</f>
        <v>No</v>
      </c>
      <c r="X89" s="131" t="str">
        <f>[1]Sheet1!X89</f>
        <v>Menor a S/100,000.00</v>
      </c>
      <c r="Y89" s="131" t="str">
        <f>[1]Sheet1!Y89</f>
        <v>Cursos con contenido y evaluaciones consistentes y sin errores.
Mayor confiabilidad en las evaluaciones y materiales de aprendizaje.
Experiencia más fluida, estandarizada y predecible en todos los cursos asíncronos.</v>
      </c>
      <c r="Z89" s="50"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0">
        <f>[1]Sheet1!AA89</f>
        <v>0.75000000000000011</v>
      </c>
    </row>
    <row r="90" spans="1:27" ht="29.25" customHeight="1">
      <c r="A90" s="50">
        <f>[1]Sheet1!A90</f>
        <v>112</v>
      </c>
      <c r="B90" s="130">
        <f>[1]Sheet1!B90</f>
        <v>46135.002974536997</v>
      </c>
      <c r="C90" s="130">
        <f>[1]Sheet1!C90</f>
        <v>46135.0083101852</v>
      </c>
      <c r="D90" s="131" t="str">
        <f>[1]Sheet1!D90</f>
        <v>jose.herbozo@laureate.pe</v>
      </c>
      <c r="E90" s="131" t="str">
        <f>[1]Sheet1!E90</f>
        <v>José Paredes Herbozo</v>
      </c>
      <c r="F90" s="131" t="str">
        <f>[1]Sheet1!F90</f>
        <v>Habilitar uso de External Tag</v>
      </c>
      <c r="G90" s="131" t="str">
        <f>[1]Sheet1!G90</f>
        <v>Implementar en Genesys Cloud la transferencia automática del campo "Código de Persona", ubicado en la lista de contactos, hacia la Etiqueta Externa de la interacción outbound.</v>
      </c>
      <c r="H90" s="131" t="str">
        <f>[1]Sheet1!H90</f>
        <v>LAU</v>
      </c>
      <c r="I90" s="131" t="str">
        <f>[1]Sheet1!I90</f>
        <v>Ivan Olivares - VP Marketing y Comercial</v>
      </c>
      <c r="J90" s="131" t="str">
        <f>[1]Sheet1!J90</f>
        <v>Roberto Yepez</v>
      </c>
      <c r="K90" s="131">
        <f>[1]Sheet1!K90</f>
        <v>0</v>
      </c>
      <c r="L90" s="131" t="str">
        <f>[1]Sheet1!L90</f>
        <v>Jose Paredes</v>
      </c>
      <c r="M90" s="87">
        <f>[1]Sheet1!M90</f>
        <v>46157</v>
      </c>
      <c r="N90" s="87" t="str">
        <f>[1]Sheet1!N90</f>
        <v>No</v>
      </c>
      <c r="O90" s="131">
        <f>[1]Sheet1!O90</f>
        <v>0</v>
      </c>
      <c r="P90" s="131">
        <f>[1]Sheet1!P90</f>
        <v>0</v>
      </c>
      <c r="Q90" s="131" t="str">
        <f>[1]Sheet1!Q90</f>
        <v>Otro</v>
      </c>
      <c r="R90" s="131" t="str">
        <f>[1]Sheet1!R90</f>
        <v>Implementar en Genesys Cloud la transferencia automática del campo "Código de Persona", ubicado en la lista de contactos, hacia la Etiqueta Externa de la interacción outbound.</v>
      </c>
      <c r="S90" s="131">
        <f>[1]Sheet1!S90</f>
        <v>0</v>
      </c>
      <c r="T90" s="131" t="str">
        <f>[1]Sheet1!T90</f>
        <v>Implementar en Genesys Cloud la transferencia automática del campo "Código de Persona", ubicado en la lista de contactos, hacia la Etiqueta Externa de la interacción outbound.</v>
      </c>
      <c r="U90" s="131" t="str">
        <f>[1]Sheet1!U90</f>
        <v>Administrativos</v>
      </c>
      <c r="V90" s="131" t="str">
        <f>[1]Sheet1!V90</f>
        <v>Excelencia operativa</v>
      </c>
      <c r="W90" s="131" t="str">
        <f>[1]Sheet1!W90</f>
        <v>No</v>
      </c>
      <c r="X90" s="131" t="str">
        <f>[1]Sheet1!X90</f>
        <v>No cuantificado o S/0</v>
      </c>
      <c r="Y90" s="131" t="str">
        <f>[1]Sheet1!Y90</f>
        <v xml:space="preserve">Mejora la trazabilidad del lead, la calidad de la reportería y reduce reprocesos manuales de conciliación
</v>
      </c>
      <c r="Z90" s="50" t="str">
        <f>[1]Sheet1!Z90</f>
        <v>https://educorpperu-my.sharepoint.com/personal/diana_zapata_laureate_pe1/_layouts/15/Doc.aspx?sourcedoc=%7BAAC2DFB6-6438-4925-B98C-55078195DC5E%7D&amp;file=Solicitud%20de%20requerimientos_Etiqueta%20Externa_Jos%C3%A9%20Paredes%20Herbozo.pptx&amp;action=edit&amp;mobileredirect=true</v>
      </c>
      <c r="AA90" s="50">
        <f>[1]Sheet1!AA90</f>
        <v>0.45000000000000007</v>
      </c>
    </row>
    <row r="91" spans="1:27" ht="29.25" customHeight="1">
      <c r="A91" s="50">
        <f>[1]Sheet1!A91</f>
        <v>113</v>
      </c>
      <c r="B91" s="130">
        <f>[1]Sheet1!B91</f>
        <v>46135.407118055598</v>
      </c>
      <c r="C91" s="130">
        <f>[1]Sheet1!C91</f>
        <v>46135.410821759302</v>
      </c>
      <c r="D91" s="131" t="str">
        <f>[1]Sheet1!D91</f>
        <v>jose.herbozo@laureate.pe</v>
      </c>
      <c r="E91" s="131" t="str">
        <f>[1]Sheet1!E91</f>
        <v>José Paredes Herbozo</v>
      </c>
      <c r="F91" s="131" t="str">
        <f>[1]Sheet1!F91</f>
        <v>Elaborar un Funnel para el equipo de We Talk</v>
      </c>
      <c r="G91" s="131" t="str">
        <f>[1]Sheet1!G91</f>
        <v>Tener visibilidad de la información de ventas de We Talk que se ofrece para las 3 instituciones.</v>
      </c>
      <c r="H91" s="131" t="str">
        <f>[1]Sheet1!H91</f>
        <v>LAU</v>
      </c>
      <c r="I91" s="131" t="str">
        <f>[1]Sheet1!I91</f>
        <v>Ivan Olivares - VP Marketing y Comercial</v>
      </c>
      <c r="J91" s="131" t="str">
        <f>[1]Sheet1!J91</f>
        <v>Gianfranco Espinoza</v>
      </c>
      <c r="K91" s="131">
        <f>[1]Sheet1!K91</f>
        <v>0</v>
      </c>
      <c r="L91" s="131" t="str">
        <f>[1]Sheet1!L91</f>
        <v>Jose Paredes</v>
      </c>
      <c r="M91" s="87">
        <f>[1]Sheet1!M91</f>
        <v>46172</v>
      </c>
      <c r="N91" s="87" t="str">
        <f>[1]Sheet1!N91</f>
        <v>Si</v>
      </c>
      <c r="O91" s="131" t="str">
        <f>[1]Sheet1!O91</f>
        <v>Revenue Growth</v>
      </c>
      <c r="P91" s="131">
        <f>[1]Sheet1!P91</f>
        <v>77760</v>
      </c>
      <c r="Q91" s="131" t="str">
        <f>[1]Sheet1!Q91</f>
        <v>Otro</v>
      </c>
      <c r="R91" s="131" t="str">
        <f>[1]Sheet1!R91</f>
        <v>Actualmente el equipo de We Talk no tiene un dashboard para visualizar sus ventas en las 3 instituciones.</v>
      </c>
      <c r="S91" s="131">
        <f>[1]Sheet1!S91</f>
        <v>0</v>
      </c>
      <c r="T91" s="131" t="str">
        <f>[1]Sheet1!T91</f>
        <v>Ventas</v>
      </c>
      <c r="U91" s="131" t="str">
        <f>[1]Sheet1!U91</f>
        <v>Administrativos</v>
      </c>
      <c r="V91" s="131" t="str">
        <f>[1]Sheet1!V91</f>
        <v>Crecimiento escalable</v>
      </c>
      <c r="W91" s="131" t="str">
        <f>[1]Sheet1!W91</f>
        <v>No</v>
      </c>
      <c r="X91" s="131" t="str">
        <f>[1]Sheet1!X91</f>
        <v>No cuantificado o S/0</v>
      </c>
      <c r="Y91" s="131" t="str">
        <f>[1]Sheet1!Y91</f>
        <v>Mejor toma de decisiones, incremento en ventas</v>
      </c>
      <c r="Z91" s="50">
        <f>[1]Sheet1!Z91</f>
        <v>0</v>
      </c>
      <c r="AA91" s="50">
        <f>[1]Sheet1!AA91</f>
        <v>2.15</v>
      </c>
    </row>
    <row r="92" spans="1:27" ht="29.25" customHeight="1">
      <c r="A92" s="50">
        <f>[1]Sheet1!A92</f>
        <v>114</v>
      </c>
      <c r="B92" s="130">
        <f>[1]Sheet1!B92</f>
        <v>46136.035648148099</v>
      </c>
      <c r="C92" s="130">
        <f>[1]Sheet1!C92</f>
        <v>46136.0446296296</v>
      </c>
      <c r="D92" s="131" t="str">
        <f>[1]Sheet1!D92</f>
        <v>jose.herbozo@laureate.pe</v>
      </c>
      <c r="E92" s="131" t="str">
        <f>[1]Sheet1!E92</f>
        <v>José Paredes Herbozo</v>
      </c>
      <c r="F92" s="131" t="str">
        <f>[1]Sheet1!F92</f>
        <v>Automatización del reporte de recálculo de ingresos contables</v>
      </c>
      <c r="G92" s="131" t="str">
        <f>[1]Sheet1!G92</f>
        <v xml:space="preserve">Automatizar un reporte estandarizado que permita recalcular y conciliar los ingresos contables desde PeopleSoft, considerando alumnos matriculados, patrocinados y no matriculados, con corte por periodo académico y fecha de cierre.
</v>
      </c>
      <c r="H92" s="131" t="str">
        <f>[1]Sheet1!H92</f>
        <v>UPN</v>
      </c>
      <c r="I92" s="131" t="str">
        <f>[1]Sheet1!I92</f>
        <v>Alex Pendavis - VP Finanzas</v>
      </c>
      <c r="J92" s="131" t="str">
        <f>[1]Sheet1!J92</f>
        <v>Elian I. Chumbimune</v>
      </c>
      <c r="K92" s="131">
        <f>[1]Sheet1!K92</f>
        <v>0</v>
      </c>
      <c r="L92" s="131" t="str">
        <f>[1]Sheet1!L92</f>
        <v>Gerson Vereau</v>
      </c>
      <c r="M92" s="87">
        <f>[1]Sheet1!M92</f>
        <v>46172</v>
      </c>
      <c r="N92" s="87" t="str">
        <f>[1]Sheet1!N92</f>
        <v>No</v>
      </c>
      <c r="O92" s="131">
        <f>[1]Sheet1!O92</f>
        <v>0</v>
      </c>
      <c r="P92" s="131">
        <f>[1]Sheet1!P92</f>
        <v>0</v>
      </c>
      <c r="Q92" s="131" t="str">
        <f>[1]Sheet1!Q92</f>
        <v>Otro</v>
      </c>
      <c r="R92" s="131"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131">
        <f>[1]Sheet1!S92</f>
        <v>0</v>
      </c>
      <c r="T92" s="131" t="str">
        <f>[1]Sheet1!T92</f>
        <v xml:space="preserve">Contabilidad </v>
      </c>
      <c r="U92" s="131" t="str">
        <f>[1]Sheet1!U92</f>
        <v>Administrativos</v>
      </c>
      <c r="V92" s="131" t="str">
        <f>[1]Sheet1!V92</f>
        <v>Excelencia operativa</v>
      </c>
      <c r="W92" s="131" t="str">
        <f>[1]Sheet1!W92</f>
        <v>No</v>
      </c>
      <c r="X92" s="131" t="str">
        <f>[1]Sheet1!X92</f>
        <v>No cuantificado o S/0</v>
      </c>
      <c r="Y92" s="131"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0" t="str">
        <f>[1]Sheet1!Z92</f>
        <v>https://educorpperu-my.sharepoint.com/personal/diana_zapata_laureate_pe1/_layouts/15/Doc.aspx?sourcedoc=%7BAC80CDFA-327B-47AB-A478-0577DBD8FE0E%7D&amp;file=Requerimiento%20Reporte%20Recalculo%20de%20ingresos_Jos%C3%A9%20Paredes%20Herbozo.pptx&amp;action=edit&amp;mobileredirect=true</v>
      </c>
      <c r="AA92" s="50">
        <f>[1]Sheet1!AA92</f>
        <v>0.45000000000000007</v>
      </c>
    </row>
    <row r="93" spans="1:27" ht="38.450000000000003" customHeight="1">
      <c r="A93" s="50">
        <f>[1]Sheet1!A93</f>
        <v>115</v>
      </c>
      <c r="B93" s="130">
        <f>[1]Sheet1!B93</f>
        <v>46136.386631944399</v>
      </c>
      <c r="C93" s="130">
        <f>[1]Sheet1!C93</f>
        <v>46136.399050925902</v>
      </c>
      <c r="D93" s="131" t="str">
        <f>[1]Sheet1!D93</f>
        <v>gerson.vereau@laureate.pe</v>
      </c>
      <c r="E93" s="131" t="str">
        <f>[1]Sheet1!E93</f>
        <v>Gerson Vereau Rosas</v>
      </c>
      <c r="F93" s="131" t="str">
        <f>[1]Sheet1!F93</f>
        <v>Cambio SAC - SRL</v>
      </c>
      <c r="G93" s="131" t="str">
        <f>[1]Sheet1!G93</f>
        <v>Proceso de cambio de tipo de sociedad de Cibertec, pasando de SAC a SRL.</v>
      </c>
      <c r="H93" s="131" t="str">
        <f>[1]Sheet1!H93</f>
        <v>CIB</v>
      </c>
      <c r="I93" s="131" t="str">
        <f>[1]Sheet1!I93</f>
        <v>Alex Pendavis - VP Finanzas</v>
      </c>
      <c r="J93" s="131" t="str">
        <f>[1]Sheet1!J93</f>
        <v xml:space="preserve">Rafael Andrade </v>
      </c>
      <c r="K93" s="131">
        <f>[1]Sheet1!K93</f>
        <v>0</v>
      </c>
      <c r="L93" s="131" t="str">
        <f>[1]Sheet1!L93</f>
        <v>Gerson Vereau</v>
      </c>
      <c r="M93" s="87">
        <f>[1]Sheet1!M93</f>
        <v>46136</v>
      </c>
      <c r="N93" s="87" t="str">
        <f>[1]Sheet1!N93</f>
        <v>No</v>
      </c>
      <c r="O93" s="131">
        <f>[1]Sheet1!O93</f>
        <v>0</v>
      </c>
      <c r="P93" s="131">
        <f>[1]Sheet1!P93</f>
        <v>0</v>
      </c>
      <c r="Q93" s="131" t="str">
        <f>[1]Sheet1!Q93</f>
        <v>Regulatoria</v>
      </c>
      <c r="R93" s="131" t="str">
        <f>[1]Sheet1!R93</f>
        <v>Proceso de cambio de tipo de sociedad de Cibertec, pasando de SAC a SRL.</v>
      </c>
      <c r="S93" s="131">
        <f>[1]Sheet1!S93</f>
        <v>0</v>
      </c>
      <c r="T93" s="131" t="str">
        <f>[1]Sheet1!T93</f>
        <v>Procesos de facturación</v>
      </c>
      <c r="U93" s="131" t="str">
        <f>[1]Sheet1!U93</f>
        <v>Ninguno</v>
      </c>
      <c r="V93" s="131" t="str">
        <f>[1]Sheet1!V93</f>
        <v>Excelencia operativa</v>
      </c>
      <c r="W93" s="131" t="str">
        <f>[1]Sheet1!W93</f>
        <v>No</v>
      </c>
      <c r="X93" s="131" t="str">
        <f>[1]Sheet1!X93</f>
        <v>No cuantificado o S/0</v>
      </c>
      <c r="Y93" s="131" t="str">
        <f>[1]Sheet1!Y93</f>
        <v>Regulatorio - Evitar sanciones a CIB</v>
      </c>
      <c r="Z93" s="50">
        <f>[1]Sheet1!Z93</f>
        <v>0</v>
      </c>
      <c r="AA93" s="50">
        <f>[1]Sheet1!AA93</f>
        <v>1.8</v>
      </c>
    </row>
    <row r="94" spans="1:27" ht="38.450000000000003" customHeight="1">
      <c r="A94" s="50">
        <f>[1]Sheet1!A94</f>
        <v>116</v>
      </c>
      <c r="B94" s="130">
        <f>[1]Sheet1!B94</f>
        <v>46136.677083333299</v>
      </c>
      <c r="C94" s="130">
        <f>[1]Sheet1!C94</f>
        <v>46136.683622685203</v>
      </c>
      <c r="D94" s="131" t="str">
        <f>[1]Sheet1!D94</f>
        <v>jose.herbozo@laureate.pe</v>
      </c>
      <c r="E94" s="131" t="str">
        <f>[1]Sheet1!E94</f>
        <v>José Paredes Herbozo</v>
      </c>
      <c r="F94" s="131" t="str">
        <f>[1]Sheet1!F94</f>
        <v>Mejora en el proceso de migración de incorporados de Socrates a Banner</v>
      </c>
      <c r="G94" s="131" t="str">
        <f>[1]Sheet1!G94</f>
        <v>Asegurar una migración automática, consistente y sin errores para garantizar la correcta matrícula de los incorporados.</v>
      </c>
      <c r="H94" s="131" t="str">
        <f>[1]Sheet1!H94</f>
        <v>UPC</v>
      </c>
      <c r="I94" s="131" t="str">
        <f>[1]Sheet1!I94</f>
        <v>Ivan Olivares - VP Marketing y Comercial</v>
      </c>
      <c r="J94" s="131" t="str">
        <f>[1]Sheet1!J94</f>
        <v>Nestor Ayasta</v>
      </c>
      <c r="K94" s="131">
        <f>[1]Sheet1!K94</f>
        <v>0</v>
      </c>
      <c r="L94" s="131" t="str">
        <f>[1]Sheet1!L94</f>
        <v>Jose Paredes</v>
      </c>
      <c r="M94" s="87">
        <f>[1]Sheet1!M94</f>
        <v>46218</v>
      </c>
      <c r="N94" s="87" t="str">
        <f>[1]Sheet1!N94</f>
        <v>No</v>
      </c>
      <c r="O94" s="131">
        <f>[1]Sheet1!O94</f>
        <v>0</v>
      </c>
      <c r="P94" s="131">
        <f>[1]Sheet1!P94</f>
        <v>0</v>
      </c>
      <c r="Q94" s="131" t="str">
        <f>[1]Sheet1!Q94</f>
        <v>Otro</v>
      </c>
      <c r="R94" s="131" t="str">
        <f>[1]Sheet1!R94</f>
        <v>Errores e incongruencias en los datos, alta carga operativa (+400 horas hombre estimadas), baja trazabilidad y riesgo de afectar la experiencia del alumno.</v>
      </c>
      <c r="S94" s="131">
        <f>[1]Sheet1!S94</f>
        <v>0</v>
      </c>
      <c r="T94" s="131" t="str">
        <f>[1]Sheet1!T94</f>
        <v>Migración de incorporados</v>
      </c>
      <c r="U94" s="131">
        <f>[1]Sheet1!U94</f>
        <v>0</v>
      </c>
      <c r="V94" s="131" t="str">
        <f>[1]Sheet1!V94</f>
        <v>Excelencia operativa</v>
      </c>
      <c r="W94" s="131" t="str">
        <f>[1]Sheet1!W94</f>
        <v>No</v>
      </c>
      <c r="X94" s="131">
        <f>[1]Sheet1!X94</f>
        <v>0</v>
      </c>
      <c r="Y94" s="131" t="str">
        <f>[1]Sheet1!Y94</f>
        <v>Reducción de tareas manuales, disminución de errores, disponibilidad de información confiable en tiempo real y mejora en la eficiencia operativa.</v>
      </c>
      <c r="Z94" s="50" t="str">
        <f>[1]Sheet1!Z94</f>
        <v>https://educorpperu-my.sharepoint.com/personal/diana_zapata_laureate_pe1/_layouts/15/Doc.aspx?sourcedoc=%7BD5626DB0-B57E-42ED-B1EA-B6C45012A9F8%7D&amp;file=Plantilla%20Solicitud%20de%20requerimientos%20Mejora_Jos%C3%A9%20Paredes%20Herbozo.pptx&amp;action=edit&amp;mobileredirect=true</v>
      </c>
      <c r="AA94" s="50">
        <f>[1]Sheet1!AA94</f>
        <v>0.30000000000000004</v>
      </c>
    </row>
    <row r="95" spans="1:27" ht="38.450000000000003" customHeight="1">
      <c r="A95" s="50">
        <f>[1]Sheet1!A95</f>
        <v>117</v>
      </c>
      <c r="B95" s="130">
        <f>[1]Sheet1!B95</f>
        <v>46139.615439814799</v>
      </c>
      <c r="C95" s="130">
        <f>[1]Sheet1!C95</f>
        <v>46139.628645833298</v>
      </c>
      <c r="D95" s="131" t="str">
        <f>[1]Sheet1!D95</f>
        <v>carla.arias@laureate.pe</v>
      </c>
      <c r="E95" s="131" t="str">
        <f>[1]Sheet1!E95</f>
        <v>Carla Arias Schreiber Ulloa</v>
      </c>
      <c r="F95" s="131" t="str">
        <f>[1]Sheet1!F95</f>
        <v>Migración de Notas desde Blackboard a Gestión Docente</v>
      </c>
      <c r="G95" s="131" t="str">
        <f>[1]Sheet1!G95</f>
        <v>Lograr eficiencia en la gestión docente, ahora la asignación es manual es ambos sistemas.
Nota: Esta es la mejora top 2 del workshop Better Together con Cibertec.</v>
      </c>
      <c r="H95" s="131" t="str">
        <f>[1]Sheet1!H95</f>
        <v>CIB</v>
      </c>
      <c r="I95" s="131" t="str">
        <f>[1]Sheet1!I95</f>
        <v>Danilo Tauil - GM TecVoc</v>
      </c>
      <c r="J95" s="131" t="str">
        <f>[1]Sheet1!J95</f>
        <v>Davi Paula Lima</v>
      </c>
      <c r="K95" s="131">
        <f>[1]Sheet1!K95</f>
        <v>0</v>
      </c>
      <c r="L95" s="131" t="str">
        <f>[1]Sheet1!L95</f>
        <v>Carla Arias-Schreiber</v>
      </c>
      <c r="M95" s="87">
        <f>[1]Sheet1!M95</f>
        <v>46172</v>
      </c>
      <c r="N95" s="87" t="str">
        <f>[1]Sheet1!N95</f>
        <v>No</v>
      </c>
      <c r="O95" s="131">
        <f>[1]Sheet1!O95</f>
        <v>0</v>
      </c>
      <c r="P95" s="131">
        <f>[1]Sheet1!P95</f>
        <v>0</v>
      </c>
      <c r="Q95" s="131" t="str">
        <f>[1]Sheet1!Q95</f>
        <v>Otro</v>
      </c>
      <c r="R95" s="131"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131">
        <f>[1]Sheet1!S95</f>
        <v>0</v>
      </c>
      <c r="T95" s="131" t="str">
        <f>[1]Sheet1!T95</f>
        <v>Desarrollo de clases
Cierre de ciclo
Retención de estudiantes
Programación de horarios (faculty cost)</v>
      </c>
      <c r="U95" s="131" t="str">
        <f>[1]Sheet1!U95</f>
        <v>Docentes</v>
      </c>
      <c r="V95" s="131" t="str">
        <f>[1]Sheet1!V95</f>
        <v>Excelencia operativa</v>
      </c>
      <c r="W95" s="131" t="str">
        <f>[1]Sheet1!W95</f>
        <v>No</v>
      </c>
      <c r="X95" s="131" t="str">
        <f>[1]Sheet1!X95</f>
        <v>No cuantificado o S/0</v>
      </c>
      <c r="Y95" s="131" t="str">
        <f>[1]Sheet1!Y95</f>
        <v>Mejorar experiencia de estudiantes (poder visualizar sus notas en Mi Cibertec más rápido), la gestión docente y acciones de retención.</v>
      </c>
      <c r="Z95" s="50">
        <f>[1]Sheet1!Z95</f>
        <v>0</v>
      </c>
      <c r="AA95" s="50">
        <f>[1]Sheet1!AA95</f>
        <v>0.9</v>
      </c>
    </row>
    <row r="96" spans="1:27" ht="38.450000000000003" customHeight="1">
      <c r="A96" s="50">
        <f>[1]Sheet1!A96</f>
        <v>118</v>
      </c>
      <c r="B96" s="130">
        <f>[1]Sheet1!B96</f>
        <v>46139.628726851799</v>
      </c>
      <c r="C96" s="130">
        <f>[1]Sheet1!C96</f>
        <v>46139.650196759299</v>
      </c>
      <c r="D96" s="131" t="str">
        <f>[1]Sheet1!D96</f>
        <v>carla.arias@laureate.pe</v>
      </c>
      <c r="E96" s="131" t="str">
        <f>[1]Sheet1!E96</f>
        <v>Carla Arias Schreiber Ulloa</v>
      </c>
      <c r="F96" s="131" t="str">
        <f>[1]Sheet1!F96</f>
        <v>LEGO Cibertec</v>
      </c>
      <c r="G96" s="131"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131" t="str">
        <f>[1]Sheet1!H96</f>
        <v>CIB</v>
      </c>
      <c r="I96" s="131" t="str">
        <f>[1]Sheet1!I96</f>
        <v>Danilo Tauil - GM TecVoc</v>
      </c>
      <c r="J96" s="131" t="str">
        <f>[1]Sheet1!J96</f>
        <v>Davi Paula Lima</v>
      </c>
      <c r="K96" s="131">
        <f>[1]Sheet1!K96</f>
        <v>0</v>
      </c>
      <c r="L96" s="131" t="str">
        <f>[1]Sheet1!L96</f>
        <v>Carla Arias-Schreiber</v>
      </c>
      <c r="M96" s="87">
        <f>[1]Sheet1!M96</f>
        <v>46353</v>
      </c>
      <c r="N96" s="87" t="str">
        <f>[1]Sheet1!N96</f>
        <v>Si</v>
      </c>
      <c r="O96" s="131" t="str">
        <f>[1]Sheet1!O96</f>
        <v>Academic Managment</v>
      </c>
      <c r="P96" s="131">
        <f>[1]Sheet1!P96</f>
        <v>77625</v>
      </c>
      <c r="Q96" s="131" t="str">
        <f>[1]Sheet1!Q96</f>
        <v>Otro</v>
      </c>
      <c r="R96" s="131" t="str">
        <f>[1]Sheet1!R96</f>
        <v>Dentro del ecosistema académico, Cibertec tiene muchas actividades manuales, que generen ineficiencia y errores.</v>
      </c>
      <c r="S96" s="131">
        <f>[1]Sheet1!S96</f>
        <v>0</v>
      </c>
      <c r="T96" s="131" t="str">
        <f>[1]Sheet1!T96</f>
        <v xml:space="preserve">Malla Curricular
Programación Horaria
Perfil Docente
Compactaciones
Nómina / Pago Docente
Ocupabilidad
Ambientes Académicos
Evaluación Académica
Calendario Académico
Reportes / Dashboard
</v>
      </c>
      <c r="U96" s="131" t="str">
        <f>[1]Sheet1!U96</f>
        <v>Todos</v>
      </c>
      <c r="V96" s="131" t="str">
        <f>[1]Sheet1!V96</f>
        <v>Excelencia académica</v>
      </c>
      <c r="W96" s="131" t="str">
        <f>[1]Sheet1!W96</f>
        <v>No</v>
      </c>
      <c r="X96" s="131" t="str">
        <f>[1]Sheet1!X96</f>
        <v>Mayor a S/500,000.00</v>
      </c>
      <c r="Y96" s="131" t="str">
        <f>[1]Sheet1!Y96</f>
        <v>REDUCCIÓN DE ERRORES, CENTRALIZACIÓN Y ESTANDARIZACIÓN, MAYOR EFICIENCIA Y AHORROS, RAPIDEZ, MENOS HEADCOUNT, ​MENOR FRICCIÓN PARA EL ESTUDIANTE</v>
      </c>
      <c r="Z96" s="50">
        <f>[1]Sheet1!Z96</f>
        <v>0</v>
      </c>
      <c r="AA96" s="50">
        <f>[1]Sheet1!AA96</f>
        <v>3.5</v>
      </c>
    </row>
    <row r="97" spans="1:27" ht="38.450000000000003" customHeight="1">
      <c r="A97" s="50">
        <f>[1]Sheet1!A97</f>
        <v>119</v>
      </c>
      <c r="B97" s="130">
        <f>[1]Sheet1!B97</f>
        <v>46140.4612962963</v>
      </c>
      <c r="C97" s="130">
        <f>[1]Sheet1!C97</f>
        <v>46140.463483796302</v>
      </c>
      <c r="D97" s="131" t="str">
        <f>[1]Sheet1!D97</f>
        <v>carla.arias@laureate.pe</v>
      </c>
      <c r="E97" s="131" t="str">
        <f>[1]Sheet1!E97</f>
        <v>Carla Arias Schreiber Ulloa</v>
      </c>
      <c r="F97" s="131" t="str">
        <f>[1]Sheet1!F97</f>
        <v>Implementar encuesta de satisfacción automática - Genesys</v>
      </c>
      <c r="G97" s="131"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131" t="str">
        <f>[1]Sheet1!H97</f>
        <v>UPN</v>
      </c>
      <c r="I97" s="131" t="str">
        <f>[1]Sheet1!I97</f>
        <v>Mónica García - VP Operaciones Digitales y Online</v>
      </c>
      <c r="J97" s="131" t="str">
        <f>[1]Sheet1!J97</f>
        <v xml:space="preserve">Lizbeth Bautista </v>
      </c>
      <c r="K97" s="131">
        <f>[1]Sheet1!K97</f>
        <v>0</v>
      </c>
      <c r="L97" s="131" t="str">
        <f>[1]Sheet1!L97</f>
        <v>Ángela Lucano</v>
      </c>
      <c r="M97" s="87">
        <f>[1]Sheet1!M97</f>
        <v>46199</v>
      </c>
      <c r="N97" s="87" t="str">
        <f>[1]Sheet1!N97</f>
        <v>No</v>
      </c>
      <c r="O97" s="131">
        <f>[1]Sheet1!O97</f>
        <v>0</v>
      </c>
      <c r="P97" s="131">
        <f>[1]Sheet1!P97</f>
        <v>0</v>
      </c>
      <c r="Q97" s="131" t="str">
        <f>[1]Sheet1!Q97</f>
        <v>Otro</v>
      </c>
      <c r="R97" s="131" t="str">
        <f>[1]Sheet1!R97</f>
        <v xml:space="preserve">No podremos medir la satisfacción de los estudiantes en el proceso de matrícula 2026-02
</v>
      </c>
      <c r="S97" s="131">
        <f>[1]Sheet1!S97</f>
        <v>0</v>
      </c>
      <c r="T97" s="131" t="str">
        <f>[1]Sheet1!T97</f>
        <v>Matrícula
Soporte de canales inbound</v>
      </c>
      <c r="U97" s="131" t="str">
        <f>[1]Sheet1!U97</f>
        <v>Alumnos</v>
      </c>
      <c r="V97" s="131" t="str">
        <f>[1]Sheet1!V97</f>
        <v>Experiencia</v>
      </c>
      <c r="W97" s="131" t="str">
        <f>[1]Sheet1!W97</f>
        <v>No</v>
      </c>
      <c r="X97" s="131" t="str">
        <f>[1]Sheet1!X97</f>
        <v>No cuantificado o S/0</v>
      </c>
      <c r="Y97" s="131" t="str">
        <f>[1]Sheet1!Y97</f>
        <v>Al tener visibilidad, se podrán activar acciones mejor orientadas al logro de este objetivo.</v>
      </c>
      <c r="Z97" s="50" t="str">
        <f>[1]Sheet1!Z97</f>
        <v>https://educorpperu-my.sharepoint.com/personal/diana_zapata_laureate_pe1/_layouts/15/Doc.aspx?sourcedoc=%7B4A032391-1102-4C72-8BF4-5F7566C7D028%7D&amp;file=SOLICITUD%20DE%20REQUERIMIENTOS_Carla%20Arias%20Schreibe.pptx&amp;action=edit&amp;mobileredirect=true</v>
      </c>
      <c r="AA97" s="50">
        <f>[1]Sheet1!AA97</f>
        <v>1.1499999999999999</v>
      </c>
    </row>
    <row r="98" spans="1:27" ht="38.450000000000003" customHeight="1">
      <c r="A98" s="50">
        <f>[1]Sheet1!A98</f>
        <v>120</v>
      </c>
      <c r="B98" s="130">
        <f>[1]Sheet1!B98</f>
        <v>46140.504409722198</v>
      </c>
      <c r="C98" s="130">
        <f>[1]Sheet1!C98</f>
        <v>46140.510578703703</v>
      </c>
      <c r="D98" s="131" t="str">
        <f>[1]Sheet1!D98</f>
        <v>gerson.vereau@laureate.pe</v>
      </c>
      <c r="E98" s="131" t="str">
        <f>[1]Sheet1!E98</f>
        <v>Gerson Vereau Rosas</v>
      </c>
      <c r="F98" s="131" t="str">
        <f>[1]Sheet1!F98</f>
        <v>Creación del query para la generación de información en la tabla de Cobranzas del Data Lake</v>
      </c>
      <c r="G98" s="131" t="str">
        <f>[1]Sheet1!G98</f>
        <v xml:space="preserve">Generar una lógica a a nivel de Base de Datos, con el fin de mostrar la tabla de Cobranzas de UPC en el Datalake a nivel de tipo de pago y no genere duplicidad en los montos  que viene construyendo el equipo de Data &amp; BI.
</v>
      </c>
      <c r="H98" s="131" t="str">
        <f>[1]Sheet1!H98</f>
        <v>UPC</v>
      </c>
      <c r="I98" s="131" t="str">
        <f>[1]Sheet1!I98</f>
        <v>Alex Pendavis - VP Finanzas</v>
      </c>
      <c r="J98" s="131" t="str">
        <f>[1]Sheet1!J98</f>
        <v>Franco Chiappe</v>
      </c>
      <c r="K98" s="131">
        <f>[1]Sheet1!K98</f>
        <v>0</v>
      </c>
      <c r="L98" s="131" t="str">
        <f>[1]Sheet1!L98</f>
        <v>Gerson Vereau</v>
      </c>
      <c r="M98" s="87">
        <f>[1]Sheet1!M98</f>
        <v>46142</v>
      </c>
      <c r="N98" s="87" t="str">
        <f>[1]Sheet1!N98</f>
        <v>No</v>
      </c>
      <c r="O98" s="131">
        <f>[1]Sheet1!O98</f>
        <v>0</v>
      </c>
      <c r="P98" s="131">
        <f>[1]Sheet1!P98</f>
        <v>0</v>
      </c>
      <c r="Q98" s="131" t="str">
        <f>[1]Sheet1!Q98</f>
        <v>Otro</v>
      </c>
      <c r="R98" s="131"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131">
        <f>[1]Sheet1!S98</f>
        <v>0</v>
      </c>
      <c r="T98" s="131" t="str">
        <f>[1]Sheet1!T98</f>
        <v xml:space="preserve">Proceso de Cobranzas, utilizando información para el seguimiento y control de los indicadores.
</v>
      </c>
      <c r="U98" s="131" t="str">
        <f>[1]Sheet1!U98</f>
        <v>Ninguno</v>
      </c>
      <c r="V98" s="131" t="str">
        <f>[1]Sheet1!V98</f>
        <v>Excelencia operativa</v>
      </c>
      <c r="W98" s="131" t="str">
        <f>[1]Sheet1!W98</f>
        <v>No</v>
      </c>
      <c r="X98" s="131" t="str">
        <f>[1]Sheet1!X98</f>
        <v>No cuantificado o S/0</v>
      </c>
      <c r="Y98" s="131" t="str">
        <f>[1]Sheet1!Y98</f>
        <v>Visibilidad correcta de la información, tal como se muestra en Spring UPC</v>
      </c>
      <c r="Z98" s="50"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0">
        <f>[1]Sheet1!AA98</f>
        <v>0.30000000000000004</v>
      </c>
    </row>
    <row r="99" spans="1:27" ht="38.450000000000003" customHeight="1">
      <c r="A99" s="50">
        <f>[1]Sheet1!A99</f>
        <v>121</v>
      </c>
      <c r="B99" s="130">
        <f>[1]Sheet1!B99</f>
        <v>46140.764629629601</v>
      </c>
      <c r="C99" s="130">
        <f>[1]Sheet1!C99</f>
        <v>46140.901574074102</v>
      </c>
      <c r="D99" s="131" t="str">
        <f>[1]Sheet1!D99</f>
        <v>javier.santiago@laureate.pe</v>
      </c>
      <c r="E99" s="131" t="str">
        <f>[1]Sheet1!E99</f>
        <v>Javier Santiago Modesto</v>
      </c>
      <c r="F99" s="131" t="str">
        <f>[1]Sheet1!F99</f>
        <v>Implementación de una Api CRM para consultar los asesores perfect start - Onboarding Portal del Estudiante UPN
Situación deseada: Obtener todos los campos vigentes, incluido el nuevo campo de teléfono</v>
      </c>
      <c r="G99" s="131" t="str">
        <f>[1]Sheet1!G99</f>
        <v>Necesitamos mostrar a los alumnos cachimbos sus asesores designados, para garantizar la experiencia en Onboarding, logrando que el 100% de alumnos cachimbos esten informados correctamente acerca de sus clases en el primer periodo académico.</v>
      </c>
      <c r="H99" s="131" t="str">
        <f>[1]Sheet1!H99</f>
        <v>UPN</v>
      </c>
      <c r="I99" s="131" t="str">
        <f>[1]Sheet1!I99</f>
        <v>Mónica García - VP Operaciones Digitales y Online</v>
      </c>
      <c r="J99" s="131" t="str">
        <f>[1]Sheet1!J99</f>
        <v xml:space="preserve">Janny Nicasio </v>
      </c>
      <c r="K99" s="131">
        <f>[1]Sheet1!K99</f>
        <v>0</v>
      </c>
      <c r="L99" s="131" t="str">
        <f>[1]Sheet1!L99</f>
        <v>Carla Arias-Schreiber</v>
      </c>
      <c r="M99" s="87">
        <f>[1]Sheet1!M99</f>
        <v>46157</v>
      </c>
      <c r="N99" s="87" t="str">
        <f>[1]Sheet1!N99</f>
        <v>No</v>
      </c>
      <c r="O99" s="131">
        <f>[1]Sheet1!O99</f>
        <v>0</v>
      </c>
      <c r="P99" s="131">
        <f>[1]Sheet1!P99</f>
        <v>0</v>
      </c>
      <c r="Q99" s="131" t="str">
        <f>[1]Sheet1!Q99</f>
        <v>Otro</v>
      </c>
      <c r="R99" s="131" t="str">
        <f>[1]Sheet1!R99</f>
        <v>Actualmente no existe una Api para mostrar los asesores a los alumnos chachimbos, sin embargo para presentar los asesores a los estudiantes se tiene que carga de forma manual un excel en el Portal del Estudiante.</v>
      </c>
      <c r="S99" s="131">
        <f>[1]Sheet1!S99</f>
        <v>0</v>
      </c>
      <c r="T99" s="131" t="str">
        <f>[1]Sheet1!T99</f>
        <v>Onboarding del Portal del Estudiante</v>
      </c>
      <c r="U99" s="131" t="str">
        <f>[1]Sheet1!U99</f>
        <v>Alumnos</v>
      </c>
      <c r="V99" s="131" t="str">
        <f>[1]Sheet1!V99</f>
        <v>Experiencia</v>
      </c>
      <c r="W99" s="131" t="str">
        <f>[1]Sheet1!W99</f>
        <v>No</v>
      </c>
      <c r="X99" s="131" t="str">
        <f>[1]Sheet1!X99</f>
        <v>No cuantificado o S/0</v>
      </c>
      <c r="Y99" s="131" t="str">
        <f>[1]Sheet1!Y99</f>
        <v>Mejora de experiencia del alumno en Onboarding</v>
      </c>
      <c r="Z99" s="50">
        <f>[1]Sheet1!Z99</f>
        <v>0</v>
      </c>
      <c r="AA99" s="50">
        <f>[1]Sheet1!AA99</f>
        <v>1.1499999999999999</v>
      </c>
    </row>
    <row r="100" spans="1:27" ht="38.450000000000003" customHeight="1">
      <c r="A100" s="50">
        <f>[1]Sheet1!A100</f>
        <v>122</v>
      </c>
      <c r="B100" s="130">
        <f>[1]Sheet1!B100</f>
        <v>46141.427557870396</v>
      </c>
      <c r="C100" s="130">
        <f>[1]Sheet1!C100</f>
        <v>46141.475474537001</v>
      </c>
      <c r="D100" s="131" t="str">
        <f>[1]Sheet1!D100</f>
        <v>gerson.vereau@laureate.pe</v>
      </c>
      <c r="E100" s="131" t="str">
        <f>[1]Sheet1!E100</f>
        <v>Gerson Vereau Rosas</v>
      </c>
      <c r="F100" s="131" t="str">
        <f>[1]Sheet1!F100</f>
        <v>Cambio de SAC a SRL - UPC</v>
      </c>
      <c r="G100" s="131" t="str">
        <f>[1]Sheet1!G100</f>
        <v>Cambiar de SAC a SRL - UPC, normativo</v>
      </c>
      <c r="H100" s="131" t="str">
        <f>[1]Sheet1!H100</f>
        <v>UPC</v>
      </c>
      <c r="I100" s="131" t="str">
        <f>[1]Sheet1!I100</f>
        <v>Alex Pendavis - VP Finanzas</v>
      </c>
      <c r="J100" s="131" t="str">
        <f>[1]Sheet1!J100</f>
        <v>Franco Chiappe</v>
      </c>
      <c r="K100" s="131">
        <f>[1]Sheet1!K100</f>
        <v>0</v>
      </c>
      <c r="L100" s="131" t="str">
        <f>[1]Sheet1!L100</f>
        <v>Gerson Vereau</v>
      </c>
      <c r="M100" s="87">
        <f>[1]Sheet1!M100</f>
        <v>46150</v>
      </c>
      <c r="N100" s="87" t="str">
        <f>[1]Sheet1!N100</f>
        <v>No</v>
      </c>
      <c r="O100" s="131">
        <f>[1]Sheet1!O100</f>
        <v>0</v>
      </c>
      <c r="P100" s="131">
        <f>[1]Sheet1!P100</f>
        <v>0</v>
      </c>
      <c r="Q100" s="131" t="str">
        <f>[1]Sheet1!Q100</f>
        <v>Regulatoria</v>
      </c>
      <c r="R100" s="131" t="str">
        <f>[1]Sheet1!R100</f>
        <v>Proceso de cambio de tipo de sociedad de UPC, pasando de SAC a SRL.</v>
      </c>
      <c r="S100" s="131">
        <f>[1]Sheet1!S100</f>
        <v>0</v>
      </c>
      <c r="T100" s="131" t="str">
        <f>[1]Sheet1!T100</f>
        <v>Procesos de facturación</v>
      </c>
      <c r="U100" s="131" t="str">
        <f>[1]Sheet1!U100</f>
        <v>Ninguno</v>
      </c>
      <c r="V100" s="131" t="str">
        <f>[1]Sheet1!V100</f>
        <v>Excelencia operativa</v>
      </c>
      <c r="W100" s="131" t="str">
        <f>[1]Sheet1!W100</f>
        <v>No</v>
      </c>
      <c r="X100" s="131" t="str">
        <f>[1]Sheet1!X100</f>
        <v>No cuantificado o S/0</v>
      </c>
      <c r="Y100" s="131" t="str">
        <f>[1]Sheet1!Y100</f>
        <v>Normativo</v>
      </c>
      <c r="Z100" s="50"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0">
        <f>[1]Sheet1!AA100</f>
        <v>1.8</v>
      </c>
    </row>
    <row r="101" spans="1:27" ht="38.450000000000003" customHeight="1">
      <c r="A101" s="50">
        <f>[1]Sheet1!A101</f>
        <v>123</v>
      </c>
      <c r="B101" s="130">
        <f>[1]Sheet1!B101</f>
        <v>46141.475590277798</v>
      </c>
      <c r="C101" s="130">
        <f>[1]Sheet1!C101</f>
        <v>46141.484548611101</v>
      </c>
      <c r="D101" s="131" t="str">
        <f>[1]Sheet1!D101</f>
        <v>gerson.vereau@laureate.pe</v>
      </c>
      <c r="E101" s="131" t="str">
        <f>[1]Sheet1!E101</f>
        <v>Gerson Vereau Rosas</v>
      </c>
      <c r="F101" s="131" t="str">
        <f>[1]Sheet1!F101</f>
        <v>Creación del query para la generación de información en la tabla de Cobranzas del Data Lake</v>
      </c>
      <c r="G101" s="131" t="str">
        <f>[1]Sheet1!G101</f>
        <v>Generar una lógica a a nivel de Base de Datos, con el fin de mostrar la tabla de Cobranzas de UPC en el Datalake a nivel de tipo de pago y no genere duplicidad en los montos  que viene construyendo el equipo de Data &amp; BI.</v>
      </c>
      <c r="H101" s="131" t="str">
        <f>[1]Sheet1!H101</f>
        <v>UPC</v>
      </c>
      <c r="I101" s="131" t="str">
        <f>[1]Sheet1!I101</f>
        <v>Alex Pendavis - VP Finanzas</v>
      </c>
      <c r="J101" s="131" t="str">
        <f>[1]Sheet1!J101</f>
        <v>Franco Chiappe</v>
      </c>
      <c r="K101" s="131">
        <f>[1]Sheet1!K101</f>
        <v>0</v>
      </c>
      <c r="L101" s="131" t="str">
        <f>[1]Sheet1!L101</f>
        <v>Gerson Vereau</v>
      </c>
      <c r="M101" s="87">
        <f>[1]Sheet1!M101</f>
        <v>46150</v>
      </c>
      <c r="N101" s="87" t="str">
        <f>[1]Sheet1!N101</f>
        <v>No</v>
      </c>
      <c r="O101" s="131">
        <f>[1]Sheet1!O101</f>
        <v>0</v>
      </c>
      <c r="P101" s="131">
        <f>[1]Sheet1!P101</f>
        <v>0</v>
      </c>
      <c r="Q101" s="131" t="str">
        <f>[1]Sheet1!Q101</f>
        <v>Otro</v>
      </c>
      <c r="R101" s="131"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131">
        <f>[1]Sheet1!S101</f>
        <v>0</v>
      </c>
      <c r="T101" s="131" t="str">
        <f>[1]Sheet1!T101</f>
        <v>Proceso de Cobranzas, utilizando información para el seguimiento y control de los indicadores</v>
      </c>
      <c r="U101" s="131" t="str">
        <f>[1]Sheet1!U101</f>
        <v>Ninguno</v>
      </c>
      <c r="V101" s="131" t="str">
        <f>[1]Sheet1!V101</f>
        <v>Excelencia operativa</v>
      </c>
      <c r="W101" s="131" t="str">
        <f>[1]Sheet1!W101</f>
        <v>No</v>
      </c>
      <c r="X101" s="131" t="str">
        <f>[1]Sheet1!X101</f>
        <v>No cuantificado o S/0</v>
      </c>
      <c r="Y101" s="131" t="str">
        <f>[1]Sheet1!Y101</f>
        <v>Visibilidad correcta de la información, tal como se muestra en Spring UPC</v>
      </c>
      <c r="Z101" s="50"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0">
        <f>[1]Sheet1!AA101</f>
        <v>0.30000000000000004</v>
      </c>
    </row>
    <row r="102" spans="1:27" ht="38.450000000000003" customHeight="1">
      <c r="A102" s="50">
        <f>[1]Sheet1!A102</f>
        <v>124</v>
      </c>
      <c r="B102" s="130">
        <f>[1]Sheet1!B102</f>
        <v>46141.490138888897</v>
      </c>
      <c r="C102" s="130">
        <f>[1]Sheet1!C102</f>
        <v>46141.504571759302</v>
      </c>
      <c r="D102" s="131" t="str">
        <f>[1]Sheet1!D102</f>
        <v>gerson.vereau@laureate.pe</v>
      </c>
      <c r="E102" s="131" t="str">
        <f>[1]Sheet1!E102</f>
        <v>Gerson Vereau Rosas</v>
      </c>
      <c r="F102" s="131" t="str">
        <f>[1]Sheet1!F102</f>
        <v>Corrección del reporte de Spring UPC</v>
      </c>
      <c r="G102" s="131"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131" t="str">
        <f>[1]Sheet1!H102</f>
        <v>UPC</v>
      </c>
      <c r="I102" s="131" t="str">
        <f>[1]Sheet1!I102</f>
        <v>Alex Pendavis - VP Finanzas</v>
      </c>
      <c r="J102" s="131" t="str">
        <f>[1]Sheet1!J102</f>
        <v>Franco Chiappe</v>
      </c>
      <c r="K102" s="131">
        <f>[1]Sheet1!K102</f>
        <v>0</v>
      </c>
      <c r="L102" s="131" t="str">
        <f>[1]Sheet1!L102</f>
        <v>Gerson Vereau</v>
      </c>
      <c r="M102" s="87">
        <f>[1]Sheet1!M102</f>
        <v>46150</v>
      </c>
      <c r="N102" s="87" t="str">
        <f>[1]Sheet1!N102</f>
        <v>No</v>
      </c>
      <c r="O102" s="131">
        <f>[1]Sheet1!O102</f>
        <v>0</v>
      </c>
      <c r="P102" s="131">
        <f>[1]Sheet1!P102</f>
        <v>0</v>
      </c>
      <c r="Q102" s="131" t="str">
        <f>[1]Sheet1!Q102</f>
        <v>Otro</v>
      </c>
      <c r="R102" s="131"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131">
        <f>[1]Sheet1!S102</f>
        <v>0</v>
      </c>
      <c r="T102" s="131" t="str">
        <f>[1]Sheet1!T102</f>
        <v>Proceso de Cobranzas, utilizando información para el seguimiento y control de los indicadores.</v>
      </c>
      <c r="U102" s="131" t="str">
        <f>[1]Sheet1!U102</f>
        <v>Ninguno</v>
      </c>
      <c r="V102" s="131" t="str">
        <f>[1]Sheet1!V102</f>
        <v>Excelencia operativa</v>
      </c>
      <c r="W102" s="131" t="str">
        <f>[1]Sheet1!W102</f>
        <v>No</v>
      </c>
      <c r="X102" s="131" t="str">
        <f>[1]Sheet1!X102</f>
        <v>No cuantificado o S/0</v>
      </c>
      <c r="Y102" s="131" t="str">
        <f>[1]Sheet1!Y102</f>
        <v>Menor error de la data al momento de extaer el reporte</v>
      </c>
      <c r="Z102" s="50"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0">
        <f>[1]Sheet1!AA102</f>
        <v>0.30000000000000004</v>
      </c>
    </row>
    <row r="103" spans="1:27" ht="38.450000000000003" customHeight="1">
      <c r="A103" s="50">
        <f>[1]Sheet1!A103</f>
        <v>125</v>
      </c>
      <c r="B103" s="130">
        <f>[1]Sheet1!B103</f>
        <v>46141.514305555596</v>
      </c>
      <c r="C103" s="130">
        <f>[1]Sheet1!C103</f>
        <v>46141.571064814802</v>
      </c>
      <c r="D103" s="131" t="str">
        <f>[1]Sheet1!D103</f>
        <v>jhon.huanca@upn.edu.pe</v>
      </c>
      <c r="E103" s="131" t="str">
        <f>[1]Sheet1!E103</f>
        <v>Jhon Huanca Huaman</v>
      </c>
      <c r="F103" s="131" t="str">
        <f>[1]Sheet1!F103</f>
        <v>Implementación de Plataforma con Power Platform para la generación y envío de constancias y certificados.</v>
      </c>
      <c r="G103" s="131"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131" t="str">
        <f>[1]Sheet1!H103</f>
        <v>UPN</v>
      </c>
      <c r="I103" s="131" t="str">
        <f>[1]Sheet1!I103</f>
        <v>Álvaro Valdez - VP Operaciones</v>
      </c>
      <c r="J103" s="131" t="str">
        <f>[1]Sheet1!J103</f>
        <v xml:space="preserve">Sally Vilcapoma </v>
      </c>
      <c r="K103" s="131">
        <f>[1]Sheet1!K103</f>
        <v>0</v>
      </c>
      <c r="L103" s="131">
        <f>[1]Sheet1!L103</f>
        <v>0</v>
      </c>
      <c r="M103" s="87">
        <f>[1]Sheet1!M103</f>
        <v>46158</v>
      </c>
      <c r="N103" s="87" t="str">
        <f>[1]Sheet1!N103</f>
        <v>No</v>
      </c>
      <c r="O103" s="131">
        <f>[1]Sheet1!O103</f>
        <v>0</v>
      </c>
      <c r="P103" s="131">
        <f>[1]Sheet1!P103</f>
        <v>0</v>
      </c>
      <c r="Q103" s="131" t="str">
        <f>[1]Sheet1!Q103</f>
        <v>Otro</v>
      </c>
      <c r="R103" s="131"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131">
        <f>[1]Sheet1!S103</f>
        <v>0</v>
      </c>
      <c r="T103" s="131" t="str">
        <f>[1]Sheet1!T103</f>
        <v>Proceso de envío de constancias y certificados</v>
      </c>
      <c r="U103" s="131">
        <f>[1]Sheet1!U103</f>
        <v>0</v>
      </c>
      <c r="V103" s="131" t="str">
        <f>[1]Sheet1!V103</f>
        <v>Excelencia operativa</v>
      </c>
      <c r="W103" s="131" t="str">
        <f>[1]Sheet1!W103</f>
        <v>No</v>
      </c>
      <c r="X103" s="131">
        <f>[1]Sheet1!X103</f>
        <v>0</v>
      </c>
      <c r="Y103" s="131"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0">
        <f>[1]Sheet1!Z103</f>
        <v>0</v>
      </c>
      <c r="AA103" s="50">
        <f>[1]Sheet1!AA103</f>
        <v>0.30000000000000004</v>
      </c>
    </row>
    <row r="104" spans="1:27" ht="38.450000000000003" customHeight="1">
      <c r="A104" s="50">
        <f>[1]Sheet1!A104</f>
        <v>126</v>
      </c>
      <c r="B104" s="130">
        <f>[1]Sheet1!B104</f>
        <v>46141.590185185203</v>
      </c>
      <c r="C104" s="130">
        <f>[1]Sheet1!C104</f>
        <v>46141.600729166697</v>
      </c>
      <c r="D104" s="131" t="str">
        <f>[1]Sheet1!D104</f>
        <v>johnny.rodriguez@laureate.pe</v>
      </c>
      <c r="E104" s="131" t="str">
        <f>[1]Sheet1!E104</f>
        <v>Johnny Rodríguez Godos</v>
      </c>
      <c r="F104" s="131" t="str">
        <f>[1]Sheet1!F104</f>
        <v>Optimización de arquitectura de integración de procesos de Admisión y Pagos de UPN</v>
      </c>
      <c r="G104" s="131"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131" t="str">
        <f>[1]Sheet1!H104</f>
        <v>UPN</v>
      </c>
      <c r="I104" s="131" t="str">
        <f>[1]Sheet1!I104</f>
        <v>Humberto Marotta - Tecnologías y transformación digital</v>
      </c>
      <c r="J104" s="131" t="str">
        <f>[1]Sheet1!J104</f>
        <v>Humberto Marotta</v>
      </c>
      <c r="K104" s="131">
        <f>[1]Sheet1!K104</f>
        <v>0</v>
      </c>
      <c r="L104" s="131" t="str">
        <f>[1]Sheet1!L104</f>
        <v>Jose Paredes</v>
      </c>
      <c r="M104" s="87">
        <f>[1]Sheet1!M104</f>
        <v>46326</v>
      </c>
      <c r="N104" s="87" t="str">
        <f>[1]Sheet1!N104</f>
        <v>No</v>
      </c>
      <c r="O104" s="131">
        <f>[1]Sheet1!O104</f>
        <v>0</v>
      </c>
      <c r="P104" s="131">
        <f>[1]Sheet1!P104</f>
        <v>0</v>
      </c>
      <c r="Q104" s="131" t="str">
        <f>[1]Sheet1!Q104</f>
        <v>Otro</v>
      </c>
      <c r="R104" s="131" t="str">
        <f>[1]Sheet1!R104</f>
        <v>Constantemente se reportan incidencias de Prioridad 1 relacionadas a las integraciones de los procesos de Admisión y Pagos. Incluye sistemas como CRM, Banner y Peoplesoft.</v>
      </c>
      <c r="S104" s="131">
        <f>[1]Sheet1!S104</f>
        <v>0</v>
      </c>
      <c r="T104" s="131" t="str">
        <f>[1]Sheet1!T104</f>
        <v>Admisión y Pagos</v>
      </c>
      <c r="U104" s="131" t="str">
        <f>[1]Sheet1!U104</f>
        <v>Ninguno</v>
      </c>
      <c r="V104" s="131" t="str">
        <f>[1]Sheet1!V104</f>
        <v>Excelencia operativa</v>
      </c>
      <c r="W104" s="131" t="str">
        <f>[1]Sheet1!W104</f>
        <v>No</v>
      </c>
      <c r="X104" s="131" t="str">
        <f>[1]Sheet1!X104</f>
        <v>No cuantificado o S/0</v>
      </c>
      <c r="Y104" s="131" t="str">
        <f>[1]Sheet1!Y104</f>
        <v>Alto</v>
      </c>
      <c r="Z104" s="50">
        <f>[1]Sheet1!Z104</f>
        <v>0</v>
      </c>
      <c r="AA104" s="50">
        <f>[1]Sheet1!AA104</f>
        <v>0.30000000000000004</v>
      </c>
    </row>
    <row r="105" spans="1:27" ht="38.450000000000003" customHeight="1">
      <c r="A105" s="50">
        <f>[1]Sheet1!A105</f>
        <v>127</v>
      </c>
      <c r="B105" s="130">
        <f>[1]Sheet1!B105</f>
        <v>46141.881620370397</v>
      </c>
      <c r="C105" s="130">
        <f>[1]Sheet1!C105</f>
        <v>46141.898564814801</v>
      </c>
      <c r="D105" s="131" t="str">
        <f>[1]Sheet1!D105</f>
        <v>carla.arias@laureate.pe</v>
      </c>
      <c r="E105" s="131" t="str">
        <f>[1]Sheet1!E105</f>
        <v>Carla Arias Schreiber Ulloa</v>
      </c>
      <c r="F105" s="131" t="str">
        <f>[1]Sheet1!F105</f>
        <v>Carga masiva de programación de horarios</v>
      </c>
      <c r="G105" s="131"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131" t="str">
        <f>[1]Sheet1!H105</f>
        <v>CIB</v>
      </c>
      <c r="I105" s="131" t="str">
        <f>[1]Sheet1!I105</f>
        <v>Danilo Tauil - GM TecVoc</v>
      </c>
      <c r="J105" s="131" t="str">
        <f>[1]Sheet1!J105</f>
        <v xml:space="preserve">Spencer Camacho </v>
      </c>
      <c r="K105" s="131">
        <f>[1]Sheet1!K105</f>
        <v>0</v>
      </c>
      <c r="L105" s="131" t="str">
        <f>[1]Sheet1!L105</f>
        <v>Carla Arias-Schreiber</v>
      </c>
      <c r="M105" s="87">
        <f>[1]Sheet1!M105</f>
        <v>46172</v>
      </c>
      <c r="N105" s="87" t="str">
        <f>[1]Sheet1!N105</f>
        <v>No</v>
      </c>
      <c r="O105" s="131">
        <f>[1]Sheet1!O105</f>
        <v>0</v>
      </c>
      <c r="P105" s="131">
        <f>[1]Sheet1!P105</f>
        <v>0</v>
      </c>
      <c r="Q105" s="131" t="str">
        <f>[1]Sheet1!Q105</f>
        <v>Otro</v>
      </c>
      <c r="R105" s="131" t="str">
        <f>[1]Sheet1!R105</f>
        <v>Registro de programación de horarios en Banner 100% individual (NRC por NRC) - Cada programación tiene aprox 4000 NRC. Toma 1 semana, con 4 asistentes dedicados.</v>
      </c>
      <c r="S105" s="131">
        <f>[1]Sheet1!S105</f>
        <v>0</v>
      </c>
      <c r="T105" s="131" t="str">
        <f>[1]Sheet1!T105</f>
        <v>Programación de horarios
Matrícula</v>
      </c>
      <c r="U105" s="131" t="str">
        <f>[1]Sheet1!U105</f>
        <v>Administrativos</v>
      </c>
      <c r="V105" s="131" t="str">
        <f>[1]Sheet1!V105</f>
        <v>Excelencia operativa</v>
      </c>
      <c r="W105" s="131" t="str">
        <f>[1]Sheet1!W105</f>
        <v>No</v>
      </c>
      <c r="X105" s="131" t="str">
        <f>[1]Sheet1!X105</f>
        <v>Menor a S/100,000.00</v>
      </c>
      <c r="Y105" s="131" t="str">
        <f>[1]Sheet1!Y105</f>
        <v>Reducción de errores manuales e impactos/ reprocesos en matrícula</v>
      </c>
      <c r="Z105" s="50">
        <f>[1]Sheet1!Z105</f>
        <v>0</v>
      </c>
      <c r="AA105" s="50">
        <f>[1]Sheet1!AA105</f>
        <v>0.75000000000000011</v>
      </c>
    </row>
    <row r="106" spans="1:27" ht="18.75" customHeight="1">
      <c r="A106" s="50">
        <f>[1]Sheet1!A106</f>
        <v>128</v>
      </c>
      <c r="B106" s="130">
        <f>[1]Sheet1!B106</f>
        <v>46142.473877314798</v>
      </c>
      <c r="C106" s="130">
        <f>[1]Sheet1!C106</f>
        <v>46142.488136574102</v>
      </c>
      <c r="D106" s="131" t="str">
        <f>[1]Sheet1!D106</f>
        <v>franco.vera@laureate.pe</v>
      </c>
      <c r="E106" s="131" t="str">
        <f>[1]Sheet1!E106</f>
        <v>Franco Manuel Vera Sanchez</v>
      </c>
      <c r="F106" s="131" t="str">
        <f>[1]Sheet1!F106</f>
        <v>Cargos de estudiantes aparecen con las fechas de vencimiento incorrectas (Portal y Bancos)</v>
      </c>
      <c r="G106" s="131" t="str">
        <f>[1]Sheet1!G106</f>
        <v>Que el negocio pueda realizar los cambios sin depender de los tiempos de TI, asegurando a la vez que los cambios que realicen no ocasiones otras caídas de integración,</v>
      </c>
      <c r="H106" s="131" t="str">
        <f>[1]Sheet1!H106</f>
        <v>UPN</v>
      </c>
      <c r="I106" s="131" t="str">
        <f>[1]Sheet1!I106</f>
        <v>Alex Pendavis - VP Finanzas</v>
      </c>
      <c r="J106" s="131" t="str">
        <f>[1]Sheet1!J106</f>
        <v>Loussiana Pacheco</v>
      </c>
      <c r="K106" s="131">
        <f>[1]Sheet1!K106</f>
        <v>0</v>
      </c>
      <c r="L106" s="131" t="str">
        <f>[1]Sheet1!L106</f>
        <v>Gerson Vereau</v>
      </c>
      <c r="M106" s="87">
        <f>[1]Sheet1!M106</f>
        <v>46167</v>
      </c>
      <c r="N106" s="87" t="str">
        <f>[1]Sheet1!N106</f>
        <v>No</v>
      </c>
      <c r="O106" s="131">
        <f>[1]Sheet1!O106</f>
        <v>0</v>
      </c>
      <c r="P106" s="131">
        <f>[1]Sheet1!P106</f>
        <v>0</v>
      </c>
      <c r="Q106" s="131" t="str">
        <f>[1]Sheet1!Q106</f>
        <v>Otro</v>
      </c>
      <c r="R106" s="131" t="str">
        <f>[1]Sheet1!R106</f>
        <v>Cargos de estudiantes aparecen con las fechas de vencimiento incorrectas (Portal y Bancos).</v>
      </c>
      <c r="S106" s="131">
        <f>[1]Sheet1!S106</f>
        <v>0</v>
      </c>
      <c r="T106" s="131" t="str">
        <f>[1]Sheet1!T106</f>
        <v>Cargo de fechas de vencimiento para estudiantes con fecha incorrecta.</v>
      </c>
      <c r="U106" s="131" t="str">
        <f>[1]Sheet1!U106</f>
        <v>Alumnos</v>
      </c>
      <c r="V106" s="131" t="str">
        <f>[1]Sheet1!V106</f>
        <v>Excelencia operativa</v>
      </c>
      <c r="W106" s="131" t="str">
        <f>[1]Sheet1!W106</f>
        <v>No</v>
      </c>
      <c r="X106" s="131" t="str">
        <f>[1]Sheet1!X106</f>
        <v>No cuantificado o S/0</v>
      </c>
      <c r="Y106" s="131" t="str">
        <f>[1]Sheet1!Y106</f>
        <v>Autonomía y eficiencia de 7 días a 2 días en la ejecución del proceso.</v>
      </c>
      <c r="Z106" s="50"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0">
        <f>[1]Sheet1!AA106</f>
        <v>1.05</v>
      </c>
    </row>
    <row r="107" spans="1:27" ht="18.75" customHeight="1">
      <c r="A107" s="50">
        <f>[1]Sheet1!A107</f>
        <v>129</v>
      </c>
      <c r="B107" s="130">
        <f>[1]Sheet1!B107</f>
        <v>46142.488923611098</v>
      </c>
      <c r="C107" s="130">
        <f>[1]Sheet1!C107</f>
        <v>46142.509629629603</v>
      </c>
      <c r="D107" s="131" t="str">
        <f>[1]Sheet1!D107</f>
        <v>franco.vera@laureate.pe</v>
      </c>
      <c r="E107" s="131" t="str">
        <f>[1]Sheet1!E107</f>
        <v>Franco Manuel Vera Sanchez</v>
      </c>
      <c r="F107" s="131" t="str">
        <f>[1]Sheet1!F107</f>
        <v>CENTRALIZACIÓN DE CCTV</v>
      </c>
      <c r="G107" s="131"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131" t="str">
        <f>[1]Sheet1!H107</f>
        <v>UPC</v>
      </c>
      <c r="I107" s="131" t="str">
        <f>[1]Sheet1!I107</f>
        <v>Álvaro Valdez - VP Operaciones</v>
      </c>
      <c r="J107" s="131" t="str">
        <f>[1]Sheet1!J107</f>
        <v xml:space="preserve">Alexander Sindical </v>
      </c>
      <c r="K107" s="131">
        <f>[1]Sheet1!K107</f>
        <v>0</v>
      </c>
      <c r="L107" s="131" t="str">
        <f>[1]Sheet1!L107</f>
        <v>Gerson Vereau</v>
      </c>
      <c r="M107" s="87">
        <f>[1]Sheet1!M107</f>
        <v>46325</v>
      </c>
      <c r="N107" s="87" t="str">
        <f>[1]Sheet1!N107</f>
        <v>No</v>
      </c>
      <c r="O107" s="131">
        <f>[1]Sheet1!O107</f>
        <v>0</v>
      </c>
      <c r="P107" s="131">
        <f>[1]Sheet1!P107</f>
        <v>0</v>
      </c>
      <c r="Q107" s="131" t="str">
        <f>[1]Sheet1!Q107</f>
        <v>Otro</v>
      </c>
      <c r="R107" s="131"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131">
        <f>[1]Sheet1!S107</f>
        <v>0</v>
      </c>
      <c r="T107" s="131" t="str">
        <f>[1]Sheet1!T107</f>
        <v xml:space="preserve">Proceso de personal de vigilancia físico. </v>
      </c>
      <c r="U107" s="131">
        <f>[1]Sheet1!U107</f>
        <v>0</v>
      </c>
      <c r="V107" s="131" t="str">
        <f>[1]Sheet1!V107</f>
        <v>Excelencia operativa</v>
      </c>
      <c r="W107" s="131" t="str">
        <f>[1]Sheet1!W107</f>
        <v>No</v>
      </c>
      <c r="X107" s="131">
        <f>[1]Sheet1!X107</f>
        <v>0</v>
      </c>
      <c r="Y107" s="131" t="str">
        <f>[1]Sheet1!Y107</f>
        <v>Implementar un Centro de Control Corporativo Unificado en sede Villa, de tal manera que se mitiguen riesgos operativos. Actualmente el sistema se encuentra descentralizado.</v>
      </c>
      <c r="Z107" s="50"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0">
        <f>[1]Sheet1!AA107</f>
        <v>0.30000000000000004</v>
      </c>
    </row>
    <row r="108" spans="1:27" ht="18.75" customHeight="1">
      <c r="A108" s="50">
        <f>[1]Sheet1!A108</f>
        <v>130</v>
      </c>
      <c r="B108" s="130">
        <f>[1]Sheet1!B108</f>
        <v>46142.660879629599</v>
      </c>
      <c r="C108" s="130">
        <f>[1]Sheet1!C108</f>
        <v>46142.680972222202</v>
      </c>
      <c r="D108" s="131" t="str">
        <f>[1]Sheet1!D108</f>
        <v>franco.vera@laureate.pe</v>
      </c>
      <c r="E108" s="131" t="str">
        <f>[1]Sheet1!E108</f>
        <v>Franco Manuel Vera Sanchez</v>
      </c>
      <c r="F108" s="131" t="str">
        <f>[1]Sheet1!F108</f>
        <v>Actualización de CALIDAD UPN</v>
      </c>
      <c r="G108" s="131" t="str">
        <f>[1]Sheet1!G108</f>
        <v>Necesitamos asegurar que Calidad UPN tenga soporte técnico, ya que actualmente no se cuenta con ello.</v>
      </c>
      <c r="H108" s="131" t="str">
        <f>[1]Sheet1!H108</f>
        <v>UPN</v>
      </c>
      <c r="I108" s="131" t="str">
        <f>[1]Sheet1!I108</f>
        <v>Martín Santana - Rectorado UPN</v>
      </c>
      <c r="J108" s="131" t="str">
        <f>[1]Sheet1!J108</f>
        <v xml:space="preserve">Ana Karina Rozas </v>
      </c>
      <c r="K108" s="131">
        <f>[1]Sheet1!K108</f>
        <v>0</v>
      </c>
      <c r="L108" s="131" t="str">
        <f>[1]Sheet1!L108</f>
        <v>Gerson Vereau</v>
      </c>
      <c r="M108" s="87">
        <f>[1]Sheet1!M108</f>
        <v>46296</v>
      </c>
      <c r="N108" s="87" t="str">
        <f>[1]Sheet1!N108</f>
        <v>No</v>
      </c>
      <c r="O108" s="131">
        <f>[1]Sheet1!O108</f>
        <v>0</v>
      </c>
      <c r="P108" s="131">
        <f>[1]Sheet1!P108</f>
        <v>0</v>
      </c>
      <c r="Q108" s="131" t="str">
        <f>[1]Sheet1!Q108</f>
        <v>Otro</v>
      </c>
      <c r="R108" s="131" t="str">
        <f>[1]Sheet1!R108</f>
        <v>Actualmente Calidad UPN no cuenta con soporte por parte de Microsoft, generando un riesgo continuo ante cualquier incidencia en la plataforma.</v>
      </c>
      <c r="S108" s="131">
        <f>[1]Sheet1!S108</f>
        <v>0</v>
      </c>
      <c r="T108" s="131" t="str">
        <f>[1]Sheet1!T108</f>
        <v>Certificación de la norma ISO 21001 y el proceso regulatorio de Auditoría Externa.</v>
      </c>
      <c r="U108" s="131" t="str">
        <f>[1]Sheet1!U108</f>
        <v>Administrativos</v>
      </c>
      <c r="V108" s="131" t="str">
        <f>[1]Sheet1!V108</f>
        <v>Excelencia operativa</v>
      </c>
      <c r="W108" s="131" t="str">
        <f>[1]Sheet1!W108</f>
        <v>No</v>
      </c>
      <c r="X108" s="131" t="str">
        <f>[1]Sheet1!X108</f>
        <v>No cuantificado o S/0</v>
      </c>
      <c r="Y108" s="131" t="str">
        <f>[1]Sheet1!Y108</f>
        <v>Asegurar cualquier incidente que pudiese ocurrir en la plataforma antes de la auditoría externa de octubre.</v>
      </c>
      <c r="Z108" s="50">
        <f>[1]Sheet1!Z108</f>
        <v>0</v>
      </c>
      <c r="AA108" s="50">
        <f>[1]Sheet1!AA108</f>
        <v>0.45000000000000007</v>
      </c>
    </row>
    <row r="109" spans="1:27" ht="18.75" customHeight="1">
      <c r="A109" s="50">
        <f>[1]Sheet1!A109</f>
        <v>131</v>
      </c>
      <c r="B109" s="130">
        <f>[1]Sheet1!B109</f>
        <v>46142.716261574104</v>
      </c>
      <c r="C109" s="130">
        <f>[1]Sheet1!C109</f>
        <v>46142.721655092602</v>
      </c>
      <c r="D109" s="131" t="str">
        <f>[1]Sheet1!D109</f>
        <v>gerson.vereau@laureate.pe</v>
      </c>
      <c r="E109" s="131" t="str">
        <f>[1]Sheet1!E109</f>
        <v>Gerson Vereau Rosas</v>
      </c>
      <c r="F109" s="131" t="str">
        <f>[1]Sheet1!F109</f>
        <v>Cambio de SAC a SRL - UPN</v>
      </c>
      <c r="G109" s="131" t="str">
        <f>[1]Sheet1!G109</f>
        <v>Cambiar de SAC a SRL - UPN</v>
      </c>
      <c r="H109" s="131" t="str">
        <f>[1]Sheet1!H109</f>
        <v>UPN</v>
      </c>
      <c r="I109" s="131" t="str">
        <f>[1]Sheet1!I109</f>
        <v>Alex Pendavis - VP Finanzas</v>
      </c>
      <c r="J109" s="131" t="str">
        <f>[1]Sheet1!J109</f>
        <v>Franco chiappe</v>
      </c>
      <c r="K109" s="131">
        <f>[1]Sheet1!K109</f>
        <v>0</v>
      </c>
      <c r="L109" s="131" t="str">
        <f>[1]Sheet1!L109</f>
        <v>Gerson Vereau</v>
      </c>
      <c r="M109" s="87">
        <f>[1]Sheet1!M109</f>
        <v>46154</v>
      </c>
      <c r="N109" s="87" t="str">
        <f>[1]Sheet1!N109</f>
        <v>No</v>
      </c>
      <c r="O109" s="131">
        <f>[1]Sheet1!O109</f>
        <v>0</v>
      </c>
      <c r="P109" s="131">
        <f>[1]Sheet1!P109</f>
        <v>0</v>
      </c>
      <c r="Q109" s="131" t="str">
        <f>[1]Sheet1!Q109</f>
        <v>Regulatoria</v>
      </c>
      <c r="R109" s="131" t="str">
        <f>[1]Sheet1!R109</f>
        <v>Proceso de cambio de tipo de sociedad de UPN, pasando de SAC a SRL.</v>
      </c>
      <c r="S109" s="131">
        <f>[1]Sheet1!S109</f>
        <v>0</v>
      </c>
      <c r="T109" s="131" t="str">
        <f>[1]Sheet1!T109</f>
        <v>Procesos de facturación</v>
      </c>
      <c r="U109" s="131" t="str">
        <f>[1]Sheet1!U109</f>
        <v>Ninguno</v>
      </c>
      <c r="V109" s="131" t="str">
        <f>[1]Sheet1!V109</f>
        <v>Excelencia académica</v>
      </c>
      <c r="W109" s="131" t="str">
        <f>[1]Sheet1!W109</f>
        <v>No</v>
      </c>
      <c r="X109" s="131" t="str">
        <f>[1]Sheet1!X109</f>
        <v>No cuantificado o S/0</v>
      </c>
      <c r="Y109" s="131" t="str">
        <f>[1]Sheet1!Y109</f>
        <v>Normativo</v>
      </c>
      <c r="Z109" s="50">
        <f>[1]Sheet1!Z109</f>
        <v>0</v>
      </c>
      <c r="AA109" s="50">
        <f>[1]Sheet1!AA109</f>
        <v>2</v>
      </c>
    </row>
    <row r="110" spans="1:27" ht="18.75" customHeight="1">
      <c r="A110" s="50">
        <f>[1]Sheet1!A110</f>
        <v>132</v>
      </c>
      <c r="B110" s="130">
        <f>[1]Sheet1!B110</f>
        <v>46153.716261574074</v>
      </c>
      <c r="C110" s="130">
        <f>[1]Sheet1!C110</f>
        <v>46153.721655092595</v>
      </c>
      <c r="D110" s="131" t="str">
        <f>[1]Sheet1!D110</f>
        <v>julio.rodriguez@laureate.pe</v>
      </c>
      <c r="E110" s="131" t="str">
        <f>[1]Sheet1!E110</f>
        <v>Julio Rodriguez</v>
      </c>
      <c r="F110" s="131" t="str">
        <f>[1]Sheet1!F110</f>
        <v>CRM - Nueva plataforma CRM</v>
      </c>
      <c r="G110" s="131" t="str">
        <f>[1]Sheet1!G110</f>
        <v>Implementación de Microsoft Dynamics 365 Sales, Customer Insights y Customer Service para optimizar el proceso de Admisión y seguimiento de Alumnos.</v>
      </c>
      <c r="H110" s="131" t="str">
        <f>[1]Sheet1!H110</f>
        <v>UPN</v>
      </c>
      <c r="I110" s="131" t="str">
        <f>[1]Sheet1!I110</f>
        <v>Ivan Olivares - VP Marketing y Comercial</v>
      </c>
      <c r="J110" s="131" t="str">
        <f>[1]Sheet1!J110</f>
        <v>Abel Reyes</v>
      </c>
      <c r="K110" s="131" t="str">
        <f>[1]Sheet1!K110</f>
        <v> </v>
      </c>
      <c r="L110" s="131" t="str">
        <f>[1]Sheet1!L110</f>
        <v>Jose Paredes</v>
      </c>
      <c r="M110" s="87">
        <f>[1]Sheet1!M110</f>
        <v>0</v>
      </c>
      <c r="N110" s="87" t="str">
        <f>[1]Sheet1!N110</f>
        <v>Si</v>
      </c>
      <c r="O110" s="131" t="str">
        <f>[1]Sheet1!O110</f>
        <v>Por entregar</v>
      </c>
      <c r="P110" s="131">
        <f>[1]Sheet1!P110</f>
        <v>75722</v>
      </c>
      <c r="Q110" s="131" t="str">
        <f>[1]Sheet1!Q110</f>
        <v>Otro</v>
      </c>
      <c r="R110" s="131"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131">
        <f>[1]Sheet1!S110</f>
        <v>0</v>
      </c>
      <c r="T110" s="131" t="str">
        <f>[1]Sheet1!T110</f>
        <v>Admisión Pregrado, EPE y Postgrado
Prospección</v>
      </c>
      <c r="U110" s="131">
        <f>[1]Sheet1!U110</f>
        <v>0</v>
      </c>
      <c r="V110" s="131" t="str">
        <f>[1]Sheet1!V110</f>
        <v>Excelencia operativa</v>
      </c>
      <c r="W110" s="131" t="str">
        <f>[1]Sheet1!W110</f>
        <v>No</v>
      </c>
      <c r="X110" s="131">
        <f>[1]Sheet1!X110</f>
        <v>0</v>
      </c>
      <c r="Y110" s="131" t="str">
        <f>[1]Sheet1!Y110</f>
        <v>Esta iniciativa busca fortalecer la eficiencia operativa, mejorar la experiencia del usuario y asegurar la escalabilidad tecnológica en línea con los objetivos institucionales.</v>
      </c>
      <c r="Z110" s="50" t="str">
        <f>[1]Sheet1!Z110</f>
        <v> </v>
      </c>
      <c r="AA110" s="50">
        <f>[1]Sheet1!AA110</f>
        <v>1.8</v>
      </c>
    </row>
    <row r="111" spans="1:27" ht="18.75" customHeight="1">
      <c r="A111" s="50">
        <f>[1]Sheet1!A111</f>
        <v>133</v>
      </c>
      <c r="B111" s="130">
        <f>[1]Sheet1!B111</f>
        <v>46153.365740740701</v>
      </c>
      <c r="C111" s="130">
        <f>[1]Sheet1!C111</f>
        <v>46153.404918981498</v>
      </c>
      <c r="D111" s="131" t="str">
        <f>[1]Sheet1!D111</f>
        <v>ethel.sotomayor@laureate.pe</v>
      </c>
      <c r="E111" s="131" t="str">
        <f>[1]Sheet1!E111</f>
        <v xml:space="preserve">
Ethel Lorena Guerrero Sotomayor</v>
      </c>
      <c r="F111" s="131" t="str">
        <f>[1]Sheet1!F111</f>
        <v>New Campus UPN Lima Sur - Nueva Sede UPN San Juan de Miraflores</v>
      </c>
      <c r="G111" s="131" t="str">
        <f>[1]Sheet1!G111</f>
        <v>Expansión: Implementación de la nueva sede UPN Lima Sur (SJM).</v>
      </c>
      <c r="H111" s="131" t="str">
        <f>[1]Sheet1!H111</f>
        <v>UPN</v>
      </c>
      <c r="I111" s="131" t="str">
        <f>[1]Sheet1!I111</f>
        <v>Álvaro Valdez - VP Operaciones</v>
      </c>
      <c r="J111" s="131" t="str">
        <f>[1]Sheet1!J111</f>
        <v xml:space="preserve">Sharon Chou </v>
      </c>
      <c r="K111" s="131">
        <f>[1]Sheet1!K111</f>
        <v>0</v>
      </c>
      <c r="L111" s="131">
        <f>[1]Sheet1!L111</f>
        <v>0</v>
      </c>
      <c r="M111" s="87">
        <f>[1]Sheet1!M111</f>
        <v>46447</v>
      </c>
      <c r="N111" s="87" t="str">
        <f>[1]Sheet1!N111</f>
        <v>Si</v>
      </c>
      <c r="O111" s="131" t="str">
        <f>[1]Sheet1!O111</f>
        <v>Campus Expansion &amp; Operation Optimization</v>
      </c>
      <c r="P111" s="131">
        <f>[1]Sheet1!P111</f>
        <v>77465</v>
      </c>
      <c r="Q111" s="131" t="str">
        <f>[1]Sheet1!Q111</f>
        <v>Otro</v>
      </c>
      <c r="R111" s="131" t="str">
        <f>[1]Sheet1!R111</f>
        <v>Nueva sede</v>
      </c>
      <c r="S111" s="131">
        <f>[1]Sheet1!S111</f>
        <v>0</v>
      </c>
      <c r="T111" s="131">
        <f>[1]Sheet1!T111</f>
        <v>0</v>
      </c>
      <c r="U111" s="131">
        <f>[1]Sheet1!U111</f>
        <v>0</v>
      </c>
      <c r="V111" s="131" t="str">
        <f>[1]Sheet1!V111</f>
        <v>Crecimiento Escalable</v>
      </c>
      <c r="W111" s="131" t="str">
        <f>[1]Sheet1!W111</f>
        <v>No</v>
      </c>
      <c r="X111" s="131">
        <f>[1]Sheet1!X111</f>
        <v>0</v>
      </c>
      <c r="Y111" s="131">
        <f>[1]Sheet1!Y111</f>
        <v>0</v>
      </c>
      <c r="Z111" s="50">
        <f>[1]Sheet1!Z111</f>
        <v>0</v>
      </c>
      <c r="AA111" s="50">
        <f>[1]Sheet1!AA111</f>
        <v>2</v>
      </c>
    </row>
    <row r="112" spans="1:27" ht="18.75" customHeight="1">
      <c r="A112" s="50">
        <f>[1]Sheet1!A112</f>
        <v>134</v>
      </c>
      <c r="B112" s="130">
        <f>[1]Sheet1!B112</f>
        <v>46146.699976851902</v>
      </c>
      <c r="C112" s="130">
        <f>[1]Sheet1!C112</f>
        <v>46146.714398148099</v>
      </c>
      <c r="D112" s="131" t="str">
        <f>[1]Sheet1!D112</f>
        <v>jorge.santacruz@laureate.pe</v>
      </c>
      <c r="E112" s="131" t="str">
        <f>[1]Sheet1!E112</f>
        <v>Jorge Santa Cruz Espinoza</v>
      </c>
      <c r="F112" s="131" t="str">
        <f>[1]Sheet1!F112</f>
        <v>Fase 2 Mis Procesos Goldenbelt</v>
      </c>
      <c r="G112" s="131" t="str">
        <f>[1]Sheet1!G112</f>
        <v>Como parte de los acuerdos de continuidad para el proyecto de Mis Procesos Goldenbelt, en esta Fase 2 se requiere incorporar toda la documentación de procesos de Laureate Perú.</v>
      </c>
      <c r="H112" s="131" t="str">
        <f>[1]Sheet1!H112</f>
        <v>LAU</v>
      </c>
      <c r="I112" s="131" t="str">
        <f>[1]Sheet1!I112</f>
        <v>Rossina Caballero - VP Legal</v>
      </c>
      <c r="J112" s="131" t="str">
        <f>[1]Sheet1!J112</f>
        <v xml:space="preserve">Jorge Luis Santa Cruz Espinoza </v>
      </c>
      <c r="K112" s="131"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131" t="str">
        <f>[1]Sheet1!L112</f>
        <v>Franco Vera</v>
      </c>
      <c r="M112" s="87">
        <f>[1]Sheet1!M112</f>
        <v>46238</v>
      </c>
      <c r="N112" s="87" t="str">
        <f>[1]Sheet1!N112</f>
        <v>No</v>
      </c>
      <c r="O112" s="131">
        <f>[1]Sheet1!O112</f>
        <v>0</v>
      </c>
      <c r="P112" s="131">
        <f>[1]Sheet1!P112</f>
        <v>0</v>
      </c>
      <c r="Q112" s="131" t="str">
        <f>[1]Sheet1!Q112</f>
        <v>Otro</v>
      </c>
      <c r="R112" s="131" t="str">
        <f>[1]Sheet1!R112</f>
        <v>Actualmente contamos con un aplicativo diseñado en PowerApps que gestiona y tiene como repositorio la documentación de Laureate Perú, y se plantea migrar toda información a la plataforma centralizada de Mis Procesos Goldenbelt</v>
      </c>
      <c r="S112" s="131">
        <f>[1]Sheet1!S112</f>
        <v>0</v>
      </c>
      <c r="T112" s="131" t="str">
        <f>[1]Sheet1!T112</f>
        <v xml:space="preserve">Todos los procesos centralizados de la organización </v>
      </c>
      <c r="U112" s="131" t="str">
        <f>[1]Sheet1!U112</f>
        <v>Administrativos</v>
      </c>
      <c r="V112" s="131" t="str">
        <f>[1]Sheet1!V112</f>
        <v>Excelencia operativa</v>
      </c>
      <c r="W112" s="131" t="str">
        <f>[1]Sheet1!W112</f>
        <v>No</v>
      </c>
      <c r="X112" s="131" t="str">
        <f>[1]Sheet1!X112</f>
        <v>No cuantificado o S/0</v>
      </c>
      <c r="Y112" s="131"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50" t="str">
        <f>[1]Sheet1!Z112</f>
        <v>https://educorpperu-my.sharepoint.com/personal/diana_zapata_laureate_pe1/_layouts/15/Doc.aspx?sourcedoc=%7B624F527C-33C1-4CED-9E49-04BF8077595A%7D&amp;file=Goldenbelt_presentaci%C3%B3n_Jorge%20Santa%20Cruz%20Esp.pptx&amp;action=edit&amp;mobileredirect=true</v>
      </c>
      <c r="AA112" s="50">
        <f>[1]Sheet1!AA112</f>
        <v>0.45000000000000007</v>
      </c>
    </row>
    <row r="113" spans="1:27" ht="18.75" customHeight="1">
      <c r="A113" s="50">
        <f>[1]Sheet1!A113</f>
        <v>135</v>
      </c>
      <c r="B113" s="130">
        <f>[1]Sheet1!B113</f>
        <v>46148.721481481502</v>
      </c>
      <c r="C113" s="130">
        <f>[1]Sheet1!C113</f>
        <v>46148.761435185203</v>
      </c>
      <c r="D113" s="131" t="str">
        <f>[1]Sheet1!D113</f>
        <v>franco.vera@laureate.pe</v>
      </c>
      <c r="E113" s="131" t="str">
        <f>[1]Sheet1!E113</f>
        <v>Franco Manuel Vera Sanchez</v>
      </c>
      <c r="F113" s="131" t="str">
        <f>[1]Sheet1!F113</f>
        <v xml:space="preserve">Depuración de RPA ineficientes </v>
      </c>
      <c r="G113" s="131" t="str">
        <f>[1]Sheet1!G113</f>
        <v>Necesitamos asegurar el retiro de 10 RPA deficientes, para ejecutar un plan de acción definido (rediseño de procesos, desarrollo, integración), logrando quedarnos sólo con los RPA justificados, según Plan de Trabajo realizado.</v>
      </c>
      <c r="H113" s="131" t="str">
        <f>[1]Sheet1!H113</f>
        <v>LAU</v>
      </c>
      <c r="I113" s="131" t="str">
        <f>[1]Sheet1!I113</f>
        <v>Humberto Marotta - Tecnologías y transformación digital</v>
      </c>
      <c r="J113" s="131" t="str">
        <f>[1]Sheet1!J113</f>
        <v xml:space="preserve">Christian Quiroz </v>
      </c>
      <c r="K113" s="131" t="str">
        <f>[1]Sheet1!K113</f>
        <v>https://educorpperu-my.sharepoint.com/:b:/g/personal/franco_vera_laureate_pe/IQAeX2Tg8y1WSYeioPE9dNhYAVKWmQNzPEOjQhlY8RjQY4k?e=bEb9WD</v>
      </c>
      <c r="L113" s="131" t="str">
        <f>[1]Sheet1!L113</f>
        <v>Gerson Vereau</v>
      </c>
      <c r="M113" s="87">
        <f>[1]Sheet1!M113</f>
        <v>46203</v>
      </c>
      <c r="N113" s="87" t="str">
        <f>[1]Sheet1!N113</f>
        <v>No</v>
      </c>
      <c r="O113" s="131">
        <f>[1]Sheet1!O113</f>
        <v>0</v>
      </c>
      <c r="P113" s="131">
        <f>[1]Sheet1!P113</f>
        <v>0</v>
      </c>
      <c r="Q113" s="131" t="str">
        <f>[1]Sheet1!Q113</f>
        <v>Otro</v>
      </c>
      <c r="R113" s="131"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131">
        <f>[1]Sheet1!S113</f>
        <v>0</v>
      </c>
      <c r="T113" s="131" t="str">
        <f>[1]Sheet1!T113</f>
        <v>Académicos y de operaciones</v>
      </c>
      <c r="U113" s="131" t="str">
        <f>[1]Sheet1!U113</f>
        <v>Ninguno</v>
      </c>
      <c r="V113" s="131" t="str">
        <f>[1]Sheet1!V113</f>
        <v>Excelencia operativa</v>
      </c>
      <c r="W113" s="131" t="str">
        <f>[1]Sheet1!W113</f>
        <v>No</v>
      </c>
      <c r="X113" s="131" t="str">
        <f>[1]Sheet1!X113</f>
        <v>No cuantificado o S/0</v>
      </c>
      <c r="Y113" s="131" t="str">
        <f>[1]Sheet1!Y113</f>
        <v>Elevar el grado de alineamiento de los RPA y la optimización del modelo de automatización en UPN y UPC.</v>
      </c>
      <c r="Z113" s="50" t="str">
        <f>[1]Sheet1!Z113</f>
        <v>https://educorpperu-my.sharepoint.com/personal/diana_zapata_laureate_pe1/_layouts/15/Doc.aspx?sourcedoc=%7B24A1BDF7-9308-49FC-8068-7E45AEA5D050%7D&amp;file=Status%20RPA%202026-04-01_Franco%20Manuel%20Vera%20S.pptx&amp;action=edit&amp;mobileredirect=true</v>
      </c>
      <c r="AA113" s="50">
        <f>[1]Sheet1!AA113</f>
        <v>0.30000000000000004</v>
      </c>
    </row>
    <row r="114" spans="1:27" ht="18.75" customHeight="1">
      <c r="A114" s="50">
        <f>[1]Sheet1!A114</f>
        <v>136</v>
      </c>
      <c r="B114" s="130">
        <f>[1]Sheet1!B114</f>
        <v>46148.807418981502</v>
      </c>
      <c r="C114" s="130">
        <f>[1]Sheet1!C114</f>
        <v>46148.817395833299</v>
      </c>
      <c r="D114" s="131" t="str">
        <f>[1]Sheet1!D114</f>
        <v>jose.herbozo@laureate.pe</v>
      </c>
      <c r="E114" s="131" t="str">
        <f>[1]Sheet1!E114</f>
        <v>José Paredes Herbozo</v>
      </c>
      <c r="F114" s="131" t="str">
        <f>[1]Sheet1!F114</f>
        <v>Admisión Online (Fase 2)</v>
      </c>
      <c r="G114" s="131"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131" t="str">
        <f>[1]Sheet1!H114</f>
        <v>UPN</v>
      </c>
      <c r="I114" s="131" t="str">
        <f>[1]Sheet1!I114</f>
        <v>Ivan Olivares - VP Marketing y Comercial</v>
      </c>
      <c r="J114" s="131" t="str">
        <f>[1]Sheet1!J114</f>
        <v>Roberto Yepez</v>
      </c>
      <c r="K114" s="131" t="str">
        <f>[1]Sheet1!K114</f>
        <v>https://educorpperu-my.sharepoint.com/personal/diana_zapata_laureate_pe1/Documents/Aplicaciones/Microsoft%20Forms/REGISTRO%20DE%20INICIATIVAS%20-%20GESTI%C3%93N%20DE%20LA%20DEMANDA%20(2%201/Pregunta/olk_GiZq5TaWKA_Jos%C3%A9%20Paredes%20Herbozo.png</v>
      </c>
      <c r="L114" s="131" t="str">
        <f>[1]Sheet1!L114</f>
        <v>Jose Paredes</v>
      </c>
      <c r="M114" s="87">
        <f>[1]Sheet1!M114</f>
        <v>46234</v>
      </c>
      <c r="N114" s="87" t="str">
        <f>[1]Sheet1!N114</f>
        <v>Si</v>
      </c>
      <c r="O114" s="131" t="str">
        <f>[1]Sheet1!O114</f>
        <v>Digital &amp; IA</v>
      </c>
      <c r="P114" s="131">
        <f>[1]Sheet1!P114</f>
        <v>75722</v>
      </c>
      <c r="Q114" s="131" t="str">
        <f>[1]Sheet1!Q114</f>
        <v>Otro</v>
      </c>
      <c r="R114" s="131" t="str">
        <f>[1]Sheet1!R114</f>
        <v>Actualmente la operación manual dilata la venta.</v>
      </c>
      <c r="S114" s="131">
        <f>[1]Sheet1!S114</f>
        <v>0</v>
      </c>
      <c r="T114" s="131" t="str">
        <f>[1]Sheet1!T114</f>
        <v>Admisión, Marketing</v>
      </c>
      <c r="U114" s="131" t="str">
        <f>[1]Sheet1!U114</f>
        <v>Administrativos</v>
      </c>
      <c r="V114" s="131" t="str">
        <f>[1]Sheet1!V114</f>
        <v>Crecimiento escalable</v>
      </c>
      <c r="W114" s="131" t="str">
        <f>[1]Sheet1!W114</f>
        <v>No</v>
      </c>
      <c r="X114" s="131" t="str">
        <f>[1]Sheet1!X114</f>
        <v>Mayor a S/500,000.00</v>
      </c>
      <c r="Y114" s="131" t="str">
        <f>[1]Sheet1!Y114</f>
        <v xml:space="preserve">Desarrollar e implementar una plataforma digital que permita realizar el proceso de admisión de manera completamente online, integrando IA para mejorar la experiencia del prospecto y automatizar procesos operativos.
</v>
      </c>
      <c r="Z114" s="50"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50">
        <f>[1]Sheet1!AA114</f>
        <v>2.9</v>
      </c>
    </row>
    <row r="115" spans="1:27" ht="18.75" customHeight="1">
      <c r="A115" s="50">
        <f>[1]Sheet1!A115</f>
        <v>137</v>
      </c>
      <c r="B115" s="130">
        <f>[1]Sheet1!B115</f>
        <v>46148.786018518498</v>
      </c>
      <c r="C115" s="130">
        <f>[1]Sheet1!C115</f>
        <v>46148.8413657407</v>
      </c>
      <c r="D115" s="131" t="str">
        <f>[1]Sheet1!D115</f>
        <v>jhoy.vargas@laureate.pe</v>
      </c>
      <c r="E115" s="131" t="str">
        <f>[1]Sheet1!E115</f>
        <v>Jhoy Vargas Fatama</v>
      </c>
      <c r="F115" s="131" t="str">
        <f>[1]Sheet1!F115</f>
        <v>Actualizacion de Árbol de tipificaciones CRM Cibertec</v>
      </c>
      <c r="G115" s="131"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131" t="str">
        <f>[1]Sheet1!H115</f>
        <v>CIB</v>
      </c>
      <c r="I115" s="131" t="str">
        <f>[1]Sheet1!I115</f>
        <v>Álvaro Valdez - VP Operaciones</v>
      </c>
      <c r="J115" s="131" t="str">
        <f>[1]Sheet1!J115</f>
        <v xml:space="preserve">Jhoy Vargas </v>
      </c>
      <c r="K115" s="131"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131" t="str">
        <f>[1]Sheet1!L115</f>
        <v>Gerson Vereau</v>
      </c>
      <c r="M115" s="87">
        <f>[1]Sheet1!M115</f>
        <v>46174</v>
      </c>
      <c r="N115" s="87" t="str">
        <f>[1]Sheet1!N115</f>
        <v>No</v>
      </c>
      <c r="O115" s="131">
        <f>[1]Sheet1!O115</f>
        <v>0</v>
      </c>
      <c r="P115" s="131">
        <f>[1]Sheet1!P115</f>
        <v>0</v>
      </c>
      <c r="Q115" s="131" t="str">
        <f>[1]Sheet1!Q115</f>
        <v>Otro</v>
      </c>
      <c r="R115" s="131"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131">
        <f>[1]Sheet1!S115</f>
        <v>0</v>
      </c>
      <c r="T115" s="131" t="str">
        <f>[1]Sheet1!T115</f>
        <v xml:space="preserve">Gestión de seguimiento Intracycle, tipificación y registro de interacciones con estudiantes, control de calidad de datos, campañas de matrícula y recaudación, atención y soporte estudiantil.
</v>
      </c>
      <c r="U115" s="131" t="str">
        <f>[1]Sheet1!U115</f>
        <v>Administrativos</v>
      </c>
      <c r="V115" s="131" t="str">
        <f>[1]Sheet1!V115</f>
        <v>Excelencia operativa</v>
      </c>
      <c r="W115" s="131" t="str">
        <f>[1]Sheet1!W115</f>
        <v>No</v>
      </c>
      <c r="X115" s="131" t="str">
        <f>[1]Sheet1!X115</f>
        <v>No cuantificado o S/0</v>
      </c>
      <c r="Y115" s="131" t="str">
        <f>[1]Sheet1!Y115</f>
        <v xml:space="preserve">Impacta en los controles de cumplimiento normativo (protección de datos personales), control de calidad de datos, control de acceso y seguridad de la información, y control operativo de campañas de seguimiento Intracycle.
</v>
      </c>
      <c r="Z115" s="50"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50">
        <f>[1]Sheet1!AA115</f>
        <v>0.45000000000000007</v>
      </c>
    </row>
    <row r="116" spans="1:27" ht="51" customHeight="1">
      <c r="A116" s="50">
        <f>[1]Sheet1!A116</f>
        <v>138</v>
      </c>
      <c r="B116" s="130">
        <f>[1]Sheet1!B116</f>
        <v>46149.350358796299</v>
      </c>
      <c r="C116" s="130">
        <f>[1]Sheet1!C116</f>
        <v>46149.484409722201</v>
      </c>
      <c r="D116" s="131" t="str">
        <f>[1]Sheet1!D116</f>
        <v>javier.santiago@laureate.pe</v>
      </c>
      <c r="E116" s="131" t="str">
        <f>[1]Sheet1!E116</f>
        <v>Javier Santiago Modesto</v>
      </c>
      <c r="F116" s="131" t="str">
        <f>[1]Sheet1!F116</f>
        <v>Implementación de nueva API Banner de validación de solicitud de Constancia de Matricula simple y con cursos incluidos</v>
      </c>
      <c r="G116" s="131" t="str">
        <f>[1]Sheet1!G116</f>
        <v>Necesitamos validar el proceso de solicitud de constancia de matricula, para garantizar la integridad de la información de los estudiantes solicitantes, logrando que el 100% de solicitudes se apliquen correctamente.</v>
      </c>
      <c r="H116" s="131" t="str">
        <f>[1]Sheet1!H116</f>
        <v>UPC</v>
      </c>
      <c r="I116" s="131" t="str">
        <f>[1]Sheet1!I116</f>
        <v>Mónica García - VP Operaciones Digitales y Online</v>
      </c>
      <c r="J116" s="131" t="str">
        <f>[1]Sheet1!J116</f>
        <v xml:space="preserve">Janny Nicasio </v>
      </c>
      <c r="K116" s="131" t="str">
        <f>[1]Sheet1!K116</f>
        <v>https://educorpperu-my.sharepoint.com/personal/diana_zapata_laureate_pe1/_layouts/15/Doc.aspx?sourcedoc=%7B291EB381-3170-4446-8D73-91136D380F38%7D&amp;file=Aprobacion-VP-11-05-2026_Javier%20Santiago%20Mode.docx&amp;action=default&amp;mobileredirect=true</v>
      </c>
      <c r="L116" s="131" t="str">
        <f>[1]Sheet1!L116</f>
        <v>Carla Arias-Schreiber</v>
      </c>
      <c r="M116" s="87">
        <f>[1]Sheet1!M116</f>
        <v>46172</v>
      </c>
      <c r="N116" s="87" t="str">
        <f>[1]Sheet1!N116</f>
        <v>No</v>
      </c>
      <c r="O116" s="131">
        <f>[1]Sheet1!O116</f>
        <v>0</v>
      </c>
      <c r="P116" s="131">
        <f>[1]Sheet1!P116</f>
        <v>0</v>
      </c>
      <c r="Q116" s="131" t="str">
        <f>[1]Sheet1!Q116</f>
        <v>Otro</v>
      </c>
      <c r="R116" s="131" t="str">
        <f>[1]Sheet1!R116</f>
        <v>El proceso de solicitud de constancia de matricula se consultan cuatro distintas APIs para validar la información del estudiante solicitante, afectando la performance de la respuesta y generando errores de consistencia de datos.</v>
      </c>
      <c r="S116" s="131" t="str">
        <f>[1]Sheet1!S116</f>
        <v>Tener una unica API que valide la elegibilidad de constancia de matrícula.</v>
      </c>
      <c r="T116" s="131" t="str">
        <f>[1]Sheet1!T116</f>
        <v>Proceso de solicitud de constancia de matricula simple y con cursos incluidos</v>
      </c>
      <c r="U116" s="131" t="str">
        <f>[1]Sheet1!U116</f>
        <v>Alumnos</v>
      </c>
      <c r="V116" s="131" t="str">
        <f>[1]Sheet1!V116</f>
        <v>Experiencia</v>
      </c>
      <c r="W116" s="131" t="str">
        <f>[1]Sheet1!W116</f>
        <v>No</v>
      </c>
      <c r="X116" s="131" t="str">
        <f>[1]Sheet1!X116</f>
        <v>No cuantificado o S/0</v>
      </c>
      <c r="Y116" s="131" t="str">
        <f>[1]Sheet1!Y116</f>
        <v>Mejora la experiencia del estudiante en la solicitud de la constancia de matricula.</v>
      </c>
      <c r="Z116" s="50"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50">
        <f>[1]Sheet1!AA116</f>
        <v>1.3</v>
      </c>
    </row>
    <row r="117" spans="1:27" ht="18.75" customHeight="1">
      <c r="A117" s="50">
        <f>[1]Sheet1!A117</f>
        <v>139</v>
      </c>
      <c r="B117" s="130">
        <f>[1]Sheet1!B117</f>
        <v>46149.750567129602</v>
      </c>
      <c r="C117" s="130">
        <f>[1]Sheet1!C117</f>
        <v>46149.757731481499</v>
      </c>
      <c r="D117" s="131" t="str">
        <f>[1]Sheet1!D117</f>
        <v>johnny.rodriguez@laureate.pe</v>
      </c>
      <c r="E117" s="131" t="str">
        <f>[1]Sheet1!E117</f>
        <v>Johnny Rodríguez Godos</v>
      </c>
      <c r="F117" s="131" t="str">
        <f>[1]Sheet1!F117</f>
        <v>Estimación de cambios para liberación de Backfill - Área de Experiencia</v>
      </c>
      <c r="G117" s="131"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131" t="str">
        <f>[1]Sheet1!H117</f>
        <v>UPC</v>
      </c>
      <c r="I117" s="131" t="str">
        <f>[1]Sheet1!I117</f>
        <v>Mónica García - VP Operaciones Digitales y Online</v>
      </c>
      <c r="J117" s="131" t="str">
        <f>[1]Sheet1!J117</f>
        <v>Luis Roncal</v>
      </c>
      <c r="K117" s="131" t="str">
        <f>[1]Sheet1!K117</f>
        <v>https://educorpperu-my.sharepoint.com/personal/diana_zapata_laureate_pe1/Documents/Aplicaciones/Microsoft%20Forms/REGISTRO%20DE%20INICIATIVAS%20-%20GESTI%C3%93N%20DE%20LA%20DEMANDA%20(2%201/Pregunta/Captura%20de%20pantalla%202026-05-07%20180534_Johnny%20Rodr%C3%ADguez%20God.jpg</v>
      </c>
      <c r="L117" s="131" t="str">
        <f>[1]Sheet1!L117</f>
        <v>Carla Arias-Schreiber</v>
      </c>
      <c r="M117" s="87">
        <f>[1]Sheet1!M117</f>
        <v>46265</v>
      </c>
      <c r="N117" s="87" t="str">
        <f>[1]Sheet1!N117</f>
        <v>No</v>
      </c>
      <c r="O117" s="131">
        <f>[1]Sheet1!O117</f>
        <v>0</v>
      </c>
      <c r="P117" s="131">
        <f>[1]Sheet1!P117</f>
        <v>0</v>
      </c>
      <c r="Q117" s="131" t="str">
        <f>[1]Sheet1!Q117</f>
        <v>Otro</v>
      </c>
      <c r="R117" s="131" t="str">
        <f>[1]Sheet1!R117</f>
        <v>Estimación para liberar backfills</v>
      </c>
      <c r="S117" s="131">
        <f>[1]Sheet1!S117</f>
        <v>0</v>
      </c>
      <c r="T117" s="131" t="str">
        <f>[1]Sheet1!T117</f>
        <v>Trámites, Balckboard, MiUPC</v>
      </c>
      <c r="U117" s="131" t="str">
        <f>[1]Sheet1!U117</f>
        <v>Ninguno</v>
      </c>
      <c r="V117" s="131" t="str">
        <f>[1]Sheet1!V117</f>
        <v>Excelencia operativa</v>
      </c>
      <c r="W117" s="131" t="str">
        <f>[1]Sheet1!W117</f>
        <v>No</v>
      </c>
      <c r="X117" s="131" t="str">
        <f>[1]Sheet1!X117</f>
        <v>Mayor a S/500,000.00</v>
      </c>
      <c r="Y117" s="131" t="str">
        <f>[1]Sheet1!Y117</f>
        <v>Mejor servicio a los alumnos</v>
      </c>
      <c r="Z117" s="50"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50">
        <f>[1]Sheet1!AA117</f>
        <v>1.05</v>
      </c>
    </row>
    <row r="118" spans="1:27" ht="18.75" customHeight="1">
      <c r="A118" s="50">
        <f>[1]Sheet1!A118</f>
        <v>140</v>
      </c>
      <c r="B118" s="130">
        <f>[1]Sheet1!B118</f>
        <v>46150.379953703698</v>
      </c>
      <c r="C118" s="130">
        <f>[1]Sheet1!C118</f>
        <v>46150.452800925901</v>
      </c>
      <c r="D118" s="131" t="str">
        <f>[1]Sheet1!D118</f>
        <v>franco.vera@laureate.pe</v>
      </c>
      <c r="E118" s="131" t="str">
        <f>[1]Sheet1!E118</f>
        <v>Franco Manuel Vera Sanchez</v>
      </c>
      <c r="F118" s="131" t="str">
        <f>[1]Sheet1!F118</f>
        <v>Requerimiento reporte CB008 en BI - Compra de carpetas de becas socioeconómicas</v>
      </c>
      <c r="G118" s="131" t="str">
        <f>[1]Sheet1!G118</f>
        <v>Este se requiere para identificar a estudiantes que han adquirido su carpeta para postular a esta beca e iniciar su postulación para el 2026-2.</v>
      </c>
      <c r="H118" s="131" t="str">
        <f>[1]Sheet1!H118</f>
        <v>UPN</v>
      </c>
      <c r="I118" s="131" t="str">
        <f>[1]Sheet1!I118</f>
        <v>Alex Pendavis - VP Finanzas</v>
      </c>
      <c r="J118" s="131" t="str">
        <f>[1]Sheet1!J118</f>
        <v>Loussiana Pacheco</v>
      </c>
      <c r="K118" s="131" t="str">
        <f>[1]Sheet1!K118</f>
        <v>https://educorpperu-my.sharepoint.com/personal/diana_zapata_laureate_pe1/Documents/Aplicaciones/Microsoft%20Forms/REGISTRO%20DE%20INICIATIVAS%20-%20GESTI%C3%93N%20DE%20LA%20DEMANDA%20(2%201/Pregunta/VB%20Miguel%20Bandach_CB008_Franco%20Manuel%20Vera%20S.pdf</v>
      </c>
      <c r="L118" s="131" t="str">
        <f>[1]Sheet1!L118</f>
        <v>Franco Vera</v>
      </c>
      <c r="M118" s="87">
        <f>[1]Sheet1!M118</f>
        <v>46153</v>
      </c>
      <c r="N118" s="87" t="str">
        <f>[1]Sheet1!N118</f>
        <v>No</v>
      </c>
      <c r="O118" s="131">
        <f>[1]Sheet1!O118</f>
        <v>0</v>
      </c>
      <c r="P118" s="131">
        <f>[1]Sheet1!P118</f>
        <v>0</v>
      </c>
      <c r="Q118" s="131" t="str">
        <f>[1]Sheet1!Q118</f>
        <v>Otro</v>
      </c>
      <c r="R118" s="131" t="str">
        <f>[1]Sheet1!R118</f>
        <v xml:space="preserve">No se cuenta con un reporte de compra de becas socioeconómicas, lo cual genera un trabajo manual y por lo tanto, demora en las comunicaciones hacia el estudiante.
</v>
      </c>
      <c r="S118" s="131">
        <f>[1]Sheet1!S118</f>
        <v>0</v>
      </c>
      <c r="T118" s="131" t="str">
        <f>[1]Sheet1!T118</f>
        <v>Compra de becas socioeconómicas.</v>
      </c>
      <c r="U118" s="131" t="str">
        <f>[1]Sheet1!U118</f>
        <v>Administrativos</v>
      </c>
      <c r="V118" s="131" t="str">
        <f>[1]Sheet1!V118</f>
        <v>Excelencia operativa</v>
      </c>
      <c r="W118" s="131" t="str">
        <f>[1]Sheet1!W118</f>
        <v>No</v>
      </c>
      <c r="X118" s="131" t="str">
        <f>[1]Sheet1!X118</f>
        <v>No cuantificado o S/0</v>
      </c>
      <c r="Y118" s="131" t="str">
        <f>[1]Sheet1!Y118</f>
        <v>Integración, automatización y mejora de la experiencia del estudiante.</v>
      </c>
      <c r="Z118" s="50"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50">
        <f>[1]Sheet1!AA118</f>
        <v>0.45000000000000007</v>
      </c>
    </row>
    <row r="119" spans="1:27" ht="18.75" customHeight="1">
      <c r="A119" s="50">
        <f>[1]Sheet1!A119</f>
        <v>141</v>
      </c>
      <c r="B119" s="130">
        <f>[1]Sheet1!B119</f>
        <v>46153.3528703704</v>
      </c>
      <c r="C119" s="130">
        <f>[1]Sheet1!C119</f>
        <v>46153.391863425903</v>
      </c>
      <c r="D119" s="131" t="str">
        <f>[1]Sheet1!D119</f>
        <v>angela.lucano@laureate.pe</v>
      </c>
      <c r="E119" s="131" t="str">
        <f>[1]Sheet1!E119</f>
        <v>Angela Lucano Carranza</v>
      </c>
      <c r="F119" s="131" t="str">
        <f>[1]Sheet1!F119</f>
        <v>Implementación del Portal Web de Course Catalog UPC</v>
      </c>
      <c r="G119" s="131"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131" t="str">
        <f>[1]Sheet1!H119</f>
        <v>UPC</v>
      </c>
      <c r="I119" s="131" t="str">
        <f>[1]Sheet1!I119</f>
        <v>Milagros Morgan - Rectorado UPC</v>
      </c>
      <c r="J119" s="131" t="str">
        <f>[1]Sheet1!J119</f>
        <v xml:space="preserve">Daniel Ticona </v>
      </c>
      <c r="K119" s="131"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131" t="str">
        <f>[1]Sheet1!L119</f>
        <v>Gerson Vereau</v>
      </c>
      <c r="M119" s="87">
        <f>[1]Sheet1!M119</f>
        <v>46234</v>
      </c>
      <c r="N119" s="87" t="str">
        <f>[1]Sheet1!N119</f>
        <v>No</v>
      </c>
      <c r="O119" s="131">
        <f>[1]Sheet1!O119</f>
        <v>0</v>
      </c>
      <c r="P119" s="131">
        <f>[1]Sheet1!P119</f>
        <v>0</v>
      </c>
      <c r="Q119" s="131" t="str">
        <f>[1]Sheet1!Q119</f>
        <v>Otro</v>
      </c>
      <c r="R119" s="131"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131">
        <f>[1]Sheet1!S119</f>
        <v>0</v>
      </c>
      <c r="T119" s="131" t="str">
        <f>[1]Sheet1!T119</f>
        <v>Atender las necesidades de información y consultas académicas, sobre la información de las asignaturas que se ofrecen en UPC, requeridas por estudiantes, docentes y staff.</v>
      </c>
      <c r="U119" s="131" t="str">
        <f>[1]Sheet1!U119</f>
        <v>Ninguno</v>
      </c>
      <c r="V119" s="131" t="str">
        <f>[1]Sheet1!V119</f>
        <v>Excelencia operativa</v>
      </c>
      <c r="W119" s="131" t="str">
        <f>[1]Sheet1!W119</f>
        <v>No</v>
      </c>
      <c r="X119" s="131" t="str">
        <f>[1]Sheet1!X119</f>
        <v>No cuantificado o S/0</v>
      </c>
      <c r="Y119" s="131"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50"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50">
        <f>[1]Sheet1!AA119</f>
        <v>0.30000000000000004</v>
      </c>
    </row>
    <row r="120" spans="1:27" ht="18.75" customHeight="1">
      <c r="A120" s="71">
        <f>[1]Sheet1!A120</f>
        <v>142</v>
      </c>
      <c r="B120" s="130">
        <f>[1]Sheet1!B120</f>
        <v>46153.365740740701</v>
      </c>
      <c r="C120" s="130">
        <f>[1]Sheet1!C120</f>
        <v>46153.404918981498</v>
      </c>
      <c r="D120" s="131" t="str">
        <f>[1]Sheet1!D120</f>
        <v>angela.lucano@laureate.pe</v>
      </c>
      <c r="E120" s="131" t="str">
        <f>[1]Sheet1!E120</f>
        <v>Angela Lucano Carranza</v>
      </c>
      <c r="F120" s="131" t="str">
        <f>[1]Sheet1!F120</f>
        <v>Implementación de WEB SICA 2.0: Plataforma Centralizada de Gestión y Consulta de Documentación Oficial UPC</v>
      </c>
      <c r="G120" s="131"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131" t="str">
        <f>[1]Sheet1!H120</f>
        <v>UPC</v>
      </c>
      <c r="I120" s="131" t="str">
        <f>[1]Sheet1!I120</f>
        <v>Milagros Morgan - Rectorado UPC</v>
      </c>
      <c r="J120" s="131" t="str">
        <f>[1]Sheet1!J120</f>
        <v xml:space="preserve">Daniel Ticona </v>
      </c>
      <c r="K120" s="131" t="str">
        <f>[1]Sheet1!K120</f>
        <v>https://educorpperu-my.sharepoint.com/personal/diana_zapata_laureate_pe1/Documents/Aplicaciones/Microsoft%20Forms/REGISTRO%20DE%20INICIATIVAS%20-%20GESTI%C3%93N%20DE%20LA%20DEMANDA%20(2%201/Pregunta/RE_%20Requerimiento%20-%20Web%20SICA%202.0_Angela%20Lucano%20Carran.pdf</v>
      </c>
      <c r="L120" s="131" t="str">
        <f>[1]Sheet1!L120</f>
        <v>Gerson Vereau</v>
      </c>
      <c r="M120" s="87">
        <f>[1]Sheet1!M120</f>
        <v>46249</v>
      </c>
      <c r="N120" s="87" t="str">
        <f>[1]Sheet1!N120</f>
        <v>No</v>
      </c>
      <c r="O120" s="131">
        <f>[1]Sheet1!O120</f>
        <v>0</v>
      </c>
      <c r="P120" s="131">
        <f>[1]Sheet1!P120</f>
        <v>0</v>
      </c>
      <c r="Q120" s="131" t="str">
        <f>[1]Sheet1!Q120</f>
        <v>Otro</v>
      </c>
      <c r="R120" s="131"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131">
        <f>[1]Sheet1!S120</f>
        <v>0</v>
      </c>
      <c r="T120" s="131" t="str">
        <f>[1]Sheet1!T120</f>
        <v>Mapa de procesos de la UPC (SICA)</v>
      </c>
      <c r="U120" s="131" t="str">
        <f>[1]Sheet1!U120</f>
        <v>Administrativos</v>
      </c>
      <c r="V120" s="131" t="str">
        <f>[1]Sheet1!V120</f>
        <v>Excelencia operativa</v>
      </c>
      <c r="W120" s="131" t="str">
        <f>[1]Sheet1!W120</f>
        <v>No</v>
      </c>
      <c r="X120" s="131" t="str">
        <f>[1]Sheet1!X120</f>
        <v>No cuantificado o S/0</v>
      </c>
      <c r="Y120" s="131"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50"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50">
        <f>[1]Sheet1!AA120</f>
        <v>0.45000000000000007</v>
      </c>
    </row>
    <row r="121" spans="1:27" ht="18.75" customHeight="1">
      <c r="A121" s="50">
        <f>[1]Sheet1!A121</f>
        <v>143</v>
      </c>
      <c r="B121" s="130">
        <f>[1]Sheet1!B121</f>
        <v>46147.622638888897</v>
      </c>
      <c r="C121" s="130">
        <f>[1]Sheet1!C121</f>
        <v>46153.561354166697</v>
      </c>
      <c r="D121" s="131" t="str">
        <f>[1]Sheet1!D121</f>
        <v>angela.lucano@laureate.pe</v>
      </c>
      <c r="E121" s="131" t="str">
        <f>[1]Sheet1!E121</f>
        <v>Angela Lucano Carranza</v>
      </c>
      <c r="F121" s="131" t="str">
        <f>[1]Sheet1!F121</f>
        <v>Implementación de nueva plataforma de empleabilidad para alumnos y egresados</v>
      </c>
      <c r="G121" s="131"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131" t="str">
        <f>[1]Sheet1!H121</f>
        <v>UPC</v>
      </c>
      <c r="I121" s="131" t="str">
        <f>[1]Sheet1!I121</f>
        <v>Milagros Morgan - Rectorado UPC</v>
      </c>
      <c r="J121" s="131" t="str">
        <f>[1]Sheet1!J121</f>
        <v xml:space="preserve">Mónica Villegas </v>
      </c>
      <c r="K121" s="131"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131" t="str">
        <f>[1]Sheet1!L121</f>
        <v>Ángela Lucano</v>
      </c>
      <c r="M121" s="87">
        <f>[1]Sheet1!M121</f>
        <v>46356</v>
      </c>
      <c r="N121" s="87" t="str">
        <f>[1]Sheet1!N121</f>
        <v>No</v>
      </c>
      <c r="O121" s="131">
        <f>[1]Sheet1!O121</f>
        <v>0</v>
      </c>
      <c r="P121" s="131">
        <f>[1]Sheet1!P121</f>
        <v>0</v>
      </c>
      <c r="Q121" s="131" t="str">
        <f>[1]Sheet1!Q121</f>
        <v>Otro</v>
      </c>
      <c r="R121" s="131"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131">
        <f>[1]Sheet1!S121</f>
        <v>0</v>
      </c>
      <c r="T121" s="131"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131" t="str">
        <f>[1]Sheet1!U121</f>
        <v>Alumnos</v>
      </c>
      <c r="V121" s="131" t="str">
        <f>[1]Sheet1!V121</f>
        <v>Student Success y Empleabilidad</v>
      </c>
      <c r="W121" s="131" t="str">
        <f>[1]Sheet1!W121</f>
        <v>No</v>
      </c>
      <c r="X121" s="131" t="str">
        <f>[1]Sheet1!X121</f>
        <v>Menor a S/100,000.00</v>
      </c>
      <c r="Y121" s="131" t="str">
        <f>[1]Sheet1!Y121</f>
        <v>Mejor experiencia digital para usuarios
Mayor autonomía y autoservicio
Plataforma más moderna y escalable
Mejor reputación institucional en empleabilidad
Mayor engagement universidad–empresa–egresado</v>
      </c>
      <c r="Z121" s="50"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0">
        <f>[1]Sheet1!AA121</f>
        <v>1.45</v>
      </c>
    </row>
    <row r="122" spans="1:27" ht="18.75" customHeight="1">
      <c r="A122" s="50">
        <f>[1]Sheet1!A122</f>
        <v>144</v>
      </c>
      <c r="B122" s="130">
        <f>[1]Sheet1!B122</f>
        <v>46153.673692129603</v>
      </c>
      <c r="C122" s="130">
        <f>[1]Sheet1!C122</f>
        <v>46153.701365740701</v>
      </c>
      <c r="D122" s="131" t="str">
        <f>[1]Sheet1!D122</f>
        <v>carla.arias@laureate.pe</v>
      </c>
      <c r="E122" s="131" t="str">
        <f>[1]Sheet1!E122</f>
        <v>Carla Arias Schreiber Ulloa</v>
      </c>
      <c r="F122" s="131" t="str">
        <f>[1]Sheet1!F122</f>
        <v>Matrícula de new convalidantes</v>
      </c>
      <c r="G122" s="131"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131" t="str">
        <f>[1]Sheet1!H122</f>
        <v>UPN</v>
      </c>
      <c r="I122" s="131" t="str">
        <f>[1]Sheet1!I122</f>
        <v>Martín Santana - Rectorado UPN</v>
      </c>
      <c r="J122" s="131" t="str">
        <f>[1]Sheet1!J122</f>
        <v xml:space="preserve">Luz Marina Flores </v>
      </c>
      <c r="K122" s="131" t="str">
        <f>[1]Sheet1!K122</f>
        <v>https://educorpperu-my.sharepoint.com/personal/diana_zapata_laureate_pe1/Documents/Aplicaciones/Microsoft%20Forms/REGISTRO%20DE%20INICIATIVAS%20-%20GESTI%C3%93N%20DE%20LA%20DEMANDA%20(2%201/Pregunta/Director%20S.A._Carla%20Arias%20Schreibe.png</v>
      </c>
      <c r="L122" s="131" t="str">
        <f>[1]Sheet1!L122</f>
        <v>Carla Arias-Schreiber</v>
      </c>
      <c r="M122" s="87">
        <f>[1]Sheet1!M122</f>
        <v>46185</v>
      </c>
      <c r="N122" s="87" t="str">
        <f>[1]Sheet1!N122</f>
        <v>No</v>
      </c>
      <c r="O122" s="131">
        <f>[1]Sheet1!O122</f>
        <v>0</v>
      </c>
      <c r="P122" s="131">
        <f>[1]Sheet1!P122</f>
        <v>0</v>
      </c>
      <c r="Q122" s="131" t="str">
        <f>[1]Sheet1!Q122</f>
        <v>Otro</v>
      </c>
      <c r="R122" s="131"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131">
        <f>[1]Sheet1!S122</f>
        <v>0</v>
      </c>
      <c r="T122" s="131" t="str">
        <f>[1]Sheet1!T122</f>
        <v>Admisión y matrícula de nuevos estudiantes, con convalidación</v>
      </c>
      <c r="U122" s="131" t="str">
        <f>[1]Sheet1!U122</f>
        <v>Alumnos</v>
      </c>
      <c r="V122" s="131" t="str">
        <f>[1]Sheet1!V122</f>
        <v>Excelencia operativa</v>
      </c>
      <c r="W122" s="131" t="str">
        <f>[1]Sheet1!W122</f>
        <v>No</v>
      </c>
      <c r="X122" s="131" t="str">
        <f>[1]Sheet1!X122</f>
        <v>No cuantificado o S/0</v>
      </c>
      <c r="Y122" s="131" t="str">
        <f>[1]Sheet1!Y122</f>
        <v>Entrega oportuna de horarios. Durante matrícula extempóranea se espera que a más tardar al día siguiente ya tengan cursos matriculados. Por los problemas, el SLA ha sido de hasta 1 semana, impactando el inicio de clases de manera significativa.</v>
      </c>
      <c r="Z122" s="50"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0">
        <f>[1]Sheet1!AA122</f>
        <v>1.05</v>
      </c>
    </row>
    <row r="123" spans="1:27" ht="18.75" customHeight="1">
      <c r="A123" s="50">
        <f>[1]Sheet1!A123</f>
        <v>145</v>
      </c>
      <c r="B123" s="130">
        <f>[1]Sheet1!B123</f>
        <v>46153.734432870398</v>
      </c>
      <c r="C123" s="130">
        <f>[1]Sheet1!C123</f>
        <v>46153.7355902778</v>
      </c>
      <c r="D123" s="131" t="str">
        <f>[1]Sheet1!D123</f>
        <v>diana.zapata@laureate.pe</v>
      </c>
      <c r="E123" s="131" t="str">
        <f>[1]Sheet1!E123</f>
        <v>Diana Zapata Del Mar</v>
      </c>
      <c r="F123" s="131" t="str">
        <f>[1]Sheet1!F123</f>
        <v>#Digital&amp;AI – AI Assessment &amp; feedback CIB</v>
      </c>
      <c r="G123" s="131" t="str">
        <f>[1]Sheet1!G123</f>
        <v>.</v>
      </c>
      <c r="H123" s="131" t="str">
        <f>[1]Sheet1!H123</f>
        <v>CIB</v>
      </c>
      <c r="I123" s="131">
        <f>[1]Sheet1!I123</f>
        <v>0</v>
      </c>
      <c r="J123" s="131" t="str">
        <f>[1]Sheet1!J123</f>
        <v> </v>
      </c>
      <c r="K123" s="131">
        <f>[1]Sheet1!K123</f>
        <v>0</v>
      </c>
      <c r="L123" s="131" t="str">
        <f>[1]Sheet1!L123</f>
        <v>Carla Arias-Schreiber</v>
      </c>
      <c r="M123" s="87">
        <f>[1]Sheet1!M123</f>
        <v>46154</v>
      </c>
      <c r="N123" s="87" t="str">
        <f>[1]Sheet1!N123</f>
        <v>Si</v>
      </c>
      <c r="O123" s="131">
        <f>[1]Sheet1!O123</f>
        <v>0</v>
      </c>
      <c r="P123" s="131">
        <f>[1]Sheet1!P123</f>
        <v>76828</v>
      </c>
      <c r="Q123" s="131" t="str">
        <f>[1]Sheet1!Q123</f>
        <v>Otro</v>
      </c>
      <c r="R123" s="131" t="str">
        <f>[1]Sheet1!R123</f>
        <v>.</v>
      </c>
      <c r="S123" s="131">
        <f>[1]Sheet1!S123</f>
        <v>0</v>
      </c>
      <c r="T123" s="131" t="str">
        <f>[1]Sheet1!T123</f>
        <v>.</v>
      </c>
      <c r="U123" s="131">
        <f>[1]Sheet1!U123</f>
        <v>0</v>
      </c>
      <c r="V123" s="131" t="str">
        <f>[1]Sheet1!V123</f>
        <v>.</v>
      </c>
      <c r="W123" s="131" t="str">
        <f>[1]Sheet1!W123</f>
        <v>No</v>
      </c>
      <c r="X123" s="131">
        <f>[1]Sheet1!X123</f>
        <v>0</v>
      </c>
      <c r="Y123" s="131" t="str">
        <f>[1]Sheet1!Y123</f>
        <v>.</v>
      </c>
      <c r="Z123" s="50" t="str">
        <f>[1]Sheet1!Z123</f>
        <v>https://educorpperu-my.sharepoint.com/personal/diana_zapata_laureate_pe1/_layouts/15/Doc.aspx?sourcedoc=%7BD0123EBB-E1DD-4B8D-B020-03C7996582CF%7D&amp;file=Pruebas%20SPO_Diana%20Zapata%20Del%20Mar.docx&amp;action=default&amp;mobileredirect=true</v>
      </c>
      <c r="AA123" s="50">
        <f>[1]Sheet1!AA123</f>
        <v>1.5</v>
      </c>
    </row>
    <row r="124" spans="1:27" ht="18.75" customHeight="1">
      <c r="A124" s="50">
        <f>[1]Sheet1!A124</f>
        <v>146</v>
      </c>
      <c r="B124" s="130">
        <f>[1]Sheet1!B124</f>
        <v>46153.7356828704</v>
      </c>
      <c r="C124" s="130">
        <f>[1]Sheet1!C124</f>
        <v>46153.736296296302</v>
      </c>
      <c r="D124" s="131" t="str">
        <f>[1]Sheet1!D124</f>
        <v>diana.zapata@laureate.pe</v>
      </c>
      <c r="E124" s="131" t="str">
        <f>[1]Sheet1!E124</f>
        <v>Diana Zapata Del Mar</v>
      </c>
      <c r="F124" s="131" t="str">
        <f>[1]Sheet1!F124</f>
        <v>#Digital&amp;AI - Speech Analytics Laureate</v>
      </c>
      <c r="G124" s="131" t="str">
        <f>[1]Sheet1!G124</f>
        <v>.</v>
      </c>
      <c r="H124" s="131" t="str">
        <f>[1]Sheet1!H124</f>
        <v>LAU</v>
      </c>
      <c r="I124" s="131">
        <f>[1]Sheet1!I124</f>
        <v>0</v>
      </c>
      <c r="J124" s="131" t="str">
        <f>[1]Sheet1!J124</f>
        <v>.</v>
      </c>
      <c r="K124" s="131">
        <f>[1]Sheet1!K124</f>
        <v>0</v>
      </c>
      <c r="L124" s="131" t="str">
        <f>[1]Sheet1!L124</f>
        <v>Bruno Chiappe</v>
      </c>
      <c r="M124" s="87">
        <f>[1]Sheet1!M124</f>
        <v>46153</v>
      </c>
      <c r="N124" s="87" t="str">
        <f>[1]Sheet1!N124</f>
        <v>Si</v>
      </c>
      <c r="O124" s="131">
        <f>[1]Sheet1!O124</f>
        <v>0</v>
      </c>
      <c r="P124" s="131">
        <f>[1]Sheet1!P124</f>
        <v>76827</v>
      </c>
      <c r="Q124" s="131" t="str">
        <f>[1]Sheet1!Q124</f>
        <v>Otro</v>
      </c>
      <c r="R124" s="131" t="str">
        <f>[1]Sheet1!R124</f>
        <v>.</v>
      </c>
      <c r="S124" s="131">
        <f>[1]Sheet1!S124</f>
        <v>0</v>
      </c>
      <c r="T124" s="131" t="str">
        <f>[1]Sheet1!T124</f>
        <v>.</v>
      </c>
      <c r="U124" s="131">
        <f>[1]Sheet1!U124</f>
        <v>0</v>
      </c>
      <c r="V124" s="131" t="str">
        <f>[1]Sheet1!V124</f>
        <v>.</v>
      </c>
      <c r="W124" s="131" t="str">
        <f>[1]Sheet1!W124</f>
        <v>No</v>
      </c>
      <c r="X124" s="131">
        <f>[1]Sheet1!X124</f>
        <v>0</v>
      </c>
      <c r="Y124" s="131" t="str">
        <f>[1]Sheet1!Y124</f>
        <v>.</v>
      </c>
      <c r="Z124" s="50" t="str">
        <f>[1]Sheet1!Z124</f>
        <v>https://educorpperu-my.sharepoint.com/personal/diana_zapata_laureate_pe1/_layouts/15/Doc.aspx?sourcedoc=%7B8DF3E0DC-4488-448D-9AF2-2C72459F9332%7D&amp;file=Pruebas%20SPO_Diana%20Zapata%20Del%20Mar%201.docx&amp;action=default&amp;mobileredirect=true</v>
      </c>
      <c r="AA124" s="50">
        <f>[1]Sheet1!AA124</f>
        <v>1.5</v>
      </c>
    </row>
    <row r="125" spans="1:27" ht="18.75" customHeight="1">
      <c r="A125" s="50">
        <f>[1]Sheet1!A125</f>
        <v>147</v>
      </c>
      <c r="B125" s="130">
        <f>[1]Sheet1!B125</f>
        <v>46153.736388888901</v>
      </c>
      <c r="C125" s="130">
        <f>[1]Sheet1!C125</f>
        <v>46153.737002314803</v>
      </c>
      <c r="D125" s="131" t="str">
        <f>[1]Sheet1!D125</f>
        <v>diana.zapata@laureate.pe</v>
      </c>
      <c r="E125" s="131" t="str">
        <f>[1]Sheet1!E125</f>
        <v>Diana Zapata Del Mar</v>
      </c>
      <c r="F125" s="131" t="str">
        <f>[1]Sheet1!F125</f>
        <v>#Digital&amp;AI – AI Assessment &amp; feedback UPC</v>
      </c>
      <c r="G125" s="131" t="str">
        <f>[1]Sheet1!G125</f>
        <v>.</v>
      </c>
      <c r="H125" s="131" t="str">
        <f>[1]Sheet1!H125</f>
        <v>UPC</v>
      </c>
      <c r="I125" s="131">
        <f>[1]Sheet1!I125</f>
        <v>0</v>
      </c>
      <c r="J125" s="131" t="str">
        <f>[1]Sheet1!J125</f>
        <v>.</v>
      </c>
      <c r="K125" s="131">
        <f>[1]Sheet1!K125</f>
        <v>0</v>
      </c>
      <c r="L125" s="131" t="str">
        <f>[1]Sheet1!L125</f>
        <v>Carla Arias-Schreiber</v>
      </c>
      <c r="M125" s="87">
        <f>[1]Sheet1!M125</f>
        <v>46153</v>
      </c>
      <c r="N125" s="87" t="str">
        <f>[1]Sheet1!N125</f>
        <v>Si</v>
      </c>
      <c r="O125" s="131">
        <f>[1]Sheet1!O125</f>
        <v>0</v>
      </c>
      <c r="P125" s="131">
        <f>[1]Sheet1!P125</f>
        <v>75723</v>
      </c>
      <c r="Q125" s="131" t="str">
        <f>[1]Sheet1!Q125</f>
        <v>Otro</v>
      </c>
      <c r="R125" s="131" t="str">
        <f>[1]Sheet1!R125</f>
        <v>.</v>
      </c>
      <c r="S125" s="131">
        <f>[1]Sheet1!S125</f>
        <v>0</v>
      </c>
      <c r="T125" s="131" t="str">
        <f>[1]Sheet1!T125</f>
        <v>.</v>
      </c>
      <c r="U125" s="131">
        <f>[1]Sheet1!U125</f>
        <v>0</v>
      </c>
      <c r="V125" s="131" t="str">
        <f>[1]Sheet1!V125</f>
        <v>.</v>
      </c>
      <c r="W125" s="131" t="str">
        <f>[1]Sheet1!W125</f>
        <v>No</v>
      </c>
      <c r="X125" s="131">
        <f>[1]Sheet1!X125</f>
        <v>0</v>
      </c>
      <c r="Y125" s="131" t="str">
        <f>[1]Sheet1!Y125</f>
        <v>.</v>
      </c>
      <c r="Z125" s="50" t="str">
        <f>[1]Sheet1!Z125</f>
        <v>https://educorpperu-my.sharepoint.com/personal/diana_zapata_laureate_pe1/_layouts/15/Doc.aspx?sourcedoc=%7BAE1173EA-11DA-494E-8A45-481F44ED1DEA%7D&amp;file=Pruebas%20SPO_Diana%20Zapata%20Del%20Mar%202.docx&amp;action=default&amp;mobileredirect=true</v>
      </c>
      <c r="AA125" s="50">
        <f>[1]Sheet1!AA125</f>
        <v>1.5</v>
      </c>
    </row>
    <row r="126" spans="1:27" ht="18.75" customHeight="1">
      <c r="A126" s="50">
        <f>[1]Sheet1!A126</f>
        <v>148</v>
      </c>
      <c r="B126" s="130">
        <f>[1]Sheet1!B126</f>
        <v>46153.737060185202</v>
      </c>
      <c r="C126" s="130">
        <f>[1]Sheet1!C126</f>
        <v>46153.737557870401</v>
      </c>
      <c r="D126" s="131" t="str">
        <f>[1]Sheet1!D126</f>
        <v>diana.zapata@laureate.pe</v>
      </c>
      <c r="E126" s="131" t="str">
        <f>[1]Sheet1!E126</f>
        <v>Diana Zapata Del Mar</v>
      </c>
      <c r="F126" s="131" t="str">
        <f>[1]Sheet1!F126</f>
        <v>#Digital&amp;AI - AI Tutors CIB</v>
      </c>
      <c r="G126" s="131" t="str">
        <f>[1]Sheet1!G126</f>
        <v>.</v>
      </c>
      <c r="H126" s="131" t="str">
        <f>[1]Sheet1!H126</f>
        <v>CIB</v>
      </c>
      <c r="I126" s="131">
        <f>[1]Sheet1!I126</f>
        <v>0</v>
      </c>
      <c r="J126" s="131" t="str">
        <f>[1]Sheet1!J126</f>
        <v>.</v>
      </c>
      <c r="K126" s="131">
        <f>[1]Sheet1!K126</f>
        <v>0</v>
      </c>
      <c r="L126" s="131" t="str">
        <f>[1]Sheet1!L126</f>
        <v>Carla Arias-Schreiber</v>
      </c>
      <c r="M126" s="87">
        <f>[1]Sheet1!M126</f>
        <v>46153</v>
      </c>
      <c r="N126" s="87" t="str">
        <f>[1]Sheet1!N126</f>
        <v>Si</v>
      </c>
      <c r="O126" s="131">
        <f>[1]Sheet1!O126</f>
        <v>0</v>
      </c>
      <c r="P126" s="131">
        <f>[1]Sheet1!P126</f>
        <v>75633</v>
      </c>
      <c r="Q126" s="131" t="str">
        <f>[1]Sheet1!Q126</f>
        <v>Otro</v>
      </c>
      <c r="R126" s="131" t="str">
        <f>[1]Sheet1!R126</f>
        <v>.</v>
      </c>
      <c r="S126" s="131">
        <f>[1]Sheet1!S126</f>
        <v>0</v>
      </c>
      <c r="T126" s="131" t="str">
        <f>[1]Sheet1!T126</f>
        <v>.</v>
      </c>
      <c r="U126" s="131">
        <f>[1]Sheet1!U126</f>
        <v>0</v>
      </c>
      <c r="V126" s="131" t="str">
        <f>[1]Sheet1!V126</f>
        <v>.</v>
      </c>
      <c r="W126" s="131" t="str">
        <f>[1]Sheet1!W126</f>
        <v>No</v>
      </c>
      <c r="X126" s="131">
        <f>[1]Sheet1!X126</f>
        <v>0</v>
      </c>
      <c r="Y126" s="131" t="str">
        <f>[1]Sheet1!Y126</f>
        <v>.</v>
      </c>
      <c r="Z126" s="50">
        <f>[1]Sheet1!Z126</f>
        <v>0</v>
      </c>
      <c r="AA126" s="50">
        <f>[1]Sheet1!AA126</f>
        <v>1.5</v>
      </c>
    </row>
    <row r="127" spans="1:27" ht="18.75" customHeight="1">
      <c r="A127" s="50">
        <f>[1]Sheet1!A127</f>
        <v>149</v>
      </c>
      <c r="B127" s="130">
        <f>[1]Sheet1!B127</f>
        <v>46153.737592592603</v>
      </c>
      <c r="C127" s="130">
        <f>[1]Sheet1!C127</f>
        <v>46153.738148148099</v>
      </c>
      <c r="D127" s="131" t="str">
        <f>[1]Sheet1!D127</f>
        <v>diana.zapata@laureate.pe</v>
      </c>
      <c r="E127" s="131" t="str">
        <f>[1]Sheet1!E127</f>
        <v>Diana Zapata Del Mar</v>
      </c>
      <c r="F127" s="131" t="str">
        <f>[1]Sheet1!F127</f>
        <v>#Digital&amp;AI - AI Advisor</v>
      </c>
      <c r="G127" s="131" t="str">
        <f>[1]Sheet1!G127</f>
        <v>.</v>
      </c>
      <c r="H127" s="131" t="str">
        <f>[1]Sheet1!H127</f>
        <v>LAU</v>
      </c>
      <c r="I127" s="131">
        <f>[1]Sheet1!I127</f>
        <v>0</v>
      </c>
      <c r="J127" s="131" t="str">
        <f>[1]Sheet1!J127</f>
        <v>.</v>
      </c>
      <c r="K127" s="131">
        <f>[1]Sheet1!K127</f>
        <v>0</v>
      </c>
      <c r="L127" s="131" t="str">
        <f>[1]Sheet1!L127</f>
        <v>Bruno Chiappe</v>
      </c>
      <c r="M127" s="87">
        <f>[1]Sheet1!M127</f>
        <v>46153</v>
      </c>
      <c r="N127" s="87" t="str">
        <f>[1]Sheet1!N127</f>
        <v>Si</v>
      </c>
      <c r="O127" s="131">
        <f>[1]Sheet1!O127</f>
        <v>0</v>
      </c>
      <c r="P127" s="131">
        <f>[1]Sheet1!P127</f>
        <v>75361</v>
      </c>
      <c r="Q127" s="131" t="str">
        <f>[1]Sheet1!Q127</f>
        <v>Otro</v>
      </c>
      <c r="R127" s="131" t="str">
        <f>[1]Sheet1!R127</f>
        <v>.</v>
      </c>
      <c r="S127" s="131">
        <f>[1]Sheet1!S127</f>
        <v>0</v>
      </c>
      <c r="T127" s="131" t="str">
        <f>[1]Sheet1!T127</f>
        <v>.</v>
      </c>
      <c r="U127" s="131">
        <f>[1]Sheet1!U127</f>
        <v>0</v>
      </c>
      <c r="V127" s="131" t="str">
        <f>[1]Sheet1!V127</f>
        <v>.</v>
      </c>
      <c r="W127" s="131" t="str">
        <f>[1]Sheet1!W127</f>
        <v>No</v>
      </c>
      <c r="X127" s="131">
        <f>[1]Sheet1!X127</f>
        <v>0</v>
      </c>
      <c r="Y127" s="131" t="str">
        <f>[1]Sheet1!Y127</f>
        <v>.</v>
      </c>
      <c r="Z127" s="50">
        <f>[1]Sheet1!Z127</f>
        <v>0</v>
      </c>
      <c r="AA127" s="50">
        <f>[1]Sheet1!AA127</f>
        <v>1.5</v>
      </c>
    </row>
    <row r="128" spans="1:27" ht="18.75" customHeight="1">
      <c r="A128" s="50">
        <f>[1]Sheet1!A128</f>
        <v>150</v>
      </c>
      <c r="B128" s="130">
        <f>[1]Sheet1!B128</f>
        <v>46153.738171296303</v>
      </c>
      <c r="C128" s="130">
        <f>[1]Sheet1!C128</f>
        <v>46153.738668981503</v>
      </c>
      <c r="D128" s="131" t="str">
        <f>[1]Sheet1!D128</f>
        <v>diana.zapata@laureate.pe</v>
      </c>
      <c r="E128" s="131" t="str">
        <f>[1]Sheet1!E128</f>
        <v>Diana Zapata Del Mar</v>
      </c>
      <c r="F128" s="131" t="str">
        <f>[1]Sheet1!F128</f>
        <v>#Digital&amp;AI  UPC Alma 2.0</v>
      </c>
      <c r="G128" s="131" t="str">
        <f>[1]Sheet1!G128</f>
        <v>.</v>
      </c>
      <c r="H128" s="131" t="str">
        <f>[1]Sheet1!H128</f>
        <v>UPC</v>
      </c>
      <c r="I128" s="131">
        <f>[1]Sheet1!I128</f>
        <v>0</v>
      </c>
      <c r="J128" s="131" t="str">
        <f>[1]Sheet1!J128</f>
        <v>.</v>
      </c>
      <c r="K128" s="131">
        <f>[1]Sheet1!K128</f>
        <v>0</v>
      </c>
      <c r="L128" s="131" t="str">
        <f>[1]Sheet1!L128</f>
        <v>Carla Arias-Schreiber</v>
      </c>
      <c r="M128" s="87">
        <f>[1]Sheet1!M128</f>
        <v>46153</v>
      </c>
      <c r="N128" s="87" t="str">
        <f>[1]Sheet1!N128</f>
        <v>Si</v>
      </c>
      <c r="O128" s="131">
        <f>[1]Sheet1!O128</f>
        <v>0</v>
      </c>
      <c r="P128" s="131">
        <f>[1]Sheet1!P128</f>
        <v>75150</v>
      </c>
      <c r="Q128" s="131" t="str">
        <f>[1]Sheet1!Q128</f>
        <v>Otro</v>
      </c>
      <c r="R128" s="131" t="str">
        <f>[1]Sheet1!R128</f>
        <v>.</v>
      </c>
      <c r="S128" s="131">
        <f>[1]Sheet1!S128</f>
        <v>0</v>
      </c>
      <c r="T128" s="131" t="str">
        <f>[1]Sheet1!T128</f>
        <v>.</v>
      </c>
      <c r="U128" s="131">
        <f>[1]Sheet1!U128</f>
        <v>0</v>
      </c>
      <c r="V128" s="131" t="str">
        <f>[1]Sheet1!V128</f>
        <v>.</v>
      </c>
      <c r="W128" s="131" t="str">
        <f>[1]Sheet1!W128</f>
        <v>No</v>
      </c>
      <c r="X128" s="131">
        <f>[1]Sheet1!X128</f>
        <v>0</v>
      </c>
      <c r="Y128" s="131" t="str">
        <f>[1]Sheet1!Y128</f>
        <v>.</v>
      </c>
      <c r="Z128" s="50">
        <f>[1]Sheet1!Z128</f>
        <v>0</v>
      </c>
      <c r="AA128" s="50">
        <f>[1]Sheet1!AA128</f>
        <v>1.5</v>
      </c>
    </row>
    <row r="129" spans="1:27" ht="18.75" customHeight="1">
      <c r="A129" s="50">
        <f>[1]Sheet1!A129</f>
        <v>151</v>
      </c>
      <c r="B129" s="130">
        <f>[1]Sheet1!B129</f>
        <v>46153.738692129598</v>
      </c>
      <c r="C129" s="130">
        <f>[1]Sheet1!C129</f>
        <v>46153.739189814798</v>
      </c>
      <c r="D129" s="131" t="str">
        <f>[1]Sheet1!D129</f>
        <v>diana.zapata@laureate.pe</v>
      </c>
      <c r="E129" s="131" t="str">
        <f>[1]Sheet1!E129</f>
        <v>Diana Zapata Del Mar</v>
      </c>
      <c r="F129" s="131" t="str">
        <f>[1]Sheet1!F129</f>
        <v>#Strategy Comunalidad de Mallas EPEC</v>
      </c>
      <c r="G129" s="131" t="str">
        <f>[1]Sheet1!G129</f>
        <v>.</v>
      </c>
      <c r="H129" s="131" t="str">
        <f>[1]Sheet1!H129</f>
        <v>UPN</v>
      </c>
      <c r="I129" s="131">
        <f>[1]Sheet1!I129</f>
        <v>0</v>
      </c>
      <c r="J129" s="131" t="str">
        <f>[1]Sheet1!J129</f>
        <v>.</v>
      </c>
      <c r="K129" s="131">
        <f>[1]Sheet1!K129</f>
        <v>0</v>
      </c>
      <c r="L129" s="131" t="str">
        <f>[1]Sheet1!L129</f>
        <v>Carla Arias-Schreiber</v>
      </c>
      <c r="M129" s="87">
        <f>[1]Sheet1!M129</f>
        <v>46153</v>
      </c>
      <c r="N129" s="87" t="str">
        <f>[1]Sheet1!N129</f>
        <v>Si</v>
      </c>
      <c r="O129" s="131">
        <f>[1]Sheet1!O129</f>
        <v>0</v>
      </c>
      <c r="P129" s="131">
        <f>[1]Sheet1!P129</f>
        <v>75642</v>
      </c>
      <c r="Q129" s="131" t="str">
        <f>[1]Sheet1!Q129</f>
        <v>Otro</v>
      </c>
      <c r="R129" s="131" t="str">
        <f>[1]Sheet1!R129</f>
        <v>.</v>
      </c>
      <c r="S129" s="131">
        <f>[1]Sheet1!S129</f>
        <v>0</v>
      </c>
      <c r="T129" s="131" t="str">
        <f>[1]Sheet1!T129</f>
        <v>.</v>
      </c>
      <c r="U129" s="131">
        <f>[1]Sheet1!U129</f>
        <v>0</v>
      </c>
      <c r="V129" s="131" t="str">
        <f>[1]Sheet1!V129</f>
        <v>.</v>
      </c>
      <c r="W129" s="131" t="str">
        <f>[1]Sheet1!W129</f>
        <v>No</v>
      </c>
      <c r="X129" s="131">
        <f>[1]Sheet1!X129</f>
        <v>0</v>
      </c>
      <c r="Y129" s="131" t="str">
        <f>[1]Sheet1!Y129</f>
        <v>.</v>
      </c>
      <c r="Z129" s="50">
        <f>[1]Sheet1!Z129</f>
        <v>0</v>
      </c>
      <c r="AA129" s="50">
        <f>[1]Sheet1!AA129</f>
        <v>1.5</v>
      </c>
    </row>
    <row r="130" spans="1:27" ht="18.75" customHeight="1">
      <c r="A130" s="50">
        <f>[1]Sheet1!A130</f>
        <v>152</v>
      </c>
      <c r="B130" s="130">
        <f>[1]Sheet1!B130</f>
        <v>46153.741875</v>
      </c>
      <c r="C130" s="130">
        <f>[1]Sheet1!C130</f>
        <v>46153.742581018501</v>
      </c>
      <c r="D130" s="131" t="str">
        <f>[1]Sheet1!D130</f>
        <v>diana.zapata@laureate.pe</v>
      </c>
      <c r="E130" s="131" t="str">
        <f>[1]Sheet1!E130</f>
        <v>Diana Zapata Del Mar</v>
      </c>
      <c r="F130" s="131" t="str">
        <f>[1]Sheet1!F130</f>
        <v>#Digital&amp;AI - Tutores por IA UPC</v>
      </c>
      <c r="G130" s="131" t="str">
        <f>[1]Sheet1!G130</f>
        <v>.</v>
      </c>
      <c r="H130" s="131" t="str">
        <f>[1]Sheet1!H130</f>
        <v>UPC</v>
      </c>
      <c r="I130" s="131">
        <f>[1]Sheet1!I130</f>
        <v>0</v>
      </c>
      <c r="J130" s="131" t="str">
        <f>[1]Sheet1!J130</f>
        <v>.</v>
      </c>
      <c r="K130" s="131">
        <f>[1]Sheet1!K130</f>
        <v>0</v>
      </c>
      <c r="L130" s="131" t="str">
        <f>[1]Sheet1!L130</f>
        <v>Carla Arias-Schreiber</v>
      </c>
      <c r="M130" s="87">
        <f>[1]Sheet1!M130</f>
        <v>46153</v>
      </c>
      <c r="N130" s="87" t="str">
        <f>[1]Sheet1!N130</f>
        <v>Si</v>
      </c>
      <c r="O130" s="131">
        <f>[1]Sheet1!O130</f>
        <v>0</v>
      </c>
      <c r="P130" s="131">
        <f>[1]Sheet1!P130</f>
        <v>73954</v>
      </c>
      <c r="Q130" s="131" t="str">
        <f>[1]Sheet1!Q130</f>
        <v>Otro</v>
      </c>
      <c r="R130" s="131" t="str">
        <f>[1]Sheet1!R130</f>
        <v>.</v>
      </c>
      <c r="S130" s="131">
        <f>[1]Sheet1!S130</f>
        <v>0</v>
      </c>
      <c r="T130" s="131" t="str">
        <f>[1]Sheet1!T130</f>
        <v>.</v>
      </c>
      <c r="U130" s="131">
        <f>[1]Sheet1!U130</f>
        <v>0</v>
      </c>
      <c r="V130" s="131" t="str">
        <f>[1]Sheet1!V130</f>
        <v>.</v>
      </c>
      <c r="W130" s="131" t="str">
        <f>[1]Sheet1!W130</f>
        <v>No</v>
      </c>
      <c r="X130" s="131">
        <f>[1]Sheet1!X130</f>
        <v>0</v>
      </c>
      <c r="Y130" s="131" t="str">
        <f>[1]Sheet1!Y130</f>
        <v>.</v>
      </c>
      <c r="Z130" s="50">
        <f>[1]Sheet1!Z130</f>
        <v>0</v>
      </c>
      <c r="AA130" s="50">
        <f>[1]Sheet1!AA130</f>
        <v>1.5</v>
      </c>
    </row>
    <row r="131" spans="1:27" ht="18.75" customHeight="1">
      <c r="A131" s="50">
        <f>[1]Sheet1!A131</f>
        <v>153</v>
      </c>
      <c r="B131" s="130">
        <f>[1]Sheet1!B131</f>
        <v>46153.723240740699</v>
      </c>
      <c r="C131" s="130">
        <f>[1]Sheet1!C131</f>
        <v>46153.7434027778</v>
      </c>
      <c r="D131" s="131" t="str">
        <f>[1]Sheet1!D131</f>
        <v>angela.lucano@laureate.pe</v>
      </c>
      <c r="E131" s="131" t="str">
        <f>[1]Sheet1!E131</f>
        <v>Angela Lucano Carranza</v>
      </c>
      <c r="F131" s="131" t="str">
        <f>[1]Sheet1!F131</f>
        <v>Eliminación de la validación obligatoria de asistencia en solicitudes de marcación para cursos virtuales</v>
      </c>
      <c r="G131" s="131"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131" t="str">
        <f>[1]Sheet1!H131</f>
        <v>UPN</v>
      </c>
      <c r="I131" s="131" t="str">
        <f>[1]Sheet1!I131</f>
        <v>Martín Santana - Rectorado UPN</v>
      </c>
      <c r="J131" s="131" t="str">
        <f>[1]Sheet1!J131</f>
        <v xml:space="preserve">Robinson Amaya </v>
      </c>
      <c r="K131" s="131" t="str">
        <f>[1]Sheet1!K131</f>
        <v>https://educorpperu-my.sharepoint.com/personal/diana_zapata_laureate_pe1/Documents/Aplicaciones/Microsoft%20Forms/REGISTRO%20DE%20INICIATIVAS%20-%20GESTI%C3%93N%20DE%20LA%20DEMANDA%20(2%201/Pregunta/RV_RITM0615294-Problemas%20en%20Portal_Angela%20Lucano%20Carran.pdf</v>
      </c>
      <c r="L131" s="131" t="str">
        <f>[1]Sheet1!L131</f>
        <v>Carla Arias-Schreiber</v>
      </c>
      <c r="M131" s="87">
        <f>[1]Sheet1!M131</f>
        <v>46162</v>
      </c>
      <c r="N131" s="87" t="str">
        <f>[1]Sheet1!N131</f>
        <v>No</v>
      </c>
      <c r="O131" s="131">
        <f>[1]Sheet1!O131</f>
        <v>0</v>
      </c>
      <c r="P131" s="131">
        <f>[1]Sheet1!P131</f>
        <v>0</v>
      </c>
      <c r="Q131" s="131" t="str">
        <f>[1]Sheet1!Q131</f>
        <v>Otro</v>
      </c>
      <c r="R131" s="131"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131">
        <f>[1]Sheet1!S131</f>
        <v>0</v>
      </c>
      <c r="T131" s="131" t="str">
        <f>[1]Sheet1!T131</f>
        <v>Solicitud de marcación del docente</v>
      </c>
      <c r="U131" s="131" t="str">
        <f>[1]Sheet1!U131</f>
        <v>Docentes</v>
      </c>
      <c r="V131" s="131" t="str">
        <f>[1]Sheet1!V131</f>
        <v>Excelencia operativa</v>
      </c>
      <c r="W131" s="131" t="str">
        <f>[1]Sheet1!W131</f>
        <v>No</v>
      </c>
      <c r="X131" s="131" t="str">
        <f>[1]Sheet1!X131</f>
        <v>No cuantificado o S/0</v>
      </c>
      <c r="Y131" s="131" t="str">
        <f>[1]Sheet1!Y131</f>
        <v>- Mayor confiabilidad de la información académica.
- Mejor experiencia para docentes.
- Alineamiento del sistema con la modalidad virtual.
- Disminución de riesgos reputacionales y administrativos.</v>
      </c>
      <c r="Z131" s="50"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0">
        <f>[1]Sheet1!AA131</f>
        <v>0.9</v>
      </c>
    </row>
    <row r="132" spans="1:27" ht="18.75" customHeight="1">
      <c r="A132" s="50">
        <f>[1]Sheet1!A132</f>
        <v>154</v>
      </c>
      <c r="B132" s="130">
        <f>[1]Sheet1!B132</f>
        <v>46153.742604166699</v>
      </c>
      <c r="C132" s="130">
        <f>[1]Sheet1!C132</f>
        <v>46153.744953703703</v>
      </c>
      <c r="D132" s="131" t="str">
        <f>[1]Sheet1!D132</f>
        <v>diana.zapata@laureate.pe</v>
      </c>
      <c r="E132" s="131" t="str">
        <f>[1]Sheet1!E132</f>
        <v>Diana Zapata Del Mar</v>
      </c>
      <c r="F132" s="131" t="str">
        <f>[1]Sheet1!F132</f>
        <v>#Strategy Malla Gutenberg - UPN</v>
      </c>
      <c r="G132" s="131" t="str">
        <f>[1]Sheet1!G132</f>
        <v>.</v>
      </c>
      <c r="H132" s="131" t="str">
        <f>[1]Sheet1!H132</f>
        <v>UPN</v>
      </c>
      <c r="I132" s="131">
        <f>[1]Sheet1!I132</f>
        <v>0</v>
      </c>
      <c r="J132" s="131" t="str">
        <f>[1]Sheet1!J132</f>
        <v>.</v>
      </c>
      <c r="K132" s="131">
        <f>[1]Sheet1!K132</f>
        <v>0</v>
      </c>
      <c r="L132" s="131" t="str">
        <f>[1]Sheet1!L132</f>
        <v>Carla Arias-Schreiber</v>
      </c>
      <c r="M132" s="87">
        <f>[1]Sheet1!M132</f>
        <v>46153</v>
      </c>
      <c r="N132" s="87" t="str">
        <f>[1]Sheet1!N132</f>
        <v>Si</v>
      </c>
      <c r="O132" s="131">
        <f>[1]Sheet1!O132</f>
        <v>0</v>
      </c>
      <c r="P132" s="131">
        <f>[1]Sheet1!P132</f>
        <v>75711</v>
      </c>
      <c r="Q132" s="131" t="str">
        <f>[1]Sheet1!Q132</f>
        <v>Otro</v>
      </c>
      <c r="R132" s="131" t="str">
        <f>[1]Sheet1!R132</f>
        <v>.</v>
      </c>
      <c r="S132" s="131">
        <f>[1]Sheet1!S132</f>
        <v>0</v>
      </c>
      <c r="T132" s="131" t="str">
        <f>[1]Sheet1!T132</f>
        <v>.</v>
      </c>
      <c r="U132" s="131">
        <f>[1]Sheet1!U132</f>
        <v>0</v>
      </c>
      <c r="V132" s="131" t="str">
        <f>[1]Sheet1!V132</f>
        <v>.</v>
      </c>
      <c r="W132" s="131" t="str">
        <f>[1]Sheet1!W132</f>
        <v>Si</v>
      </c>
      <c r="X132" s="131">
        <f>[1]Sheet1!X132</f>
        <v>0</v>
      </c>
      <c r="Y132" s="131" t="str">
        <f>[1]Sheet1!Y132</f>
        <v>.</v>
      </c>
      <c r="Z132" s="50">
        <f>[1]Sheet1!Z132</f>
        <v>0</v>
      </c>
      <c r="AA132" s="50">
        <f>[1]Sheet1!AA132</f>
        <v>1.5</v>
      </c>
    </row>
    <row r="133" spans="1:27" ht="18.75" customHeight="1">
      <c r="A133" s="50">
        <f>[1]Sheet1!A133</f>
        <v>155</v>
      </c>
      <c r="B133" s="130">
        <f>[1]Sheet1!B133</f>
        <v>46153.745370370401</v>
      </c>
      <c r="C133" s="130">
        <f>[1]Sheet1!C133</f>
        <v>46153.746215277803</v>
      </c>
      <c r="D133" s="131" t="str">
        <f>[1]Sheet1!D133</f>
        <v>diana.zapata@laureate.pe</v>
      </c>
      <c r="E133" s="131" t="str">
        <f>[1]Sheet1!E133</f>
        <v>Diana Zapata Del Mar</v>
      </c>
      <c r="F133" s="131" t="str">
        <f>[1]Sheet1!F133</f>
        <v>#Digital&amp;AI - AI Tutors UPN</v>
      </c>
      <c r="G133" s="131" t="str">
        <f>[1]Sheet1!G133</f>
        <v>.</v>
      </c>
      <c r="H133" s="131" t="str">
        <f>[1]Sheet1!H133</f>
        <v>UPN</v>
      </c>
      <c r="I133" s="131">
        <f>[1]Sheet1!I133</f>
        <v>0</v>
      </c>
      <c r="J133" s="131" t="str">
        <f>[1]Sheet1!J133</f>
        <v>.</v>
      </c>
      <c r="K133" s="131">
        <f>[1]Sheet1!K133</f>
        <v>0</v>
      </c>
      <c r="L133" s="131" t="str">
        <f>[1]Sheet1!L133</f>
        <v>Carla Arias-Schreiber</v>
      </c>
      <c r="M133" s="87">
        <f>[1]Sheet1!M133</f>
        <v>46153</v>
      </c>
      <c r="N133" s="87" t="str">
        <f>[1]Sheet1!N133</f>
        <v>Si</v>
      </c>
      <c r="O133" s="131">
        <f>[1]Sheet1!O133</f>
        <v>0</v>
      </c>
      <c r="P133" s="131">
        <f>[1]Sheet1!P133</f>
        <v>75632</v>
      </c>
      <c r="Q133" s="131" t="str">
        <f>[1]Sheet1!Q133</f>
        <v>Otro</v>
      </c>
      <c r="R133" s="131" t="str">
        <f>[1]Sheet1!R133</f>
        <v>.</v>
      </c>
      <c r="S133" s="131">
        <f>[1]Sheet1!S133</f>
        <v>0</v>
      </c>
      <c r="T133" s="131" t="str">
        <f>[1]Sheet1!T133</f>
        <v>.</v>
      </c>
      <c r="U133" s="131">
        <f>[1]Sheet1!U133</f>
        <v>0</v>
      </c>
      <c r="V133" s="131" t="str">
        <f>[1]Sheet1!V133</f>
        <v>.</v>
      </c>
      <c r="W133" s="131" t="str">
        <f>[1]Sheet1!W133</f>
        <v>No</v>
      </c>
      <c r="X133" s="131">
        <f>[1]Sheet1!X133</f>
        <v>0</v>
      </c>
      <c r="Y133" s="131" t="str">
        <f>[1]Sheet1!Y133</f>
        <v>.</v>
      </c>
      <c r="Z133" s="50">
        <f>[1]Sheet1!Z133</f>
        <v>0</v>
      </c>
      <c r="AA133" s="50">
        <f>[1]Sheet1!AA133</f>
        <v>1.5</v>
      </c>
    </row>
    <row r="134" spans="1:27" ht="18.75" customHeight="1">
      <c r="A134" s="50">
        <f>[1]Sheet1!A134</f>
        <v>156</v>
      </c>
      <c r="B134" s="130">
        <f>[1]Sheet1!B134</f>
        <v>46153.7438078704</v>
      </c>
      <c r="C134" s="130">
        <f>[1]Sheet1!C134</f>
        <v>46153.746921296297</v>
      </c>
      <c r="D134" s="131" t="str">
        <f>[1]Sheet1!D134</f>
        <v>angela.lucano@laureate.pe</v>
      </c>
      <c r="E134" s="131" t="str">
        <f>[1]Sheet1!E134</f>
        <v>Angela Lucano Carranza</v>
      </c>
      <c r="F134" s="131" t="str">
        <f>[1]Sheet1!F134</f>
        <v>Incorporación de ambientes virtuales en el módulo de reprogramación de clases (Asociado al REQ: Eliminación de la validación obligatoria de asistencia en solicitudes de marcación para cursos virtuales)</v>
      </c>
      <c r="G134" s="131"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131" t="str">
        <f>[1]Sheet1!H134</f>
        <v>UPN</v>
      </c>
      <c r="I134" s="131" t="str">
        <f>[1]Sheet1!I134</f>
        <v>Martín Santana - Rectorado UPN</v>
      </c>
      <c r="J134" s="131" t="str">
        <f>[1]Sheet1!J134</f>
        <v xml:space="preserve">Robinson Amaya </v>
      </c>
      <c r="K134" s="131" t="str">
        <f>[1]Sheet1!K134</f>
        <v>https://educorpperu-my.sharepoint.com/personal/diana_zapata_laureate_pe1/Documents/Aplicaciones/Microsoft%20Forms/REGISTRO%20DE%20INICIATIVAS%20-%20GESTI%C3%93N%20DE%20LA%20DEMANDA%20(2%201/Pregunta/RV_RITM0615294-Problemas%20en%20Portal_Angela%20Lucano%20Carran%201.pdf</v>
      </c>
      <c r="L134" s="131" t="str">
        <f>[1]Sheet1!L134</f>
        <v>Ángela Lucano</v>
      </c>
      <c r="M134" s="87">
        <f>[1]Sheet1!M134</f>
        <v>46162</v>
      </c>
      <c r="N134" s="87" t="str">
        <f>[1]Sheet1!N134</f>
        <v>No</v>
      </c>
      <c r="O134" s="131">
        <f>[1]Sheet1!O134</f>
        <v>0</v>
      </c>
      <c r="P134" s="131">
        <f>[1]Sheet1!P134</f>
        <v>0</v>
      </c>
      <c r="Q134" s="131" t="str">
        <f>[1]Sheet1!Q134</f>
        <v>Otro</v>
      </c>
      <c r="R134" s="131"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131">
        <f>[1]Sheet1!S134</f>
        <v>0</v>
      </c>
      <c r="T134" s="131" t="str">
        <f>[1]Sheet1!T134</f>
        <v>Reprogramación de clases</v>
      </c>
      <c r="U134" s="131" t="str">
        <f>[1]Sheet1!U134</f>
        <v>Docentes</v>
      </c>
      <c r="V134" s="131" t="str">
        <f>[1]Sheet1!V134</f>
        <v>Excelencia operativa</v>
      </c>
      <c r="W134" s="131" t="str">
        <f>[1]Sheet1!W134</f>
        <v>No</v>
      </c>
      <c r="X134" s="131" t="str">
        <f>[1]Sheet1!X134</f>
        <v>No cuantificado o S/0</v>
      </c>
      <c r="Y134" s="131" t="str">
        <f>[1]Sheet1!Y134</f>
        <v>- Mejora de la experiencia de uso del sistema para docentes.
- Adecuación del sistema a escenarios virtuales.
- Mayor control y formalización de las reprogramaciones.
- Incremento de la eficiencia operativa académica y administrativa.</v>
      </c>
      <c r="Z134" s="50"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0">
        <f>[1]Sheet1!AA134</f>
        <v>0.9</v>
      </c>
    </row>
    <row r="135" spans="1:27" ht="18.75" customHeight="1">
      <c r="A135" s="50">
        <f>[1]Sheet1!A135</f>
        <v>157</v>
      </c>
      <c r="B135" s="130">
        <f>[1]Sheet1!B135</f>
        <v>46153.746585648099</v>
      </c>
      <c r="C135" s="130">
        <f>[1]Sheet1!C135</f>
        <v>46153.747326388897</v>
      </c>
      <c r="D135" s="131" t="str">
        <f>[1]Sheet1!D135</f>
        <v>diana.zapata@laureate.pe</v>
      </c>
      <c r="E135" s="131" t="str">
        <f>[1]Sheet1!E135</f>
        <v>Diana Zapata Del Mar</v>
      </c>
      <c r="F135" s="131" t="str">
        <f>[1]Sheet1!F135</f>
        <v>#Digital&amp;AI - School Platform UPC</v>
      </c>
      <c r="G135" s="131" t="str">
        <f>[1]Sheet1!G135</f>
        <v>.</v>
      </c>
      <c r="H135" s="131" t="str">
        <f>[1]Sheet1!H135</f>
        <v>UPC</v>
      </c>
      <c r="I135" s="131">
        <f>[1]Sheet1!I135</f>
        <v>0</v>
      </c>
      <c r="J135" s="131" t="str">
        <f>[1]Sheet1!J135</f>
        <v>.</v>
      </c>
      <c r="K135" s="131">
        <f>[1]Sheet1!K135</f>
        <v>0</v>
      </c>
      <c r="L135" s="131" t="str">
        <f>[1]Sheet1!L135</f>
        <v>Bruno Chiappe</v>
      </c>
      <c r="M135" s="87">
        <f>[1]Sheet1!M135</f>
        <v>46153</v>
      </c>
      <c r="N135" s="87" t="str">
        <f>[1]Sheet1!N135</f>
        <v>Si</v>
      </c>
      <c r="O135" s="131">
        <f>[1]Sheet1!O135</f>
        <v>0</v>
      </c>
      <c r="P135" s="131">
        <f>[1]Sheet1!P135</f>
        <v>74996</v>
      </c>
      <c r="Q135" s="131" t="str">
        <f>[1]Sheet1!Q135</f>
        <v>Otro</v>
      </c>
      <c r="R135" s="131" t="str">
        <f>[1]Sheet1!R135</f>
        <v>.</v>
      </c>
      <c r="S135" s="131">
        <f>[1]Sheet1!S135</f>
        <v>0</v>
      </c>
      <c r="T135" s="131" t="str">
        <f>[1]Sheet1!T135</f>
        <v>.</v>
      </c>
      <c r="U135" s="131">
        <f>[1]Sheet1!U135</f>
        <v>0</v>
      </c>
      <c r="V135" s="131" t="str">
        <f>[1]Sheet1!V135</f>
        <v>.</v>
      </c>
      <c r="W135" s="131" t="str">
        <f>[1]Sheet1!W135</f>
        <v>No</v>
      </c>
      <c r="X135" s="131">
        <f>[1]Sheet1!X135</f>
        <v>0</v>
      </c>
      <c r="Y135" s="131" t="str">
        <f>[1]Sheet1!Y135</f>
        <v>.</v>
      </c>
      <c r="Z135" s="50">
        <f>[1]Sheet1!Z135</f>
        <v>0</v>
      </c>
      <c r="AA135" s="50">
        <f>[1]Sheet1!AA135</f>
        <v>1.5</v>
      </c>
    </row>
    <row r="136" spans="1:27" ht="18.75" customHeight="1">
      <c r="A136" s="50">
        <f>[1]Sheet1!A136</f>
        <v>158</v>
      </c>
      <c r="B136" s="130">
        <f>[1]Sheet1!B136</f>
        <v>46153.983356481498</v>
      </c>
      <c r="C136" s="130">
        <f>[1]Sheet1!C136</f>
        <v>46153.993564814802</v>
      </c>
      <c r="D136" s="131" t="str">
        <f>[1]Sheet1!D136</f>
        <v>carla.arias@laureate.pe</v>
      </c>
      <c r="E136" s="131" t="str">
        <f>[1]Sheet1!E136</f>
        <v>Carla Arias Schreiber Ulloa</v>
      </c>
      <c r="F136" s="131" t="str">
        <f>[1]Sheet1!F136</f>
        <v>Mejoras para asignación de carreras, sedes y programas - Equipo Centralizado de Convalidaciones</v>
      </c>
      <c r="G136" s="131"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131" t="str">
        <f>[1]Sheet1!H136</f>
        <v>UPN</v>
      </c>
      <c r="I136" s="131" t="str">
        <f>[1]Sheet1!I136</f>
        <v>Martín Santana - Rectorado UPN</v>
      </c>
      <c r="J136" s="131" t="str">
        <f>[1]Sheet1!J136</f>
        <v xml:space="preserve">Carlos Saavedra </v>
      </c>
      <c r="K136" s="131" t="str">
        <f>[1]Sheet1!K136</f>
        <v>https://educorpperu-my.sharepoint.com/personal/diana_zapata_laureate_pe1/Documents/Aplicaciones/Microsoft%20Forms/REGISTRO%20DE%20INICIATIVAS%20-%20GESTI%C3%93N%20DE%20LA%20DEMANDA%20(2%201/Pregunta/Ronald%20Lazarte%20DOA_Carla%20Arias%20Schreibe.png</v>
      </c>
      <c r="L136" s="131" t="str">
        <f>[1]Sheet1!L136</f>
        <v>Carla Arias-Schreiber</v>
      </c>
      <c r="M136" s="87">
        <f>[1]Sheet1!M136</f>
        <v>46171</v>
      </c>
      <c r="N136" s="87" t="str">
        <f>[1]Sheet1!N136</f>
        <v>No</v>
      </c>
      <c r="O136" s="131">
        <f>[1]Sheet1!O136</f>
        <v>0</v>
      </c>
      <c r="P136" s="131">
        <f>[1]Sheet1!P136</f>
        <v>0</v>
      </c>
      <c r="Q136" s="131" t="str">
        <f>[1]Sheet1!Q136</f>
        <v>Otro</v>
      </c>
      <c r="R136" s="131"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131">
        <f>[1]Sheet1!S136</f>
        <v>0</v>
      </c>
      <c r="T136" s="131" t="str">
        <f>[1]Sheet1!T136</f>
        <v>Admisión de estudiantes nuevos
Convalidación</v>
      </c>
      <c r="U136" s="131" t="str">
        <f>[1]Sheet1!U136</f>
        <v>Administrativos</v>
      </c>
      <c r="V136" s="131" t="str">
        <f>[1]Sheet1!V136</f>
        <v>Excelencia operativa</v>
      </c>
      <c r="W136" s="131" t="str">
        <f>[1]Sheet1!W136</f>
        <v>No</v>
      </c>
      <c r="X136" s="131" t="str">
        <f>[1]Sheet1!X136</f>
        <v>No cuantificado o S/0</v>
      </c>
      <c r="Y136" s="131" t="str">
        <f>[1]Sheet1!Y136</f>
        <v>Facilitar el control y asignación docente para trabajos de convalidación</v>
      </c>
      <c r="Z136" s="50"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0">
        <f>[1]Sheet1!AA136</f>
        <v>0.45000000000000007</v>
      </c>
    </row>
    <row r="137" spans="1:27" ht="18.75" customHeight="1">
      <c r="A137" s="50">
        <f>[1]Sheet1!A137</f>
        <v>159</v>
      </c>
      <c r="B137" s="130">
        <f>[1]Sheet1!B137</f>
        <v>46154.5793402778</v>
      </c>
      <c r="C137" s="130">
        <f>[1]Sheet1!C137</f>
        <v>46154.656724537002</v>
      </c>
      <c r="D137" s="131" t="str">
        <f>[1]Sheet1!D137</f>
        <v>bruno.chiappe@laureate.pe</v>
      </c>
      <c r="E137" s="131" t="str">
        <f>[1]Sheet1!E137</f>
        <v>Bruno Chiappe Vegas</v>
      </c>
      <c r="F137" s="131" t="str">
        <f>[1]Sheet1!F137</f>
        <v>Generar la integración de las entidades de CRM en el script de Genesys Cloud</v>
      </c>
      <c r="G137" s="131"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131" t="str">
        <f>[1]Sheet1!H137</f>
        <v>CIB</v>
      </c>
      <c r="I137" s="131" t="str">
        <f>[1]Sheet1!I137</f>
        <v>Ivan Olivares - VP Marketing y Comercial</v>
      </c>
      <c r="J137" s="131" t="str">
        <f>[1]Sheet1!J137</f>
        <v xml:space="preserve">Pedro Guibar </v>
      </c>
      <c r="K137" s="131" t="str">
        <f>[1]Sheet1!K137</f>
        <v>https://educorpperu-my.sharepoint.com/personal/diana_zapata_laureate_pe1/Documents/Aplicaciones/Microsoft%20Forms/REGISTRO%20DE%20INICIATIVAS%20-%20GESTI%C3%93N%20DE%20LA%20DEMANDA%20(2%201/Pregunta/RITM0623967_Bruno%20Chiappe%20Vegas.pdf</v>
      </c>
      <c r="L137" s="131" t="str">
        <f>[1]Sheet1!L137</f>
        <v>Bruno Chiappe</v>
      </c>
      <c r="M137" s="87">
        <f>[1]Sheet1!M137</f>
        <v>46173</v>
      </c>
      <c r="N137" s="87" t="str">
        <f>[1]Sheet1!N137</f>
        <v>No</v>
      </c>
      <c r="O137" s="131">
        <f>[1]Sheet1!O137</f>
        <v>0</v>
      </c>
      <c r="P137" s="131">
        <f>[1]Sheet1!P137</f>
        <v>0</v>
      </c>
      <c r="Q137" s="131" t="str">
        <f>[1]Sheet1!Q137</f>
        <v>Otro</v>
      </c>
      <c r="R137" s="131"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131">
        <f>[1]Sheet1!S137</f>
        <v>0</v>
      </c>
      <c r="T137" s="131" t="str">
        <f>[1]Sheet1!T137</f>
        <v>CIBERTEC (UG+WA)</v>
      </c>
      <c r="U137" s="131" t="str">
        <f>[1]Sheet1!U137</f>
        <v>Administrativos</v>
      </c>
      <c r="V137" s="131" t="str">
        <f>[1]Sheet1!V137</f>
        <v>Excelencia operativa</v>
      </c>
      <c r="W137" s="131" t="str">
        <f>[1]Sheet1!W137</f>
        <v>No</v>
      </c>
      <c r="X137" s="131" t="str">
        <f>[1]Sheet1!X137</f>
        <v>No cuantificado o S/0</v>
      </c>
      <c r="Y137" s="131" t="str">
        <f>[1]Sheet1!Y137</f>
        <v>Mejora en la trazabilidad de las atenciones comerciales, reducción de reprocesos manuales y mayor consistencia de la información entre Genesys Cloud y CRM, fortaleciendo la experiencia del prospecto o estudiante.</v>
      </c>
      <c r="Z137" s="50" t="str">
        <f>[1]Sheet1!Z137</f>
        <v>https://educorpperu-my.sharepoint.com/personal/diana_zapata_laureate_pe1/_layouts/15/Doc.aspx?sourcedoc=%7B42F1CD88-C182-4F72-B3A6-1468C0F110B3%7D&amp;file=Solicitud%20de%20requerimientos_Integrar%20entidade_Bruno%20Chiappe%20Vegas.pptx&amp;action=edit&amp;mobileredirect=true</v>
      </c>
      <c r="AA137" s="50">
        <f>[1]Sheet1!AA137</f>
        <v>0.45000000000000007</v>
      </c>
    </row>
    <row r="138" spans="1:27" ht="18.75" customHeight="1">
      <c r="A138" s="50">
        <f>[1]Sheet1!A138</f>
        <v>160</v>
      </c>
      <c r="B138" s="130">
        <f>[1]Sheet1!B138</f>
        <v>46154.805555555598</v>
      </c>
      <c r="C138" s="130">
        <f>[1]Sheet1!C138</f>
        <v>46154.807372685202</v>
      </c>
      <c r="D138" s="131" t="str">
        <f>[1]Sheet1!D138</f>
        <v>gerson.vereau@laureate.pe</v>
      </c>
      <c r="E138" s="131" t="str">
        <f>[1]Sheet1!E138</f>
        <v>Gerson Vereau Rosas</v>
      </c>
      <c r="F138" s="131" t="str">
        <f>[1]Sheet1!F138</f>
        <v>UPN – Onboarding | Modificación Campaña Bienvenida en CRM</v>
      </c>
      <c r="G138" s="131"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131" t="str">
        <f>[1]Sheet1!H138</f>
        <v>UPN</v>
      </c>
      <c r="I138" s="131" t="str">
        <f>[1]Sheet1!I138</f>
        <v>Álvaro Valdez - VP Operaciones</v>
      </c>
      <c r="J138" s="131" t="str">
        <f>[1]Sheet1!J138</f>
        <v>Adriana Strobbe</v>
      </c>
      <c r="K138" s="131" t="str">
        <f>[1]Sheet1!K138</f>
        <v>https://educorpperu-my.sharepoint.com/personal/diana_zapata_laureate_pe1/Documents/Aplicaciones/Microsoft%20Forms/REGISTRO%20DE%20INICIATIVAS%20-%20GESTI%C3%93N%20DE%20LA%20DEMANDA%20(2%201/Pregunta/VB%20pendiente_Gerson%20Vereau%20Rosas.PNG</v>
      </c>
      <c r="L138" s="131" t="str">
        <f>[1]Sheet1!L138</f>
        <v>Gerson Vereau</v>
      </c>
      <c r="M138" s="87">
        <f>[1]Sheet1!M138</f>
        <v>46178</v>
      </c>
      <c r="N138" s="87" t="str">
        <f>[1]Sheet1!N138</f>
        <v>No</v>
      </c>
      <c r="O138" s="131">
        <f>[1]Sheet1!O138</f>
        <v>0</v>
      </c>
      <c r="P138" s="131">
        <f>[1]Sheet1!P138</f>
        <v>0</v>
      </c>
      <c r="Q138" s="131" t="str">
        <f>[1]Sheet1!Q138</f>
        <v>Otro</v>
      </c>
      <c r="R138" s="131" t="str">
        <f>[1]Sheet1!R138</f>
        <v>No tenemos la trazabilidad total de la campaña de onboarding de alumnos nuevos.</v>
      </c>
      <c r="S138" s="131" t="str">
        <f>[1]Sheet1!S138</f>
        <v>No tener un correcto seguimiento ni poder realizar un diagnostico temprano de la problemática de los estudiantes cachimbos</v>
      </c>
      <c r="T138" s="131" t="str">
        <f>[1]Sheet1!T138</f>
        <v xml:space="preserve">Procesos de onboarding alumnos nuevos | bienvenida al estudiante
</v>
      </c>
      <c r="U138" s="131" t="str">
        <f>[1]Sheet1!U138</f>
        <v>Administrativos</v>
      </c>
      <c r="V138" s="131" t="str">
        <f>[1]Sheet1!V138</f>
        <v>Excelencia operativa</v>
      </c>
      <c r="W138" s="131" t="str">
        <f>[1]Sheet1!W138</f>
        <v>No</v>
      </c>
      <c r="X138" s="131" t="str">
        <f>[1]Sheet1!X138</f>
        <v>No cuantificado o S/0</v>
      </c>
      <c r="Y138" s="131" t="str">
        <f>[1]Sheet1!Y138</f>
        <v>Reportería que nos va a permitir realizar un diagnóstico temprano de los problemas que pueden tener los estudiantes.</v>
      </c>
      <c r="Z138" s="50" t="str">
        <f>[1]Sheet1!Z138</f>
        <v>https://educorpperu-my.sharepoint.com/personal/diana_zapata_laureate_pe1/_layouts/15/Doc.aspx?sourcedoc=%7B26ABE4A0-890D-4B4B-AE24-806629AA747D%7D&amp;file=2.%20Plantilla%20Solicitud%20de%20Requerimientos%20-%20Aj_Gerson%20Vereau%20Rosas.pptx&amp;action=edit&amp;mobileredirect=true</v>
      </c>
      <c r="AA138" s="50">
        <f>[1]Sheet1!AA138</f>
        <v>0.45000000000000007</v>
      </c>
    </row>
    <row r="139" spans="1:27" ht="76.5" customHeight="1">
      <c r="A139" s="50">
        <f>[1]Sheet1!A139</f>
        <v>161</v>
      </c>
      <c r="B139" s="130">
        <f>[1]Sheet1!B139</f>
        <v>46155.444895833301</v>
      </c>
      <c r="C139" s="130">
        <f>[1]Sheet1!C139</f>
        <v>46155.537881944401</v>
      </c>
      <c r="D139" s="131" t="str">
        <f>[1]Sheet1!D139</f>
        <v>bruno.chiappe@laureate.pe</v>
      </c>
      <c r="E139" s="131" t="str">
        <f>[1]Sheet1!E139</f>
        <v>Bruno Chiappe Vegas</v>
      </c>
      <c r="F139" s="131" t="str">
        <f>[1]Sheet1!F139</f>
        <v>Retirar la selección de CRM 2011 del proyecto WebGestionDocumental</v>
      </c>
      <c r="G139" s="131"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131" t="str">
        <f>[1]Sheet1!H139</f>
        <v>UPN</v>
      </c>
      <c r="I139" s="131" t="str">
        <f>[1]Sheet1!I139</f>
        <v>Ivan Olivares - VP Marketing y Comercial</v>
      </c>
      <c r="J139" s="131" t="str">
        <f>[1]Sheet1!J139</f>
        <v xml:space="preserve">Ada Cadillo </v>
      </c>
      <c r="K139" s="131" t="str">
        <f>[1]Sheet1!K139</f>
        <v>https://educorpperu-my.sharepoint.com/personal/diana_zapata_laureate_pe1/Documents/Aplicaciones/Microsoft%20Forms/REGISTRO%20DE%20INICIATIVAS%20-%20GESTI%C3%93N%20DE%20LA%20DEMANDA%20(2%201/Pregunta/RITM0625292_Bruno%20Chiappe%20Vegas.pdf</v>
      </c>
      <c r="L139" s="131" t="str">
        <f>[1]Sheet1!L139</f>
        <v>Bruno Chiappe</v>
      </c>
      <c r="M139" s="87">
        <f>[1]Sheet1!M139</f>
        <v>46156</v>
      </c>
      <c r="N139" s="87" t="str">
        <f>[1]Sheet1!N139</f>
        <v>No</v>
      </c>
      <c r="O139" s="131">
        <f>[1]Sheet1!O139</f>
        <v>0</v>
      </c>
      <c r="P139" s="131">
        <f>[1]Sheet1!P139</f>
        <v>0</v>
      </c>
      <c r="Q139" s="131" t="str">
        <f>[1]Sheet1!Q139</f>
        <v>Otro</v>
      </c>
      <c r="R139" s="131" t="str">
        <f>[1]Sheet1!R139</f>
        <v xml:space="preserve">Se solicita retirar la selección de CRM 2011 del proyecto WebGestionDocumental, debido a que el servidor del 2011 se encuentra apagado.
</v>
      </c>
      <c r="S139" s="131"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131" t="str">
        <f>[1]Sheet1!T139</f>
        <v>Matrícula</v>
      </c>
      <c r="U139" s="131" t="str">
        <f>[1]Sheet1!U139</f>
        <v>Administrativos</v>
      </c>
      <c r="V139" s="131" t="str">
        <f>[1]Sheet1!V139</f>
        <v>Excelencia operativa</v>
      </c>
      <c r="W139" s="131" t="str">
        <f>[1]Sheet1!W139</f>
        <v>No</v>
      </c>
      <c r="X139" s="131" t="str">
        <f>[1]Sheet1!X139</f>
        <v>No cuantificado o S/0</v>
      </c>
      <c r="Y139" s="131" t="str">
        <f>[1]Sheet1!Y139</f>
        <v>Mejora la claridad del sistema para los usuarios, evita confusiones operativas y asegura que WebGestiónDocumental solo muestre opciones vigentes y alineadas a la arquitectura actual de CRM.</v>
      </c>
      <c r="Z139" s="50" t="str">
        <f>[1]Sheet1!Z139</f>
        <v>https://educorpperu-my.sharepoint.com/personal/diana_zapata_laureate_pe1/_layouts/15/Doc.aspx?sourcedoc=%7B2D34FADD-81E3-494E-AF2B-29F58BC6AFD3%7D&amp;file=RETIRAR%20CRM2011%20DE%20LA%20MATRIZ%20DOCUMENTAL_Bruno%20Chiappe%20Vegas.pptx&amp;action=edit&amp;mobileredirect=true</v>
      </c>
      <c r="AA139" s="50">
        <f>[1]Sheet1!AA139</f>
        <v>0.45000000000000007</v>
      </c>
    </row>
    <row r="140" spans="1:27" ht="92.25" customHeight="1">
      <c r="A140" s="50">
        <f>[1]Sheet1!A140</f>
        <v>162</v>
      </c>
      <c r="B140" s="130">
        <f>[1]Sheet1!B140</f>
        <v>46160.441956018498</v>
      </c>
      <c r="C140" s="130">
        <f>[1]Sheet1!C140</f>
        <v>46160.457743055602</v>
      </c>
      <c r="D140" s="131" t="str">
        <f>[1]Sheet1!D140</f>
        <v>franco.vera@laureate.pe</v>
      </c>
      <c r="E140" s="131" t="str">
        <f>[1]Sheet1!E140</f>
        <v>Franco Manuel Vera Sanchez</v>
      </c>
      <c r="F140" s="131" t="str">
        <f>[1]Sheet1!F140</f>
        <v>Modelo de Ocupabilidad</v>
      </c>
      <c r="G140" s="131"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131" t="str">
        <f>[1]Sheet1!H140</f>
        <v>LAU</v>
      </c>
      <c r="I140" s="131" t="str">
        <f>[1]Sheet1!I140</f>
        <v>Álvaro Valdez - VP Operaciones</v>
      </c>
      <c r="J140" s="131" t="str">
        <f>[1]Sheet1!J140</f>
        <v xml:space="preserve">Sharon Chou </v>
      </c>
      <c r="K140" s="131" t="str">
        <f>[1]Sheet1!K140</f>
        <v>https://educorpperu-my.sharepoint.com/personal/diana_zapata_laureate_pe1/Documents/Aplicaciones/Microsoft%20Forms/REGISTRO%20DE%20INICIATIVAS%20-%20GESTI%C3%93N%20DE%20LA%20DEMANDA%20(2%201/Pregunta/VB%20Ocupabilidad_Franco%20Manuel%20Vera%20S.pdf</v>
      </c>
      <c r="L140" s="131" t="str">
        <f>[1]Sheet1!L140</f>
        <v>Franco Vera</v>
      </c>
      <c r="M140" s="87">
        <f>[1]Sheet1!M140</f>
        <v>46310</v>
      </c>
      <c r="N140" s="87" t="str">
        <f>[1]Sheet1!N140</f>
        <v>No</v>
      </c>
      <c r="O140" s="131">
        <f>[1]Sheet1!O140</f>
        <v>0</v>
      </c>
      <c r="P140" s="131">
        <f>[1]Sheet1!P140</f>
        <v>0</v>
      </c>
      <c r="Q140" s="131" t="str">
        <f>[1]Sheet1!Q140</f>
        <v>Otro</v>
      </c>
      <c r="R140" s="131"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131" t="str">
        <f>[1]Sheet1!S140</f>
        <v>Académicos, financieros y operativos.</v>
      </c>
      <c r="T140" s="131" t="str">
        <f>[1]Sheet1!T140</f>
        <v>Todos los procesos que estén "amarrados" en el ERP. Es un habilitador de un proyecto estratégico.</v>
      </c>
      <c r="U140" s="131" t="str">
        <f>[1]Sheet1!U140</f>
        <v>Ninguno</v>
      </c>
      <c r="V140" s="131" t="str">
        <f>[1]Sheet1!V140</f>
        <v>Crecimiento escalable</v>
      </c>
      <c r="W140" s="131" t="str">
        <f>[1]Sheet1!W140</f>
        <v>No</v>
      </c>
      <c r="X140" s="131" t="str">
        <f>[1]Sheet1!X140</f>
        <v>No cuantificado o S/0</v>
      </c>
      <c r="Y140" s="131"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0" t="str">
        <f>[1]Sheet1!Z140</f>
        <v>https://educorpperu-my.sharepoint.com/personal/diana_zapata_laureate_pe1/_layouts/15/Doc.aspx?sourcedoc=%7B88AA7D6B-CED7-4AB3-9CAA-D428994C0F14%7D&amp;file=CEA%20-%20Herramienta%20de%20ocupabilidad%20May%202026_Franco%20Manuel%20Vera%20S.pptx&amp;action=edit&amp;mobileredirect=true</v>
      </c>
      <c r="AA140" s="50">
        <f>[1]Sheet1!AA140</f>
        <v>0.5</v>
      </c>
    </row>
    <row r="141" spans="1:27" ht="91.5" customHeight="1">
      <c r="A141" s="50">
        <f>[1]Sheet1!A141</f>
        <v>167</v>
      </c>
      <c r="B141" s="130">
        <f>[1]Sheet1!B141</f>
        <v>46161.420833333301</v>
      </c>
      <c r="C141" s="130">
        <f>[1]Sheet1!C141</f>
        <v>46161.441134259301</v>
      </c>
      <c r="D141" s="131" t="str">
        <f>[1]Sheet1!D141</f>
        <v>bruno.chiappe@laureate.pe</v>
      </c>
      <c r="E141" s="131" t="str">
        <f>[1]Sheet1!E141</f>
        <v>Bruno Chiappe Vegas</v>
      </c>
      <c r="F141" s="131" t="str">
        <f>[1]Sheet1!F141</f>
        <v>MDUU: modificar termino de retención (Banner)​</v>
      </c>
      <c r="G141" s="131"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131" t="str">
        <f>[1]Sheet1!H141</f>
        <v>UPN</v>
      </c>
      <c r="I141" s="131" t="str">
        <f>[1]Sheet1!I141</f>
        <v>Ivan Olivares - VP Marketing y Comercial</v>
      </c>
      <c r="J141" s="131" t="str">
        <f>[1]Sheet1!J141</f>
        <v>Roberto Yepez</v>
      </c>
      <c r="K141" s="131" t="str">
        <f>[1]Sheet1!K141</f>
        <v>https://educorpperu-my.sharepoint.com/personal/diana_zapata_laureate_pe1/Documents/Aplicaciones/Microsoft%20Forms/REGISTRO%20DE%20INICIATIVAS%20-%20GESTI%C3%93N%20DE%20LA%20DEMANDA%20(2%201/Pregunta/RITM0627164_Bruno%20Chiappe%20Vegas.pdf</v>
      </c>
      <c r="L141" s="131" t="str">
        <f>[1]Sheet1!L141</f>
        <v>Bruno Chiappe</v>
      </c>
      <c r="M141" s="87">
        <f>[1]Sheet1!M141</f>
        <v>46164</v>
      </c>
      <c r="N141" s="87" t="str">
        <f>[1]Sheet1!N141</f>
        <v>No</v>
      </c>
      <c r="O141" s="131">
        <f>[1]Sheet1!O141</f>
        <v>0</v>
      </c>
      <c r="P141" s="131">
        <f>[1]Sheet1!P141</f>
        <v>0</v>
      </c>
      <c r="Q141" s="131" t="str">
        <f>[1]Sheet1!Q141</f>
        <v>Otro</v>
      </c>
      <c r="R141" s="131"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131">
        <f>[1]Sheet1!S141</f>
        <v>0</v>
      </c>
      <c r="T141" s="131" t="str">
        <f>[1]Sheet1!T141</f>
        <v>Admisión, Matrícula y Cobranzas.</v>
      </c>
      <c r="U141" s="131" t="str">
        <f>[1]Sheet1!U141</f>
        <v>Administrativos</v>
      </c>
      <c r="V141" s="131" t="str">
        <f>[1]Sheet1!V141</f>
        <v>Excelencia operativa</v>
      </c>
      <c r="W141" s="131" t="str">
        <f>[1]Sheet1!W141</f>
        <v>No</v>
      </c>
      <c r="X141" s="131" t="str">
        <f>[1]Sheet1!X141</f>
        <v>No cuantificado o S/0</v>
      </c>
      <c r="Y141" s="131" t="str">
        <f>[1]Sheet1!Y141</f>
        <v>Mejora en la trazabilidad y control del proceso de actualización de retenciones, reducción de errores manuales y mayor oportunidad en la atención de casos de condonación gestionados por Cobranzas y Admisión.</v>
      </c>
      <c r="Z141" s="50"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0">
        <f>[1]Sheet1!AA141</f>
        <v>0.60000000000000009</v>
      </c>
    </row>
    <row r="142" spans="1:27" ht="97.5" customHeight="1">
      <c r="A142" s="50">
        <f>[1]Sheet1!A142</f>
        <v>168</v>
      </c>
      <c r="B142" s="130">
        <f>[1]Sheet1!B142</f>
        <v>46161.517534722203</v>
      </c>
      <c r="C142" s="130">
        <f>[1]Sheet1!C142</f>
        <v>46161.533912036997</v>
      </c>
      <c r="D142" s="131" t="str">
        <f>[1]Sheet1!D142</f>
        <v>bruno.chiappe@laureate.pe</v>
      </c>
      <c r="E142" s="131" t="str">
        <f>[1]Sheet1!E142</f>
        <v>Bruno Chiappe Vegas</v>
      </c>
      <c r="F142" s="131" t="str">
        <f>[1]Sheet1!F142</f>
        <v>Inconsistencia en el envío de códigos de exención de la tabla intermedia a Banner</v>
      </c>
      <c r="G142" s="131"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131" t="str">
        <f>[1]Sheet1!H142</f>
        <v>UPN</v>
      </c>
      <c r="I142" s="131" t="str">
        <f>[1]Sheet1!I142</f>
        <v>Ivan Olivares - VP Marketing y Comercial</v>
      </c>
      <c r="J142" s="131" t="str">
        <f>[1]Sheet1!J142</f>
        <v>Ada Cadillo</v>
      </c>
      <c r="K142" s="131" t="str">
        <f>[1]Sheet1!K142</f>
        <v>https://educorpperu-my.sharepoint.com/personal/diana_zapata_laureate_pe1/Documents/Aplicaciones/Microsoft%20Forms/REGISTRO%20DE%20INICIATIVAS%20-%20GESTI%C3%93N%20DE%20LA%20DEMANDA%20(2%201/Pregunta/RITM0627055_Bruno%20Chiappe%20Vegas.pdf</v>
      </c>
      <c r="L142" s="131" t="str">
        <f>[1]Sheet1!L142</f>
        <v>Bruno Chiappe</v>
      </c>
      <c r="M142" s="87">
        <f>[1]Sheet1!M142</f>
        <v>46164</v>
      </c>
      <c r="N142" s="87" t="str">
        <f>[1]Sheet1!N142</f>
        <v>No</v>
      </c>
      <c r="O142" s="131">
        <f>[1]Sheet1!O142</f>
        <v>0</v>
      </c>
      <c r="P142" s="131">
        <f>[1]Sheet1!P142</f>
        <v>0</v>
      </c>
      <c r="Q142" s="131" t="str">
        <f>[1]Sheet1!Q142</f>
        <v>Otro</v>
      </c>
      <c r="R142" s="131" t="str">
        <f>[1]Sheet1!R142</f>
        <v>Existen casos en los que códigos de exención/descuento generados que se quedan en la tabla intermedia y no son registrados correctamente en Banner, quedando fuera del flujo esperado de procesamiento y auditoría.</v>
      </c>
      <c r="S142" s="131" t="str">
        <f>[1]Sheet1!S142</f>
        <v>Los códigos de exención que no cargaron en Banner se muestren correctamente en los casos señalados y superen el flujo de la tabla intermedia.</v>
      </c>
      <c r="T142" s="131" t="str">
        <f>[1]Sheet1!T142</f>
        <v>Admisión, Control Interno</v>
      </c>
      <c r="U142" s="131" t="str">
        <f>[1]Sheet1!U142</f>
        <v>Alumnos</v>
      </c>
      <c r="V142" s="131" t="str">
        <f>[1]Sheet1!V142</f>
        <v>Excelencia operativa</v>
      </c>
      <c r="W142" s="131" t="str">
        <f>[1]Sheet1!W142</f>
        <v>No</v>
      </c>
      <c r="X142" s="131" t="str">
        <f>[1]Sheet1!X142</f>
        <v>No cuantificado o S/0</v>
      </c>
      <c r="Y142" s="131"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0"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0">
        <f>[1]Sheet1!AA142</f>
        <v>1.2000000000000002</v>
      </c>
    </row>
    <row r="143" spans="1:27" ht="112.5" customHeight="1">
      <c r="A143" s="50">
        <f>[1]Sheet1!A143</f>
        <v>169</v>
      </c>
      <c r="B143" s="130">
        <f>[1]Sheet1!B143</f>
        <v>46161.670162037</v>
      </c>
      <c r="C143" s="130">
        <f>[1]Sheet1!C143</f>
        <v>46162.429259259297</v>
      </c>
      <c r="D143" s="131" t="str">
        <f>[1]Sheet1!D143</f>
        <v>alejandro.tello@laureate.pe</v>
      </c>
      <c r="E143" s="131" t="str">
        <f>[1]Sheet1!E143</f>
        <v>Alejandro Tello Llosa</v>
      </c>
      <c r="F143" s="131" t="str">
        <f>[1]Sheet1!F143</f>
        <v>Plataforma de Convalidación Online​ (Parte del proyecto de admisión Online)</v>
      </c>
      <c r="G143" s="131"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131" t="str">
        <f>[1]Sheet1!H143</f>
        <v>UPN</v>
      </c>
      <c r="I143" s="131" t="str">
        <f>[1]Sheet1!I143</f>
        <v>Ivan Olivares - VP Marketing y Comercial</v>
      </c>
      <c r="J143" s="131" t="str">
        <f>[1]Sheet1!J143</f>
        <v>Roberto Yepez</v>
      </c>
      <c r="K143" s="131"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131" t="str">
        <f>[1]Sheet1!L143</f>
        <v>Bruno Chiappe</v>
      </c>
      <c r="M143" s="87">
        <f>[1]Sheet1!M143</f>
        <v>46199</v>
      </c>
      <c r="N143" s="87" t="str">
        <f>[1]Sheet1!N143</f>
        <v>Si</v>
      </c>
      <c r="O143" s="131" t="str">
        <f>[1]Sheet1!O143</f>
        <v>Revenue Growth</v>
      </c>
      <c r="P143" s="131">
        <f>[1]Sheet1!P143</f>
        <v>7541</v>
      </c>
      <c r="Q143" s="131" t="str">
        <f>[1]Sheet1!Q143</f>
        <v>Otro</v>
      </c>
      <c r="R143" s="131"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131" t="str">
        <f>[1]Sheet1!S143</f>
        <v xml:space="preserve">Se espera contar con una plataforma digital que permita realizar una convalidación automática desde generar el resultado de convalidación hasta llevar su registro a Banner, sin que pase por atención de asesores </v>
      </c>
      <c r="T143" s="131"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131" t="str">
        <f>[1]Sheet1!U143</f>
        <v>Administrativos</v>
      </c>
      <c r="V143" s="131" t="str">
        <f>[1]Sheet1!V143</f>
        <v>Crecimiento escalable</v>
      </c>
      <c r="W143" s="131" t="str">
        <f>[1]Sheet1!W143</f>
        <v>No</v>
      </c>
      <c r="X143" s="131" t="str">
        <f>[1]Sheet1!X143</f>
        <v>Mayor a S/500,000.00</v>
      </c>
      <c r="Y143" s="131"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0"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0">
        <f>[1]Sheet1!AA143</f>
        <v>2.9</v>
      </c>
    </row>
    <row r="144" spans="1:27" ht="44.25" customHeight="1">
      <c r="A144" s="50">
        <f>[1]Sheet1!A144</f>
        <v>170</v>
      </c>
      <c r="B144" s="130">
        <f>[1]Sheet1!B144</f>
        <v>46162.470543981501</v>
      </c>
      <c r="C144" s="130">
        <f>[1]Sheet1!C144</f>
        <v>46162.486342592601</v>
      </c>
      <c r="D144" s="131" t="str">
        <f>[1]Sheet1!D144</f>
        <v>franco.vera@laureate.pe</v>
      </c>
      <c r="E144" s="131" t="str">
        <f>[1]Sheet1!E144</f>
        <v>Franco Manuel Vera Sanchez</v>
      </c>
      <c r="F144" s="131" t="str">
        <f>[1]Sheet1!F144</f>
        <v>Corrección de diferencias entre Peoplesoft y Datalake (UPN)</v>
      </c>
      <c r="G144" s="131"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131" t="str">
        <f>[1]Sheet1!H144</f>
        <v>UPN</v>
      </c>
      <c r="I144" s="131" t="str">
        <f>[1]Sheet1!I144</f>
        <v>Humberto Marotta - Tecnologías y transformación digital</v>
      </c>
      <c r="J144" s="131" t="str">
        <f>[1]Sheet1!J144</f>
        <v>Iván Rengifo</v>
      </c>
      <c r="K144" s="131" t="str">
        <f>[1]Sheet1!K144</f>
        <v>https://educorpperu-my.sharepoint.com/personal/diana_zapata_laureate_pe1/Documents/Aplicaciones/Microsoft%20Forms/REGISTRO%20DE%20INICIATIVAS%20-%20GESTI%C3%93N%20DE%20LA%20DEMANDA%20(2%201/Pregunta/VB%20Humberto%20Data%20Lake_Franco%20Manuel%20Vera%20S.pdf</v>
      </c>
      <c r="L144" s="131" t="str">
        <f>[1]Sheet1!L144</f>
        <v>Gerson Vereau</v>
      </c>
      <c r="M144" s="87">
        <f>[1]Sheet1!M144</f>
        <v>46192</v>
      </c>
      <c r="N144" s="87" t="str">
        <f>[1]Sheet1!N144</f>
        <v>No</v>
      </c>
      <c r="O144" s="131">
        <f>[1]Sheet1!O144</f>
        <v>0</v>
      </c>
      <c r="P144" s="131">
        <f>[1]Sheet1!P144</f>
        <v>0</v>
      </c>
      <c r="Q144" s="131" t="str">
        <f>[1]Sheet1!Q144</f>
        <v>Otro</v>
      </c>
      <c r="R144" s="131"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131" t="str">
        <f>[1]Sheet1!S144</f>
        <v>Lograr que la data de Peoplesoft que se modifique (actualizaciones, inserciones, eliminaciones), pueda ser detectadas por los procesos de ingesta del Data Lake.</v>
      </c>
      <c r="T144" s="131" t="str">
        <f>[1]Sheet1!T144</f>
        <v>Data &amp; BI y todas las áreas usuarias que consumen información de Datalake. Finanzas y Comercial.</v>
      </c>
      <c r="U144" s="131" t="str">
        <f>[1]Sheet1!U144</f>
        <v>Administrativos</v>
      </c>
      <c r="V144" s="131" t="str">
        <f>[1]Sheet1!V144</f>
        <v>Excelencia operativa</v>
      </c>
      <c r="W144" s="131" t="str">
        <f>[1]Sheet1!W144</f>
        <v>No</v>
      </c>
      <c r="X144" s="131" t="str">
        <f>[1]Sheet1!X144</f>
        <v>No cuantificado o S/0</v>
      </c>
      <c r="Y144" s="131" t="str">
        <f>[1]Sheet1!Y144</f>
        <v>Contar con la integridad en la información expuesta al negocio (usuario final), dede el Data Lake</v>
      </c>
      <c r="Z144" s="50" t="str">
        <f>[1]Sheet1!Z144</f>
        <v>https://educorpperu-my.sharepoint.com/personal/diana_zapata_laureate_pe1/_layouts/15/Doc.aspx?sourcedoc=%7B9B60D2EC-56A9-4322-A2C8-2929855D0082%7D&amp;file=Incidente%20PS_Franco%20Manuel%20Vera%20S.pptx&amp;action=edit&amp;mobileredirect=true</v>
      </c>
      <c r="AA144" s="50">
        <f>[1]Sheet1!AA144</f>
        <v>0.60000000000000009</v>
      </c>
    </row>
    <row r="145" spans="1:27" ht="18.75" customHeight="1">
      <c r="A145" s="50">
        <f>[1]Sheet1!A145</f>
        <v>171</v>
      </c>
      <c r="B145" s="130">
        <f>[1]Sheet1!B145</f>
        <v>46167.515682870398</v>
      </c>
      <c r="C145" s="130">
        <f>[1]Sheet1!C145</f>
        <v>46167.642662036997</v>
      </c>
      <c r="D145" s="131" t="str">
        <f>[1]Sheet1!D145</f>
        <v>angela.lucano@laureate.pe</v>
      </c>
      <c r="E145" s="131" t="str">
        <f>[1]Sheet1!E145</f>
        <v>Angela Lucano Carranza</v>
      </c>
      <c r="F145" s="131" t="str">
        <f>[1]Sheet1!F145</f>
        <v>Exploración de funcionalidades para activación de Copilot en CRM para Canales Inbound</v>
      </c>
      <c r="G145" s="131"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131" t="str">
        <f>[1]Sheet1!H145</f>
        <v>LAU</v>
      </c>
      <c r="I145" s="131" t="str">
        <f>[1]Sheet1!I145</f>
        <v>Mónica García - VP Operaciones Digitales y Online</v>
      </c>
      <c r="J145" s="131" t="str">
        <f>[1]Sheet1!J145</f>
        <v>Lizbeth Bautista</v>
      </c>
      <c r="K145" s="131"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131" t="str">
        <f>[1]Sheet1!L145</f>
        <v>Ángela Lucano</v>
      </c>
      <c r="M145" s="87">
        <f>[1]Sheet1!M145</f>
        <v>46203</v>
      </c>
      <c r="N145" s="87" t="str">
        <f>[1]Sheet1!N145</f>
        <v>No</v>
      </c>
      <c r="O145" s="131">
        <f>[1]Sheet1!O145</f>
        <v>0</v>
      </c>
      <c r="P145" s="131">
        <f>[1]Sheet1!P145</f>
        <v>0</v>
      </c>
      <c r="Q145" s="131" t="str">
        <f>[1]Sheet1!Q145</f>
        <v>Otro</v>
      </c>
      <c r="R145" s="131"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131"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131" t="str">
        <f>[1]Sheet1!T145</f>
        <v>Todas las áreas que interactúan en Contacto UPN (13 áreas) y alumnos.</v>
      </c>
      <c r="U145" s="131" t="str">
        <f>[1]Sheet1!U145</f>
        <v>Alumnos</v>
      </c>
      <c r="V145" s="131" t="str">
        <f>[1]Sheet1!V145</f>
        <v>Experiencia</v>
      </c>
      <c r="W145" s="131" t="str">
        <f>[1]Sheet1!W145</f>
        <v>No</v>
      </c>
      <c r="X145" s="131" t="str">
        <f>[1]Sheet1!X145</f>
        <v>No cuantificado o S/0</v>
      </c>
      <c r="Y145" s="131"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0"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0">
        <f>[1]Sheet1!AA145</f>
        <v>1.3</v>
      </c>
    </row>
    <row r="146" spans="1:27" ht="18.75" customHeight="1">
      <c r="A146" s="50">
        <f>[1]Sheet1!A146</f>
        <v>172</v>
      </c>
      <c r="B146" s="130">
        <f>[1]Sheet1!B146</f>
        <v>46167.646388888897</v>
      </c>
      <c r="C146" s="130">
        <f>[1]Sheet1!C146</f>
        <v>46167.6551273148</v>
      </c>
      <c r="D146" s="131" t="str">
        <f>[1]Sheet1!D146</f>
        <v>angela.lucano@laureate.pe</v>
      </c>
      <c r="E146" s="131" t="str">
        <f>[1]Sheet1!E146</f>
        <v>Angela Lucano Carranza</v>
      </c>
      <c r="F146" s="131" t="str">
        <f>[1]Sheet1!F146</f>
        <v>Exploración de funcionalidades de Teams en integración con el CRM para Canales Inbound</v>
      </c>
      <c r="G146" s="131"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131" t="str">
        <f>[1]Sheet1!H146</f>
        <v>CORP</v>
      </c>
      <c r="I146" s="131" t="str">
        <f>[1]Sheet1!I146</f>
        <v>Mónica García - VP Operaciones Digitales y Online</v>
      </c>
      <c r="J146" s="131" t="str">
        <f>[1]Sheet1!J146</f>
        <v>Lizbeth Bautista</v>
      </c>
      <c r="K146" s="131"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131" t="str">
        <f>[1]Sheet1!L146</f>
        <v>Ángela Lucano</v>
      </c>
      <c r="M146" s="87">
        <f>[1]Sheet1!M146</f>
        <v>46203</v>
      </c>
      <c r="N146" s="87" t="str">
        <f>[1]Sheet1!N146</f>
        <v>No</v>
      </c>
      <c r="O146" s="131">
        <f>[1]Sheet1!O146</f>
        <v>0</v>
      </c>
      <c r="P146" s="131">
        <f>[1]Sheet1!P146</f>
        <v>0</v>
      </c>
      <c r="Q146" s="131" t="str">
        <f>[1]Sheet1!Q146</f>
        <v>Otro</v>
      </c>
      <c r="R146" s="131"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131"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131" t="str">
        <f>[1]Sheet1!T146</f>
        <v>Todas las áreas que interactúan en Contacto UPN (13 áreas) y alumnos.</v>
      </c>
      <c r="U146" s="131" t="str">
        <f>[1]Sheet1!U146</f>
        <v>Alumnos</v>
      </c>
      <c r="V146" s="131" t="str">
        <f>[1]Sheet1!V146</f>
        <v>Excelencia operativa</v>
      </c>
      <c r="W146" s="131" t="str">
        <f>[1]Sheet1!W146</f>
        <v>No</v>
      </c>
      <c r="X146" s="131" t="str">
        <f>[1]Sheet1!X146</f>
        <v>No cuantificado o S/0</v>
      </c>
      <c r="Y146" s="131"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0" t="str">
        <f>[1]Sheet1!Z146</f>
        <v>https://educorpperu-my.sharepoint.com/personal/diana_zapata_laureate_pe1/_layouts/15/Doc.aspx?sourcedoc=%7BD89DCF38-9B8C-468D-88D9-0CA782BE04B7%7D&amp;file=Solicitud%20de%20Requerimiento%20-%20Teams%20en%20CRM_Angela%20Lucano%20Carran.pptx&amp;action=edit&amp;mobileredirect=true</v>
      </c>
      <c r="AA146" s="50">
        <f>[1]Sheet1!AA146</f>
        <v>1.2000000000000002</v>
      </c>
    </row>
    <row r="147" spans="1:27" ht="18.75" customHeight="1">
      <c r="A147" s="50">
        <f>[1]Sheet1!A147</f>
        <v>173</v>
      </c>
      <c r="B147" s="130">
        <f>[1]Sheet1!B147</f>
        <v>46167.6551736111</v>
      </c>
      <c r="C147" s="130">
        <f>[1]Sheet1!C147</f>
        <v>46167.703831018502</v>
      </c>
      <c r="D147" s="131" t="str">
        <f>[1]Sheet1!D147</f>
        <v>angela.lucano@laureate.pe</v>
      </c>
      <c r="E147" s="131" t="str">
        <f>[1]Sheet1!E147</f>
        <v>Angela Lucano Carranza</v>
      </c>
      <c r="F147" s="131" t="str">
        <f>[1]Sheet1!F147</f>
        <v>UPN - Revisión de la data de EPEC en CRM</v>
      </c>
      <c r="G147" s="131"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131" t="str">
        <f>[1]Sheet1!H147</f>
        <v>UPN</v>
      </c>
      <c r="I147" s="131" t="str">
        <f>[1]Sheet1!I147</f>
        <v>Mónica García - VP Operaciones Digitales y Online</v>
      </c>
      <c r="J147" s="131" t="str">
        <f>[1]Sheet1!J147</f>
        <v>Lizbeth Bautista</v>
      </c>
      <c r="K147" s="131"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131" t="str">
        <f>[1]Sheet1!L147</f>
        <v>Ángela Lucano</v>
      </c>
      <c r="M147" s="87">
        <f>[1]Sheet1!M147</f>
        <v>46188</v>
      </c>
      <c r="N147" s="87" t="str">
        <f>[1]Sheet1!N147</f>
        <v>No</v>
      </c>
      <c r="O147" s="131">
        <f>[1]Sheet1!O147</f>
        <v>0</v>
      </c>
      <c r="P147" s="131">
        <f>[1]Sheet1!P147</f>
        <v>0</v>
      </c>
      <c r="Q147" s="131" t="str">
        <f>[1]Sheet1!Q147</f>
        <v>Otro</v>
      </c>
      <c r="R147" s="131"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131"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131" t="str">
        <f>[1]Sheet1!T147</f>
        <v>Proceso de atención y respuesta de consultas en CRM (cierre de tickets y medición de satisfacción)
Estudiantes de Posgrado (EPEC), asesores de atención, equipo de Experiencia del Estudiante y áreas de Calidad</v>
      </c>
      <c r="U147" s="131" t="str">
        <f>[1]Sheet1!U147</f>
        <v>Alumnos</v>
      </c>
      <c r="V147" s="131" t="str">
        <f>[1]Sheet1!V147</f>
        <v>Experiencia</v>
      </c>
      <c r="W147" s="131" t="str">
        <f>[1]Sheet1!W147</f>
        <v>No</v>
      </c>
      <c r="X147" s="131" t="str">
        <f>[1]Sheet1!X147</f>
        <v>No cuantificado o S/0</v>
      </c>
      <c r="Y147" s="131"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0" t="str">
        <f>[1]Sheet1!Z147</f>
        <v>https://educorpperu-my.sharepoint.com/personal/diana_zapata_laureate_pe1/_layouts/15/Doc.aspx?sourcedoc=%7B67F35B33-82A6-4B61-B1DB-6F15D08C5F8D%7D&amp;file=REVISI%C3%93N%20DATA%20DE%20EPEC_Angela%20Lucano%20Carran.pptx&amp;action=edit&amp;mobileredirect=true</v>
      </c>
      <c r="AA147" s="50">
        <f>[1]Sheet1!AA147</f>
        <v>1.3</v>
      </c>
    </row>
    <row r="148" spans="1:27" ht="18.75" customHeight="1">
      <c r="A148" s="50">
        <f>[1]Sheet1!A148</f>
        <v>174</v>
      </c>
      <c r="B148" s="130">
        <f>[1]Sheet1!B148</f>
        <v>46167.833217592597</v>
      </c>
      <c r="C148" s="130">
        <f>[1]Sheet1!C148</f>
        <v>46167.866180555597</v>
      </c>
      <c r="D148" s="131" t="str">
        <f>[1]Sheet1!D148</f>
        <v>angela.lucano@laureate.pe</v>
      </c>
      <c r="E148" s="131" t="str">
        <f>[1]Sheet1!E148</f>
        <v>Angela Lucano Carranza</v>
      </c>
      <c r="F148" s="131" t="str">
        <f>[1]Sheet1!F148</f>
        <v>UPN - Unificar la respuesta del caso y la encuesta de satisfacción por la atención</v>
      </c>
      <c r="G148" s="131"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131" t="str">
        <f>[1]Sheet1!H148</f>
        <v>UPN</v>
      </c>
      <c r="I148" s="131" t="str">
        <f>[1]Sheet1!I148</f>
        <v>Mónica García - VP Operaciones Digitales y Online</v>
      </c>
      <c r="J148" s="131" t="str">
        <f>[1]Sheet1!J148</f>
        <v>Lizbeth Bautista</v>
      </c>
      <c r="K148" s="131"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131" t="str">
        <f>[1]Sheet1!L148</f>
        <v>Ángela Lucano</v>
      </c>
      <c r="M148" s="87">
        <f>[1]Sheet1!M148</f>
        <v>46203</v>
      </c>
      <c r="N148" s="87" t="str">
        <f>[1]Sheet1!N148</f>
        <v>No</v>
      </c>
      <c r="O148" s="131">
        <f>[1]Sheet1!O148</f>
        <v>0</v>
      </c>
      <c r="P148" s="131">
        <f>[1]Sheet1!P148</f>
        <v>0</v>
      </c>
      <c r="Q148" s="131" t="str">
        <f>[1]Sheet1!Q148</f>
        <v>Otro</v>
      </c>
      <c r="R148" s="131"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131"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131"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131" t="str">
        <f>[1]Sheet1!U148</f>
        <v>Alumnos</v>
      </c>
      <c r="V148" s="131" t="str">
        <f>[1]Sheet1!V148</f>
        <v>Experiencia</v>
      </c>
      <c r="W148" s="131" t="str">
        <f>[1]Sheet1!W148</f>
        <v>No</v>
      </c>
      <c r="X148" s="131" t="str">
        <f>[1]Sheet1!X148</f>
        <v>No cuantificado o S/0</v>
      </c>
      <c r="Y148" s="131"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0"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0">
        <f>[1]Sheet1!AA148</f>
        <v>1.3</v>
      </c>
    </row>
    <row r="149" spans="1:27" ht="18.75" customHeight="1">
      <c r="A149" s="50">
        <f>[1]Sheet1!A149</f>
        <v>175</v>
      </c>
      <c r="B149" s="130">
        <f>[1]Sheet1!B149</f>
        <v>46168.366296296299</v>
      </c>
      <c r="C149" s="130">
        <f>[1]Sheet1!C149</f>
        <v>46168.4558217593</v>
      </c>
      <c r="D149" s="131" t="str">
        <f>[1]Sheet1!D149</f>
        <v>angela.lucano@laureate.pe</v>
      </c>
      <c r="E149" s="131" t="str">
        <f>[1]Sheet1!E149</f>
        <v>Angela Lucano Carranza</v>
      </c>
      <c r="F149" s="131" t="str">
        <f>[1]Sheet1!F149</f>
        <v>UPC - Ajuste en Formulario Virtual del Libro de Reclamaciones - Obs INDECOPI</v>
      </c>
      <c r="G149" s="131"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131" t="str">
        <f>[1]Sheet1!H149</f>
        <v>UPC</v>
      </c>
      <c r="I149" s="131" t="str">
        <f>[1]Sheet1!I149</f>
        <v>Mónica García - VP Operaciones Digitales y Online</v>
      </c>
      <c r="J149" s="131" t="str">
        <f>[1]Sheet1!J149</f>
        <v>Jose Horna</v>
      </c>
      <c r="K149" s="131"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131" t="str">
        <f>[1]Sheet1!L149</f>
        <v>Ángela Lucano</v>
      </c>
      <c r="M149" s="87">
        <f>[1]Sheet1!M149</f>
        <v>46178</v>
      </c>
      <c r="N149" s="87" t="str">
        <f>[1]Sheet1!N149</f>
        <v>No</v>
      </c>
      <c r="O149" s="131">
        <f>[1]Sheet1!O149</f>
        <v>0</v>
      </c>
      <c r="P149" s="131">
        <f>[1]Sheet1!P149</f>
        <v>0</v>
      </c>
      <c r="Q149" s="131" t="str">
        <f>[1]Sheet1!Q149</f>
        <v>Regulatoria</v>
      </c>
      <c r="R149" s="131"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131"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131" t="str">
        <f>[1]Sheet1!T149</f>
        <v>UPC, Legal y Experiencia al Estudiante, Trámites Quejas y Reclamos
Procedimiento Gestion Quejas y Reclamos</v>
      </c>
      <c r="U149" s="131" t="str">
        <f>[1]Sheet1!U149</f>
        <v>Administrativos</v>
      </c>
      <c r="V149" s="131" t="str">
        <f>[1]Sheet1!V149</f>
        <v>Experiencia</v>
      </c>
      <c r="W149" s="131" t="str">
        <f>[1]Sheet1!W149</f>
        <v>No</v>
      </c>
      <c r="X149" s="131" t="str">
        <f>[1]Sheet1!X149</f>
        <v>Menor a S/100,000.00</v>
      </c>
      <c r="Y149" s="131"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0"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0">
        <f>[1]Sheet1!AA149</f>
        <v>2.35</v>
      </c>
    </row>
    <row r="150" spans="1:27" ht="54" customHeight="1">
      <c r="A150" s="50">
        <f>[1]Sheet1!A150</f>
        <v>176</v>
      </c>
      <c r="B150" s="130">
        <f>[1]Sheet1!B150</f>
        <v>46168.397800925901</v>
      </c>
      <c r="C150" s="130">
        <f>[1]Sheet1!C150</f>
        <v>46168.905185185198</v>
      </c>
      <c r="D150" s="131" t="str">
        <f>[1]Sheet1!D150</f>
        <v>nicolas.morales@laureate.pe</v>
      </c>
      <c r="E150" s="131" t="str">
        <f>[1]Sheet1!E150</f>
        <v>Nicolas Morales Chumpitaz</v>
      </c>
      <c r="F150" s="131" t="str">
        <f>[1]Sheet1!F150</f>
        <v xml:space="preserve">Lean + IA - Optimización del proceso del relevamiento de la necesidad del cliente interno con protocolos de comunicación; y Producción y difusión de piezas de contenido para comunicación </v>
      </c>
      <c r="G150" s="131"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131" t="str">
        <f>[1]Sheet1!H150</f>
        <v>LAU</v>
      </c>
      <c r="I150" s="131" t="str">
        <f>[1]Sheet1!I150</f>
        <v>Tairi Ruillier- VP Personas y Cultura</v>
      </c>
      <c r="J150" s="131" t="str">
        <f>[1]Sheet1!J150</f>
        <v>Alfredo Ávalos</v>
      </c>
      <c r="K150" s="131"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131" t="str">
        <f>[1]Sheet1!L150</f>
        <v>Franco Vera</v>
      </c>
      <c r="M150" s="87">
        <f>[1]Sheet1!M150</f>
        <v>46387</v>
      </c>
      <c r="N150" s="87" t="str">
        <f>[1]Sheet1!N150</f>
        <v>Si</v>
      </c>
      <c r="O150" s="131" t="str">
        <f>[1]Sheet1!O150</f>
        <v>G&amp;A</v>
      </c>
      <c r="P150" s="131" t="str">
        <f>[1]Sheet1!P150</f>
        <v>77432</v>
      </c>
      <c r="Q150" s="131" t="str">
        <f>[1]Sheet1!Q150</f>
        <v>Otro</v>
      </c>
      <c r="R150" s="131"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131"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131" t="str">
        <f>[1]Sheet1!T150</f>
        <v>GTH - Comunicación Interna</v>
      </c>
      <c r="U150" s="131" t="str">
        <f>[1]Sheet1!U150</f>
        <v>Administrativos</v>
      </c>
      <c r="V150" s="131" t="str">
        <f>[1]Sheet1!V150</f>
        <v>Excelencia operativa</v>
      </c>
      <c r="W150" s="131" t="str">
        <f>[1]Sheet1!W150</f>
        <v>No</v>
      </c>
      <c r="X150" s="131" t="str">
        <f>[1]Sheet1!X150</f>
        <v>Mayor a S/500,000.00</v>
      </c>
      <c r="Y150" s="131" t="str">
        <f>[1]Sheet1!Y150</f>
        <v>Productividad en horas liberadas (4,190)
Mayor foco en análisis creativo y menos en tiempos de operación.
Mejora del tiempo de atención y experiencia del usuario (al evitar reprocesos con un flujo más ágil)</v>
      </c>
      <c r="Z150" s="50" t="str">
        <f>[1]Sheet1!Z150</f>
        <v>https://educorpperu-my.sharepoint.com/personal/diana_zapata_laureate_pe1/_layouts/15/Doc.aspx?sourcedoc=%7B0DB39AB2-E35E-4F2E-A876-2CA76C4F7608%7D&amp;file=LEAN%2BIA_Pitch%20TI_GTH_Nicolas%20Morales%20Chum.pptx&amp;action=edit&amp;mobileredirect=true</v>
      </c>
      <c r="AA150" s="50">
        <f>[1]Sheet1!AA150</f>
        <v>2.6999999999999997</v>
      </c>
    </row>
    <row r="151" spans="1:27" ht="66.75" customHeight="1">
      <c r="A151" s="50">
        <f>[1]Sheet1!A151</f>
        <v>177</v>
      </c>
      <c r="B151" s="130">
        <f>[1]Sheet1!B151</f>
        <v>46168.905266203699</v>
      </c>
      <c r="C151" s="130">
        <f>[1]Sheet1!C151</f>
        <v>46168.9083217593</v>
      </c>
      <c r="D151" s="131" t="str">
        <f>[1]Sheet1!D151</f>
        <v>nicolas.morales@laureate.pe</v>
      </c>
      <c r="E151" s="131" t="str">
        <f>[1]Sheet1!E151</f>
        <v>Nicolas Morales Chumpitaz</v>
      </c>
      <c r="F151" s="131" t="str">
        <f>[1]Sheet1!F151</f>
        <v xml:space="preserve">Solución para categorización y segmentación automática de Tickets. Potenciar chatbot en HCM y escalamiento automático al COE por nivel de consultas y consultas dirigidas a líderes. </v>
      </c>
      <c r="G151" s="131" t="str">
        <f>[1]Sheet1!G151</f>
        <v>Garantizar una atención inmediata, entregando información de precisa, accesible y resolutiva que permita resolver sus necesidades en el menor tiempo posible.</v>
      </c>
      <c r="H151" s="131" t="str">
        <f>[1]Sheet1!H151</f>
        <v>LAU</v>
      </c>
      <c r="I151" s="131" t="str">
        <f>[1]Sheet1!I151</f>
        <v>Tairi Ruillier- VP Personas y Cultura</v>
      </c>
      <c r="J151" s="131" t="str">
        <f>[1]Sheet1!J151</f>
        <v>Alfredo Ávalos</v>
      </c>
      <c r="K151" s="131"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131" t="str">
        <f>[1]Sheet1!L151</f>
        <v>Franco Vera</v>
      </c>
      <c r="M151" s="87">
        <f>[1]Sheet1!M151</f>
        <v>46387</v>
      </c>
      <c r="N151" s="87" t="str">
        <f>[1]Sheet1!N151</f>
        <v>Si</v>
      </c>
      <c r="O151" s="131" t="str">
        <f>[1]Sheet1!O151</f>
        <v>G&amp;A</v>
      </c>
      <c r="P151" s="131" t="str">
        <f>[1]Sheet1!P151</f>
        <v>77432</v>
      </c>
      <c r="Q151" s="131" t="str">
        <f>[1]Sheet1!Q151</f>
        <v>Otro</v>
      </c>
      <c r="R151" s="131"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131"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131" t="str">
        <f>[1]Sheet1!T151</f>
        <v>Atención de consultas de colaboradores - GTH</v>
      </c>
      <c r="U151" s="131" t="str">
        <f>[1]Sheet1!U151</f>
        <v>Administrativos</v>
      </c>
      <c r="V151" s="131" t="str">
        <f>[1]Sheet1!V151</f>
        <v>Excelencia operativa</v>
      </c>
      <c r="W151" s="131" t="str">
        <f>[1]Sheet1!W151</f>
        <v>No</v>
      </c>
      <c r="X151" s="131" t="str">
        <f>[1]Sheet1!X151</f>
        <v>Mayor a S/500,000.00</v>
      </c>
      <c r="Y151" s="131" t="str">
        <f>[1]Sheet1!Y151</f>
        <v>7,298 Horas liberadas anual
Mejora en la experiencia del colaborador
Reducción de SLA.</v>
      </c>
      <c r="Z151" s="50" t="str">
        <f>[1]Sheet1!Z151</f>
        <v>https://educorpperu-my.sharepoint.com/personal/diana_zapata_laureate_pe1/_layouts/15/Doc.aspx?sourcedoc=%7B914F4D00-C724-43CE-B1C4-63B924EC796C%7D&amp;file=LEAN%2BIA_Pitch%20TI_GTH_Nicolas%20Morales%20Chum%201.pptx&amp;action=edit&amp;mobileredirect=true</v>
      </c>
      <c r="AA151" s="50">
        <f>[1]Sheet1!AA151</f>
        <v>2.6999999999999997</v>
      </c>
    </row>
    <row r="152" spans="1:27" ht="45" customHeight="1">
      <c r="A152" s="50">
        <f>[1]Sheet1!A152</f>
        <v>178</v>
      </c>
      <c r="B152" s="130">
        <f>[1]Sheet1!B152</f>
        <v>46168.908391203702</v>
      </c>
      <c r="C152" s="130">
        <f>[1]Sheet1!C152</f>
        <v>46168.918738425898</v>
      </c>
      <c r="D152" s="131" t="str">
        <f>[1]Sheet1!D152</f>
        <v>nicolas.morales@laureate.pe</v>
      </c>
      <c r="E152" s="131" t="str">
        <f>[1]Sheet1!E152</f>
        <v>Nicolas Morales Chumpitaz</v>
      </c>
      <c r="F152" s="131"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131"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131" t="str">
        <f>[1]Sheet1!H152</f>
        <v>UPC</v>
      </c>
      <c r="I152" s="131" t="str">
        <f>[1]Sheet1!I152</f>
        <v>Milagros Morgan - Rectorado UPC</v>
      </c>
      <c r="J152" s="131" t="str">
        <f>[1]Sheet1!J152</f>
        <v>Sara Miller</v>
      </c>
      <c r="K152" s="131"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131" t="str">
        <f>[1]Sheet1!L152</f>
        <v>Ángela Lucano</v>
      </c>
      <c r="M152" s="87">
        <f>[1]Sheet1!M152</f>
        <v>46387</v>
      </c>
      <c r="N152" s="87" t="str">
        <f>[1]Sheet1!N152</f>
        <v>Si</v>
      </c>
      <c r="O152" s="131" t="str">
        <f>[1]Sheet1!O152</f>
        <v>G&amp;A</v>
      </c>
      <c r="P152" s="131" t="str">
        <f>[1]Sheet1!P152</f>
        <v>77544</v>
      </c>
      <c r="Q152" s="131" t="str">
        <f>[1]Sheet1!Q152</f>
        <v>Otro</v>
      </c>
      <c r="R152" s="131"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131"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131" t="str">
        <f>[1]Sheet1!T152</f>
        <v>Programación Horaria WeTalk</v>
      </c>
      <c r="U152" s="131" t="str">
        <f>[1]Sheet1!U152</f>
        <v>Todos</v>
      </c>
      <c r="V152" s="131" t="str">
        <f>[1]Sheet1!V152</f>
        <v>Excelencia operativa</v>
      </c>
      <c r="W152" s="131" t="str">
        <f>[1]Sheet1!W152</f>
        <v>No</v>
      </c>
      <c r="X152" s="131" t="str">
        <f>[1]Sheet1!X152</f>
        <v>Mayor a S/500,000.00</v>
      </c>
      <c r="Y152" s="131" t="str">
        <f>[1]Sheet1!Y152</f>
        <v>Mejora en la experiencia del alumno.
Reducción de un tiempo operativo por demoras en tiempo de respuesta</v>
      </c>
      <c r="Z152" s="50" t="str">
        <f>[1]Sheet1!Z152</f>
        <v>https://educorpperu-my.sharepoint.com/personal/diana_zapata_laureate_pe1/_layouts/15/Doc.aspx?sourcedoc=%7BE24CA149-F959-4495-94B1-7DA6D2881E02%7D&amp;file=LEAN%2BIA_Pitch%20TI_WeTALK_Nicolas%20Morales%20Chum.pptx&amp;action=edit&amp;mobileredirect=true</v>
      </c>
      <c r="AA152" s="50">
        <f>[1]Sheet1!AA152</f>
        <v>3.3</v>
      </c>
    </row>
    <row r="153" spans="1:27" ht="58.5" customHeight="1">
      <c r="A153" s="50">
        <f>[1]Sheet1!A153</f>
        <v>179</v>
      </c>
      <c r="B153" s="130">
        <f>[1]Sheet1!B153</f>
        <v>46168.918796296297</v>
      </c>
      <c r="C153" s="130">
        <f>[1]Sheet1!C153</f>
        <v>46168.924004629604</v>
      </c>
      <c r="D153" s="131" t="str">
        <f>[1]Sheet1!D153</f>
        <v>nicolas.morales@laureate.pe</v>
      </c>
      <c r="E153" s="131" t="str">
        <f>[1]Sheet1!E153</f>
        <v>Nicolas Morales Chumpitaz</v>
      </c>
      <c r="F153" s="131" t="str">
        <f>[1]Sheet1!F153</f>
        <v>Rediseñar proceso PT en instituciones logrando la máxima estandarización, revisión de reglas de negocio, agilidad del proceso mediante la simplificación y soporte de solución tecnológica.</v>
      </c>
      <c r="G153" s="131" t="str">
        <f>[1]Sheet1!G153</f>
        <v>Inscripción y visualización de resultados del PT de forma rápida y sencilla. Tener visibilidad de la información necesaria a lo largo del proceso (estado de trámite)</v>
      </c>
      <c r="H153" s="131" t="str">
        <f>[1]Sheet1!H153</f>
        <v>UPC</v>
      </c>
      <c r="I153" s="131" t="str">
        <f>[1]Sheet1!I153</f>
        <v>Milagros Morgan - Rectorado UPC</v>
      </c>
      <c r="J153" s="131" t="str">
        <f>[1]Sheet1!J153</f>
        <v>Sara Miller</v>
      </c>
      <c r="K153" s="131"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131" t="str">
        <f>[1]Sheet1!L153</f>
        <v>Ángela Lucano</v>
      </c>
      <c r="M153" s="87">
        <f>[1]Sheet1!M153</f>
        <v>46387</v>
      </c>
      <c r="N153" s="87" t="str">
        <f>[1]Sheet1!N153</f>
        <v>Si</v>
      </c>
      <c r="O153" s="131" t="str">
        <f>[1]Sheet1!O153</f>
        <v>G&amp;A</v>
      </c>
      <c r="P153" s="131" t="str">
        <f>[1]Sheet1!P153</f>
        <v>77545</v>
      </c>
      <c r="Q153" s="131" t="str">
        <f>[1]Sheet1!Q153</f>
        <v>Otro</v>
      </c>
      <c r="R153" s="131"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131"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131" t="str">
        <f>[1]Sheet1!T153</f>
        <v>Gestión del Placement Test - WeTalk</v>
      </c>
      <c r="U153" s="131" t="str">
        <f>[1]Sheet1!U153</f>
        <v>Alumnos</v>
      </c>
      <c r="V153" s="131" t="str">
        <f>[1]Sheet1!V153</f>
        <v>Excelencia operativa</v>
      </c>
      <c r="W153" s="131" t="str">
        <f>[1]Sheet1!W153</f>
        <v>No</v>
      </c>
      <c r="X153" s="131" t="str">
        <f>[1]Sheet1!X153</f>
        <v>Mayor a S/500,000.00</v>
      </c>
      <c r="Y153" s="131" t="str">
        <f>[1]Sheet1!Y153</f>
        <v xml:space="preserve">Mejora en la experiencia del alumno
Reducción de un tiempo operativo por demoras en tiempo de respuesta </v>
      </c>
      <c r="Z153" s="50" t="str">
        <f>[1]Sheet1!Z153</f>
        <v>https://educorpperu-my.sharepoint.com/personal/diana_zapata_laureate_pe1/_layouts/15/Doc.aspx?sourcedoc=%7B55AD0853-CF6F-4905-9B9E-EB6839E1FEE6%7D&amp;file=LEAN%2BIA_Pitch%20TI_WeTALK_Nicolas%20Morales%20Chum%201.pptx&amp;action=edit&amp;mobileredirect=true</v>
      </c>
      <c r="AA153" s="50">
        <f>[1]Sheet1!AA153</f>
        <v>3.3</v>
      </c>
    </row>
    <row r="154" spans="1:27" ht="39" customHeight="1">
      <c r="A154" s="50">
        <f>[1]Sheet1!A154</f>
        <v>180</v>
      </c>
      <c r="B154" s="130">
        <f>[1]Sheet1!B154</f>
        <v>46168.924097222203</v>
      </c>
      <c r="C154" s="130">
        <f>[1]Sheet1!C154</f>
        <v>46168.930474537003</v>
      </c>
      <c r="D154" s="131" t="str">
        <f>[1]Sheet1!D154</f>
        <v>nicolas.morales@laureate.pe</v>
      </c>
      <c r="E154" s="131" t="str">
        <f>[1]Sheet1!E154</f>
        <v>Nicolas Morales Chumpitaz</v>
      </c>
      <c r="F154" s="131" t="str">
        <f>[1]Sheet1!F154</f>
        <v>Mejora del proceso de reclutamiento y selección logrando la máxima estandarización, con reglas de negocio claras a fin de tener agilidad del proceso mediante la simplificación y soporte de soluciones tecnológicas.</v>
      </c>
      <c r="G154" s="131" t="str">
        <f>[1]Sheet1!G154</f>
        <v>Obtener el mejor candidato, según el perfil indicado, en el menor tiempo posible y mantenerlo informado a lo largo del proceso.</v>
      </c>
      <c r="H154" s="131" t="str">
        <f>[1]Sheet1!H154</f>
        <v>UPC</v>
      </c>
      <c r="I154" s="131" t="str">
        <f>[1]Sheet1!I154</f>
        <v>Milagros Morgan - Rectorado UPC</v>
      </c>
      <c r="J154" s="131" t="str">
        <f>[1]Sheet1!J154</f>
        <v>Sara Miller</v>
      </c>
      <c r="K154" s="131"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131" t="str">
        <f>[1]Sheet1!L154</f>
        <v>Ángela Lucano</v>
      </c>
      <c r="M154" s="87">
        <f>[1]Sheet1!M154</f>
        <v>46387</v>
      </c>
      <c r="N154" s="87" t="str">
        <f>[1]Sheet1!N154</f>
        <v>Si</v>
      </c>
      <c r="O154" s="131" t="str">
        <f>[1]Sheet1!O154</f>
        <v>G&amp;A</v>
      </c>
      <c r="P154" s="131" t="str">
        <f>[1]Sheet1!P154</f>
        <v>77546</v>
      </c>
      <c r="Q154" s="131" t="str">
        <f>[1]Sheet1!Q154</f>
        <v>Otro</v>
      </c>
      <c r="R154" s="131"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131"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131" t="str">
        <f>[1]Sheet1!T154</f>
        <v>Reclutamiento y Selección Docente - WeTalk</v>
      </c>
      <c r="U154" s="131" t="str">
        <f>[1]Sheet1!U154</f>
        <v>Administrativos</v>
      </c>
      <c r="V154" s="131" t="str">
        <f>[1]Sheet1!V154</f>
        <v>Excelencia operativa</v>
      </c>
      <c r="W154" s="131" t="str">
        <f>[1]Sheet1!W154</f>
        <v>No</v>
      </c>
      <c r="X154" s="131" t="str">
        <f>[1]Sheet1!X154</f>
        <v>Mayor a S/500,000.00</v>
      </c>
      <c r="Y154" s="131" t="str">
        <f>[1]Sheet1!Y154</f>
        <v>Mejora en la experiencia del docente
Optimización de tiempos en actividades
Anulación de duplicidad de tareas
Reducción de tiempo de espera de resultados de otras áreas.​</v>
      </c>
      <c r="Z154" s="50" t="str">
        <f>[1]Sheet1!Z154</f>
        <v>https://educorpperu-my.sharepoint.com/personal/diana_zapata_laureate_pe1/_layouts/15/Doc.aspx?sourcedoc=%7BBE2800F0-66FF-45BC-9415-61A7A98BD4F1%7D&amp;file=LEAN%2BIA_Pitch%20TI_WeTALK_Nicolas%20Morales%20Chum%202.pptx&amp;action=edit&amp;mobileredirect=true</v>
      </c>
      <c r="AA154" s="50">
        <f>[1]Sheet1!AA154</f>
        <v>2.6999999999999997</v>
      </c>
    </row>
    <row r="155" spans="1:27" ht="45" customHeight="1">
      <c r="A155" s="50">
        <f>[1]Sheet1!A155</f>
        <v>181</v>
      </c>
      <c r="B155" s="130">
        <f>[1]Sheet1!B155</f>
        <v>46169.490057870396</v>
      </c>
      <c r="C155" s="130">
        <f>[1]Sheet1!C155</f>
        <v>46169.525347222203</v>
      </c>
      <c r="D155" s="131" t="str">
        <f>[1]Sheet1!D155</f>
        <v>carlos.sanchez@laureate.pe</v>
      </c>
      <c r="E155" s="131" t="str">
        <f>[1]Sheet1!E155</f>
        <v>Carlos Sanchez Rubio</v>
      </c>
      <c r="F155" s="131" t="str">
        <f>[1]Sheet1!F155</f>
        <v>Microsegmentación / Nanosegmentación de Aplicaciones Críticas</v>
      </c>
      <c r="G155" s="131"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131" t="str">
        <f>[1]Sheet1!H155</f>
        <v>CORP</v>
      </c>
      <c r="I155" s="131" t="str">
        <f>[1]Sheet1!I155</f>
        <v>Humberto Marotta - Tecnologías y transformación digital</v>
      </c>
      <c r="J155" s="131" t="str">
        <f>[1]Sheet1!J155</f>
        <v>Carlos Sánchez</v>
      </c>
      <c r="K155" s="131" t="str">
        <f>[1]Sheet1!K155</f>
        <v>https://educorpperu-my.sharepoint.com/personal/diana_zapata_laureate_pe1/Documents/Aplicaciones/Microsoft%20Forms/REGISTRO%20DE%20INICIATIVAS%20-%20GESTI%C3%93N%20DE%20LA%20DEMANDA%20(2%201/Pregunta/Implementaci%C3%B3n%20Microsegmentaci%C3%B3n%20Illumio_Carlos%20Sanchez%20Rubio.pdf</v>
      </c>
      <c r="L155" s="131" t="str">
        <f>[1]Sheet1!L155</f>
        <v>Franco Vera</v>
      </c>
      <c r="M155" s="87">
        <f>[1]Sheet1!M155</f>
        <v>46356</v>
      </c>
      <c r="N155" s="87" t="str">
        <f>[1]Sheet1!N155</f>
        <v>No</v>
      </c>
      <c r="O155" s="131">
        <f>[1]Sheet1!O155</f>
        <v>0</v>
      </c>
      <c r="P155" s="131">
        <f>[1]Sheet1!P155</f>
        <v>0</v>
      </c>
      <c r="Q155" s="131" t="str">
        <f>[1]Sheet1!Q155</f>
        <v>Seguridad TI</v>
      </c>
      <c r="R155" s="131"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131" t="str">
        <f>[1]Sheet1!S155</f>
        <v>Las aplicaciones críticas deben operar con reglas de comunicación mínimas necesarias, controladas a nivel granular, permitiendo únicamente el tráfico explícitamente autorizado entre componentes.</v>
      </c>
      <c r="T155" s="131" t="str">
        <f>[1]Sheet1!T155</f>
        <v xml:space="preserve">Aplicaciones y Sistemas - Soluciones de Finanzas y BackOffice
Aplicaciones en alcance:
- ASBANC UPC
- ASBANC CIB
- ASBANC UPN
- Spring UPC
- Spring CIB
- Peoplesoft HCM
- Peoplesoft 9.2
- Facturación Electrónica
</v>
      </c>
      <c r="U155" s="131" t="str">
        <f>[1]Sheet1!U155</f>
        <v>Todos</v>
      </c>
      <c r="V155" s="131" t="str">
        <f>[1]Sheet1!V155</f>
        <v>Excelencia operativa</v>
      </c>
      <c r="W155" s="131" t="str">
        <f>[1]Sheet1!W155</f>
        <v>No</v>
      </c>
      <c r="X155" s="131" t="str">
        <f>[1]Sheet1!X155</f>
        <v>Mayor a S/500,000.00</v>
      </c>
      <c r="Y155" s="131"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0"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0">
        <f>[1]Sheet1!AA155</f>
        <v>2.7</v>
      </c>
    </row>
    <row r="156" spans="1:27" ht="44.25" customHeight="1">
      <c r="A156" s="50">
        <f>[1]Sheet1!A156</f>
        <v>182</v>
      </c>
      <c r="B156" s="130">
        <f>[1]Sheet1!B156</f>
        <v>46169.525393518503</v>
      </c>
      <c r="C156" s="130">
        <f>[1]Sheet1!C156</f>
        <v>46169.526678240698</v>
      </c>
      <c r="D156" s="131" t="str">
        <f>[1]Sheet1!D156</f>
        <v>carlos.sanchez@laureate.pe</v>
      </c>
      <c r="E156" s="131" t="str">
        <f>[1]Sheet1!E156</f>
        <v>Carlos Sanchez Rubio</v>
      </c>
      <c r="F156" s="131" t="str">
        <f>[1]Sheet1!F156</f>
        <v>Microsegmentación / Nanosegmentación de Aplicaciones Críticas</v>
      </c>
      <c r="G156" s="131"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131" t="str">
        <f>[1]Sheet1!H156</f>
        <v>CORP</v>
      </c>
      <c r="I156" s="131" t="str">
        <f>[1]Sheet1!I156</f>
        <v>Humberto Marotta - Tecnologías y transformación digital</v>
      </c>
      <c r="J156" s="131" t="str">
        <f>[1]Sheet1!J156</f>
        <v>Carlos Sánchez</v>
      </c>
      <c r="K156" s="131"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131" t="str">
        <f>[1]Sheet1!L156</f>
        <v>Franco Vera</v>
      </c>
      <c r="M156" s="87">
        <f>[1]Sheet1!M156</f>
        <v>46356</v>
      </c>
      <c r="N156" s="87" t="str">
        <f>[1]Sheet1!N156</f>
        <v>No</v>
      </c>
      <c r="O156" s="131">
        <f>[1]Sheet1!O156</f>
        <v>0</v>
      </c>
      <c r="P156" s="131">
        <f>[1]Sheet1!P156</f>
        <v>0</v>
      </c>
      <c r="Q156" s="131" t="str">
        <f>[1]Sheet1!Q156</f>
        <v>Seguridad TI</v>
      </c>
      <c r="R156" s="131"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131" t="str">
        <f>[1]Sheet1!S156</f>
        <v>Las aplicaciones críticas deben operar con reglas de comunicación mínimas necesarias, controladas a nivel granular, permitiendo únicamente el tráfico explícitamente autorizado entre componentes.</v>
      </c>
      <c r="T156" s="131" t="str">
        <f>[1]Sheet1!T156</f>
        <v xml:space="preserve">Aplicaciones y Sistemas - Soluciones de Gestión Académica
Aplicaciones en alcance:
- Banner UPN
- Banner UPC
- Banner CIB
- Socrates UPC
- Socrates CIB
</v>
      </c>
      <c r="U156" s="131" t="str">
        <f>[1]Sheet1!U156</f>
        <v>Todos</v>
      </c>
      <c r="V156" s="131" t="str">
        <f>[1]Sheet1!V156</f>
        <v>Excelencia operativa</v>
      </c>
      <c r="W156" s="131" t="str">
        <f>[1]Sheet1!W156</f>
        <v>No</v>
      </c>
      <c r="X156" s="131" t="str">
        <f>[1]Sheet1!X156</f>
        <v>Mayor a S/500,000.00</v>
      </c>
      <c r="Y156" s="131"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0"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0">
        <f>[1]Sheet1!AA156</f>
        <v>2.7</v>
      </c>
    </row>
    <row r="157" spans="1:27" ht="57" customHeight="1">
      <c r="A157" s="50">
        <f>[1]Sheet1!A157</f>
        <v>183</v>
      </c>
      <c r="B157" s="130">
        <f>[1]Sheet1!B157</f>
        <v>46169.526724536998</v>
      </c>
      <c r="C157" s="130">
        <f>[1]Sheet1!C157</f>
        <v>46169.527997685203</v>
      </c>
      <c r="D157" s="131" t="str">
        <f>[1]Sheet1!D157</f>
        <v>carlos.sanchez@laureate.pe</v>
      </c>
      <c r="E157" s="131" t="str">
        <f>[1]Sheet1!E157</f>
        <v>Carlos Sanchez Rubio</v>
      </c>
      <c r="F157" s="131" t="str">
        <f>[1]Sheet1!F157</f>
        <v>Microsegmentación / Nanosegmentación de Aplicaciones Críticas</v>
      </c>
      <c r="G157" s="131"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131" t="str">
        <f>[1]Sheet1!H157</f>
        <v>CORP</v>
      </c>
      <c r="I157" s="131" t="str">
        <f>[1]Sheet1!I157</f>
        <v>Humberto Marotta - Tecnologías y transformación digital</v>
      </c>
      <c r="J157" s="131" t="str">
        <f>[1]Sheet1!J157</f>
        <v>Carlos Sánchez</v>
      </c>
      <c r="K157" s="131"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131" t="str">
        <f>[1]Sheet1!L157</f>
        <v>Franco Vera</v>
      </c>
      <c r="M157" s="87">
        <f>[1]Sheet1!M157</f>
        <v>46356</v>
      </c>
      <c r="N157" s="87" t="str">
        <f>[1]Sheet1!N157</f>
        <v>No</v>
      </c>
      <c r="O157" s="131">
        <f>[1]Sheet1!O157</f>
        <v>0</v>
      </c>
      <c r="P157" s="131">
        <f>[1]Sheet1!P157</f>
        <v>0</v>
      </c>
      <c r="Q157" s="131" t="str">
        <f>[1]Sheet1!Q157</f>
        <v>Seguridad TI</v>
      </c>
      <c r="R157" s="131"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131" t="str">
        <f>[1]Sheet1!S157</f>
        <v>Las aplicaciones críticas deben operar con reglas de comunicación mínimas necesarias, controladas a nivel granular, permitiendo únicamente el tráfico explícitamente autorizado entre componentes.</v>
      </c>
      <c r="T157" s="131" t="str">
        <f>[1]Sheet1!T157</f>
        <v xml:space="preserve">Aplicaciones y Sistemas - Soluciones de Relacionamiento
Aplicaciones en alcance:
- CRM UPC
- CRM UPN
- CRM Cibertec
</v>
      </c>
      <c r="U157" s="131" t="str">
        <f>[1]Sheet1!U157</f>
        <v>Todos</v>
      </c>
      <c r="V157" s="131" t="str">
        <f>[1]Sheet1!V157</f>
        <v>Excelencia operativa</v>
      </c>
      <c r="W157" s="131" t="str">
        <f>[1]Sheet1!W157</f>
        <v>No</v>
      </c>
      <c r="X157" s="131" t="str">
        <f>[1]Sheet1!X157</f>
        <v>Mayor a S/500,000.00</v>
      </c>
      <c r="Y157" s="131"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0"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0">
        <f>[1]Sheet1!AA157</f>
        <v>2.7</v>
      </c>
    </row>
    <row r="158" spans="1:27" ht="67.5" customHeight="1">
      <c r="A158" s="50">
        <f>[1]Sheet1!A158</f>
        <v>184</v>
      </c>
      <c r="B158" s="130">
        <f>[1]Sheet1!B158</f>
        <v>46169.528136574103</v>
      </c>
      <c r="C158" s="130">
        <f>[1]Sheet1!C158</f>
        <v>46169.529490740701</v>
      </c>
      <c r="D158" s="131" t="str">
        <f>[1]Sheet1!D158</f>
        <v>carlos.sanchez@laureate.pe</v>
      </c>
      <c r="E158" s="131" t="str">
        <f>[1]Sheet1!E158</f>
        <v>Carlos Sanchez Rubio</v>
      </c>
      <c r="F158" s="131" t="str">
        <f>[1]Sheet1!F158</f>
        <v>Microsegmentación / Nanosegmentación de Aplicaciones Críticas</v>
      </c>
      <c r="G158" s="131"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131" t="str">
        <f>[1]Sheet1!H158</f>
        <v>CORP</v>
      </c>
      <c r="I158" s="131" t="str">
        <f>[1]Sheet1!I158</f>
        <v>Humberto Marotta - Tecnologías y transformación digital</v>
      </c>
      <c r="J158" s="131" t="str">
        <f>[1]Sheet1!J158</f>
        <v>Carlos Sánchez</v>
      </c>
      <c r="K158" s="131"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131" t="str">
        <f>[1]Sheet1!L158</f>
        <v>Franco Vera</v>
      </c>
      <c r="M158" s="87">
        <f>[1]Sheet1!M158</f>
        <v>46356</v>
      </c>
      <c r="N158" s="87" t="str">
        <f>[1]Sheet1!N158</f>
        <v>No</v>
      </c>
      <c r="O158" s="131">
        <f>[1]Sheet1!O158</f>
        <v>0</v>
      </c>
      <c r="P158" s="131">
        <f>[1]Sheet1!P158</f>
        <v>0</v>
      </c>
      <c r="Q158" s="131" t="str">
        <f>[1]Sheet1!Q158</f>
        <v>Seguridad TI</v>
      </c>
      <c r="R158" s="131"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131" t="str">
        <f>[1]Sheet1!S158</f>
        <v>Las aplicaciones críticas deben operar con reglas de comunicación mínimas necesarias, controladas a nivel granular, permitiendo únicamente el tráfico explícitamente autorizado entre componentes.</v>
      </c>
      <c r="T158" s="131" t="str">
        <f>[1]Sheet1!T158</f>
        <v xml:space="preserve">Aplicaciones y Sistemas - Soluciones LMS y Otros Servicios Académicos
Aplicaciones en alcance:
- Smile UPN
- Smile UPC
</v>
      </c>
      <c r="U158" s="131" t="str">
        <f>[1]Sheet1!U158</f>
        <v>Todos</v>
      </c>
      <c r="V158" s="131" t="str">
        <f>[1]Sheet1!V158</f>
        <v>Excelencia operativa</v>
      </c>
      <c r="W158" s="131" t="str">
        <f>[1]Sheet1!W158</f>
        <v>No</v>
      </c>
      <c r="X158" s="131" t="str">
        <f>[1]Sheet1!X158</f>
        <v>Mayor a S/500,000.00</v>
      </c>
      <c r="Y158" s="131"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0"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0">
        <f>[1]Sheet1!AA158</f>
        <v>2.7</v>
      </c>
    </row>
    <row r="159" spans="1:27" ht="33" customHeight="1">
      <c r="A159" s="50">
        <f>[1]Sheet1!A159</f>
        <v>185</v>
      </c>
      <c r="B159" s="130">
        <f>[1]Sheet1!B159</f>
        <v>46169.529664351903</v>
      </c>
      <c r="C159" s="130">
        <f>[1]Sheet1!C159</f>
        <v>46169.532025462999</v>
      </c>
      <c r="D159" s="131" t="str">
        <f>[1]Sheet1!D159</f>
        <v>carlos.sanchez@laureate.pe</v>
      </c>
      <c r="E159" s="131" t="str">
        <f>[1]Sheet1!E159</f>
        <v>Carlos Sanchez Rubio</v>
      </c>
      <c r="F159" s="131" t="str">
        <f>[1]Sheet1!F159</f>
        <v>Microsegmentación / Nanosegmentación de Aplicaciones Críticas</v>
      </c>
      <c r="G159" s="131"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131" t="str">
        <f>[1]Sheet1!H159</f>
        <v>CORP</v>
      </c>
      <c r="I159" s="131" t="str">
        <f>[1]Sheet1!I159</f>
        <v>Humberto Marotta - Tecnologías y transformación digital</v>
      </c>
      <c r="J159" s="131" t="str">
        <f>[1]Sheet1!J159</f>
        <v>Carlos Sánchez</v>
      </c>
      <c r="K159" s="131"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131" t="str">
        <f>[1]Sheet1!L159</f>
        <v>Franco Vera</v>
      </c>
      <c r="M159" s="87">
        <f>[1]Sheet1!M159</f>
        <v>46356</v>
      </c>
      <c r="N159" s="87" t="str">
        <f>[1]Sheet1!N159</f>
        <v>No</v>
      </c>
      <c r="O159" s="131">
        <f>[1]Sheet1!O159</f>
        <v>0</v>
      </c>
      <c r="P159" s="131">
        <f>[1]Sheet1!P159</f>
        <v>0</v>
      </c>
      <c r="Q159" s="131" t="str">
        <f>[1]Sheet1!Q159</f>
        <v>Seguridad TI</v>
      </c>
      <c r="R159" s="131"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131" t="str">
        <f>[1]Sheet1!S159</f>
        <v>Las aplicaciones críticas deben operar con reglas de comunicación mínimas necesarias, controladas a nivel granular, permitiendo únicamente el tráfico explícitamente autorizado entre componentes.</v>
      </c>
      <c r="T159" s="131" t="str">
        <f>[1]Sheet1!T159</f>
        <v>Infraestructura
Aplicaciones en alcance:
- Active Directories</v>
      </c>
      <c r="U159" s="131" t="str">
        <f>[1]Sheet1!U159</f>
        <v>Todos</v>
      </c>
      <c r="V159" s="131" t="str">
        <f>[1]Sheet1!V159</f>
        <v>Excelencia operativa</v>
      </c>
      <c r="W159" s="131" t="str">
        <f>[1]Sheet1!W159</f>
        <v>No</v>
      </c>
      <c r="X159" s="131" t="str">
        <f>[1]Sheet1!X159</f>
        <v>Mayor a S/500,000.00</v>
      </c>
      <c r="Y159" s="131"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0"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0">
        <f>[1]Sheet1!AA159</f>
        <v>2.7</v>
      </c>
    </row>
    <row r="160" spans="1:27" ht="48" customHeight="1">
      <c r="A160" s="50">
        <f>[1]Sheet1!A160</f>
        <v>186</v>
      </c>
      <c r="B160" s="130">
        <f>[1]Sheet1!B160</f>
        <v>46169.532071759299</v>
      </c>
      <c r="C160" s="130">
        <f>[1]Sheet1!C160</f>
        <v>46169.533449074101</v>
      </c>
      <c r="D160" s="131" t="str">
        <f>[1]Sheet1!D160</f>
        <v>carlos.sanchez@laureate.pe</v>
      </c>
      <c r="E160" s="131" t="str">
        <f>[1]Sheet1!E160</f>
        <v>Carlos Sanchez Rubio</v>
      </c>
      <c r="F160" s="131" t="str">
        <f>[1]Sheet1!F160</f>
        <v>Microsegmentación / Nanosegmentación de Aplicaciones Críticas</v>
      </c>
      <c r="G160" s="131"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131" t="str">
        <f>[1]Sheet1!H160</f>
        <v>CORP</v>
      </c>
      <c r="I160" s="131" t="str">
        <f>[1]Sheet1!I160</f>
        <v>Humberto Marotta - Tecnologías y transformación digital</v>
      </c>
      <c r="J160" s="131" t="str">
        <f>[1]Sheet1!J160</f>
        <v>Carlos Sánchez</v>
      </c>
      <c r="K160" s="131"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131" t="str">
        <f>[1]Sheet1!L160</f>
        <v>Franco Vera</v>
      </c>
      <c r="M160" s="87">
        <f>[1]Sheet1!M160</f>
        <v>46356</v>
      </c>
      <c r="N160" s="87" t="str">
        <f>[1]Sheet1!N160</f>
        <v>No</v>
      </c>
      <c r="O160" s="131">
        <f>[1]Sheet1!O160</f>
        <v>0</v>
      </c>
      <c r="P160" s="131">
        <f>[1]Sheet1!P160</f>
        <v>0</v>
      </c>
      <c r="Q160" s="131" t="str">
        <f>[1]Sheet1!Q160</f>
        <v>Seguridad TI</v>
      </c>
      <c r="R160" s="131"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131" t="str">
        <f>[1]Sheet1!S160</f>
        <v>Las aplicaciones críticas deben operar con reglas de comunicación mínimas necesarias, controladas a nivel granular, permitiendo únicamente el tráfico explícitamente autorizado entre componentes.</v>
      </c>
      <c r="T160" s="131" t="str">
        <f>[1]Sheet1!T160</f>
        <v>Arquitectura Empresarial
Aplicaciones en alcance:
- Bus de Integración</v>
      </c>
      <c r="U160" s="131" t="str">
        <f>[1]Sheet1!U160</f>
        <v>Todos</v>
      </c>
      <c r="V160" s="131" t="str">
        <f>[1]Sheet1!V160</f>
        <v>Excelencia operativa</v>
      </c>
      <c r="W160" s="131" t="str">
        <f>[1]Sheet1!W160</f>
        <v>No</v>
      </c>
      <c r="X160" s="131" t="str">
        <f>[1]Sheet1!X160</f>
        <v>Mayor a S/500,000.00</v>
      </c>
      <c r="Y160" s="131"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0"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0">
        <f>[1]Sheet1!AA160</f>
        <v>2.7</v>
      </c>
    </row>
    <row r="161" spans="1:27" ht="41.25" customHeight="1">
      <c r="A161" s="50">
        <f>[1]Sheet1!A161</f>
        <v>187</v>
      </c>
      <c r="B161" s="130">
        <f>[1]Sheet1!B161</f>
        <v>46169.536921296298</v>
      </c>
      <c r="C161" s="130">
        <f>[1]Sheet1!C161</f>
        <v>46169.538877314801</v>
      </c>
      <c r="D161" s="131" t="str">
        <f>[1]Sheet1!D161</f>
        <v>davies.galdos@laureate.pe</v>
      </c>
      <c r="E161" s="131" t="str">
        <f>[1]Sheet1!E161</f>
        <v>Davies Galdos Yactayo</v>
      </c>
      <c r="F161" s="131" t="str">
        <f>[1]Sheet1!F161</f>
        <v>[23] Información para el seguimiento de ingreso de evaluaciones</v>
      </c>
      <c r="G161" s="131"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131" t="str">
        <f>[1]Sheet1!H161</f>
        <v>UPC</v>
      </c>
      <c r="I161" s="131" t="str">
        <f>[1]Sheet1!I161</f>
        <v>Milagros Morgan - Rectorado UPC</v>
      </c>
      <c r="J161" s="131" t="str">
        <f>[1]Sheet1!J161</f>
        <v>Miguel Chang</v>
      </c>
      <c r="K161" s="131" t="str">
        <f>[1]Sheet1!K161</f>
        <v>https://educorpperu-my.sharepoint.com/personal/diana_zapata_laureate_pe1/Documents/Aplicaciones/Microsoft%20Forms/REGISTRO%20DE%20INICIATIVAS%20-%20GESTI%C3%93N%20DE%20LA%20DEMANDA%20(2%201/Pregunta/Aprobaci%C3%B3n%20Miguel_Requerimientos%20SisAcaUPC_Davies%20Galdos%20Yactay.pdf</v>
      </c>
      <c r="L161" s="131" t="str">
        <f>[1]Sheet1!L161</f>
        <v>Carla Arias-Schreiber</v>
      </c>
      <c r="M161" s="87">
        <f>[1]Sheet1!M161</f>
        <v>46239</v>
      </c>
      <c r="N161" s="87" t="str">
        <f>[1]Sheet1!N161</f>
        <v>No</v>
      </c>
      <c r="O161" s="131">
        <f>[1]Sheet1!O161</f>
        <v>0</v>
      </c>
      <c r="P161" s="131">
        <f>[1]Sheet1!P161</f>
        <v>0</v>
      </c>
      <c r="Q161" s="131" t="str">
        <f>[1]Sheet1!Q161</f>
        <v>Otro</v>
      </c>
      <c r="R161" s="131" t="str">
        <f>[1]Sheet1!R161</f>
        <v>Actualmente, los estudiantes y la institución enfrentan dificultades para gestionar cambios académicos, financieros y administrativos de manera eficiente, afectando la experiencia del estudiante y la gestión interna.</v>
      </c>
      <c r="S161" s="131" t="str">
        <f>[1]Sheet1!S161</f>
        <v>Ver archivo adjunto con información del requerimiento. Link: https://educorpperu.sharepoint.com/:x:/s/Repositorio_EquipoCentral/dit/portafoliosyp/IQBPjj-nPuoDQbtwySJjx2sbAR4Cx0FwHcOnpoZf6N5wGdw?e=Qxpak7</v>
      </c>
      <c r="T161" s="131" t="str">
        <f>[1]Sheet1!T161</f>
        <v>Ver archivo adjunto con información del requerimiento. Link: https://educorpperu.sharepoint.com/:x:/s/Repositorio_EquipoCentral/dit/portafoliosyp/IQBPjj-nPuoDQbtwySJjx2sbAR4Cx0FwHcOnpoZf6N5wGdw?e=Qxpak7</v>
      </c>
      <c r="U161" s="131" t="str">
        <f>[1]Sheet1!U161</f>
        <v>Alumnos</v>
      </c>
      <c r="V161" s="131" t="str">
        <f>[1]Sheet1!V161</f>
        <v>Excelencia operativa</v>
      </c>
      <c r="W161" s="131" t="str">
        <f>[1]Sheet1!W161</f>
        <v>Si</v>
      </c>
      <c r="X161" s="131" t="str">
        <f>[1]Sheet1!X161</f>
        <v>No cuantificado o S/0</v>
      </c>
      <c r="Y161" s="131"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0"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0">
        <f>[1]Sheet1!AA161</f>
        <v>1.2000000000000002</v>
      </c>
    </row>
    <row r="162" spans="1:27" ht="122.25" customHeight="1">
      <c r="A162" s="50">
        <f>[1]Sheet1!A162</f>
        <v>188</v>
      </c>
      <c r="B162" s="130">
        <f>[1]Sheet1!B162</f>
        <v>46169.524259259299</v>
      </c>
      <c r="C162" s="130">
        <f>[1]Sheet1!C162</f>
        <v>46169.550127314797</v>
      </c>
      <c r="D162" s="131" t="str">
        <f>[1]Sheet1!D162</f>
        <v>pamela.espinoza@laureate.pe</v>
      </c>
      <c r="E162" s="131" t="str">
        <f>[1]Sheet1!E162</f>
        <v>Pamela Carolina Espinoza Tavera</v>
      </c>
      <c r="F162" s="131" t="str">
        <f>[1]Sheet1!F162</f>
        <v xml:space="preserve">Automatización de Autorización de acceso a Banco de DP </v>
      </c>
      <c r="G162" s="131"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131" t="str">
        <f>[1]Sheet1!H162</f>
        <v>LAU</v>
      </c>
      <c r="I162" s="131" t="str">
        <f>[1]Sheet1!I162</f>
        <v>Rossina Caballero - VP Legal</v>
      </c>
      <c r="J162" s="131" t="str">
        <f>[1]Sheet1!J162</f>
        <v>Pamela Espinoza Tavera</v>
      </c>
      <c r="K162" s="131"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131" t="str">
        <f>[1]Sheet1!L162</f>
        <v>Franco Vera</v>
      </c>
      <c r="M162" s="87">
        <f>[1]Sheet1!M162</f>
        <v>46203</v>
      </c>
      <c r="N162" s="87" t="str">
        <f>[1]Sheet1!N162</f>
        <v>No</v>
      </c>
      <c r="O162" s="131">
        <f>[1]Sheet1!O162</f>
        <v>0</v>
      </c>
      <c r="P162" s="131">
        <f>[1]Sheet1!P162</f>
        <v>0</v>
      </c>
      <c r="Q162" s="131" t="str">
        <f>[1]Sheet1!Q162</f>
        <v>Regulatoria</v>
      </c>
      <c r="R162" s="131"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131"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131" t="str">
        <f>[1]Sheet1!T162</f>
        <v>1. Ética y compliance (nosotros)
2. Data &amp; BI
3. Academia de las 3 instituciones
4. TI de las 3 instituciones</v>
      </c>
      <c r="U162" s="131" t="str">
        <f>[1]Sheet1!U162</f>
        <v>Todos</v>
      </c>
      <c r="V162" s="131" t="str">
        <f>[1]Sheet1!V162</f>
        <v>Excelencia operativa</v>
      </c>
      <c r="W162" s="131" t="str">
        <f>[1]Sheet1!W162</f>
        <v>No</v>
      </c>
      <c r="X162" s="131" t="str">
        <f>[1]Sheet1!X162</f>
        <v>No cuantificado o S/0</v>
      </c>
      <c r="Y162" s="131"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0"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0">
        <f>[1]Sheet1!AA162</f>
        <v>2.7</v>
      </c>
    </row>
    <row r="163" spans="1:27" ht="27" customHeight="1">
      <c r="A163" s="50">
        <f>[1]Sheet1!A163</f>
        <v>189</v>
      </c>
      <c r="B163" s="130">
        <f>[1]Sheet1!B163</f>
        <v>46169.635381944398</v>
      </c>
      <c r="C163" s="130">
        <f>[1]Sheet1!C163</f>
        <v>46169.641215277799</v>
      </c>
      <c r="D163" s="131" t="str">
        <f>[1]Sheet1!D163</f>
        <v>davies.galdos@laureate.pe</v>
      </c>
      <c r="E163" s="131" t="str">
        <f>[1]Sheet1!E163</f>
        <v>Davies Galdos Yactayo</v>
      </c>
      <c r="F163" s="131" t="str">
        <f>[1]Sheet1!F163</f>
        <v xml:space="preserve">[202] Formulario online de reclamos y/o denuncias Defensoria Universitaria </v>
      </c>
      <c r="G163" s="131"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131" t="str">
        <f>[1]Sheet1!H163</f>
        <v>UPC</v>
      </c>
      <c r="I163" s="131" t="str">
        <f>[1]Sheet1!I163</f>
        <v>Milagros Morgan - Rectorado UPC</v>
      </c>
      <c r="J163" s="131" t="str">
        <f>[1]Sheet1!J163</f>
        <v xml:space="preserve">Diego Vega </v>
      </c>
      <c r="K163" s="131"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131" t="str">
        <f>[1]Sheet1!L163</f>
        <v>Carla Arias-Schreiber</v>
      </c>
      <c r="M163" s="87">
        <f>[1]Sheet1!M163</f>
        <v>46235</v>
      </c>
      <c r="N163" s="87" t="str">
        <f>[1]Sheet1!N163</f>
        <v>No</v>
      </c>
      <c r="O163" s="131">
        <f>[1]Sheet1!O163</f>
        <v>0</v>
      </c>
      <c r="P163" s="131">
        <f>[1]Sheet1!P163</f>
        <v>0</v>
      </c>
      <c r="Q163" s="131" t="str">
        <f>[1]Sheet1!Q163</f>
        <v>Otro</v>
      </c>
      <c r="R163" s="131" t="str">
        <f>[1]Sheet1!R163</f>
        <v>Actualmente, los estudiantes y la institución enfrentan dificultades para gestionar cambios académicos, financieros y administrativos de manera eficiente, afectando la experiencia del estudiante y la gestión interna.</v>
      </c>
      <c r="S163" s="131" t="str">
        <f>[1]Sheet1!S163</f>
        <v>Ver archivo adjunto con información del requerimiento. Link: https://educorpperu.sharepoint.com/:x:/s/Repositorio_EquipoCentral/dit/portafoliosyp/IQBPjj-nPuoDQbtwySJjx2sbAR4Cx0FwHcOnpoZf6N5wGdw?e=Qxpak7</v>
      </c>
      <c r="T163" s="131" t="str">
        <f>[1]Sheet1!T163</f>
        <v>Ver archivo adjunto con información del requerimiento. Link: https://educorpperu.sharepoint.com/:x:/s/Repositorio_EquipoCentral/dit/portafoliosyp/IQBPjj-nPuoDQbtwySJjx2sbAR4Cx0FwHcOnpoZf6N5wGdw?e=Qxpak7</v>
      </c>
      <c r="U163" s="131" t="str">
        <f>[1]Sheet1!U163</f>
        <v>Alumnos</v>
      </c>
      <c r="V163" s="131" t="str">
        <f>[1]Sheet1!V163</f>
        <v>Excelencia operativa</v>
      </c>
      <c r="W163" s="131" t="str">
        <f>[1]Sheet1!W163</f>
        <v>Si</v>
      </c>
      <c r="X163" s="131" t="str">
        <f>[1]Sheet1!X163</f>
        <v>No cuantificado o S/0</v>
      </c>
      <c r="Y163" s="131"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0"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0">
        <f>[1]Sheet1!AA163</f>
        <v>1.2000000000000002</v>
      </c>
    </row>
    <row r="164" spans="1:27" ht="18.75" customHeight="1">
      <c r="A164" s="50">
        <f>[1]Sheet1!A164</f>
        <v>190</v>
      </c>
      <c r="B164" s="130">
        <f>[1]Sheet1!B164</f>
        <v>46169.652569444399</v>
      </c>
      <c r="C164" s="130">
        <f>[1]Sheet1!C164</f>
        <v>46169.658240740697</v>
      </c>
      <c r="D164" s="131" t="str">
        <f>[1]Sheet1!D164</f>
        <v>renzo.saenz@laureate.pe</v>
      </c>
      <c r="E164" s="131" t="str">
        <f>[1]Sheet1!E164</f>
        <v>Renzo Sáenz Dávila</v>
      </c>
      <c r="F164" s="131" t="str">
        <f>[1]Sheet1!F164</f>
        <v>[47] Finanzas: Proceso de reversas</v>
      </c>
      <c r="G164" s="131"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131" t="str">
        <f>[1]Sheet1!H164</f>
        <v>UPC</v>
      </c>
      <c r="I164" s="131" t="str">
        <f>[1]Sheet1!I164</f>
        <v>Alex Pendavis - VP Finanzas</v>
      </c>
      <c r="J164" s="131" t="str">
        <f>[1]Sheet1!J164</f>
        <v>Rafael Andrade</v>
      </c>
      <c r="K164" s="131"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131" t="str">
        <f>[1]Sheet1!L164</f>
        <v>Carla Arias-Schreiber</v>
      </c>
      <c r="M164" s="87">
        <f>[1]Sheet1!M164</f>
        <v>46234</v>
      </c>
      <c r="N164" s="87" t="str">
        <f>[1]Sheet1!N164</f>
        <v>No</v>
      </c>
      <c r="O164" s="131">
        <f>[1]Sheet1!O164</f>
        <v>0</v>
      </c>
      <c r="P164" s="131">
        <f>[1]Sheet1!P164</f>
        <v>0</v>
      </c>
      <c r="Q164" s="131" t="str">
        <f>[1]Sheet1!Q164</f>
        <v>Otro</v>
      </c>
      <c r="R164" s="131" t="str">
        <f>[1]Sheet1!R164</f>
        <v xml:space="preserve">Actualmente, los estudiantes y la institución enfrentan dificultades para gestionar cambios académicos, financieros y administrativos de manera eficiente, afectando la experiencia del estudiante y la gestión interna.
</v>
      </c>
      <c r="S164" s="131" t="str">
        <f>[1]Sheet1!S164</f>
        <v>Ver archivo adjunto con información del requerimiento. Link: https://educorpperu.sharepoint.com/:x:/s/Repositorio_EquipoCentral/dit/portafoliosyp/IQBPjj-nPuoDQbtwySJjx2sbAR4Cx0FwHcOnpoZf6N5wGdw?e=Qxpak7</v>
      </c>
      <c r="T164" s="131" t="str">
        <f>[1]Sheet1!T164</f>
        <v xml:space="preserve">Ver archivo adjunto con información del requerimiento. Link: https://educorpperu.sharepoint.com/:x:/s/Repositorio_EquipoCentral/dit/portafoliosyp/IQBPjj-nPuoDQbtwySJjx2sbAR4Cx0FwHcOnpoZf6N5wGdw?e=Qxpak7
</v>
      </c>
      <c r="U164" s="131" t="str">
        <f>[1]Sheet1!U164</f>
        <v>Alumnos</v>
      </c>
      <c r="V164" s="131" t="str">
        <f>[1]Sheet1!V164</f>
        <v>Excelencia operativa</v>
      </c>
      <c r="W164" s="131" t="str">
        <f>[1]Sheet1!W164</f>
        <v>Si</v>
      </c>
      <c r="X164" s="131" t="str">
        <f>[1]Sheet1!X164</f>
        <v>No cuantificado o S/0</v>
      </c>
      <c r="Y164" s="131"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0"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0">
        <f>[1]Sheet1!AA164</f>
        <v>1.2000000000000002</v>
      </c>
    </row>
    <row r="165" spans="1:27" ht="18.75" customHeight="1">
      <c r="A165" s="50">
        <f>[1]Sheet1!A165</f>
        <v>191</v>
      </c>
      <c r="B165" s="130">
        <f>[1]Sheet1!B165</f>
        <v>46169.658587963</v>
      </c>
      <c r="C165" s="130">
        <f>[1]Sheet1!C165</f>
        <v>46169.661851851903</v>
      </c>
      <c r="D165" s="131" t="str">
        <f>[1]Sheet1!D165</f>
        <v>renzo.saenz@laureate.pe</v>
      </c>
      <c r="E165" s="131" t="str">
        <f>[1]Sheet1!E165</f>
        <v>Renzo Sáenz Dávila</v>
      </c>
      <c r="F165" s="131" t="str">
        <f>[1]Sheet1!F165</f>
        <v>[281] Pago por crédito / curso (PxC)</v>
      </c>
      <c r="G165" s="131"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131" t="str">
        <f>[1]Sheet1!H165</f>
        <v>UPC</v>
      </c>
      <c r="I165" s="131" t="str">
        <f>[1]Sheet1!I165</f>
        <v>Alex Pendavis - VP Finanzas</v>
      </c>
      <c r="J165" s="131" t="str">
        <f>[1]Sheet1!J165</f>
        <v>Rafael Andrade</v>
      </c>
      <c r="K165" s="131"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131" t="str">
        <f>[1]Sheet1!L165</f>
        <v>Carla Arias-Schreiber</v>
      </c>
      <c r="M165" s="87">
        <f>[1]Sheet1!M165</f>
        <v>46234</v>
      </c>
      <c r="N165" s="87" t="str">
        <f>[1]Sheet1!N165</f>
        <v>No</v>
      </c>
      <c r="O165" s="131">
        <f>[1]Sheet1!O165</f>
        <v>0</v>
      </c>
      <c r="P165" s="131">
        <f>[1]Sheet1!P165</f>
        <v>0</v>
      </c>
      <c r="Q165" s="131" t="str">
        <f>[1]Sheet1!Q165</f>
        <v>Otro</v>
      </c>
      <c r="R165" s="131" t="str">
        <f>[1]Sheet1!R165</f>
        <v xml:space="preserve">Actualmente, los estudiantes y la institución enfrentan dificultades para gestionar cambios académicos, financieros y administrativos de manera eficiente, afectando la experiencia del estudiante y la gestión interna.
</v>
      </c>
      <c r="S165" s="131" t="str">
        <f>[1]Sheet1!S165</f>
        <v>Ver archivo adjunto con información del requerimiento. Link: https://educorpperu.sharepoint.com/:x:/s/Repositorio_EquipoCentral/dit/portafoliosyp/IQBPjj-nPuoDQbtwySJjx2sbAR4Cx0FwHcOnpoZf6N5wGdw?e=Qxpak7</v>
      </c>
      <c r="T165" s="131" t="str">
        <f>[1]Sheet1!T165</f>
        <v xml:space="preserve">Ver archivo adjunto con información del requerimiento. Link: https://educorpperu.sharepoint.com/:x:/s/Repositorio_EquipoCentral/dit/portafoliosyp/IQBPjj-nPuoDQbtwySJjx2sbAR4Cx0FwHcOnpoZf6N5wGdw?e=Qxpak8
</v>
      </c>
      <c r="U165" s="131" t="str">
        <f>[1]Sheet1!U165</f>
        <v>Alumnos</v>
      </c>
      <c r="V165" s="131" t="str">
        <f>[1]Sheet1!V165</f>
        <v>Excelencia operativa</v>
      </c>
      <c r="W165" s="131" t="str">
        <f>[1]Sheet1!W165</f>
        <v>Si</v>
      </c>
      <c r="X165" s="131" t="str">
        <f>[1]Sheet1!X165</f>
        <v>No cuantificado o S/0</v>
      </c>
      <c r="Y165" s="131"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0"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0">
        <f>[1]Sheet1!AA165</f>
        <v>1.2000000000000002</v>
      </c>
    </row>
    <row r="166" spans="1:27" ht="18.75" customHeight="1">
      <c r="A166" s="50">
        <f>[1]Sheet1!A166</f>
        <v>192</v>
      </c>
      <c r="B166" s="130">
        <f>[1]Sheet1!B166</f>
        <v>46169.662511574097</v>
      </c>
      <c r="C166" s="130">
        <f>[1]Sheet1!C166</f>
        <v>46169.665196759299</v>
      </c>
      <c r="D166" s="131" t="str">
        <f>[1]Sheet1!D166</f>
        <v>renzo.saenz@laureate.pe</v>
      </c>
      <c r="E166" s="131" t="str">
        <f>[1]Sheet1!E166</f>
        <v>Renzo Sáenz Dávila</v>
      </c>
      <c r="F166" s="131" t="str">
        <f>[1]Sheet1!F166</f>
        <v>[282] Recálculo de cuotas</v>
      </c>
      <c r="G166" s="131"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131" t="str">
        <f>[1]Sheet1!H166</f>
        <v>UPC</v>
      </c>
      <c r="I166" s="131" t="str">
        <f>[1]Sheet1!I166</f>
        <v>Alex Pendavis - VP Finanzas</v>
      </c>
      <c r="J166" s="131" t="str">
        <f>[1]Sheet1!J166</f>
        <v>Rafael Andrade</v>
      </c>
      <c r="K166" s="131"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131" t="str">
        <f>[1]Sheet1!L166</f>
        <v>Carla Arias-Schreiber</v>
      </c>
      <c r="M166" s="87">
        <f>[1]Sheet1!M166</f>
        <v>46234</v>
      </c>
      <c r="N166" s="87" t="str">
        <f>[1]Sheet1!N166</f>
        <v>No</v>
      </c>
      <c r="O166" s="131">
        <f>[1]Sheet1!O166</f>
        <v>0</v>
      </c>
      <c r="P166" s="131">
        <f>[1]Sheet1!P166</f>
        <v>0</v>
      </c>
      <c r="Q166" s="131" t="str">
        <f>[1]Sheet1!Q166</f>
        <v>Otro</v>
      </c>
      <c r="R166" s="131" t="str">
        <f>[1]Sheet1!R166</f>
        <v xml:space="preserve">Actualmente, los estudiantes y la institución enfrentan dificultades para gestionar cambios académicos, financieros y administrativos de manera eficiente, afectando la experiencia del estudiante y la gestión interna.
</v>
      </c>
      <c r="S166" s="131" t="str">
        <f>[1]Sheet1!S166</f>
        <v>Ver archivo adjunto con información del requerimiento. Link: https://educorpperu.sharepoint.com/:x:/s/Repositorio_EquipoCentral/dit/portafoliosyp/IQBPjj-nPuoDQbtwySJjx2sbAR4Cx0FwHcOnpoZf6N5wGdw?e=Qxpak7</v>
      </c>
      <c r="T166" s="131" t="str">
        <f>[1]Sheet1!T166</f>
        <v xml:space="preserve">Ver archivo adjunto con información del requerimiento. Link: https://educorpperu.sharepoint.com/:x:/s/Repositorio_EquipoCentral/dit/portafoliosyp/IQBPjj-nPuoDQbtwySJjx2sbAR4Cx0FwHcOnpoZf6N5wGdw?e=Qxpak9
</v>
      </c>
      <c r="U166" s="131" t="str">
        <f>[1]Sheet1!U166</f>
        <v>Alumnos</v>
      </c>
      <c r="V166" s="131" t="str">
        <f>[1]Sheet1!V166</f>
        <v>Excelencia operativa</v>
      </c>
      <c r="W166" s="131" t="str">
        <f>[1]Sheet1!W166</f>
        <v>Si</v>
      </c>
      <c r="X166" s="131" t="str">
        <f>[1]Sheet1!X166</f>
        <v>No cuantificado o S/0</v>
      </c>
      <c r="Y166" s="131"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0"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0">
        <f>[1]Sheet1!AA166</f>
        <v>1.2000000000000002</v>
      </c>
    </row>
    <row r="167" spans="1:27" ht="31.5" customHeight="1">
      <c r="A167" s="50">
        <f>[1]Sheet1!A167</f>
        <v>193</v>
      </c>
      <c r="B167" s="130">
        <f>[1]Sheet1!B167</f>
        <v>46169.665486111102</v>
      </c>
      <c r="C167" s="130">
        <f>[1]Sheet1!C167</f>
        <v>46169.667557870402</v>
      </c>
      <c r="D167" s="131" t="str">
        <f>[1]Sheet1!D167</f>
        <v>renzo.saenz@laureate.pe</v>
      </c>
      <c r="E167" s="131" t="str">
        <f>[1]Sheet1!E167</f>
        <v>Renzo Sáenz Dávila</v>
      </c>
      <c r="F167" s="131" t="str">
        <f>[1]Sheet1!F167</f>
        <v>[283] Automatización de procesos operativos Emisión de comprobantes (estabilización con el cambio de proceso por Gema)</v>
      </c>
      <c r="G167" s="131"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131" t="str">
        <f>[1]Sheet1!H167</f>
        <v>UPC</v>
      </c>
      <c r="I167" s="131" t="str">
        <f>[1]Sheet1!I167</f>
        <v>Alex Pendavis - VP Finanzas</v>
      </c>
      <c r="J167" s="131" t="str">
        <f>[1]Sheet1!J167</f>
        <v>Rafael Andrade</v>
      </c>
      <c r="K167" s="131"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131" t="str">
        <f>[1]Sheet1!L167</f>
        <v>Carla Arias-Schreiber</v>
      </c>
      <c r="M167" s="87">
        <f>[1]Sheet1!M167</f>
        <v>46234</v>
      </c>
      <c r="N167" s="87" t="str">
        <f>[1]Sheet1!N167</f>
        <v>No</v>
      </c>
      <c r="O167" s="131">
        <f>[1]Sheet1!O167</f>
        <v>0</v>
      </c>
      <c r="P167" s="131">
        <f>[1]Sheet1!P167</f>
        <v>0</v>
      </c>
      <c r="Q167" s="131" t="str">
        <f>[1]Sheet1!Q167</f>
        <v>Otro</v>
      </c>
      <c r="R167" s="131" t="str">
        <f>[1]Sheet1!R167</f>
        <v xml:space="preserve">Actualmente, los estudiantes y la institución enfrentan dificultades para gestionar cambios académicos, financieros y administrativos de manera eficiente, afectando la experiencia del estudiante y la gestión interna.
</v>
      </c>
      <c r="S167" s="131" t="str">
        <f>[1]Sheet1!S167</f>
        <v>Ver archivo adjunto con información del requerimiento. Link: https://educorpperu.sharepoint.com/:x:/s/Repositorio_EquipoCentral/dit/portafoliosyp/IQBPjj-nPuoDQbtwySJjx2sbAR4Cx0FwHcOnpoZf6N5wGdw?e=Qxpak7</v>
      </c>
      <c r="T167" s="131" t="str">
        <f>[1]Sheet1!T167</f>
        <v xml:space="preserve">Ver archivo adjunto con información del requerimiento. Link: https://educorpperu.sharepoint.com/:x:/s/Repositorio_EquipoCentral/dit/portafoliosyp/IQBPjj-nPuoDQbtwySJjx2sbAR4Cx0FwHcOnpoZf6N5wGdw?e=Qxpak10
</v>
      </c>
      <c r="U167" s="131" t="str">
        <f>[1]Sheet1!U167</f>
        <v>Alumnos</v>
      </c>
      <c r="V167" s="131" t="str">
        <f>[1]Sheet1!V167</f>
        <v>Excelencia operativa</v>
      </c>
      <c r="W167" s="131" t="str">
        <f>[1]Sheet1!W167</f>
        <v>Si</v>
      </c>
      <c r="X167" s="131" t="str">
        <f>[1]Sheet1!X167</f>
        <v>No cuantificado o S/0</v>
      </c>
      <c r="Y167" s="131"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0"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0">
        <f>[1]Sheet1!AA167</f>
        <v>1.2000000000000002</v>
      </c>
    </row>
    <row r="168" spans="1:27" ht="18.75" customHeight="1">
      <c r="A168" s="50">
        <f>[1]Sheet1!A168</f>
        <v>194</v>
      </c>
      <c r="B168" s="130">
        <f>[1]Sheet1!B168</f>
        <v>46169.667824074102</v>
      </c>
      <c r="C168" s="130">
        <f>[1]Sheet1!C168</f>
        <v>46169.671122685198</v>
      </c>
      <c r="D168" s="131" t="str">
        <f>[1]Sheet1!D168</f>
        <v>renzo.saenz@laureate.pe</v>
      </c>
      <c r="E168" s="131" t="str">
        <f>[1]Sheet1!E168</f>
        <v>Renzo Sáenz Dávila</v>
      </c>
      <c r="F168" s="131" t="str">
        <f>[1]Sheet1!F168</f>
        <v>[65] Clonación manual de cursos master</v>
      </c>
      <c r="G168" s="131"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131" t="str">
        <f>[1]Sheet1!H168</f>
        <v>UPC</v>
      </c>
      <c r="I168" s="131" t="str">
        <f>[1]Sheet1!I168</f>
        <v>Milagros Morgan - Rectorado UPC</v>
      </c>
      <c r="J168" s="131" t="str">
        <f>[1]Sheet1!J168</f>
        <v>Hector Viale</v>
      </c>
      <c r="K168" s="131"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131" t="str">
        <f>[1]Sheet1!L168</f>
        <v>Carla Arias-Schreiber</v>
      </c>
      <c r="M168" s="87">
        <f>[1]Sheet1!M168</f>
        <v>46235</v>
      </c>
      <c r="N168" s="87" t="str">
        <f>[1]Sheet1!N168</f>
        <v>No</v>
      </c>
      <c r="O168" s="131">
        <f>[1]Sheet1!O168</f>
        <v>0</v>
      </c>
      <c r="P168" s="131">
        <f>[1]Sheet1!P168</f>
        <v>0</v>
      </c>
      <c r="Q168" s="131" t="str">
        <f>[1]Sheet1!Q168</f>
        <v>Otro</v>
      </c>
      <c r="R168" s="131" t="str">
        <f>[1]Sheet1!R168</f>
        <v xml:space="preserve">Actualmente, los estudiantes y la institución enfrentan dificultades para gestionar cambios académicos, financieros y administrativos de manera eficiente, afectando la experiencia del estudiante y la gestión interna.
</v>
      </c>
      <c r="S168" s="131" t="str">
        <f>[1]Sheet1!S168</f>
        <v>Ver archivo adjunto con información del requerimiento. Link: https://educorpperu.sharepoint.com/:x:/s/Repositorio_EquipoCentral/dit/portafoliosyp/IQBPjj-nPuoDQbtwySJjx2sbAR4Cx0FwHcOnpoZf6N5wGdw?e=Qxpak7</v>
      </c>
      <c r="T168" s="131" t="str">
        <f>[1]Sheet1!T168</f>
        <v xml:space="preserve">Ver archivo adjunto con información del requerimiento. Link: https://educorpperu.sharepoint.com/:x:/s/Repositorio_EquipoCentral/dit/portafoliosyp/IQBPjj-nPuoDQbtwySJjx2sbAR4Cx0FwHcOnpoZf6N5wGdw?e=Qxpak15
</v>
      </c>
      <c r="U168" s="131" t="str">
        <f>[1]Sheet1!U168</f>
        <v>Alumnos</v>
      </c>
      <c r="V168" s="131" t="str">
        <f>[1]Sheet1!V168</f>
        <v>Excelencia operativa</v>
      </c>
      <c r="W168" s="131" t="str">
        <f>[1]Sheet1!W168</f>
        <v>Si</v>
      </c>
      <c r="X168" s="131" t="str">
        <f>[1]Sheet1!X168</f>
        <v>No cuantificado o S/0</v>
      </c>
      <c r="Y168" s="131"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0"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0">
        <f>[1]Sheet1!AA168</f>
        <v>1.2000000000000002</v>
      </c>
    </row>
    <row r="169" spans="1:27" ht="18.75" customHeight="1">
      <c r="A169" s="50">
        <f>[1]Sheet1!A169</f>
        <v>195</v>
      </c>
      <c r="B169" s="130">
        <f>[1]Sheet1!B169</f>
        <v>46169.671412037002</v>
      </c>
      <c r="C169" s="130">
        <f>[1]Sheet1!C169</f>
        <v>46169.673622685201</v>
      </c>
      <c r="D169" s="131" t="str">
        <f>[1]Sheet1!D169</f>
        <v>renzo.saenz@laureate.pe</v>
      </c>
      <c r="E169" s="131" t="str">
        <f>[1]Sheet1!E169</f>
        <v>Renzo Sáenz Dávila</v>
      </c>
      <c r="F169" s="131" t="str">
        <f>[1]Sheet1!F169</f>
        <v>[284] Reportes y controles de Finanzas SOX</v>
      </c>
      <c r="G169" s="131"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131" t="str">
        <f>[1]Sheet1!H169</f>
        <v>UPC</v>
      </c>
      <c r="I169" s="131" t="str">
        <f>[1]Sheet1!I169</f>
        <v>Alex Pendavis - VP Finanzas</v>
      </c>
      <c r="J169" s="131" t="str">
        <f>[1]Sheet1!J169</f>
        <v>Rafael Andrade</v>
      </c>
      <c r="K169" s="131"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131" t="str">
        <f>[1]Sheet1!L169</f>
        <v>Carla Arias-Schreiber</v>
      </c>
      <c r="M169" s="87">
        <f>[1]Sheet1!M169</f>
        <v>46234</v>
      </c>
      <c r="N169" s="87" t="str">
        <f>[1]Sheet1!N169</f>
        <v>No</v>
      </c>
      <c r="O169" s="131">
        <f>[1]Sheet1!O169</f>
        <v>0</v>
      </c>
      <c r="P169" s="131">
        <f>[1]Sheet1!P169</f>
        <v>0</v>
      </c>
      <c r="Q169" s="131" t="str">
        <f>[1]Sheet1!Q169</f>
        <v>Otro</v>
      </c>
      <c r="R169" s="131" t="str">
        <f>[1]Sheet1!R169</f>
        <v xml:space="preserve">Actualmente, los estudiantes y la institución enfrentan dificultades para gestionar cambios académicos, financieros y administrativos de manera eficiente, afectando la experiencia del estudiante y la gestión interna.
</v>
      </c>
      <c r="S169" s="131" t="str">
        <f>[1]Sheet1!S169</f>
        <v>Ver archivo adjunto con información del requerimiento. Link: https://educorpperu.sharepoint.com/:x:/s/Repositorio_EquipoCentral/dit/portafoliosyp/IQBPjj-nPuoDQbtwySJjx2sbAR4Cx0FwHcOnpoZf6N5wGdw?e=Qxpak7</v>
      </c>
      <c r="T169" s="131" t="str">
        <f>[1]Sheet1!T169</f>
        <v xml:space="preserve">Ver archivo adjunto con información del requerimiento. Link: https://educorpperu.sharepoint.com/:x:/s/Repositorio_EquipoCentral/dit/portafoliosyp/IQBPjj-nPuoDQbtwySJjx2sbAR4Cx0FwHcOnpoZf6N5wGdw?e=Qxpak18
</v>
      </c>
      <c r="U169" s="131" t="str">
        <f>[1]Sheet1!U169</f>
        <v>Alumnos</v>
      </c>
      <c r="V169" s="131" t="str">
        <f>[1]Sheet1!V169</f>
        <v>Excelencia operativa</v>
      </c>
      <c r="W169" s="131" t="str">
        <f>[1]Sheet1!W169</f>
        <v>Si</v>
      </c>
      <c r="X169" s="131" t="str">
        <f>[1]Sheet1!X169</f>
        <v>No cuantificado o S/0</v>
      </c>
      <c r="Y169" s="131"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0"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0">
        <f>[1]Sheet1!AA169</f>
        <v>1.2000000000000002</v>
      </c>
    </row>
    <row r="170" spans="1:27" ht="24" customHeight="1">
      <c r="A170" s="50">
        <f>[1]Sheet1!A170</f>
        <v>196</v>
      </c>
      <c r="B170" s="130">
        <f>[1]Sheet1!B170</f>
        <v>46169.674108796302</v>
      </c>
      <c r="C170" s="130">
        <f>[1]Sheet1!C170</f>
        <v>46169.677812499998</v>
      </c>
      <c r="D170" s="131" t="str">
        <f>[1]Sheet1!D170</f>
        <v>renzo.saenz@laureate.pe</v>
      </c>
      <c r="E170" s="131" t="str">
        <f>[1]Sheet1!E170</f>
        <v>Renzo Sáenz Dávila</v>
      </c>
      <c r="F170" s="131" t="str">
        <f>[1]Sheet1!F170</f>
        <v>[211] Cambio de modalidad: MDDU para registro de cambio de modalidad de estudios</v>
      </c>
      <c r="G170" s="131"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131" t="str">
        <f>[1]Sheet1!H170</f>
        <v>UPC</v>
      </c>
      <c r="I170" s="131" t="str">
        <f>[1]Sheet1!I170</f>
        <v>Milagros Morgan - Rectorado UPC</v>
      </c>
      <c r="J170" s="131" t="str">
        <f>[1]Sheet1!J170</f>
        <v>Manuel Cortéz</v>
      </c>
      <c r="K170" s="131"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131" t="str">
        <f>[1]Sheet1!L170</f>
        <v>Carla Arias-Schreiber</v>
      </c>
      <c r="M170" s="87">
        <f>[1]Sheet1!M170</f>
        <v>46234</v>
      </c>
      <c r="N170" s="87" t="str">
        <f>[1]Sheet1!N170</f>
        <v>No</v>
      </c>
      <c r="O170" s="131">
        <f>[1]Sheet1!O170</f>
        <v>0</v>
      </c>
      <c r="P170" s="131">
        <f>[1]Sheet1!P170</f>
        <v>0</v>
      </c>
      <c r="Q170" s="131" t="str">
        <f>[1]Sheet1!Q170</f>
        <v>Otro</v>
      </c>
      <c r="R170" s="131" t="str">
        <f>[1]Sheet1!R170</f>
        <v xml:space="preserve">Actualmente, los estudiantes y la institución enfrentan dificultades para gestionar cambios académicos, financieros y administrativos de manera eficiente, afectando la experiencia del estudiante y la gestión interna.
</v>
      </c>
      <c r="S170" s="131" t="str">
        <f>[1]Sheet1!S170</f>
        <v>Ver archivo adjunto con información del requerimiento. Link: https://educorpperu.sharepoint.com/:x:/s/Repositorio_EquipoCentral/dit/portafoliosyp/IQBPjj-nPuoDQbtwySJjx2sbAR4Cx0FwHcOnpoZf6N5wGdw?e=Qxpak7</v>
      </c>
      <c r="T170" s="131" t="str">
        <f>[1]Sheet1!T170</f>
        <v xml:space="preserve">Ver archivo adjunto con información del requerimiento. Link: https://educorpperu.sharepoint.com/:x:/s/Repositorio_EquipoCentral/dit/portafoliosyp/IQBPjj-nPuoDQbtwySJjx2sbAR4Cx0FwHcOnpoZf6N5wGdw?e=Qxpak20
</v>
      </c>
      <c r="U170" s="131" t="str">
        <f>[1]Sheet1!U170</f>
        <v>Alumnos</v>
      </c>
      <c r="V170" s="131" t="str">
        <f>[1]Sheet1!V170</f>
        <v>Excelencia operativa</v>
      </c>
      <c r="W170" s="131" t="str">
        <f>[1]Sheet1!W170</f>
        <v>Si</v>
      </c>
      <c r="X170" s="131" t="str">
        <f>[1]Sheet1!X170</f>
        <v>No cuantificado o S/0</v>
      </c>
      <c r="Y170" s="131"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0"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0">
        <f>[1]Sheet1!AA170</f>
        <v>1.2000000000000002</v>
      </c>
    </row>
    <row r="171" spans="1:27" ht="18.75" customHeight="1">
      <c r="A171" s="50">
        <f>[1]Sheet1!A171</f>
        <v>197</v>
      </c>
      <c r="B171" s="130">
        <f>[1]Sheet1!B171</f>
        <v>46169.678715277798</v>
      </c>
      <c r="C171" s="130">
        <f>[1]Sheet1!C171</f>
        <v>46169.680648148104</v>
      </c>
      <c r="D171" s="131" t="str">
        <f>[1]Sheet1!D171</f>
        <v>renzo.saenz@laureate.pe</v>
      </c>
      <c r="E171" s="131" t="str">
        <f>[1]Sheet1!E171</f>
        <v>Renzo Sáenz Dávila</v>
      </c>
      <c r="F171" s="131" t="str">
        <f>[1]Sheet1!F171</f>
        <v>[119] Corrección de asistencia docente extraacademicos </v>
      </c>
      <c r="G171" s="131"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131" t="str">
        <f>[1]Sheet1!H171</f>
        <v>UPC</v>
      </c>
      <c r="I171" s="131" t="str">
        <f>[1]Sheet1!I171</f>
        <v>Milagros Morgan - Rectorado UPC</v>
      </c>
      <c r="J171" s="131" t="str">
        <f>[1]Sheet1!J171</f>
        <v>Javiera Alcazar</v>
      </c>
      <c r="K171" s="131"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131" t="str">
        <f>[1]Sheet1!L171</f>
        <v>Carla Arias-Schreiber</v>
      </c>
      <c r="M171" s="87">
        <f>[1]Sheet1!M171</f>
        <v>46160</v>
      </c>
      <c r="N171" s="87" t="str">
        <f>[1]Sheet1!N171</f>
        <v>No</v>
      </c>
      <c r="O171" s="131">
        <f>[1]Sheet1!O171</f>
        <v>0</v>
      </c>
      <c r="P171" s="131">
        <f>[1]Sheet1!P171</f>
        <v>0</v>
      </c>
      <c r="Q171" s="131" t="str">
        <f>[1]Sheet1!Q171</f>
        <v>Otro</v>
      </c>
      <c r="R171" s="131" t="str">
        <f>[1]Sheet1!R171</f>
        <v xml:space="preserve">Actualmente, los estudiantes y la institución enfrentan dificultades para gestionar cambios académicos, financieros y administrativos de manera eficiente, afectando la experiencia del estudiante y la gestión interna.
</v>
      </c>
      <c r="S171" s="131" t="str">
        <f>[1]Sheet1!S171</f>
        <v>Ver archivo adjunto con información del requerimiento. Link: https://educorpperu.sharepoint.com/:x:/s/Repositorio_EquipoCentral/dit/portafoliosyp/IQBPjj-nPuoDQbtwySJjx2sbAR4Cx0FwHcOnpoZf6N5wGdw?e=Qxpak7</v>
      </c>
      <c r="T171" s="131" t="str">
        <f>[1]Sheet1!T171</f>
        <v xml:space="preserve">Ver archivo adjunto con información del requerimiento. Link: https://educorpperu.sharepoint.com/:x:/s/Repositorio_EquipoCentral/dit/portafoliosyp/IQBPjj-nPuoDQbtwySJjx2sbAR4Cx0FwHcOnpoZf6N5wGdw?e=Qxpak21
</v>
      </c>
      <c r="U171" s="131" t="str">
        <f>[1]Sheet1!U171</f>
        <v>Alumnos</v>
      </c>
      <c r="V171" s="131" t="str">
        <f>[1]Sheet1!V171</f>
        <v>Excelencia operativa</v>
      </c>
      <c r="W171" s="131" t="str">
        <f>[1]Sheet1!W171</f>
        <v>Si</v>
      </c>
      <c r="X171" s="131" t="str">
        <f>[1]Sheet1!X171</f>
        <v>No cuantificado o S/0</v>
      </c>
      <c r="Y171" s="131"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0"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0">
        <f>[1]Sheet1!AA171</f>
        <v>1.2000000000000002</v>
      </c>
    </row>
    <row r="172" spans="1:27" ht="18.75" customHeight="1">
      <c r="A172" s="50">
        <f>[1]Sheet1!A172</f>
        <v>198</v>
      </c>
      <c r="B172" s="130">
        <f>[1]Sheet1!B172</f>
        <v>46169.681030092601</v>
      </c>
      <c r="C172" s="130">
        <f>[1]Sheet1!C172</f>
        <v>46169.684328703697</v>
      </c>
      <c r="D172" s="131" t="str">
        <f>[1]Sheet1!D172</f>
        <v>renzo.saenz@laureate.pe</v>
      </c>
      <c r="E172" s="131" t="str">
        <f>[1]Sheet1!E172</f>
        <v>Renzo Sáenz Dávila</v>
      </c>
      <c r="F172" s="131" t="str">
        <f>[1]Sheet1!F172</f>
        <v>[120] Reprogramacion de clase extraacademicos</v>
      </c>
      <c r="G172" s="131"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131" t="str">
        <f>[1]Sheet1!H172</f>
        <v>UPC</v>
      </c>
      <c r="I172" s="131" t="str">
        <f>[1]Sheet1!I172</f>
        <v>Milagros Morgan - Rectorado UPC</v>
      </c>
      <c r="J172" s="131" t="str">
        <f>[1]Sheet1!J172</f>
        <v>Javiera Alcazar</v>
      </c>
      <c r="K172" s="131"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131" t="str">
        <f>[1]Sheet1!L172</f>
        <v>Carla Arias-Schreiber</v>
      </c>
      <c r="M172" s="87">
        <f>[1]Sheet1!M172</f>
        <v>46160</v>
      </c>
      <c r="N172" s="87" t="str">
        <f>[1]Sheet1!N172</f>
        <v>No</v>
      </c>
      <c r="O172" s="131">
        <f>[1]Sheet1!O172</f>
        <v>0</v>
      </c>
      <c r="P172" s="131">
        <f>[1]Sheet1!P172</f>
        <v>0</v>
      </c>
      <c r="Q172" s="131" t="str">
        <f>[1]Sheet1!Q172</f>
        <v>Otro</v>
      </c>
      <c r="R172" s="131" t="str">
        <f>[1]Sheet1!R172</f>
        <v xml:space="preserve">Actualmente, los estudiantes y la institución enfrentan dificultades para gestionar cambios académicos, financieros y administrativos de manera eficiente, afectando la experiencia del estudiante y la gestión interna.
</v>
      </c>
      <c r="S172" s="131" t="str">
        <f>[1]Sheet1!S172</f>
        <v>Ver archivo adjunto con información del requerimiento. Link: https://educorpperu.sharepoint.com/:x:/s/Repositorio_EquipoCentral/dit/portafoliosyp/IQBPjj-nPuoDQbtwySJjx2sbAR4Cx0FwHcOnpoZf6N5wGdw?e=Qxpak7</v>
      </c>
      <c r="T172" s="131" t="str">
        <f>[1]Sheet1!T172</f>
        <v xml:space="preserve">Ver archivo adjunto con información del requerimiento. Link: https://educorpperu.sharepoint.com/:x:/s/Repositorio_EquipoCentral/dit/portafoliosyp/IQBPjj-nPuoDQbtwySJjx2sbAR4Cx0FwHcOnpoZf6N5wGdw?e=Qxpak22
</v>
      </c>
      <c r="U172" s="131" t="str">
        <f>[1]Sheet1!U172</f>
        <v>Alumnos</v>
      </c>
      <c r="V172" s="131" t="str">
        <f>[1]Sheet1!V172</f>
        <v>Excelencia operativa</v>
      </c>
      <c r="W172" s="131" t="str">
        <f>[1]Sheet1!W172</f>
        <v>Si</v>
      </c>
      <c r="X172" s="131" t="str">
        <f>[1]Sheet1!X172</f>
        <v>No cuantificado o S/0</v>
      </c>
      <c r="Y172" s="131"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0"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0">
        <f>[1]Sheet1!AA172</f>
        <v>1.2000000000000002</v>
      </c>
    </row>
    <row r="173" spans="1:27" ht="18.75" customHeight="1">
      <c r="A173" s="50">
        <f>[1]Sheet1!A173</f>
        <v>199</v>
      </c>
      <c r="B173" s="130">
        <f>[1]Sheet1!B173</f>
        <v>46169.684861111098</v>
      </c>
      <c r="C173" s="130">
        <f>[1]Sheet1!C173</f>
        <v>46169.686886574098</v>
      </c>
      <c r="D173" s="131" t="str">
        <f>[1]Sheet1!D173</f>
        <v>renzo.saenz@laureate.pe</v>
      </c>
      <c r="E173" s="131" t="str">
        <f>[1]Sheet1!E173</f>
        <v>Renzo Sáenz Dávila</v>
      </c>
      <c r="F173" s="131" t="str">
        <f>[1]Sheet1!F173</f>
        <v>[121] Corrección de evaluaciones extraacademicos</v>
      </c>
      <c r="G173" s="131"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131" t="str">
        <f>[1]Sheet1!H173</f>
        <v>UPC</v>
      </c>
      <c r="I173" s="131" t="str">
        <f>[1]Sheet1!I173</f>
        <v>Milagros Morgan - Rectorado UPC</v>
      </c>
      <c r="J173" s="131" t="str">
        <f>[1]Sheet1!J173</f>
        <v>Javiera Alcazar</v>
      </c>
      <c r="K173" s="131"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131" t="str">
        <f>[1]Sheet1!L173</f>
        <v>Carla Arias-Schreiber</v>
      </c>
      <c r="M173" s="87">
        <f>[1]Sheet1!M173</f>
        <v>46160</v>
      </c>
      <c r="N173" s="87" t="str">
        <f>[1]Sheet1!N173</f>
        <v>No</v>
      </c>
      <c r="O173" s="131">
        <f>[1]Sheet1!O173</f>
        <v>0</v>
      </c>
      <c r="P173" s="131">
        <f>[1]Sheet1!P173</f>
        <v>0</v>
      </c>
      <c r="Q173" s="131" t="str">
        <f>[1]Sheet1!Q173</f>
        <v>Otro</v>
      </c>
      <c r="R173" s="131" t="str">
        <f>[1]Sheet1!R173</f>
        <v xml:space="preserve">Actualmente, los estudiantes y la institución enfrentan dificultades para gestionar cambios académicos, financieros y administrativos de manera eficiente, afectando la experiencia del estudiante y la gestión interna.
</v>
      </c>
      <c r="S173" s="131" t="str">
        <f>[1]Sheet1!S173</f>
        <v>Ver archivo adjunto con información del requerimiento. Link: https://educorpperu.sharepoint.com/:x:/s/Repositorio_EquipoCentral/dit/portafoliosyp/IQBPjj-nPuoDQbtwySJjx2sbAR4Cx0FwHcOnpoZf6N5wGdw?e=Qxpak7</v>
      </c>
      <c r="T173" s="131" t="str">
        <f>[1]Sheet1!T173</f>
        <v xml:space="preserve">Ver archivo adjunto con información del requerimiento. Link: https://educorpperu.sharepoint.com/:x:/s/Repositorio_EquipoCentral/dit/portafoliosyp/IQBPjj-nPuoDQbtwySJjx2sbAR4Cx0FwHcOnpoZf6N5wGdw?e=Qxpak23
</v>
      </c>
      <c r="U173" s="131" t="str">
        <f>[1]Sheet1!U173</f>
        <v>Alumnos</v>
      </c>
      <c r="V173" s="131" t="str">
        <f>[1]Sheet1!V173</f>
        <v>Excelencia operativa</v>
      </c>
      <c r="W173" s="131" t="str">
        <f>[1]Sheet1!W173</f>
        <v>Si</v>
      </c>
      <c r="X173" s="131" t="str">
        <f>[1]Sheet1!X173</f>
        <v>No cuantificado o S/0</v>
      </c>
      <c r="Y173" s="131"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0"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0">
        <f>[1]Sheet1!AA173</f>
        <v>1.2000000000000002</v>
      </c>
    </row>
    <row r="174" spans="1:27" ht="18.75" customHeight="1">
      <c r="A174" s="50">
        <f>[1]Sheet1!A174</f>
        <v>200</v>
      </c>
      <c r="B174" s="130">
        <f>[1]Sheet1!B174</f>
        <v>46169.686944444402</v>
      </c>
      <c r="C174" s="130">
        <f>[1]Sheet1!C174</f>
        <v>46169.690324074101</v>
      </c>
      <c r="D174" s="131" t="str">
        <f>[1]Sheet1!D174</f>
        <v>renzo.saenz@laureate.pe</v>
      </c>
      <c r="E174" s="131" t="str">
        <f>[1]Sheet1!E174</f>
        <v>Renzo Sáenz Dávila</v>
      </c>
      <c r="F174" s="131"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131"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131" t="str">
        <f>[1]Sheet1!H174</f>
        <v>UPC</v>
      </c>
      <c r="I174" s="131" t="str">
        <f>[1]Sheet1!I174</f>
        <v>Milagros Morgan - Rectorado UPC</v>
      </c>
      <c r="J174" s="131" t="str">
        <f>[1]Sheet1!J174</f>
        <v>Manuel Cortéz</v>
      </c>
      <c r="K174" s="131"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131" t="str">
        <f>[1]Sheet1!L174</f>
        <v>Carla Arias-Schreiber</v>
      </c>
      <c r="M174" s="87">
        <f>[1]Sheet1!M174</f>
        <v>46387</v>
      </c>
      <c r="N174" s="87" t="str">
        <f>[1]Sheet1!N174</f>
        <v>No</v>
      </c>
      <c r="O174" s="131">
        <f>[1]Sheet1!O174</f>
        <v>0</v>
      </c>
      <c r="P174" s="131">
        <f>[1]Sheet1!P174</f>
        <v>0</v>
      </c>
      <c r="Q174" s="131" t="str">
        <f>[1]Sheet1!Q174</f>
        <v>Otro</v>
      </c>
      <c r="R174" s="131" t="str">
        <f>[1]Sheet1!R174</f>
        <v xml:space="preserve">Actualmente, los estudiantes y la institución enfrentan dificultades para gestionar cambios académicos, financieros y administrativos de manera eficiente, afectando la experiencia del estudiante y la gestión interna.
</v>
      </c>
      <c r="S174" s="131" t="str">
        <f>[1]Sheet1!S174</f>
        <v>Ver archivo adjunto con información del requerimiento. Link: https://educorpperu.sharepoint.com/:x:/s/Repositorio_EquipoCentral/dit/portafoliosyp/IQBPjj-nPuoDQbtwySJjx2sbAR4Cx0FwHcOnpoZf6N5wGdw?e=Qxpak7</v>
      </c>
      <c r="T174" s="131" t="str">
        <f>[1]Sheet1!T174</f>
        <v xml:space="preserve">Ver archivo adjunto con información del requerimiento. Link: https://educorpperu.sharepoint.com/:x:/s/Repositorio_EquipoCentral/dit/portafoliosyp/IQBPjj-nPuoDQbtwySJjx2sbAR4Cx0FwHcOnpoZf6N5wGdw?e=Qxpak26
</v>
      </c>
      <c r="U174" s="131" t="str">
        <f>[1]Sheet1!U174</f>
        <v>Alumnos</v>
      </c>
      <c r="V174" s="131" t="str">
        <f>[1]Sheet1!V174</f>
        <v>Excelencia operativa</v>
      </c>
      <c r="W174" s="131" t="str">
        <f>[1]Sheet1!W174</f>
        <v>Si</v>
      </c>
      <c r="X174" s="131" t="str">
        <f>[1]Sheet1!X174</f>
        <v>No cuantificado o S/0</v>
      </c>
      <c r="Y174" s="131"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0"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0">
        <f>[1]Sheet1!AA174</f>
        <v>1.2000000000000002</v>
      </c>
    </row>
    <row r="175" spans="1:27" ht="18.75" customHeight="1">
      <c r="A175" s="204">
        <f>[1]Sheet1!A175</f>
        <v>201</v>
      </c>
      <c r="B175" s="130">
        <f>[1]Sheet1!B175</f>
        <v>46169.649259259299</v>
      </c>
      <c r="C175" s="130">
        <f>[1]Sheet1!C175</f>
        <v>46169.741365740701</v>
      </c>
      <c r="D175" s="131" t="str">
        <f>[1]Sheet1!D175</f>
        <v>davies.galdos@laureate.pe</v>
      </c>
      <c r="E175" s="131" t="str">
        <f>[1]Sheet1!E175</f>
        <v>Davies Galdos Yactayo</v>
      </c>
      <c r="F175" s="131" t="str">
        <f>[1]Sheet1!F175</f>
        <v>[194] - Reanudación de estudios</v>
      </c>
      <c r="G175" s="131"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131" t="str">
        <f>[1]Sheet1!H175</f>
        <v>UPC</v>
      </c>
      <c r="I175" s="131" t="str">
        <f>[1]Sheet1!I175</f>
        <v>Milagros Morgan - Rectorado UPC</v>
      </c>
      <c r="J175" s="131" t="str">
        <f>[1]Sheet1!J175</f>
        <v>Miguel Chang</v>
      </c>
      <c r="K175" s="131"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131" t="str">
        <f>[1]Sheet1!L175</f>
        <v>Carla Arias-Schreiber</v>
      </c>
      <c r="M175" s="87">
        <f>[1]Sheet1!M175</f>
        <v>46387</v>
      </c>
      <c r="N175" s="87" t="str">
        <f>[1]Sheet1!N175</f>
        <v>No</v>
      </c>
      <c r="O175" s="131">
        <f>[1]Sheet1!O175</f>
        <v>0</v>
      </c>
      <c r="P175" s="131">
        <f>[1]Sheet1!P175</f>
        <v>0</v>
      </c>
      <c r="Q175" s="131" t="str">
        <f>[1]Sheet1!Q175</f>
        <v>Otro</v>
      </c>
      <c r="R175" s="131"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131" t="str">
        <f>[1]Sheet1!S175</f>
        <v>Ver archivo adjunto con información del requerimiento. Link: https://educorpperu-my.sharepoint.com/:x:/g/personal/diana_zapata_laureate_pe1/IQA4jws3Zxk9RI9Zb6WbpNsKAcXE0uImyxpnyZg5Gbjzhbs?e=3Ggumx</v>
      </c>
      <c r="T175" s="131" t="str">
        <f>[1]Sheet1!T175</f>
        <v>Ver archivo adjunto con información del requerimiento. Link: https://educorpperu-my.sharepoint.com/:x:/g/personal/diana_zapata_laureate_pe1/IQA4jws3Zxk9RI9Zb6WbpNsKAcXE0uImyxpnyZg5Gbjzhbs?e=3Ggumx</v>
      </c>
      <c r="U175" s="131" t="str">
        <f>[1]Sheet1!U175</f>
        <v>Alumnos</v>
      </c>
      <c r="V175" s="131" t="str">
        <f>[1]Sheet1!V175</f>
        <v>Excelencia operativa</v>
      </c>
      <c r="W175" s="131" t="str">
        <f>[1]Sheet1!W175</f>
        <v>Si</v>
      </c>
      <c r="X175" s="131" t="str">
        <f>[1]Sheet1!X175</f>
        <v>No cuantificado o S/0</v>
      </c>
      <c r="Y175" s="131"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0"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0">
        <f>[1]Sheet1!AA175</f>
        <v>1.2000000000000002</v>
      </c>
    </row>
    <row r="176" spans="1:27" ht="18.75" customHeight="1">
      <c r="A176" s="204">
        <f>[1]Sheet1!A176</f>
        <v>202</v>
      </c>
      <c r="B176" s="130">
        <f>[1]Sheet1!B176</f>
        <v>46169.741724537002</v>
      </c>
      <c r="C176" s="130">
        <f>[1]Sheet1!C176</f>
        <v>46169.745104166701</v>
      </c>
      <c r="D176" s="131" t="str">
        <f>[1]Sheet1!D176</f>
        <v>davies.galdos@laureate.pe</v>
      </c>
      <c r="E176" s="131" t="str">
        <f>[1]Sheet1!E176</f>
        <v>Davies Galdos Yactayo</v>
      </c>
      <c r="F176" s="131" t="str">
        <f>[1]Sheet1!F176</f>
        <v>[16] - Tramite de Solicitudes de Deportistas Destacados</v>
      </c>
      <c r="G176" s="131"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131" t="str">
        <f>[1]Sheet1!H176</f>
        <v>UPC</v>
      </c>
      <c r="I176" s="131" t="str">
        <f>[1]Sheet1!I176</f>
        <v>Milagros Morgan - Rectorado UPC</v>
      </c>
      <c r="J176" s="131" t="str">
        <f>[1]Sheet1!J176</f>
        <v>Javiera Alcazar</v>
      </c>
      <c r="K176" s="131"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131" t="str">
        <f>[1]Sheet1!L176</f>
        <v>Carla Arias-Schreiber</v>
      </c>
      <c r="M176" s="87">
        <f>[1]Sheet1!M176</f>
        <v>46387</v>
      </c>
      <c r="N176" s="87" t="str">
        <f>[1]Sheet1!N176</f>
        <v>No</v>
      </c>
      <c r="O176" s="131">
        <f>[1]Sheet1!O176</f>
        <v>0</v>
      </c>
      <c r="P176" s="131">
        <f>[1]Sheet1!P176</f>
        <v>0</v>
      </c>
      <c r="Q176" s="131" t="str">
        <f>[1]Sheet1!Q176</f>
        <v>Otro</v>
      </c>
      <c r="R176" s="131"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131" t="str">
        <f>[1]Sheet1!S176</f>
        <v>Ver archivo adjunto con información del requerimiento. Link: https://educorpperu-my.sharepoint.com/:x:/g/personal/diana_zapata_laureate_pe1/IQA4jws3Zxk9RI9Zb6WbpNsKAcXE0uImyxpnyZg5Gbjzhbs?e=3Ggumx</v>
      </c>
      <c r="T176" s="131"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131" t="str">
        <f>[1]Sheet1!U176</f>
        <v>Alumnos</v>
      </c>
      <c r="V176" s="131" t="str">
        <f>[1]Sheet1!V176</f>
        <v>Excelencia operativa</v>
      </c>
      <c r="W176" s="131" t="str">
        <f>[1]Sheet1!W176</f>
        <v>Si</v>
      </c>
      <c r="X176" s="131" t="str">
        <f>[1]Sheet1!X176</f>
        <v>No cuantificado o S/0</v>
      </c>
      <c r="Y176" s="131"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0"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0">
        <f>[1]Sheet1!AA176</f>
        <v>1.2000000000000002</v>
      </c>
    </row>
    <row r="177" spans="1:27" ht="18.75" customHeight="1">
      <c r="A177" s="204">
        <f>[1]Sheet1!A177</f>
        <v>203</v>
      </c>
      <c r="B177" s="130">
        <f>[1]Sheet1!B177</f>
        <v>46169.747037036999</v>
      </c>
      <c r="C177" s="130">
        <f>[1]Sheet1!C177</f>
        <v>46169.749363425901</v>
      </c>
      <c r="D177" s="131" t="str">
        <f>[1]Sheet1!D177</f>
        <v>davies.galdos@laureate.pe</v>
      </c>
      <c r="E177" s="131" t="str">
        <f>[1]Sheet1!E177</f>
        <v>Davies Galdos Yactayo</v>
      </c>
      <c r="F177" s="131" t="str">
        <f>[1]Sheet1!F177</f>
        <v>[113] - Trámite de reprogramación de clases</v>
      </c>
      <c r="G177" s="131"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131" t="str">
        <f>[1]Sheet1!H177</f>
        <v>UPC</v>
      </c>
      <c r="I177" s="131" t="str">
        <f>[1]Sheet1!I177</f>
        <v>Milagros Morgan - Rectorado UPC</v>
      </c>
      <c r="J177" s="131" t="str">
        <f>[1]Sheet1!J177</f>
        <v>Miguel Chang</v>
      </c>
      <c r="K177" s="131"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131" t="str">
        <f>[1]Sheet1!L177</f>
        <v>Carla Arias-Schreiber</v>
      </c>
      <c r="M177" s="87">
        <f>[1]Sheet1!M177</f>
        <v>46387</v>
      </c>
      <c r="N177" s="87" t="str">
        <f>[1]Sheet1!N177</f>
        <v>No</v>
      </c>
      <c r="O177" s="131">
        <f>[1]Sheet1!O177</f>
        <v>0</v>
      </c>
      <c r="P177" s="131">
        <f>[1]Sheet1!P177</f>
        <v>0</v>
      </c>
      <c r="Q177" s="131" t="str">
        <f>[1]Sheet1!Q177</f>
        <v>Otro</v>
      </c>
      <c r="R177" s="131"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131" t="str">
        <f>[1]Sheet1!S177</f>
        <v>Ver archivo adjunto con información del requerimiento. Link: https://educorpperu-my.sharepoint.com/:x:/g/personal/diana_zapata_laureate_pe1/IQA4jws3Zxk9RI9Zb6WbpNsKAcXE0uImyxpnyZg5Gbjzhbs?e=3Ggumx</v>
      </c>
      <c r="T177" s="131"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131" t="str">
        <f>[1]Sheet1!U177</f>
        <v>Alumnos</v>
      </c>
      <c r="V177" s="131" t="str">
        <f>[1]Sheet1!V177</f>
        <v>Excelencia operativa</v>
      </c>
      <c r="W177" s="131" t="str">
        <f>[1]Sheet1!W177</f>
        <v>Si</v>
      </c>
      <c r="X177" s="131" t="str">
        <f>[1]Sheet1!X177</f>
        <v>No cuantificado o S/0</v>
      </c>
      <c r="Y177" s="131"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0"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0">
        <f>[1]Sheet1!AA177</f>
        <v>1.2000000000000002</v>
      </c>
    </row>
    <row r="178" spans="1:27" ht="18.75" customHeight="1">
      <c r="A178" s="204">
        <f>[1]Sheet1!A178</f>
        <v>204</v>
      </c>
      <c r="B178" s="130">
        <f>[1]Sheet1!B178</f>
        <v>46169.750474537002</v>
      </c>
      <c r="C178" s="130">
        <f>[1]Sheet1!C178</f>
        <v>46169.752673611103</v>
      </c>
      <c r="D178" s="131" t="str">
        <f>[1]Sheet1!D178</f>
        <v>davies.galdos@laureate.pe</v>
      </c>
      <c r="E178" s="131" t="str">
        <f>[1]Sheet1!E178</f>
        <v>Davies Galdos Yactayo</v>
      </c>
      <c r="F178" s="131" t="str">
        <f>[1]Sheet1!F178</f>
        <v>[199] - Trámite de convalidación de asignatura</v>
      </c>
      <c r="G178" s="131"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131" t="str">
        <f>[1]Sheet1!H178</f>
        <v>UPC</v>
      </c>
      <c r="I178" s="131" t="str">
        <f>[1]Sheet1!I178</f>
        <v>Milagros Morgan - Rectorado UPC</v>
      </c>
      <c r="J178" s="131" t="str">
        <f>[1]Sheet1!J178</f>
        <v>Miguel Chang</v>
      </c>
      <c r="K178" s="131"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131" t="str">
        <f>[1]Sheet1!L178</f>
        <v>Carla Arias-Schreiber</v>
      </c>
      <c r="M178" s="87">
        <f>[1]Sheet1!M178</f>
        <v>46387</v>
      </c>
      <c r="N178" s="87" t="str">
        <f>[1]Sheet1!N178</f>
        <v>No</v>
      </c>
      <c r="O178" s="131">
        <f>[1]Sheet1!O178</f>
        <v>0</v>
      </c>
      <c r="P178" s="131">
        <f>[1]Sheet1!P178</f>
        <v>0</v>
      </c>
      <c r="Q178" s="131" t="str">
        <f>[1]Sheet1!Q178</f>
        <v>Otro</v>
      </c>
      <c r="R178" s="131"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131" t="str">
        <f>[1]Sheet1!S178</f>
        <v>Ver archivo adjunto con información del requerimiento. Link: https://educorpperu-my.sharepoint.com/:x:/g/personal/diana_zapata_laureate_pe1/IQA4jws3Zxk9RI9Zb6WbpNsKAcXE0uImyxpnyZg5Gbjzhbs?e=3Ggumx</v>
      </c>
      <c r="T178" s="131"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131" t="str">
        <f>[1]Sheet1!U178</f>
        <v>Alumnos</v>
      </c>
      <c r="V178" s="131" t="str">
        <f>[1]Sheet1!V178</f>
        <v>Excelencia operativa</v>
      </c>
      <c r="W178" s="131" t="str">
        <f>[1]Sheet1!W178</f>
        <v>Si</v>
      </c>
      <c r="X178" s="131" t="str">
        <f>[1]Sheet1!X178</f>
        <v>No cuantificado o S/0</v>
      </c>
      <c r="Y178" s="131"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0"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0">
        <f>[1]Sheet1!AA178</f>
        <v>1.2000000000000002</v>
      </c>
    </row>
    <row r="179" spans="1:27" ht="18.75" customHeight="1">
      <c r="A179" s="55">
        <f>[1]Sheet1!A179</f>
        <v>205</v>
      </c>
      <c r="B179" s="130">
        <f>[1]Sheet1!B179</f>
        <v>46169.752847222197</v>
      </c>
      <c r="C179" s="130">
        <f>[1]Sheet1!C179</f>
        <v>46169.754074074102</v>
      </c>
      <c r="D179" s="131" t="str">
        <f>[1]Sheet1!D179</f>
        <v>davies.galdos@laureate.pe</v>
      </c>
      <c r="E179" s="131" t="str">
        <f>[1]Sheet1!E179</f>
        <v>Davies Galdos Yactayo</v>
      </c>
      <c r="F179" s="131" t="str">
        <f>[1]Sheet1!F179</f>
        <v>[186] - Tramites Correccion de Evaluacion - anulación</v>
      </c>
      <c r="G179" s="131"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131" t="str">
        <f>[1]Sheet1!H179</f>
        <v>UPC</v>
      </c>
      <c r="I179" s="131" t="str">
        <f>[1]Sheet1!I179</f>
        <v>Milagros Morgan - Rectorado UPC</v>
      </c>
      <c r="J179" s="131" t="str">
        <f>[1]Sheet1!J179</f>
        <v>Miguel Chang</v>
      </c>
      <c r="K179" s="131"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131" t="str">
        <f>[1]Sheet1!L179</f>
        <v>Carla Arias-Schreiber</v>
      </c>
      <c r="M179" s="87">
        <f>[1]Sheet1!M179</f>
        <v>46387</v>
      </c>
      <c r="N179" s="87" t="str">
        <f>[1]Sheet1!N179</f>
        <v>No</v>
      </c>
      <c r="O179" s="131">
        <f>[1]Sheet1!O179</f>
        <v>0</v>
      </c>
      <c r="P179" s="131">
        <f>[1]Sheet1!P179</f>
        <v>0</v>
      </c>
      <c r="Q179" s="131" t="str">
        <f>[1]Sheet1!Q179</f>
        <v>Otro</v>
      </c>
      <c r="R179" s="131"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131" t="str">
        <f>[1]Sheet1!S179</f>
        <v>Ver archivo adjunto con información del requerimiento. Link: https://educorpperu-my.sharepoint.com/:x:/g/personal/diana_zapata_laureate_pe1/IQA4jws3Zxk9RI9Zb6WbpNsKAcXE0uImyxpnyZg5Gbjzhbs?e=3Ggumx</v>
      </c>
      <c r="T179" s="131"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131" t="str">
        <f>[1]Sheet1!U179</f>
        <v>Alumnos</v>
      </c>
      <c r="V179" s="131" t="str">
        <f>[1]Sheet1!V179</f>
        <v>Excelencia operativa</v>
      </c>
      <c r="W179" s="131" t="str">
        <f>[1]Sheet1!W179</f>
        <v>Si</v>
      </c>
      <c r="X179" s="131" t="str">
        <f>[1]Sheet1!X179</f>
        <v>No cuantificado o S/0</v>
      </c>
      <c r="Y179" s="131"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0"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0">
        <f>[1]Sheet1!AA179</f>
        <v>1.2000000000000002</v>
      </c>
    </row>
    <row r="180" spans="1:27" ht="18.75" customHeight="1">
      <c r="A180" s="204">
        <f>[1]Sheet1!A180</f>
        <v>206</v>
      </c>
      <c r="B180" s="130">
        <f>[1]Sheet1!B180</f>
        <v>46169.754131944399</v>
      </c>
      <c r="C180" s="130">
        <f>[1]Sheet1!C180</f>
        <v>46169.758865740703</v>
      </c>
      <c r="D180" s="131" t="str">
        <f>[1]Sheet1!D180</f>
        <v>davies.galdos@laureate.pe</v>
      </c>
      <c r="E180" s="131" t="str">
        <f>[1]Sheet1!E180</f>
        <v>Davies Galdos Yactayo</v>
      </c>
      <c r="F180" s="131" t="str">
        <f>[1]Sheet1!F180</f>
        <v>[197] - Trámite Recuperación de evaluación</v>
      </c>
      <c r="G180" s="131"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131" t="str">
        <f>[1]Sheet1!H180</f>
        <v>UPC</v>
      </c>
      <c r="I180" s="131" t="str">
        <f>[1]Sheet1!I180</f>
        <v>Milagros Morgan - Rectorado UPC</v>
      </c>
      <c r="J180" s="131" t="str">
        <f>[1]Sheet1!J180</f>
        <v>Miguel Chang</v>
      </c>
      <c r="K180" s="131"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131" t="str">
        <f>[1]Sheet1!L180</f>
        <v>Carla Arias-Schreiber</v>
      </c>
      <c r="M180" s="87">
        <f>[1]Sheet1!M180</f>
        <v>46387</v>
      </c>
      <c r="N180" s="87" t="str">
        <f>[1]Sheet1!N180</f>
        <v>No</v>
      </c>
      <c r="O180" s="131">
        <f>[1]Sheet1!O180</f>
        <v>0</v>
      </c>
      <c r="P180" s="131">
        <f>[1]Sheet1!P180</f>
        <v>0</v>
      </c>
      <c r="Q180" s="131" t="str">
        <f>[1]Sheet1!Q180</f>
        <v>Otro</v>
      </c>
      <c r="R180" s="131"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131" t="str">
        <f>[1]Sheet1!S180</f>
        <v>Ver archivo adjunto con información del requerimiento. Link: https://educorpperu-my.sharepoint.com/:x:/g/personal/diana_zapata_laureate_pe1/IQA4jws3Zxk9RI9Zb6WbpNsKAcXE0uImyxpnyZg5Gbjzhbs?e=3Ggumx</v>
      </c>
      <c r="T180" s="131"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131" t="str">
        <f>[1]Sheet1!U180</f>
        <v>Alumnos</v>
      </c>
      <c r="V180" s="131" t="str">
        <f>[1]Sheet1!V180</f>
        <v>Excelencia operativa</v>
      </c>
      <c r="W180" s="131" t="str">
        <f>[1]Sheet1!W180</f>
        <v>Si</v>
      </c>
      <c r="X180" s="131" t="str">
        <f>[1]Sheet1!X180</f>
        <v>No cuantificado o S/0</v>
      </c>
      <c r="Y180" s="131"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0"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0">
        <f>[1]Sheet1!AA180</f>
        <v>1.2000000000000002</v>
      </c>
    </row>
    <row r="181" spans="1:27" ht="18.75" customHeight="1">
      <c r="A181" s="204">
        <f>[1]Sheet1!A181</f>
        <v>207</v>
      </c>
      <c r="B181" s="130">
        <f>[1]Sheet1!B181</f>
        <v>46169.7590277778</v>
      </c>
      <c r="C181" s="130">
        <f>[1]Sheet1!C181</f>
        <v>46169.760717592602</v>
      </c>
      <c r="D181" s="131" t="str">
        <f>[1]Sheet1!D181</f>
        <v>davies.galdos@laureate.pe</v>
      </c>
      <c r="E181" s="131" t="str">
        <f>[1]Sheet1!E181</f>
        <v>Davies Galdos Yactayo</v>
      </c>
      <c r="F181" s="131" t="str">
        <f>[1]Sheet1!F181</f>
        <v>[36] - Convalidación PPP</v>
      </c>
      <c r="G181" s="131"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131" t="str">
        <f>[1]Sheet1!H181</f>
        <v>UPC</v>
      </c>
      <c r="I181" s="131" t="str">
        <f>[1]Sheet1!I181</f>
        <v>Milagros Morgan - Rectorado UPC</v>
      </c>
      <c r="J181" s="131" t="str">
        <f>[1]Sheet1!J181</f>
        <v>Mónica Villegas</v>
      </c>
      <c r="K181" s="131"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131" t="str">
        <f>[1]Sheet1!L181</f>
        <v>Carla Arias-Schreiber</v>
      </c>
      <c r="M181" s="87">
        <f>[1]Sheet1!M181</f>
        <v>46387</v>
      </c>
      <c r="N181" s="87" t="str">
        <f>[1]Sheet1!N181</f>
        <v>No</v>
      </c>
      <c r="O181" s="131">
        <f>[1]Sheet1!O181</f>
        <v>0</v>
      </c>
      <c r="P181" s="131">
        <f>[1]Sheet1!P181</f>
        <v>0</v>
      </c>
      <c r="Q181" s="131" t="str">
        <f>[1]Sheet1!Q181</f>
        <v>Otro</v>
      </c>
      <c r="R181" s="131"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131" t="str">
        <f>[1]Sheet1!S181</f>
        <v>Ver archivo adjunto con información del requerimiento. Link: https://educorpperu-my.sharepoint.com/:x:/g/personal/diana_zapata_laureate_pe1/IQA4jws3Zxk9RI9Zb6WbpNsKAcXE0uImyxpnyZg5Gbjzhbs?e=3Ggumx</v>
      </c>
      <c r="T181" s="131"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131" t="str">
        <f>[1]Sheet1!U181</f>
        <v>Alumnos</v>
      </c>
      <c r="V181" s="131" t="str">
        <f>[1]Sheet1!V181</f>
        <v>Excelencia operativa</v>
      </c>
      <c r="W181" s="131" t="str">
        <f>[1]Sheet1!W181</f>
        <v>Si</v>
      </c>
      <c r="X181" s="131" t="str">
        <f>[1]Sheet1!X181</f>
        <v>No cuantificado o S/0</v>
      </c>
      <c r="Y181" s="131"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0"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0">
        <f>[1]Sheet1!AA181</f>
        <v>1.2000000000000002</v>
      </c>
    </row>
    <row r="182" spans="1:27" ht="18.75" customHeight="1">
      <c r="A182" s="204">
        <f>[1]Sheet1!A182</f>
        <v>208</v>
      </c>
      <c r="B182" s="130">
        <f>[1]Sheet1!B182</f>
        <v>46169.760856481502</v>
      </c>
      <c r="C182" s="130">
        <f>[1]Sheet1!C182</f>
        <v>46169.762476851902</v>
      </c>
      <c r="D182" s="131" t="str">
        <f>[1]Sheet1!D182</f>
        <v>davies.galdos@laureate.pe</v>
      </c>
      <c r="E182" s="131" t="str">
        <f>[1]Sheet1!E182</f>
        <v>Davies Galdos Yactayo</v>
      </c>
      <c r="F182" s="131" t="str">
        <f>[1]Sheet1!F182</f>
        <v>[12] - Traslado de carrera - Servicio Banner</v>
      </c>
      <c r="G182" s="131"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131" t="str">
        <f>[1]Sheet1!H182</f>
        <v>UPC</v>
      </c>
      <c r="I182" s="131" t="str">
        <f>[1]Sheet1!I182</f>
        <v>Milagros Morgan - Rectorado UPC</v>
      </c>
      <c r="J182" s="131" t="str">
        <f>[1]Sheet1!J182</f>
        <v xml:space="preserve">Maria Cifuentes </v>
      </c>
      <c r="K182" s="131"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131" t="str">
        <f>[1]Sheet1!L182</f>
        <v>Carla Arias-Schreiber</v>
      </c>
      <c r="M182" s="87">
        <f>[1]Sheet1!M182</f>
        <v>46387</v>
      </c>
      <c r="N182" s="87" t="str">
        <f>[1]Sheet1!N182</f>
        <v>No</v>
      </c>
      <c r="O182" s="131">
        <f>[1]Sheet1!O182</f>
        <v>0</v>
      </c>
      <c r="P182" s="131">
        <f>[1]Sheet1!P182</f>
        <v>0</v>
      </c>
      <c r="Q182" s="131" t="str">
        <f>[1]Sheet1!Q182</f>
        <v>Otro</v>
      </c>
      <c r="R182" s="131"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131" t="str">
        <f>[1]Sheet1!S182</f>
        <v>Ver archivo adjunto con información del requerimiento. Link: https://educorpperu-my.sharepoint.com/:x:/g/personal/diana_zapata_laureate_pe1/IQA4jws3Zxk9RI9Zb6WbpNsKAcXE0uImyxpnyZg5Gbjzhbs?e=3Ggumx</v>
      </c>
      <c r="T182" s="131"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131" t="str">
        <f>[1]Sheet1!U182</f>
        <v>Alumnos</v>
      </c>
      <c r="V182" s="131" t="str">
        <f>[1]Sheet1!V182</f>
        <v>Excelencia operativa</v>
      </c>
      <c r="W182" s="131" t="str">
        <f>[1]Sheet1!W182</f>
        <v>Si</v>
      </c>
      <c r="X182" s="131" t="str">
        <f>[1]Sheet1!X182</f>
        <v>No cuantificado o S/0</v>
      </c>
      <c r="Y182" s="131"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0"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0">
        <f>[1]Sheet1!AA182</f>
        <v>1.2000000000000002</v>
      </c>
    </row>
    <row r="183" spans="1:27" ht="18.75" customHeight="1">
      <c r="A183" s="50">
        <f>[1]Sheet1!A183</f>
        <v>209</v>
      </c>
      <c r="B183" s="130">
        <f>[1]Sheet1!B183</f>
        <v>46169.786111111098</v>
      </c>
      <c r="C183" s="130">
        <f>[1]Sheet1!C183</f>
        <v>46169.802662037</v>
      </c>
      <c r="D183" s="131" t="str">
        <f>[1]Sheet1!D183</f>
        <v>nancy.fernandez@laureate.pe</v>
      </c>
      <c r="E183" s="131" t="str">
        <f>[1]Sheet1!E183</f>
        <v>Nancy Fernandez Ventosilla</v>
      </c>
      <c r="F183" s="131" t="str">
        <f>[1]Sheet1!F183</f>
        <v>Conectar Sócrates con el nuevo Spring CIB</v>
      </c>
      <c r="G183" s="131" t="str">
        <f>[1]Sheet1!G183</f>
        <v>Conectar Sócrates con el nuevo Spring CIB para que funcione como el modelo UPC</v>
      </c>
      <c r="H183" s="131" t="str">
        <f>[1]Sheet1!H183</f>
        <v>CIB</v>
      </c>
      <c r="I183" s="131" t="str">
        <f>[1]Sheet1!I183</f>
        <v>Danilo Tauil - GM TecVoc</v>
      </c>
      <c r="J183" s="131" t="str">
        <f>[1]Sheet1!J183</f>
        <v>Davi Paula Lima Goulart</v>
      </c>
      <c r="K183" s="131" t="str">
        <f>[1]Sheet1!K183</f>
        <v>https://educorpperu-my.sharepoint.com/personal/diana_zapata_laureate_pe1/Documents/Aplicaciones/Microsoft%20Forms/REGISTRO%20DE%20INICIATIVAS%20-%20GESTI%C3%93N%20DE%20LA%20DEMANDA%20(2%201/Pregunta/Captura%20de%20pantalla%202026-05-27%20185912_Nancy%20Fernandez%20Vent.png</v>
      </c>
      <c r="L183" s="131" t="str">
        <f>[1]Sheet1!L183</f>
        <v>Carla Arias-Schreiber</v>
      </c>
      <c r="M183" s="87">
        <f>[1]Sheet1!M183</f>
        <v>46185</v>
      </c>
      <c r="N183" s="87" t="str">
        <f>[1]Sheet1!N183</f>
        <v>No</v>
      </c>
      <c r="O183" s="131">
        <f>[1]Sheet1!O183</f>
        <v>0</v>
      </c>
      <c r="P183" s="131">
        <f>[1]Sheet1!P183</f>
        <v>0</v>
      </c>
      <c r="Q183" s="131" t="str">
        <f>[1]Sheet1!Q183</f>
        <v>Otro</v>
      </c>
      <c r="R183" s="131" t="str">
        <f>[1]Sheet1!R183</f>
        <v>Actualmente CIB trabaja con Socrates Obligaciones, se requiere saber si el esfuerzo que se realizo en Grandeza y que quwdo al 90% (pensando en conectarse al Orquestador) sirve para tener el modelo UPC</v>
      </c>
      <c r="S183" s="131" t="str">
        <f>[1]Sheet1!S183</f>
        <v xml:space="preserve">modelo UPC con nuevo Socrates </v>
      </c>
      <c r="T183" s="131" t="str">
        <f>[1]Sheet1!T183</f>
        <v>Admisión</v>
      </c>
      <c r="U183" s="131" t="str">
        <f>[1]Sheet1!U183</f>
        <v>Administrativos</v>
      </c>
      <c r="V183" s="131" t="str">
        <f>[1]Sheet1!V183</f>
        <v>Excelencia operativa</v>
      </c>
      <c r="W183" s="131" t="str">
        <f>[1]Sheet1!W183</f>
        <v>No</v>
      </c>
      <c r="X183" s="131" t="str">
        <f>[1]Sheet1!X183</f>
        <v>No cuantificado o S/0</v>
      </c>
      <c r="Y183" s="131" t="str">
        <f>[1]Sheet1!Y183</f>
        <v>menos trabajo manual</v>
      </c>
      <c r="Z183" s="50"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0">
        <f>[1]Sheet1!AA183</f>
        <v>0.60000000000000009</v>
      </c>
    </row>
    <row r="184" spans="1:27" ht="18.75" customHeight="1">
      <c r="A184" s="50">
        <f>[1]Sheet1!A184</f>
        <v>210</v>
      </c>
      <c r="B184" s="130">
        <f>[1]Sheet1!B184</f>
        <v>46169.8046412037</v>
      </c>
      <c r="C184" s="130">
        <f>[1]Sheet1!C184</f>
        <v>46169.817731481497</v>
      </c>
      <c r="D184" s="131" t="str">
        <f>[1]Sheet1!D184</f>
        <v>nancy.fernandez@laureate.pe</v>
      </c>
      <c r="E184" s="131" t="str">
        <f>[1]Sheet1!E184</f>
        <v>Nancy Fernandez Ventosilla</v>
      </c>
      <c r="F184" s="131" t="str">
        <f>[1]Sheet1!F184</f>
        <v>Implementar FOCO y demás modalidades en Banner CIB</v>
      </c>
      <c r="G184" s="131" t="str">
        <f>[1]Sheet1!G184</f>
        <v>Implementar FOCO y demás modalidades en Banner CIB para no depender de Socrates y puedan funcionar con Lego</v>
      </c>
      <c r="H184" s="131" t="str">
        <f>[1]Sheet1!H184</f>
        <v>CIB</v>
      </c>
      <c r="I184" s="131" t="str">
        <f>[1]Sheet1!I184</f>
        <v>Danilo Tauil - GM TecVoc</v>
      </c>
      <c r="J184" s="131" t="str">
        <f>[1]Sheet1!J184</f>
        <v>Davi Paula Lima Goulart</v>
      </c>
      <c r="K184" s="131" t="str">
        <f>[1]Sheet1!K184</f>
        <v>https://educorpperu-my.sharepoint.com/personal/diana_zapata_laureate_pe1/Documents/Aplicaciones/Microsoft%20Forms/REGISTRO%20DE%20INICIATIVAS%20-%20GESTI%C3%93N%20DE%20LA%20DEMANDA%20(2%201/Pregunta/Captura%20de%20pantalla%202026-05-27%20185912_Nancy%20Fernandez%20Vent%201.png</v>
      </c>
      <c r="L184" s="131" t="str">
        <f>[1]Sheet1!L184</f>
        <v>Carla Arias-Schreiber</v>
      </c>
      <c r="M184" s="87">
        <f>[1]Sheet1!M184</f>
        <v>46185</v>
      </c>
      <c r="N184" s="87" t="str">
        <f>[1]Sheet1!N184</f>
        <v>No</v>
      </c>
      <c r="O184" s="131">
        <f>[1]Sheet1!O184</f>
        <v>0</v>
      </c>
      <c r="P184" s="131">
        <f>[1]Sheet1!P184</f>
        <v>0</v>
      </c>
      <c r="Q184" s="131" t="str">
        <f>[1]Sheet1!Q184</f>
        <v>Otro</v>
      </c>
      <c r="R184" s="131" t="str">
        <f>[1]Sheet1!R184</f>
        <v>Actualmente solo Carreras Técnicas esta en Banner, se requiere a todas las modalidades</v>
      </c>
      <c r="S184" s="131" t="str">
        <f>[1]Sheet1!S184</f>
        <v>se requiere a todas las modalidades CIB</v>
      </c>
      <c r="T184" s="131" t="str">
        <f>[1]Sheet1!T184</f>
        <v>Academia</v>
      </c>
      <c r="U184" s="131" t="str">
        <f>[1]Sheet1!U184</f>
        <v>Administrativos</v>
      </c>
      <c r="V184" s="131" t="str">
        <f>[1]Sheet1!V184</f>
        <v>Excelencia operativa</v>
      </c>
      <c r="W184" s="131" t="str">
        <f>[1]Sheet1!W184</f>
        <v>Si</v>
      </c>
      <c r="X184" s="131" t="str">
        <f>[1]Sheet1!X184</f>
        <v>No cuantificado o S/0</v>
      </c>
      <c r="Y184" s="131" t="str">
        <f>[1]Sheet1!Y184</f>
        <v>menos trabajo manual</v>
      </c>
      <c r="Z184" s="50" t="str">
        <f>[1]Sheet1!Z184</f>
        <v>https://educorpperu-my.sharepoint.com/personal/diana_zapata_laureate_pe1/_layouts/15/Doc.aspx?sourcedoc=%7B1F4B3AD2-AA9B-4D4B-87B0-A94E49AA5A74%7D&amp;file=Analisis%20Wetalk%20CIB%20vs%20FOCO%20CIB_Nancy%20Fernandez%20Vent.pptx&amp;action=edit&amp;mobileredirect=true</v>
      </c>
      <c r="AA184" s="50">
        <f>[1]Sheet1!AA184</f>
        <v>0.60000000000000009</v>
      </c>
    </row>
    <row r="185" spans="1:27" ht="18.75" customHeight="1">
      <c r="A185" s="55">
        <f>[1]Sheet1!A185</f>
        <v>211</v>
      </c>
      <c r="B185" s="130">
        <f>[1]Sheet1!B185</f>
        <v>46169.990219907399</v>
      </c>
      <c r="C185" s="130">
        <f>[1]Sheet1!C185</f>
        <v>46169.994224536997</v>
      </c>
      <c r="D185" s="131" t="str">
        <f>[1]Sheet1!D185</f>
        <v>carla.arias@laureate.pe</v>
      </c>
      <c r="E185" s="131" t="str">
        <f>[1]Sheet1!E185</f>
        <v>Carla Arias Schreiber Ulloa</v>
      </c>
      <c r="F185" s="131" t="str">
        <f>[1]Sheet1!F185</f>
        <v>[250] Generación de turnos de Planificación Horaria</v>
      </c>
      <c r="G185" s="131"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131" t="str">
        <f>[1]Sheet1!H185</f>
        <v>UPC</v>
      </c>
      <c r="I185" s="131" t="str">
        <f>[1]Sheet1!I185</f>
        <v>Milagros Morgan - Rectorado UPC</v>
      </c>
      <c r="J185" s="131" t="str">
        <f>[1]Sheet1!J185</f>
        <v>Miguel Chang</v>
      </c>
      <c r="K185" s="131" t="str">
        <f>[1]Sheet1!K185</f>
        <v>https://educorpperu-my.sharepoint.com/personal/diana_zapata_laureate_pe1/Documents/Aplicaciones/Microsoft%20Forms/REGISTRO%20DE%20INICIATIVAS%20-%20GESTI%C3%93N%20DE%20LA%20DEMANDA%20(2%201/Pregunta/Aprobaci%C3%B3n%20Miguel_Requerimientos%20SisAcaUPC_Carla%20Arias%20Schreibe.pdf</v>
      </c>
      <c r="L185" s="131" t="str">
        <f>[1]Sheet1!L185</f>
        <v>Carla Arias-Schreiber</v>
      </c>
      <c r="M185" s="87">
        <f>[1]Sheet1!M185</f>
        <v>46209</v>
      </c>
      <c r="N185" s="87" t="str">
        <f>[1]Sheet1!N185</f>
        <v>No</v>
      </c>
      <c r="O185" s="131">
        <f>[1]Sheet1!O185</f>
        <v>0</v>
      </c>
      <c r="P185" s="131">
        <f>[1]Sheet1!P185</f>
        <v>0</v>
      </c>
      <c r="Q185" s="131" t="str">
        <f>[1]Sheet1!Q185</f>
        <v>Otro</v>
      </c>
      <c r="R185" s="131" t="str">
        <f>[1]Sheet1!R185</f>
        <v>Actualmente, los estudiantes y la institución enfrentan dificultades para gestionar cambios académicos, financieros y administrativos de manera eficiente, afectando la experiencia del estudiante y la gestión interna.</v>
      </c>
      <c r="S185" s="131" t="str">
        <f>[1]Sheet1!S185</f>
        <v>Ver archivo adjunto con información del requerimiento. Link: https://educorpperu.sharepoint.com/:x:/s/Repositorio_EquipoCentral/dit/portafoliosyp/IQBPjj-nPuoDQbtwySJjx2sbAR4Cx0FwHcOnpoZf6N5wGdw?e=Qxpak7</v>
      </c>
      <c r="T185" s="131" t="str">
        <f>[1]Sheet1!T185</f>
        <v>Ver archivo adjunto con información del requerimiento. Link: https://educorpperu.sharepoint.com/:x:/s/Repositorio_EquipoCentral/dit/portafoliosyp/IQBPjj-nPuoDQbtwySJjx2sbAR4Cx0FwHcOnpoZf6N5wGdw?e=Qxpak11</v>
      </c>
      <c r="U185" s="131" t="str">
        <f>[1]Sheet1!U185</f>
        <v>Alumnos</v>
      </c>
      <c r="V185" s="131" t="str">
        <f>[1]Sheet1!V185</f>
        <v>Excelencia operativa</v>
      </c>
      <c r="W185" s="131" t="str">
        <f>[1]Sheet1!W185</f>
        <v>Si</v>
      </c>
      <c r="X185" s="131" t="str">
        <f>[1]Sheet1!X185</f>
        <v>No cuantificado o S/0</v>
      </c>
      <c r="Y185" s="131"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0"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0">
        <f>[1]Sheet1!AA185</f>
        <v>1.2000000000000002</v>
      </c>
    </row>
    <row r="186" spans="1:27" ht="18.75" customHeight="1">
      <c r="A186" s="50">
        <f>[1]Sheet1!A186</f>
        <v>212</v>
      </c>
      <c r="B186" s="130">
        <f>[1]Sheet1!B186</f>
        <v>46169.993784722203</v>
      </c>
      <c r="C186" s="130">
        <f>[1]Sheet1!C186</f>
        <v>46169.995497685202</v>
      </c>
      <c r="D186" s="131" t="str">
        <f>[1]Sheet1!D186</f>
        <v>carla.arias@laureate.pe</v>
      </c>
      <c r="E186" s="131" t="str">
        <f>[1]Sheet1!E186</f>
        <v>Carla Arias Schreiber Ulloa</v>
      </c>
      <c r="F186" s="131" t="str">
        <f>[1]Sheet1!F186</f>
        <v>[200] Reporte individual de trámites (corrección asistencia docente, corrección asistencia alumno, reprogramación de clases, subsanación de evaluaciones, corrección de evaluaciones y  recuperación de evaluaciones)</v>
      </c>
      <c r="G186" s="131"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131" t="str">
        <f>[1]Sheet1!H186</f>
        <v>UPC</v>
      </c>
      <c r="I186" s="131" t="str">
        <f>[1]Sheet1!I186</f>
        <v>Milagros Morgan - Rectorado UPC</v>
      </c>
      <c r="J186" s="131" t="str">
        <f>[1]Sheet1!J186</f>
        <v>Miguel Chang</v>
      </c>
      <c r="K186" s="131"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131" t="str">
        <f>[1]Sheet1!L186</f>
        <v>Carla Arias-Schreiber</v>
      </c>
      <c r="M186" s="87">
        <f>[1]Sheet1!M186</f>
        <v>46178</v>
      </c>
      <c r="N186" s="87" t="str">
        <f>[1]Sheet1!N186</f>
        <v>No</v>
      </c>
      <c r="O186" s="131">
        <f>[1]Sheet1!O186</f>
        <v>0</v>
      </c>
      <c r="P186" s="131">
        <f>[1]Sheet1!P186</f>
        <v>0</v>
      </c>
      <c r="Q186" s="131" t="str">
        <f>[1]Sheet1!Q186</f>
        <v>Otro</v>
      </c>
      <c r="R186" s="131" t="str">
        <f>[1]Sheet1!R186</f>
        <v>Actualmente, los estudiantes y la institución enfrentan dificultades para gestionar cambios académicos, financieros y administrativos de manera eficiente, afectando la experiencia del estudiante y la gestión interna.</v>
      </c>
      <c r="S186" s="131" t="str">
        <f>[1]Sheet1!S186</f>
        <v>Ver archivo adjunto con información del requerimiento. Link: https://educorpperu.sharepoint.com/:x:/s/Repositorio_EquipoCentral/dit/portafoliosyp/IQBPjj-nPuoDQbtwySJjx2sbAR4Cx0FwHcOnpoZf6N5wGdw?e=Qxpak7</v>
      </c>
      <c r="T186" s="131" t="str">
        <f>[1]Sheet1!T186</f>
        <v>Ver archivo adjunto con información del requerimiento. Link: https://educorpperu.sharepoint.com/:x:/s/Repositorio_EquipoCentral/dit/portafoliosyp/IQBPjj-nPuoDQbtwySJjx2sbAR4Cx0FwHcOnpoZf6N5wGdw?e=Qxpak11</v>
      </c>
      <c r="U186" s="131" t="str">
        <f>[1]Sheet1!U186</f>
        <v>Alumnos</v>
      </c>
      <c r="V186" s="131" t="str">
        <f>[1]Sheet1!V186</f>
        <v>Excelencia operativa</v>
      </c>
      <c r="W186" s="131" t="str">
        <f>[1]Sheet1!W186</f>
        <v>Si</v>
      </c>
      <c r="X186" s="131" t="str">
        <f>[1]Sheet1!X186</f>
        <v>No cuantificado o S/0</v>
      </c>
      <c r="Y186" s="131"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0"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0">
        <f>[1]Sheet1!AA186</f>
        <v>1.2000000000000002</v>
      </c>
    </row>
    <row r="187" spans="1:27" ht="35.25" customHeight="1">
      <c r="A187" s="55">
        <f>[1]Sheet1!A187</f>
        <v>213</v>
      </c>
      <c r="B187" s="130">
        <f>[1]Sheet1!B187</f>
        <v>46169.994814814803</v>
      </c>
      <c r="C187" s="130">
        <f>[1]Sheet1!C187</f>
        <v>46169.996388888903</v>
      </c>
      <c r="D187" s="131" t="str">
        <f>[1]Sheet1!D187</f>
        <v>carla.arias@laureate.pe</v>
      </c>
      <c r="E187" s="131" t="str">
        <f>[1]Sheet1!E187</f>
        <v>Carla Arias Schreiber Ulloa</v>
      </c>
      <c r="F187" s="131" t="str">
        <f>[1]Sheet1!F187</f>
        <v>[192] Corrección de asistencia alumno</v>
      </c>
      <c r="G187" s="131"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131" t="str">
        <f>[1]Sheet1!H187</f>
        <v>UPC</v>
      </c>
      <c r="I187" s="131" t="str">
        <f>[1]Sheet1!I187</f>
        <v>Milagros Morgan - Rectorado UPC</v>
      </c>
      <c r="J187" s="131" t="str">
        <f>[1]Sheet1!J187</f>
        <v>Miguel Chang</v>
      </c>
      <c r="K187" s="131"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131" t="str">
        <f>[1]Sheet1!L187</f>
        <v>Carla Arias-Schreiber</v>
      </c>
      <c r="M187" s="87">
        <f>[1]Sheet1!M187</f>
        <v>46239</v>
      </c>
      <c r="N187" s="87" t="str">
        <f>[1]Sheet1!N187</f>
        <v>No</v>
      </c>
      <c r="O187" s="131">
        <f>[1]Sheet1!O187</f>
        <v>0</v>
      </c>
      <c r="P187" s="131">
        <f>[1]Sheet1!P187</f>
        <v>0</v>
      </c>
      <c r="Q187" s="131" t="str">
        <f>[1]Sheet1!Q187</f>
        <v>Otro</v>
      </c>
      <c r="R187" s="131" t="str">
        <f>[1]Sheet1!R187</f>
        <v>Actualmente, los estudiantes y la institución enfrentan dificultades para gestionar cambios académicos, financieros y administrativos de manera eficiente, afectando la experiencia del estudiante y la gestión interna.</v>
      </c>
      <c r="S187" s="131" t="str">
        <f>[1]Sheet1!S187</f>
        <v>Ver archivo adjunto con información del requerimiento. Link: https://educorpperu.sharepoint.com/:x:/s/Repositorio_EquipoCentral/dit/portafoliosyp/IQBPjj-nPuoDQbtwySJjx2sbAR4Cx0FwHcOnpoZf6N5wGdw?e=Qxpak7</v>
      </c>
      <c r="T187" s="131" t="str">
        <f>[1]Sheet1!T187</f>
        <v>Ver archivo adjunto con información del requerimiento. Link: https://educorpperu.sharepoint.com/:x:/s/Repositorio_EquipoCentral/dit/portafoliosyp/IQBPjj-nPuoDQbtwySJjx2sbAR4Cx0FwHcOnpoZf6N5wGdw?e=Qxpak11</v>
      </c>
      <c r="U187" s="131" t="str">
        <f>[1]Sheet1!U187</f>
        <v>Alumnos</v>
      </c>
      <c r="V187" s="131" t="str">
        <f>[1]Sheet1!V187</f>
        <v>Excelencia operativa</v>
      </c>
      <c r="W187" s="131" t="str">
        <f>[1]Sheet1!W187</f>
        <v>Si</v>
      </c>
      <c r="X187" s="131" t="str">
        <f>[1]Sheet1!X187</f>
        <v>No cuantificado o S/0</v>
      </c>
      <c r="Y187" s="131"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0"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0">
        <f>[1]Sheet1!AA187</f>
        <v>1.2000000000000002</v>
      </c>
    </row>
    <row r="188" spans="1:27" ht="18.75" customHeight="1">
      <c r="A188" s="55">
        <f>[1]Sheet1!A188</f>
        <v>214</v>
      </c>
      <c r="B188" s="130">
        <f>[1]Sheet1!B188</f>
        <v>46169.996284722198</v>
      </c>
      <c r="C188" s="130">
        <f>[1]Sheet1!C188</f>
        <v>46169.997106481504</v>
      </c>
      <c r="D188" s="131" t="str">
        <f>[1]Sheet1!D188</f>
        <v>carla.arias@laureate.pe</v>
      </c>
      <c r="E188" s="131" t="str">
        <f>[1]Sheet1!E188</f>
        <v>Carla Arias Schreiber Ulloa</v>
      </c>
      <c r="F188" s="131" t="str">
        <f>[1]Sheet1!F188</f>
        <v>[193] Corrección de asistencia docente</v>
      </c>
      <c r="G188" s="131"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131" t="str">
        <f>[1]Sheet1!H188</f>
        <v>UPC</v>
      </c>
      <c r="I188" s="131" t="str">
        <f>[1]Sheet1!I188</f>
        <v>Milagros Morgan - Rectorado UPC</v>
      </c>
      <c r="J188" s="131" t="str">
        <f>[1]Sheet1!J188</f>
        <v>Miguel Chang</v>
      </c>
      <c r="K188" s="131"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131" t="str">
        <f>[1]Sheet1!L188</f>
        <v>Carla Arias-Schreiber</v>
      </c>
      <c r="M188" s="87">
        <f>[1]Sheet1!M188</f>
        <v>46239</v>
      </c>
      <c r="N188" s="87" t="str">
        <f>[1]Sheet1!N188</f>
        <v>No</v>
      </c>
      <c r="O188" s="131">
        <f>[1]Sheet1!O188</f>
        <v>0</v>
      </c>
      <c r="P188" s="131">
        <f>[1]Sheet1!P188</f>
        <v>0</v>
      </c>
      <c r="Q188" s="131" t="str">
        <f>[1]Sheet1!Q188</f>
        <v>Otro</v>
      </c>
      <c r="R188" s="131" t="str">
        <f>[1]Sheet1!R188</f>
        <v>Actualmente, los estudiantes y la institución enfrentan dificultades para gestionar cambios académicos, financieros y administrativos de manera eficiente, afectando la experiencia del estudiante y la gestión interna.</v>
      </c>
      <c r="S188" s="131" t="str">
        <f>[1]Sheet1!S188</f>
        <v>Ver archivo adjunto con información del requerimiento. Link: https://educorpperu.sharepoint.com/:x:/s/Repositorio_EquipoCentral/dit/portafoliosyp/IQBPjj-nPuoDQbtwySJjx2sbAR4Cx0FwHcOnpoZf6N5wGdw?e=Qxpak7</v>
      </c>
      <c r="T188" s="131" t="str">
        <f>[1]Sheet1!T188</f>
        <v>Ver archivo adjunto con información del requerimiento. Link: https://educorpperu.sharepoint.com/:x:/s/Repositorio_EquipoCentral/dit/portafoliosyp/IQBPjj-nPuoDQbtwySJjx2sbAR4Cx0FwHcOnpoZf6N5wGdw?e=Qxpak11</v>
      </c>
      <c r="U188" s="131" t="str">
        <f>[1]Sheet1!U188</f>
        <v>Alumnos</v>
      </c>
      <c r="V188" s="131" t="str">
        <f>[1]Sheet1!V188</f>
        <v>Excelencia operativa</v>
      </c>
      <c r="W188" s="131" t="str">
        <f>[1]Sheet1!W188</f>
        <v>Si</v>
      </c>
      <c r="X188" s="131" t="str">
        <f>[1]Sheet1!X188</f>
        <v>No cuantificado o S/0</v>
      </c>
      <c r="Y188" s="131"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0"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0">
        <f>[1]Sheet1!AA188</f>
        <v>1.2000000000000002</v>
      </c>
    </row>
    <row r="189" spans="1:27" ht="29.25" customHeight="1">
      <c r="A189" s="55">
        <f>[1]Sheet1!A189</f>
        <v>215</v>
      </c>
      <c r="B189" s="130">
        <f>[1]Sheet1!B189</f>
        <v>46169.997152777803</v>
      </c>
      <c r="C189" s="130">
        <f>[1]Sheet1!C189</f>
        <v>46169.999085648145</v>
      </c>
      <c r="D189" s="131" t="str">
        <f>[1]Sheet1!D189</f>
        <v>carla.arias@laureate.pe</v>
      </c>
      <c r="E189" s="131" t="str">
        <f>[1]Sheet1!E189</f>
        <v>Carla Arias Schreiber Ulloa</v>
      </c>
      <c r="F189" s="131" t="str">
        <f>[1]Sheet1!F189</f>
        <v>[209] Implementación de Plataforma de Gestión de Cambios y Asignación docente de la Programación Horaria.</v>
      </c>
      <c r="G189" s="131"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131" t="str">
        <f>[1]Sheet1!H189</f>
        <v>UPC</v>
      </c>
      <c r="I189" s="131" t="str">
        <f>[1]Sheet1!I189</f>
        <v>Milagros Morgan - Rectorado UPC</v>
      </c>
      <c r="J189" s="131" t="str">
        <f>[1]Sheet1!J189</f>
        <v>Miguel Chang</v>
      </c>
      <c r="K189" s="131"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131" t="str">
        <f>[1]Sheet1!L189</f>
        <v>Carla Arias-Schreiber</v>
      </c>
      <c r="M189" s="87">
        <f>[1]Sheet1!M189</f>
        <v>46178</v>
      </c>
      <c r="N189" s="87" t="str">
        <f>[1]Sheet1!N189</f>
        <v>No</v>
      </c>
      <c r="O189" s="131">
        <f>[1]Sheet1!O189</f>
        <v>0</v>
      </c>
      <c r="P189" s="131">
        <f>[1]Sheet1!P189</f>
        <v>0</v>
      </c>
      <c r="Q189" s="131" t="str">
        <f>[1]Sheet1!Q189</f>
        <v>Otro</v>
      </c>
      <c r="R189" s="131" t="str">
        <f>[1]Sheet1!R189</f>
        <v>Actualmente, los estudiantes y la institución enfrentan dificultades para gestionar cambios académicos, financieros y administrativos de manera eficiente, afectando la experiencia del estudiante y la gestión interna.</v>
      </c>
      <c r="S189" s="131" t="str">
        <f>[1]Sheet1!S189</f>
        <v>Ver archivo adjunto con información del requerimiento. Link: https://educorpperu.sharepoint.com/:x:/s/Repositorio_EquipoCentral/dit/portafoliosyp/IQBPjj-nPuoDQbtwySJjx2sbAR4Cx0FwHcOnpoZf6N5wGdw?e=Qxpak7</v>
      </c>
      <c r="T189" s="131" t="str">
        <f>[1]Sheet1!T189</f>
        <v>Ver archivo adjunto con información del requerimiento. Link: https://educorpperu.sharepoint.com/:x:/s/Repositorio_EquipoCentral/dit/portafoliosyp/IQBPjj-nPuoDQbtwySJjx2sbAR4Cx0FwHcOnpoZf6N5wGdw?e=Qxpak16</v>
      </c>
      <c r="U189" s="131" t="str">
        <f>[1]Sheet1!U189</f>
        <v>Docentes</v>
      </c>
      <c r="V189" s="131" t="str">
        <f>[1]Sheet1!V189</f>
        <v>Excelencia operativa</v>
      </c>
      <c r="W189" s="131" t="str">
        <f>[1]Sheet1!W189</f>
        <v>Si</v>
      </c>
      <c r="X189" s="131" t="str">
        <f>[1]Sheet1!X189</f>
        <v>No cuantificado o S/0</v>
      </c>
      <c r="Y189" s="131"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0"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0">
        <f>[1]Sheet1!AA189</f>
        <v>1.05</v>
      </c>
    </row>
    <row r="190" spans="1:27" ht="18.75" customHeight="1">
      <c r="A190" s="55">
        <f>[1]Sheet1!A190</f>
        <v>216</v>
      </c>
      <c r="B190" s="130">
        <f>[1]Sheet1!B190</f>
        <v>46169.998946759297</v>
      </c>
      <c r="C190" s="130">
        <f>[1]Sheet1!C190</f>
        <v>46170.000914351898</v>
      </c>
      <c r="D190" s="131" t="str">
        <f>[1]Sheet1!D190</f>
        <v>carla.arias@laureate.pe</v>
      </c>
      <c r="E190" s="131" t="str">
        <f>[1]Sheet1!E190</f>
        <v>Carla Arias Schreiber Ulloa</v>
      </c>
      <c r="F190" s="131" t="str">
        <f>[1]Sheet1!F190</f>
        <v>[248] Registro de NRC a Bloque Horario</v>
      </c>
      <c r="G190" s="131"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131" t="str">
        <f>[1]Sheet1!H190</f>
        <v>UPC</v>
      </c>
      <c r="I190" s="131" t="str">
        <f>[1]Sheet1!I190</f>
        <v>Milagros Morgan - Rectorado UPC</v>
      </c>
      <c r="J190" s="131" t="str">
        <f>[1]Sheet1!J190</f>
        <v>Miguel Chang</v>
      </c>
      <c r="K190" s="131"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131" t="str">
        <f>[1]Sheet1!L190</f>
        <v>Carla Arias-Schreiber</v>
      </c>
      <c r="M190" s="87">
        <f>[1]Sheet1!M190</f>
        <v>46209</v>
      </c>
      <c r="N190" s="87" t="str">
        <f>[1]Sheet1!N190</f>
        <v>No</v>
      </c>
      <c r="O190" s="131">
        <f>[1]Sheet1!O190</f>
        <v>0</v>
      </c>
      <c r="P190" s="131">
        <f>[1]Sheet1!P190</f>
        <v>0</v>
      </c>
      <c r="Q190" s="131" t="str">
        <f>[1]Sheet1!Q190</f>
        <v>Otro</v>
      </c>
      <c r="R190" s="131" t="str">
        <f>[1]Sheet1!R190</f>
        <v>Actualmente, los estudiantes y la institución enfrentan dificultades para gestionar cambios académicos, financieros y administrativos de manera eficiente, afectando la experiencia del estudiante y la gestión interna.</v>
      </c>
      <c r="S190" s="131" t="str">
        <f>[1]Sheet1!S190</f>
        <v>Ver archivo adjunto con información del requerimiento. Link: https://educorpperu.sharepoint.com/:x:/s/Repositorio_EquipoCentral/dit/portafoliosyp/IQBPjj-nPuoDQbtwySJjx2sbAR4Cx0FwHcOnpoZf6N5wGdw?e=Qxpak7</v>
      </c>
      <c r="T190" s="131" t="str">
        <f>[1]Sheet1!T190</f>
        <v>Ver archivo adjunto con información del requerimiento. Link: https://educorpperu.sharepoint.com/:x:/s/Repositorio_EquipoCentral/dit/portafoliosyp/IQBPjj-nPuoDQbtwySJjx2sbAR4Cx0FwHcOnpoZf6N5wGdw?e=Qxpak16</v>
      </c>
      <c r="U190" s="131" t="str">
        <f>[1]Sheet1!U190</f>
        <v>Alumnos</v>
      </c>
      <c r="V190" s="131" t="str">
        <f>[1]Sheet1!V190</f>
        <v>Excelencia operativa</v>
      </c>
      <c r="W190" s="131" t="str">
        <f>[1]Sheet1!W190</f>
        <v>Si</v>
      </c>
      <c r="X190" s="131" t="str">
        <f>[1]Sheet1!X190</f>
        <v>No cuantificado o S/0</v>
      </c>
      <c r="Y190" s="131"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0"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0">
        <f>[1]Sheet1!AA190</f>
        <v>1.2000000000000002</v>
      </c>
    </row>
    <row r="191" spans="1:27" ht="18.75" customHeight="1">
      <c r="A191" s="55">
        <f>[1]Sheet1!A191</f>
        <v>217</v>
      </c>
      <c r="B191" s="130">
        <f>[1]Sheet1!B191</f>
        <v>46170.000833333303</v>
      </c>
      <c r="C191" s="130">
        <f>[1]Sheet1!C191</f>
        <v>46170.001875000002</v>
      </c>
      <c r="D191" s="131" t="str">
        <f>[1]Sheet1!D191</f>
        <v>carla.arias@laureate.pe</v>
      </c>
      <c r="E191" s="131" t="str">
        <f>[1]Sheet1!E191</f>
        <v>Carla Arias Schreiber Ulloa</v>
      </c>
      <c r="F191" s="131" t="str">
        <f>[1]Sheet1!F191</f>
        <v>[247] Registro de Horarios personalizado masivo (matricula)</v>
      </c>
      <c r="G191" s="131"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131" t="str">
        <f>[1]Sheet1!H191</f>
        <v>UPC</v>
      </c>
      <c r="I191" s="131" t="str">
        <f>[1]Sheet1!I191</f>
        <v>Milagros Morgan - Rectorado UPC</v>
      </c>
      <c r="J191" s="131" t="str">
        <f>[1]Sheet1!J191</f>
        <v>Miguel Chang</v>
      </c>
      <c r="K191" s="131"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131" t="str">
        <f>[1]Sheet1!L191</f>
        <v>Carla Arias-Schreiber</v>
      </c>
      <c r="M191" s="87">
        <f>[1]Sheet1!M191</f>
        <v>46207</v>
      </c>
      <c r="N191" s="87" t="str">
        <f>[1]Sheet1!N191</f>
        <v>No</v>
      </c>
      <c r="O191" s="131">
        <f>[1]Sheet1!O191</f>
        <v>0</v>
      </c>
      <c r="P191" s="131">
        <f>[1]Sheet1!P191</f>
        <v>0</v>
      </c>
      <c r="Q191" s="131" t="str">
        <f>[1]Sheet1!Q191</f>
        <v>Otro</v>
      </c>
      <c r="R191" s="131" t="str">
        <f>[1]Sheet1!R191</f>
        <v>Actualmente, los estudiantes y la institución enfrentan dificultades para gestionar cambios académicos, financieros y administrativos de manera eficiente, afectando la experiencia del estudiante y la gestión interna.</v>
      </c>
      <c r="S191" s="131" t="str">
        <f>[1]Sheet1!S191</f>
        <v>Ver archivo adjunto con información del requerimiento. Link: https://educorpperu.sharepoint.com/:x:/s/Repositorio_EquipoCentral/dit/portafoliosyp/IQBPjj-nPuoDQbtwySJjx2sbAR4Cx0FwHcOnpoZf6N5wGdw?e=Qxpak7</v>
      </c>
      <c r="T191" s="131" t="str">
        <f>[1]Sheet1!T191</f>
        <v>Ver archivo adjunto con información del requerimiento. Link: https://educorpperu.sharepoint.com/:x:/s/Repositorio_EquipoCentral/dit/portafoliosyp/IQBPjj-nPuoDQbtwySJjx2sbAR4Cx0FwHcOnpoZf6N5wGdw?e=Qxpak16</v>
      </c>
      <c r="U191" s="131" t="str">
        <f>[1]Sheet1!U191</f>
        <v>Administrativos</v>
      </c>
      <c r="V191" s="131" t="str">
        <f>[1]Sheet1!V191</f>
        <v>Excelencia operativa</v>
      </c>
      <c r="W191" s="131" t="str">
        <f>[1]Sheet1!W191</f>
        <v>Si</v>
      </c>
      <c r="X191" s="131" t="str">
        <f>[1]Sheet1!X191</f>
        <v>No cuantificado o S/0</v>
      </c>
      <c r="Y191" s="131"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0"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0">
        <f>[1]Sheet1!AA191</f>
        <v>0.60000000000000009</v>
      </c>
    </row>
    <row r="192" spans="1:27" ht="18.75" customHeight="1">
      <c r="A192" s="55">
        <f>[1]Sheet1!A192</f>
        <v>218</v>
      </c>
      <c r="B192" s="130">
        <f>[1]Sheet1!B192</f>
        <v>46170.001956018503</v>
      </c>
      <c r="C192" s="130">
        <f>[1]Sheet1!C192</f>
        <v>46170.004374999997</v>
      </c>
      <c r="D192" s="131" t="str">
        <f>[1]Sheet1!D192</f>
        <v>carla.arias@laureate.pe</v>
      </c>
      <c r="E192" s="131" t="str">
        <f>[1]Sheet1!E192</f>
        <v>Carla Arias Schreiber Ulloa</v>
      </c>
      <c r="F192" s="131" t="str">
        <f>[1]Sheet1!F192</f>
        <v>[187] Trámite de permisos para llevar cursos de otra carrera</v>
      </c>
      <c r="G192" s="131"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131" t="str">
        <f>[1]Sheet1!H192</f>
        <v>UPC</v>
      </c>
      <c r="I192" s="131" t="str">
        <f>[1]Sheet1!I192</f>
        <v>Milagros Morgan - Rectorado UPC</v>
      </c>
      <c r="J192" s="131" t="str">
        <f>[1]Sheet1!J192</f>
        <v>Miguel Chang</v>
      </c>
      <c r="K192" s="131"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131" t="str">
        <f>[1]Sheet1!L192</f>
        <v>Carla Arias-Schreiber</v>
      </c>
      <c r="M192" s="87">
        <f>[1]Sheet1!M192</f>
        <v>46209</v>
      </c>
      <c r="N192" s="87" t="str">
        <f>[1]Sheet1!N192</f>
        <v>No</v>
      </c>
      <c r="O192" s="131">
        <f>[1]Sheet1!O192</f>
        <v>0</v>
      </c>
      <c r="P192" s="131">
        <f>[1]Sheet1!P192</f>
        <v>0</v>
      </c>
      <c r="Q192" s="131" t="str">
        <f>[1]Sheet1!Q192</f>
        <v>Otro</v>
      </c>
      <c r="R192" s="131" t="str">
        <f>[1]Sheet1!R192</f>
        <v>Actualmente, los estudiantes y la institución enfrentan dificultades para gestionar cambios académicos, financieros y administrativos de manera eficiente, afectando la experiencia del estudiante y la gestión interna.</v>
      </c>
      <c r="S192" s="131" t="str">
        <f>[1]Sheet1!S192</f>
        <v>Ver archivo adjunto con información del requerimiento. Link: https://educorpperu.sharepoint.com/:x:/s/Repositorio_EquipoCentral/dit/portafoliosyp/IQBPjj-nPuoDQbtwySJjx2sbAR4Cx0FwHcOnpoZf6N5wGdw?e=Qxpak7</v>
      </c>
      <c r="T192" s="131" t="str">
        <f>[1]Sheet1!T192</f>
        <v>Ver archivo adjunto con información del requerimiento. Link: https://educorpperu.sharepoint.com/:x:/s/Repositorio_EquipoCentral/dit/portafoliosyp/IQBPjj-nPuoDQbtwySJjx2sbAR4Cx0FwHcOnpoZf6N5wGdw?e=Qxpak7</v>
      </c>
      <c r="U192" s="131" t="str">
        <f>[1]Sheet1!U192</f>
        <v>Alumnos</v>
      </c>
      <c r="V192" s="131" t="str">
        <f>[1]Sheet1!V192</f>
        <v>Excelencia operativa</v>
      </c>
      <c r="W192" s="131" t="str">
        <f>[1]Sheet1!W192</f>
        <v>Si</v>
      </c>
      <c r="X192" s="131" t="str">
        <f>[1]Sheet1!X192</f>
        <v>No cuantificado o S/0</v>
      </c>
      <c r="Y192" s="131"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0"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0">
        <f>[1]Sheet1!AA192</f>
        <v>1.2000000000000002</v>
      </c>
    </row>
    <row r="193" spans="1:27" ht="18.75" customHeight="1">
      <c r="A193" s="55">
        <f>[1]Sheet1!A193</f>
        <v>219</v>
      </c>
      <c r="B193" s="130">
        <f>[1]Sheet1!B193</f>
        <v>46170.004328703697</v>
      </c>
      <c r="C193" s="130">
        <f>[1]Sheet1!C193</f>
        <v>46170.005775463003</v>
      </c>
      <c r="D193" s="131" t="str">
        <f>[1]Sheet1!D193</f>
        <v>carla.arias@laureate.pe</v>
      </c>
      <c r="E193" s="131" t="str">
        <f>[1]Sheet1!E193</f>
        <v>Carla Arias Schreiber Ulloa</v>
      </c>
      <c r="F193" s="131" t="str">
        <f>[1]Sheet1!F193</f>
        <v>[257] Reporte alumnos reanudantes</v>
      </c>
      <c r="G193" s="131"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131" t="str">
        <f>[1]Sheet1!H193</f>
        <v>UPC</v>
      </c>
      <c r="I193" s="131" t="str">
        <f>[1]Sheet1!I193</f>
        <v>Milagros Morgan - Rectorado UPC</v>
      </c>
      <c r="J193" s="131" t="str">
        <f>[1]Sheet1!J193</f>
        <v>Miguel Chang</v>
      </c>
      <c r="K193" s="131"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131" t="str">
        <f>[1]Sheet1!L193</f>
        <v>Carla Arias-Schreiber</v>
      </c>
      <c r="M193" s="87">
        <f>[1]Sheet1!M193</f>
        <v>46209</v>
      </c>
      <c r="N193" s="87" t="str">
        <f>[1]Sheet1!N193</f>
        <v>No</v>
      </c>
      <c r="O193" s="131">
        <f>[1]Sheet1!O193</f>
        <v>0</v>
      </c>
      <c r="P193" s="131">
        <f>[1]Sheet1!P193</f>
        <v>0</v>
      </c>
      <c r="Q193" s="131" t="str">
        <f>[1]Sheet1!Q193</f>
        <v>Otro</v>
      </c>
      <c r="R193" s="131" t="str">
        <f>[1]Sheet1!R193</f>
        <v>Actualmente, los estudiantes y la institución enfrentan dificultades para gestionar cambios académicos, financieros y administrativos de manera eficiente, afectando la experiencia del estudiante y la gestión interna.</v>
      </c>
      <c r="S193" s="131" t="str">
        <f>[1]Sheet1!S193</f>
        <v>Ver archivo adjunto con información del requerimiento. Link: https://educorpperu.sharepoint.com/:x:/s/Repositorio_EquipoCentral/dit/portafoliosyp/IQBPjj-nPuoDQbtwySJjx2sbAR4Cx0FwHcOnpoZf6N5wGdw?e=Qxpak7</v>
      </c>
      <c r="T193" s="131" t="str">
        <f>[1]Sheet1!T193</f>
        <v>Ver archivo adjunto con información del requerimiento. Link: https://educorpperu.sharepoint.com/:x:/s/Repositorio_EquipoCentral/dit/portafoliosyp/IQBPjj-nPuoDQbtwySJjx2sbAR4Cx0FwHcOnpoZf6N5wGdw?e=Qxpak7</v>
      </c>
      <c r="U193" s="131" t="str">
        <f>[1]Sheet1!U193</f>
        <v>Alumnos</v>
      </c>
      <c r="V193" s="131" t="str">
        <f>[1]Sheet1!V193</f>
        <v>Excelencia operativa</v>
      </c>
      <c r="W193" s="131" t="str">
        <f>[1]Sheet1!W193</f>
        <v>Si</v>
      </c>
      <c r="X193" s="131" t="str">
        <f>[1]Sheet1!X193</f>
        <v>No cuantificado o S/0</v>
      </c>
      <c r="Y193" s="131"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0"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0">
        <f>[1]Sheet1!AA193</f>
        <v>1.2000000000000002</v>
      </c>
    </row>
    <row r="194" spans="1:27" ht="18.75" customHeight="1">
      <c r="A194" s="55">
        <f>[1]Sheet1!A194</f>
        <v>220</v>
      </c>
      <c r="B194" s="130">
        <f>[1]Sheet1!B194</f>
        <v>46170.005717592598</v>
      </c>
      <c r="C194" s="130">
        <f>[1]Sheet1!C194</f>
        <v>46170.006967592599</v>
      </c>
      <c r="D194" s="131" t="str">
        <f>[1]Sheet1!D194</f>
        <v>carla.arias@laureate.pe</v>
      </c>
      <c r="E194" s="131" t="str">
        <f>[1]Sheet1!E194</f>
        <v>Carla Arias Schreiber Ulloa</v>
      </c>
      <c r="F194" s="131" t="str">
        <f>[1]Sheet1!F194</f>
        <v>[258] MDUU eliminación masiva de atributos</v>
      </c>
      <c r="G194" s="131"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131" t="str">
        <f>[1]Sheet1!H194</f>
        <v>UPC</v>
      </c>
      <c r="I194" s="131" t="str">
        <f>[1]Sheet1!I194</f>
        <v>Milagros Morgan - Rectorado UPC</v>
      </c>
      <c r="J194" s="131" t="str">
        <f>[1]Sheet1!J194</f>
        <v>Miguel Chang</v>
      </c>
      <c r="K194" s="131"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131" t="str">
        <f>[1]Sheet1!L194</f>
        <v>Carla Arias-Schreiber</v>
      </c>
      <c r="M194" s="87">
        <f>[1]Sheet1!M194</f>
        <v>46209</v>
      </c>
      <c r="N194" s="87" t="str">
        <f>[1]Sheet1!N194</f>
        <v>No</v>
      </c>
      <c r="O194" s="131">
        <f>[1]Sheet1!O194</f>
        <v>0</v>
      </c>
      <c r="P194" s="131">
        <f>[1]Sheet1!P194</f>
        <v>0</v>
      </c>
      <c r="Q194" s="131" t="str">
        <f>[1]Sheet1!Q194</f>
        <v>Otro</v>
      </c>
      <c r="R194" s="131" t="str">
        <f>[1]Sheet1!R194</f>
        <v>Actualmente, los estudiantes y la institución enfrentan dificultades para gestionar cambios académicos, financieros y administrativos de manera eficiente, afectando la experiencia del estudiante y la gestión interna.</v>
      </c>
      <c r="S194" s="131" t="str">
        <f>[1]Sheet1!S194</f>
        <v>Ver archivo adjunto con información del requerimiento. Link: https://educorpperu.sharepoint.com/:x:/s/Repositorio_EquipoCentral/dit/portafoliosyp/IQBPjj-nPuoDQbtwySJjx2sbAR4Cx0FwHcOnpoZf6N5wGdw?e=Qxpak7</v>
      </c>
      <c r="T194" s="131" t="str">
        <f>[1]Sheet1!T194</f>
        <v>Ver archivo adjunto con información del requerimiento. Link: https://educorpperu.sharepoint.com/:x:/s/Repositorio_EquipoCentral/dit/portafoliosyp/IQBPjj-nPuoDQbtwySJjx2sbAR4Cx0FwHcOnpoZf6N5wGdw?e=Qxpak7</v>
      </c>
      <c r="U194" s="131" t="str">
        <f>[1]Sheet1!U194</f>
        <v>Alumnos</v>
      </c>
      <c r="V194" s="131" t="str">
        <f>[1]Sheet1!V194</f>
        <v>Excelencia operativa</v>
      </c>
      <c r="W194" s="131" t="str">
        <f>[1]Sheet1!W194</f>
        <v>Si</v>
      </c>
      <c r="X194" s="131" t="str">
        <f>[1]Sheet1!X194</f>
        <v>No cuantificado o S/0</v>
      </c>
      <c r="Y194" s="131"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0"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0">
        <f>[1]Sheet1!AA194</f>
        <v>1.2000000000000002</v>
      </c>
    </row>
    <row r="195" spans="1:27" ht="18.75" customHeight="1">
      <c r="A195" s="55">
        <f>[1]Sheet1!A195</f>
        <v>221</v>
      </c>
      <c r="B195" s="130">
        <f>[1]Sheet1!B195</f>
        <v>46170.006446759297</v>
      </c>
      <c r="C195" s="130">
        <f>[1]Sheet1!C195</f>
        <v>46170.007523148102</v>
      </c>
      <c r="D195" s="131" t="str">
        <f>[1]Sheet1!D195</f>
        <v>carla.arias@laureate.pe</v>
      </c>
      <c r="E195" s="131" t="str">
        <f>[1]Sheet1!E195</f>
        <v>Carla Arias Schreiber Ulloa</v>
      </c>
      <c r="F195" s="131" t="str">
        <f>[1]Sheet1!F195</f>
        <v>[263] MDUU CAMBIO_PERIODO_CTLG</v>
      </c>
      <c r="G195" s="131"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131" t="str">
        <f>[1]Sheet1!H195</f>
        <v>UPC</v>
      </c>
      <c r="I195" s="131" t="str">
        <f>[1]Sheet1!I195</f>
        <v>Milagros Morgan - Rectorado UPC</v>
      </c>
      <c r="J195" s="131" t="str">
        <f>[1]Sheet1!J195</f>
        <v>Miguel Chang</v>
      </c>
      <c r="K195" s="131"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131" t="str">
        <f>[1]Sheet1!L195</f>
        <v>Carla Arias-Schreiber</v>
      </c>
      <c r="M195" s="87">
        <f>[1]Sheet1!M195</f>
        <v>46209</v>
      </c>
      <c r="N195" s="87" t="str">
        <f>[1]Sheet1!N195</f>
        <v>No</v>
      </c>
      <c r="O195" s="131">
        <f>[1]Sheet1!O195</f>
        <v>0</v>
      </c>
      <c r="P195" s="131">
        <f>[1]Sheet1!P195</f>
        <v>0</v>
      </c>
      <c r="Q195" s="131" t="str">
        <f>[1]Sheet1!Q195</f>
        <v>Otro</v>
      </c>
      <c r="R195" s="131" t="str">
        <f>[1]Sheet1!R195</f>
        <v>Actualmente, los estudiantes y la institución enfrentan dificultades para gestionar cambios académicos, financieros y administrativos de manera eficiente, afectando la experiencia del estudiante y la gestión interna.</v>
      </c>
      <c r="S195" s="131" t="str">
        <f>[1]Sheet1!S195</f>
        <v>Ver archivo adjunto con información del requerimiento. Link: https://educorpperu.sharepoint.com/:x:/s/Repositorio_EquipoCentral/dit/portafoliosyp/IQBPjj-nPuoDQbtwySJjx2sbAR4Cx0FwHcOnpoZf6N5wGdw?e=Qxpak7</v>
      </c>
      <c r="T195" s="131" t="str">
        <f>[1]Sheet1!T195</f>
        <v>Ver archivo adjunto con información del requerimiento. Link: https://educorpperu.sharepoint.com/:x:/s/Repositorio_EquipoCentral/dit/portafoliosyp/IQBPjj-nPuoDQbtwySJjx2sbAR4Cx0FwHcOnpoZf6N5wGdw?e=Qxpak7</v>
      </c>
      <c r="U195" s="131" t="str">
        <f>[1]Sheet1!U195</f>
        <v>Alumnos</v>
      </c>
      <c r="V195" s="131" t="str">
        <f>[1]Sheet1!V195</f>
        <v>Excelencia operativa</v>
      </c>
      <c r="W195" s="131" t="str">
        <f>[1]Sheet1!W195</f>
        <v>Si</v>
      </c>
      <c r="X195" s="131" t="str">
        <f>[1]Sheet1!X195</f>
        <v>No cuantificado o S/0</v>
      </c>
      <c r="Y195" s="131"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0"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0">
        <f>[1]Sheet1!AA195</f>
        <v>1.2000000000000002</v>
      </c>
    </row>
    <row r="196" spans="1:27" ht="51" customHeight="1">
      <c r="A196" s="50">
        <f>[1]Sheet1!A196</f>
        <v>222</v>
      </c>
      <c r="B196" s="130">
        <f>[1]Sheet1!B196</f>
        <v>46170.377951388902</v>
      </c>
      <c r="C196" s="130">
        <f>[1]Sheet1!C196</f>
        <v>46170.668530092596</v>
      </c>
      <c r="D196" s="131" t="str">
        <f>[1]Sheet1!D196</f>
        <v>angela.lucano@laureate.pe</v>
      </c>
      <c r="E196" s="131" t="str">
        <f>[1]Sheet1!E196</f>
        <v>Angela Lucano Carranza</v>
      </c>
      <c r="F196" s="131" t="str">
        <f>[1]Sheet1!F196</f>
        <v>UPC - Modernización y continuidad operativa del Repositorio Académico</v>
      </c>
      <c r="G196" s="131"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131" t="str">
        <f>[1]Sheet1!H196</f>
        <v>UPC</v>
      </c>
      <c r="I196" s="131" t="str">
        <f>[1]Sheet1!I196</f>
        <v>Milagros Morgan - Rectorado UPC</v>
      </c>
      <c r="J196" s="131" t="str">
        <f>[1]Sheet1!J196</f>
        <v>Cecilia Justino</v>
      </c>
      <c r="K196" s="131"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131" t="str">
        <f>[1]Sheet1!L196</f>
        <v>Ángela Lucano</v>
      </c>
      <c r="M196" s="87">
        <f>[1]Sheet1!M196</f>
        <v>46356</v>
      </c>
      <c r="N196" s="87" t="str">
        <f>[1]Sheet1!N196</f>
        <v>No</v>
      </c>
      <c r="O196" s="131">
        <f>[1]Sheet1!O196</f>
        <v>0</v>
      </c>
      <c r="P196" s="131">
        <f>[1]Sheet1!P196</f>
        <v>0</v>
      </c>
      <c r="Q196" s="131" t="str">
        <f>[1]Sheet1!Q196</f>
        <v>Otro</v>
      </c>
      <c r="R196" s="131" t="str">
        <f>[1]Sheet1!R196</f>
        <v>El repositorio opera sobre una versión antigua de DSpace sin soporte oficial ni actualizaciones, lo que genera riesgos operativos altos y observaciones de seguridad, además de ofrecer una interfaz rígida y estadísticas limitadas.</v>
      </c>
      <c r="S196" s="131" t="str">
        <f>[1]Sheet1!S196</f>
        <v>Migrar a una infraestructura robusta de última generación (DSpace 7+) con soporte experto 24/7, que resuelva de inmediato las brechas de seguridad, ofrezca una experiencia de usuario intuitiva y moderna, e implemente un módulo de analítica avanzada.</v>
      </c>
      <c r="T196" s="131"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131" t="str">
        <f>[1]Sheet1!U196</f>
        <v>Todos</v>
      </c>
      <c r="V196" s="131" t="str">
        <f>[1]Sheet1!V196</f>
        <v>Excelencia operativa</v>
      </c>
      <c r="W196" s="131" t="str">
        <f>[1]Sheet1!W196</f>
        <v>No</v>
      </c>
      <c r="X196" s="131" t="str">
        <f>[1]Sheet1!X196</f>
        <v>No cuantificado o S/0</v>
      </c>
      <c r="Y196" s="131"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50"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50">
        <f>[1]Sheet1!AA196</f>
        <v>1.2000000000000002</v>
      </c>
    </row>
    <row r="197" spans="1:27" ht="42" customHeight="1">
      <c r="A197" s="50">
        <f>[1]Sheet1!A197</f>
        <v>223</v>
      </c>
      <c r="B197" s="130">
        <f>[1]Sheet1!B197</f>
        <v>46170.759953703702</v>
      </c>
      <c r="C197" s="130">
        <f>[1]Sheet1!C197</f>
        <v>46170.7745138889</v>
      </c>
      <c r="D197" s="131" t="str">
        <f>[1]Sheet1!D197</f>
        <v>carla.arias@laureate.pe</v>
      </c>
      <c r="E197" s="131" t="str">
        <f>[1]Sheet1!E197</f>
        <v>Carla Arias Schreiber Ulloa</v>
      </c>
      <c r="F197" s="131" t="str">
        <f>[1]Sheet1!F197</f>
        <v>Modificación de query de RPA de Horarios Convalidantes [urgente]</v>
      </c>
      <c r="G197" s="131"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131" t="str">
        <f>[1]Sheet1!H197</f>
        <v>UPN</v>
      </c>
      <c r="I197" s="131" t="str">
        <f>[1]Sheet1!I197</f>
        <v>Martín Santana - Rectorado UPN</v>
      </c>
      <c r="J197" s="131" t="str">
        <f>[1]Sheet1!J197</f>
        <v>Adolfo Correa</v>
      </c>
      <c r="K197" s="131" t="str">
        <f>[1]Sheet1!K197</f>
        <v>https://educorpperu-my.sharepoint.com/personal/diana_zapata_laureate_pe1/Documents/Aplicaciones/Microsoft%20Forms/REGISTRO%20DE%20INICIATIVAS%20-%20GESTI%C3%93N%20DE%20LA%20DEMANDA%20(2%201/Pregunta/VB%20Direcci%C3%B3n%20de%20Operaciones%20Acad%C3%A9micas_Carla%20Arias%20Schreibe.png</v>
      </c>
      <c r="L197" s="131" t="str">
        <f>[1]Sheet1!L197</f>
        <v>Carla Arias-Schreiber</v>
      </c>
      <c r="M197" s="87">
        <f>[1]Sheet1!M197</f>
        <v>46185</v>
      </c>
      <c r="N197" s="87" t="str">
        <f>[1]Sheet1!N197</f>
        <v>No</v>
      </c>
      <c r="O197" s="131">
        <f>[1]Sheet1!O197</f>
        <v>0</v>
      </c>
      <c r="P197" s="131">
        <f>[1]Sheet1!P197</f>
        <v>0</v>
      </c>
      <c r="Q197" s="131" t="str">
        <f>[1]Sheet1!Q197</f>
        <v>Otro</v>
      </c>
      <c r="R197" s="131"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131" t="str">
        <f>[1]Sheet1!S197</f>
        <v>Que la query incluya criterios de ordenamiento de clases, validados con las áreas académicas, a fin de asegurar una mayor efectividad y registro de matrículas.</v>
      </c>
      <c r="T197" s="131" t="str">
        <f>[1]Sheet1!T197</f>
        <v>Admisión y matrícula de estudiantes nuevos</v>
      </c>
      <c r="U197" s="131" t="str">
        <f>[1]Sheet1!U197</f>
        <v>Alumnos</v>
      </c>
      <c r="V197" s="131" t="str">
        <f>[1]Sheet1!V197</f>
        <v>Crecimiento escalable</v>
      </c>
      <c r="W197" s="131" t="str">
        <f>[1]Sheet1!W197</f>
        <v>No</v>
      </c>
      <c r="X197" s="131" t="str">
        <f>[1]Sheet1!X197</f>
        <v>Entre S/100,000.00 y S/500,000.00</v>
      </c>
      <c r="Y197" s="131" t="str">
        <f>[1]Sheet1!Y197</f>
        <v>Impacto aproximado en 1000 NE sin horarios.
Sin horarios, hay gran posibilidad de deserción y no pago de la CM (promedio S/. 750 por estudiante)</v>
      </c>
      <c r="Z197" s="50" t="str">
        <f>[1]Sheet1!Z197</f>
        <v>https://educorpperu-my.sharepoint.com/personal/diana_zapata_laureate_pe1/_layouts/15/Doc.aspx?sourcedoc=%7B45E01FAF-19EF-4B31-AA5C-E27A0AF53719%7D&amp;file=Reglas%20RPA%20Convalidaci%C3%B3n_Carla%20Arias%20Schreibe.xlsx&amp;action=default&amp;mobileredirect=true</v>
      </c>
      <c r="AA197" s="50">
        <f>[1]Sheet1!AA197</f>
        <v>1.7</v>
      </c>
    </row>
    <row r="198" spans="1:27" ht="40.5" customHeight="1">
      <c r="A198" s="50">
        <f>[1]Sheet1!A198</f>
        <v>224</v>
      </c>
      <c r="B198" s="130">
        <f>[1]Sheet1!B198</f>
        <v>46175.551284722198</v>
      </c>
      <c r="C198" s="130">
        <f>[1]Sheet1!C198</f>
        <v>46175.568969907399</v>
      </c>
      <c r="D198" s="131" t="str">
        <f>[1]Sheet1!D198</f>
        <v>carla.arias@laureate.pe</v>
      </c>
      <c r="E198" s="131" t="str">
        <f>[1]Sheet1!E198</f>
        <v>Carla Arias Schreiber Ulloa</v>
      </c>
      <c r="F198" s="131" t="str">
        <f>[1]Sheet1!F198</f>
        <v>[Urgente] Subsanar impacto en Retiro de Cursos</v>
      </c>
      <c r="G198" s="131"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131" t="str">
        <f>[1]Sheet1!H198</f>
        <v>UPN</v>
      </c>
      <c r="I198" s="131" t="str">
        <f>[1]Sheet1!I198</f>
        <v>Martín Santana - Rectorado UPN</v>
      </c>
      <c r="J198" s="131" t="str">
        <f>[1]Sheet1!J198</f>
        <v>Luz Marina Flores</v>
      </c>
      <c r="K198" s="131"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131" t="str">
        <f>[1]Sheet1!L198</f>
        <v>Carla Arias-Schreiber</v>
      </c>
      <c r="M198" s="87">
        <f>[1]Sheet1!M198</f>
        <v>46178</v>
      </c>
      <c r="N198" s="87" t="str">
        <f>[1]Sheet1!N198</f>
        <v>No</v>
      </c>
      <c r="O198" s="131">
        <f>[1]Sheet1!O198</f>
        <v>0</v>
      </c>
      <c r="P198" s="131">
        <f>[1]Sheet1!P198</f>
        <v>0</v>
      </c>
      <c r="Q198" s="131" t="str">
        <f>[1]Sheet1!Q198</f>
        <v>Regulatoria</v>
      </c>
      <c r="R198" s="131" t="str">
        <f>[1]Sheet1!R198</f>
        <v xml:space="preserve">Los estudiantes pueden retirarse de en cursos están finalizados, incumpliendo nuestro reglamento de estudios.
</v>
      </c>
      <c r="S198" s="131" t="str">
        <f>[1]Sheet1!S198</f>
        <v>Asegurar que las solicitudes de retiro de cursos solo permitan seleccionar los cursos habilitados, es decir, que a la fecha de la solicitud el curso no haya culminado.</v>
      </c>
      <c r="T198" s="131" t="str">
        <f>[1]Sheet1!T198</f>
        <v>Retiro de Curso</v>
      </c>
      <c r="U198" s="131" t="str">
        <f>[1]Sheet1!U198</f>
        <v>Alumnos</v>
      </c>
      <c r="V198" s="131" t="str">
        <f>[1]Sheet1!V198</f>
        <v>Excelencia académica</v>
      </c>
      <c r="W198" s="131" t="str">
        <f>[1]Sheet1!W198</f>
        <v>No</v>
      </c>
      <c r="X198" s="131" t="str">
        <f>[1]Sheet1!X198</f>
        <v>No cuantificado o S/0</v>
      </c>
      <c r="Y198" s="131" t="str">
        <f>[1]Sheet1!Y198</f>
        <v>Cumplimiento de reglamento de estudios</v>
      </c>
      <c r="Z198" s="50"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50">
        <f>[1]Sheet1!AA198</f>
        <v>2.9</v>
      </c>
    </row>
    <row r="199" spans="1:27" ht="51" customHeight="1">
      <c r="A199" s="50">
        <f>[1]Sheet1!A199</f>
        <v>225</v>
      </c>
      <c r="B199" s="130">
        <f>[1]Sheet1!B199</f>
        <v>46181.983622685198</v>
      </c>
      <c r="C199" s="130">
        <f>[1]Sheet1!C199</f>
        <v>46181.992662037002</v>
      </c>
      <c r="D199" s="131" t="str">
        <f>[1]Sheet1!D199</f>
        <v>nicolas.morales@laureate.pe</v>
      </c>
      <c r="E199" s="131" t="str">
        <f>[1]Sheet1!E199</f>
        <v>Nicolas Morales Chumpitaz</v>
      </c>
      <c r="F199" s="131" t="str">
        <f>[1]Sheet1!F199</f>
        <v>Mejora en el proceso de Matrícula WeTalk</v>
      </c>
      <c r="G199" s="131" t="str">
        <f>[1]Sheet1!G199</f>
        <v>Necesitamos mejorar el proceso de Matrícula con reglas de negocio claras, a fin de tener agilidad del proceso mediante la simplificación y soporte de soluciones tecnológicas.</v>
      </c>
      <c r="H199" s="131" t="str">
        <f>[1]Sheet1!H199</f>
        <v>UPC</v>
      </c>
      <c r="I199" s="131" t="str">
        <f>[1]Sheet1!I199</f>
        <v>Milagros Morgan - Rectorado UPC</v>
      </c>
      <c r="J199" s="131" t="str">
        <f>[1]Sheet1!J199</f>
        <v>Sara Miller</v>
      </c>
      <c r="K199" s="131"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131" t="str">
        <f>[1]Sheet1!L199</f>
        <v>Franco Vera</v>
      </c>
      <c r="M199" s="87">
        <f>[1]Sheet1!M199</f>
        <v>46387</v>
      </c>
      <c r="N199" s="87" t="str">
        <f>[1]Sheet1!N199</f>
        <v>Si</v>
      </c>
      <c r="O199" s="131" t="str">
        <f>[1]Sheet1!O199</f>
        <v>G&amp;A</v>
      </c>
      <c r="P199" s="131">
        <f>[1]Sheet1!P199</f>
        <v>77544</v>
      </c>
      <c r="Q199" s="131" t="str">
        <f>[1]Sheet1!Q199</f>
        <v>Otro</v>
      </c>
      <c r="R199" s="131"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131"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131" t="str">
        <f>[1]Sheet1!T199</f>
        <v>WeTalk UPC</v>
      </c>
      <c r="U199" s="131" t="str">
        <f>[1]Sheet1!U199</f>
        <v>Alumnos</v>
      </c>
      <c r="V199" s="131" t="str">
        <f>[1]Sheet1!V199</f>
        <v>Excelencia operativa</v>
      </c>
      <c r="W199" s="131" t="str">
        <f>[1]Sheet1!W199</f>
        <v>No</v>
      </c>
      <c r="X199" s="131" t="str">
        <f>[1]Sheet1!X199</f>
        <v>Menor a S/100,000.00</v>
      </c>
      <c r="Y199" s="131" t="str">
        <f>[1]Sheet1!Y199</f>
        <v>Mejora en la experiencia del colaborador
Reducción de un tiempo operativo por demoras en tiempo de respuesta</v>
      </c>
      <c r="Z199" s="50" t="str">
        <f>[1]Sheet1!Z199</f>
        <v>https://educorpperu-my.sharepoint.com/personal/diana_zapata_laureate_pe1/_layouts/15/Doc.aspx?sourcedoc=%7B8CDBE70E-7BB8-4804-AF04-26DEBBF272D7%7D&amp;file=LEAN%2BIA_Pitch%20TI_WeTALK%20(1)_Nicolas%20Morales%20Chum.pptx&amp;action=edit&amp;mobileredirect=true</v>
      </c>
      <c r="AA199" s="50">
        <f>[1]Sheet1!AA199</f>
        <v>2.85</v>
      </c>
    </row>
    <row r="200" spans="1:27" ht="71.25" customHeight="1">
      <c r="A200" s="50">
        <f>[1]Sheet1!A200</f>
        <v>226</v>
      </c>
      <c r="B200" s="130">
        <f>[1]Sheet1!B200</f>
        <v>46182.696863425903</v>
      </c>
      <c r="C200" s="130">
        <f>[1]Sheet1!C200</f>
        <v>46182.705856481502</v>
      </c>
      <c r="D200" s="131" t="str">
        <f>[1]Sheet1!D200</f>
        <v>jose.herbozo@laureate.pe</v>
      </c>
      <c r="E200" s="131" t="str">
        <f>[1]Sheet1!E200</f>
        <v>José Paredes Herbozo</v>
      </c>
      <c r="F200" s="131" t="str">
        <f>[1]Sheet1!F200</f>
        <v>Actualización en tiempo real del campo "Monto a Pagar" del CRM</v>
      </c>
      <c r="G200" s="131" t="str">
        <f>[1]Sheet1!G200</f>
        <v xml:space="preserve">Poder extraer este campo como parte de las vistas de "Matrícula" que se tiene desde CRM. </v>
      </c>
      <c r="H200" s="131" t="str">
        <f>[1]Sheet1!H200</f>
        <v>UPN</v>
      </c>
      <c r="I200" s="131" t="str">
        <f>[1]Sheet1!I200</f>
        <v>Ivan Olivares - VP Marketing y Comercial</v>
      </c>
      <c r="J200" s="131" t="str">
        <f>[1]Sheet1!J200</f>
        <v>Álvaro Verástegui</v>
      </c>
      <c r="K200" s="131" t="str">
        <f>[1]Sheet1!K200</f>
        <v>https://educorpperu-my.sharepoint.com/personal/diana_zapata_laureate_pe1/Documents/Aplicaciones/Microsoft%20Forms/REGISTRO%20DE%20INICIATIVAS%20-%20GESTI%C3%93N%20DE%20LA%20DEMANDA%20(2%201/Pregunta/olk_tSJiqCRjNS_Jos%C3%A9%20Paredes%20Herbozo.png</v>
      </c>
      <c r="L200" s="131" t="str">
        <f>[1]Sheet1!L200</f>
        <v>Jose Paredes</v>
      </c>
      <c r="M200" s="87">
        <f>[1]Sheet1!M200</f>
        <v>46198</v>
      </c>
      <c r="N200" s="87" t="str">
        <f>[1]Sheet1!N200</f>
        <v>No</v>
      </c>
      <c r="O200" s="131">
        <f>[1]Sheet1!O200</f>
        <v>0</v>
      </c>
      <c r="P200" s="131">
        <f>[1]Sheet1!P200</f>
        <v>0</v>
      </c>
      <c r="Q200" s="131" t="str">
        <f>[1]Sheet1!Q200</f>
        <v>Otro</v>
      </c>
      <c r="R200" s="131"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131" t="str">
        <f>[1]Sheet1!S200</f>
        <v>Que el campo "Monto a Pagar" se actualiza en tiempo real de acuerdo a los montos de los conceptos que vayan llegando al CRM (DA/DI, PM, CM)</v>
      </c>
      <c r="T200" s="131" t="str">
        <f>[1]Sheet1!T200</f>
        <v>- Funnel Comercial
- Admisión
- Ratio de ventas</v>
      </c>
      <c r="U200" s="131" t="str">
        <f>[1]Sheet1!U200</f>
        <v>Administrativos</v>
      </c>
      <c r="V200" s="131" t="str">
        <f>[1]Sheet1!V200</f>
        <v>Crecimiento escalable</v>
      </c>
      <c r="W200" s="131" t="str">
        <f>[1]Sheet1!W200</f>
        <v>No</v>
      </c>
      <c r="X200" s="131" t="str">
        <f>[1]Sheet1!X200</f>
        <v>Entre S/100,000.00 y S/500,000.00</v>
      </c>
      <c r="Y200" s="131" t="str">
        <f>[1]Sheet1!Y200</f>
        <v>Tener la información a tiempo y poder tomar decisiones estratégicas desde el frente comercial.</v>
      </c>
      <c r="Z200" s="50" t="str">
        <f>[1]Sheet1!Z200</f>
        <v>https://educorpperu-my.sharepoint.com/personal/diana_zapata_laureate_pe1/_layouts/15/Doc.aspx?sourcedoc=%7B0553A9B5-286C-4B66-9516-95B3B41E3BDA%7D&amp;file=Monto%20a%20Pagar%20en%20tiempo%20real_Jos%C3%A9%20Paredes%20Herbozo.pptx&amp;action=edit&amp;mobileredirect=true</v>
      </c>
      <c r="AA200" s="50">
        <f>[1]Sheet1!AA200</f>
        <v>1.0999999999999999</v>
      </c>
    </row>
    <row r="201" spans="1:27" ht="63" customHeight="1">
      <c r="A201" s="50">
        <f>[1]Sheet1!A201</f>
        <v>227</v>
      </c>
      <c r="B201" s="130">
        <f>[1]Sheet1!B201</f>
        <v>46183.502546296302</v>
      </c>
      <c r="C201" s="130">
        <f>[1]Sheet1!C201</f>
        <v>46183.627280092602</v>
      </c>
      <c r="D201" s="131" t="str">
        <f>[1]Sheet1!D201</f>
        <v>diana.zapata@laureate.pe</v>
      </c>
      <c r="E201" s="131" t="str">
        <f>[1]Sheet1!E201</f>
        <v>Diana Zapata Del Mar</v>
      </c>
      <c r="F201" s="131" t="str">
        <f>[1]Sheet1!F201</f>
        <v>Aplicación de la gestión de la demanda - Fase 1</v>
      </c>
      <c r="G201" s="131"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131" t="str">
        <f>[1]Sheet1!H201</f>
        <v>LAU</v>
      </c>
      <c r="I201" s="131" t="str">
        <f>[1]Sheet1!I201</f>
        <v>Humberto Marotta - Tecnologías y transformación digital</v>
      </c>
      <c r="J201" s="131" t="str">
        <f>[1]Sheet1!J201</f>
        <v>Omar Zuñiga</v>
      </c>
      <c r="K201" s="131" t="str">
        <f>[1]Sheet1!K201</f>
        <v>https://educorpperu-my.sharepoint.com/personal/diana_zapata_laureate_pe1/Documents/Aplicaciones/Microsoft%20Forms/REGISTRO%20DE%20INICIATIVAS%20-%20GESTI%C3%93N%20DE%20LA%20DEMANDA%20(2%201/Pregunta/Aprobaci%C3%B3n%20Omar%20Z._Diana%20Zapata%20Del%20Mar.pdf</v>
      </c>
      <c r="L201" s="131" t="str">
        <f>[1]Sheet1!L201</f>
        <v>Gerson Vereau</v>
      </c>
      <c r="M201" s="87">
        <f>[1]Sheet1!M201</f>
        <v>46263</v>
      </c>
      <c r="N201" s="87" t="str">
        <f>[1]Sheet1!N201</f>
        <v>No</v>
      </c>
      <c r="O201" s="131">
        <f>[1]Sheet1!O201</f>
        <v>0</v>
      </c>
      <c r="P201" s="131">
        <f>[1]Sheet1!P201</f>
        <v>0</v>
      </c>
      <c r="Q201" s="131" t="str">
        <f>[1]Sheet1!Q201</f>
        <v>Otro</v>
      </c>
      <c r="R201" s="131" t="str">
        <f>[1]Sheet1!R201</f>
        <v>Actualmente el proceso de la demanda se realiza con carios excel y todos los cambios de estado son manuales. Esto tiene un gran riesgo a nivel de data y por otro lado una gran limitación para el seguimiento</v>
      </c>
      <c r="S201" s="131" t="str">
        <f>[1]Sheet1!S201</f>
        <v>Contar con una plataforma que soporte todo el proceso de la gestión de la demanda</v>
      </c>
      <c r="T201" s="131" t="str">
        <f>[1]Sheet1!T201</f>
        <v>Cross a la TTD y negocio</v>
      </c>
      <c r="U201" s="131" t="str">
        <f>[1]Sheet1!U201</f>
        <v>Administrativos</v>
      </c>
      <c r="V201" s="131" t="str">
        <f>[1]Sheet1!V201</f>
        <v>Excelencia operativa</v>
      </c>
      <c r="W201" s="131" t="str">
        <f>[1]Sheet1!W201</f>
        <v>No</v>
      </c>
      <c r="X201" s="131" t="str">
        <f>[1]Sheet1!X201</f>
        <v>No cuantificado o S/0</v>
      </c>
      <c r="Y201" s="131" t="str">
        <f>[1]Sheet1!Y201</f>
        <v>Mejorar el proceso de la gestión de la demanda, permitiendo mayor rapidez en la signación de casos, mejor trazzabilidad y reduciendo el riesgo por cambios manuales.</v>
      </c>
      <c r="Z201" s="50"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50">
        <f>[1]Sheet1!AA201</f>
        <v>0.60000000000000009</v>
      </c>
    </row>
    <row r="202" spans="1:27" ht="56.25" customHeight="1">
      <c r="A202" s="50">
        <f>[1]Sheet1!A202</f>
        <v>228</v>
      </c>
      <c r="B202" s="130">
        <f>[1]Sheet1!B202</f>
        <v>46183.504374999997</v>
      </c>
      <c r="C202" s="130">
        <f>[1]Sheet1!C202</f>
        <v>46183.728298611102</v>
      </c>
      <c r="D202" s="131" t="str">
        <f>[1]Sheet1!D202</f>
        <v>julio.avalos@upc.pe</v>
      </c>
      <c r="E202" s="131" t="str">
        <f>[1]Sheet1!E202</f>
        <v>Jeremy Avalos Chumpitaz</v>
      </c>
      <c r="F202" s="131" t="str">
        <f>[1]Sheet1!F202</f>
        <v>Uso de iProyection en ambientes academicos</v>
      </c>
      <c r="G202" s="131"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131" t="str">
        <f>[1]Sheet1!H202</f>
        <v>UPC</v>
      </c>
      <c r="I202" s="131" t="str">
        <f>[1]Sheet1!I202</f>
        <v>Alex Pendavis - VP Finanzas</v>
      </c>
      <c r="J202" s="131" t="str">
        <f>[1]Sheet1!J202</f>
        <v>Efferson Flores</v>
      </c>
      <c r="K202" s="131"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131" t="str">
        <f>[1]Sheet1!L202</f>
        <v>Franco Vera</v>
      </c>
      <c r="M202" s="87">
        <f>[1]Sheet1!M202</f>
        <v>46183</v>
      </c>
      <c r="N202" s="87" t="str">
        <f>[1]Sheet1!N202</f>
        <v>No</v>
      </c>
      <c r="O202" s="131">
        <f>[1]Sheet1!O202</f>
        <v>0</v>
      </c>
      <c r="P202" s="131">
        <f>[1]Sheet1!P202</f>
        <v>0</v>
      </c>
      <c r="Q202" s="131" t="str">
        <f>[1]Sheet1!Q202</f>
        <v>Otro</v>
      </c>
      <c r="R202" s="131"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131"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131" t="str">
        <f>[1]Sheet1!T202</f>
        <v xml:space="preserve">Proyección de contenido en sesiones académicas
Area Academica
</v>
      </c>
      <c r="U202" s="131" t="str">
        <f>[1]Sheet1!U202</f>
        <v>Todos</v>
      </c>
      <c r="V202" s="131" t="str">
        <f>[1]Sheet1!V202</f>
        <v>Excelencia operativa</v>
      </c>
      <c r="W202" s="131" t="str">
        <f>[1]Sheet1!W202</f>
        <v>No</v>
      </c>
      <c r="X202" s="131" t="str">
        <f>[1]Sheet1!X202</f>
        <v>No cuantificado o S/0</v>
      </c>
      <c r="Y202" s="131"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50" t="str">
        <f>[1]Sheet1!Z202</f>
        <v>https://educorpperu-my.sharepoint.com/personal/diana_zapata_laureate_pe1/_layouts/15/Doc.aspx?sourcedoc=%7B78BF4257-5AC1-4164-89AA-8538FA4C3F76%7D&amp;file=Epson%20iProjection_Jeremy%20Avalos%20Chumpi.pptx&amp;action=edit&amp;mobileredirect=true</v>
      </c>
      <c r="AA202" s="50">
        <f>[1]Sheet1!AA202</f>
        <v>1.2000000000000002</v>
      </c>
    </row>
    <row r="203" spans="1:27" ht="43.5" customHeight="1">
      <c r="A203" s="50">
        <f>[1]Sheet1!A203</f>
        <v>229</v>
      </c>
      <c r="B203" s="130">
        <f>[1]Sheet1!B203</f>
        <v>46183.674386574101</v>
      </c>
      <c r="C203" s="130">
        <f>[1]Sheet1!C203</f>
        <v>46183.766238425902</v>
      </c>
      <c r="D203" s="131" t="str">
        <f>[1]Sheet1!D203</f>
        <v>alejandro.tello@laureate.pe</v>
      </c>
      <c r="E203" s="131" t="str">
        <f>[1]Sheet1!E203</f>
        <v>Alejandro Tello Llosa</v>
      </c>
      <c r="F203" s="131" t="str">
        <f>[1]Sheet1!F203</f>
        <v>Plataforma de Convalidación Online (Parte del proyecto de Admisión Online)</v>
      </c>
      <c r="G203" s="131"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131" t="str">
        <f>[1]Sheet1!H203</f>
        <v>UPN</v>
      </c>
      <c r="I203" s="131" t="str">
        <f>[1]Sheet1!I203</f>
        <v>Ivan Olivares - VP Marketing y Comercial</v>
      </c>
      <c r="J203" s="131" t="str">
        <f>[1]Sheet1!J203</f>
        <v>Roberto Yepez</v>
      </c>
      <c r="K203" s="131"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131" t="str">
        <f>[1]Sheet1!L203</f>
        <v>Carla Arias-Schreiber</v>
      </c>
      <c r="M203" s="87">
        <f>[1]Sheet1!M203</f>
        <v>46230</v>
      </c>
      <c r="N203" s="87" t="str">
        <f>[1]Sheet1!N203</f>
        <v>Si</v>
      </c>
      <c r="O203" s="131" t="str">
        <f>[1]Sheet1!O203</f>
        <v>Revenue Growth</v>
      </c>
      <c r="P203" s="131" t="str">
        <f>[1]Sheet1!P203</f>
        <v>7541</v>
      </c>
      <c r="Q203" s="131" t="str">
        <f>[1]Sheet1!Q203</f>
        <v>Otro</v>
      </c>
      <c r="R203" s="131"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131" t="str">
        <f>[1]Sheet1!S203</f>
        <v>La solución permite cargar los documentos asociados a la convalidación (Recórd de notras u otro similar y el Resultado de Convalidación - RC)en GDO y consultar su estado de validación antes de realizar el registro correspondiente en Banner.</v>
      </c>
      <c r="T203" s="131"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131" t="str">
        <f>[1]Sheet1!U203</f>
        <v>Administrativos</v>
      </c>
      <c r="V203" s="131" t="str">
        <f>[1]Sheet1!V203</f>
        <v>Crecimiento escalable</v>
      </c>
      <c r="W203" s="131" t="str">
        <f>[1]Sheet1!W203</f>
        <v>No</v>
      </c>
      <c r="X203" s="131" t="str">
        <f>[1]Sheet1!X203</f>
        <v>Mayor a S/500,000.00</v>
      </c>
      <c r="Y203" s="131" t="str">
        <f>[1]Sheet1!Y203</f>
        <v xml:space="preserve">-Cargar documentación de sustento (sílabos, certificados de estudios, constancias) en GDO de manera automatizada
-Evaluación automatizada de estados de validación de los documentos
</v>
      </c>
      <c r="Z203" s="50"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50">
        <f>[1]Sheet1!AA203</f>
        <v>2.9</v>
      </c>
    </row>
    <row r="204" spans="1:27" ht="54" customHeight="1">
      <c r="A204" s="50">
        <f>[1]Sheet1!A204</f>
        <v>230</v>
      </c>
      <c r="B204" s="130">
        <f>[1]Sheet1!B204</f>
        <v>46184.483460648102</v>
      </c>
      <c r="C204" s="130">
        <f>[1]Sheet1!C204</f>
        <v>46185.651273148098</v>
      </c>
      <c r="D204" s="131" t="str">
        <f>[1]Sheet1!D204</f>
        <v>carla.arias@laureate.pe</v>
      </c>
      <c r="E204" s="131" t="str">
        <f>[1]Sheet1!E204</f>
        <v>Carla Arias Schreiber Ulloa</v>
      </c>
      <c r="F204" s="131" t="str">
        <f>[1]Sheet1!F204</f>
        <v>Inclusión del nuevo nivel "SE - Segunda Especialización" en integración Banner-Portal EPEC</v>
      </c>
      <c r="G204" s="131"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131" t="str">
        <f>[1]Sheet1!H204</f>
        <v>UPN</v>
      </c>
      <c r="I204" s="131" t="str">
        <f>[1]Sheet1!I204</f>
        <v>Martín Santana - Rectorado UPN</v>
      </c>
      <c r="J204" s="131" t="str">
        <f>[1]Sheet1!J204</f>
        <v>William Cruzado</v>
      </c>
      <c r="K204" s="131" t="str">
        <f>[1]Sheet1!K204</f>
        <v>https://educorpperu-my.sharepoint.com/personal/diana_zapata_laureate_pe1/Documents/Aplicaciones/Microsoft%20Forms/REGISTRO%20DE%20INICIATIVAS%20-%20GESTI%C3%93N%20DE%20LA%20DEMANDA%20(2%201/Pregunta/Director%20Acad%C3%A9mico%20EPEC_Carla%20Arias%20Schreibe.png</v>
      </c>
      <c r="L204" s="131" t="str">
        <f>[1]Sheet1!L204</f>
        <v>Carla Arias-Schreiber</v>
      </c>
      <c r="M204" s="87">
        <f>[1]Sheet1!M204</f>
        <v>46190</v>
      </c>
      <c r="N204" s="87" t="str">
        <f>[1]Sheet1!N204</f>
        <v>No</v>
      </c>
      <c r="O204" s="131">
        <f>[1]Sheet1!O204</f>
        <v>0</v>
      </c>
      <c r="P204" s="131">
        <f>[1]Sheet1!P204</f>
        <v>0</v>
      </c>
      <c r="Q204" s="131" t="str">
        <f>[1]Sheet1!Q204</f>
        <v>Regulatoria</v>
      </c>
      <c r="R204" s="131"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131" t="str">
        <f>[1]Sheet1!S204</f>
        <v>Que la integración Banner-Portal EPEC soporte la implementación de este nuevo producto, de manera bidireccional: Para que los estudiantes migran a Portal y las notas lleguen de retorno a Banner.</v>
      </c>
      <c r="T204" s="131" t="str">
        <f>[1]Sheet1!T204</f>
        <v>Cierre de ciclo: registro de notas
Emisión de constancias académicas
Usuarios: Estudiantes y Academia EPEC</v>
      </c>
      <c r="U204" s="131" t="str">
        <f>[1]Sheet1!U204</f>
        <v>Alumnos</v>
      </c>
      <c r="V204" s="131" t="str">
        <f>[1]Sheet1!V204</f>
        <v>Experiencia</v>
      </c>
      <c r="W204" s="131" t="str">
        <f>[1]Sheet1!W204</f>
        <v>No</v>
      </c>
      <c r="X204" s="131" t="str">
        <f>[1]Sheet1!X204</f>
        <v>No cuantificado o S/0</v>
      </c>
      <c r="Y204" s="131" t="str">
        <f>[1]Sheet1!Y204</f>
        <v>Mitigar impacto actual a estudiantes.</v>
      </c>
      <c r="Z204" s="50"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50">
        <f>[1]Sheet1!AA204</f>
        <v>2.8</v>
      </c>
    </row>
    <row r="205" spans="1:27" ht="83.25" customHeight="1">
      <c r="A205" s="55">
        <f>[1]Sheet1!A205</f>
        <v>231</v>
      </c>
      <c r="B205" s="130">
        <f>[1]Sheet1!B205</f>
        <v>46188.750972222202</v>
      </c>
      <c r="C205" s="130">
        <f>[1]Sheet1!C205</f>
        <v>46189.521018518499</v>
      </c>
      <c r="D205" s="131" t="str">
        <f>[1]Sheet1!D205</f>
        <v>nicolas.morales@laureate.pe</v>
      </c>
      <c r="E205" s="131" t="str">
        <f>[1]Sheet1!E205</f>
        <v>Nicolas Morales Chumpitaz</v>
      </c>
      <c r="F205" s="131" t="str">
        <f>[1]Sheet1!F205</f>
        <v>Lean + IA - Gestión de egreso GyT - Digitalización y automatización de la venta de egreso y bachiller, y la generación de la constancia de egreso</v>
      </c>
      <c r="G205" s="131" t="str">
        <f>[1]Sheet1!G205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
      <c r="H205" s="131" t="str">
        <f>[1]Sheet1!H205</f>
        <v>UPC</v>
      </c>
      <c r="I205" s="131" t="str">
        <f>[1]Sheet1!I205</f>
        <v>Milagros Morgan - Rectorado UPC</v>
      </c>
      <c r="J205" s="131" t="str">
        <f>[1]Sheet1!J205</f>
        <v>Diego Vega</v>
      </c>
      <c r="K205" s="131" t="str">
        <f>[1]Sheet1!K205</f>
        <v>https://educorpperu-my.sharepoint.com/personal/diana_zapata_laureate_pe1/Documents/Aplicaciones/Microsoft%20Forms/REGISTRO%20DE%20INICIATIVAS%20-%20GESTI%C3%93N%20DE%20LA%20DEMANDA%20(2%201/Pregunta/G%26T%20UPC%20-%20UPN_Nicolas%20Morales%20Chum.png</v>
      </c>
      <c r="L205" s="131" t="str">
        <f>[1]Sheet1!L205</f>
        <v>Franco Vera</v>
      </c>
      <c r="M205" s="87">
        <f>[1]Sheet1!M205</f>
        <v>46387</v>
      </c>
      <c r="N205" s="87" t="str">
        <f>[1]Sheet1!N205</f>
        <v>Si</v>
      </c>
      <c r="O205" s="131" t="str">
        <f>[1]Sheet1!O205</f>
        <v>G&amp;A</v>
      </c>
      <c r="P205" s="131" t="str">
        <f>[1]Sheet1!P205</f>
        <v>76557</v>
      </c>
      <c r="Q205" s="131" t="str">
        <f>[1]Sheet1!Q205</f>
        <v>Otro</v>
      </c>
      <c r="R205" s="131"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131" t="str">
        <f>[1]Sheet1!S205</f>
        <v>asdada</v>
      </c>
      <c r="T205" s="131"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131" t="str">
        <f>[1]Sheet1!U205</f>
        <v>Alumnos</v>
      </c>
      <c r="V205" s="131" t="str">
        <f>[1]Sheet1!V205</f>
        <v>Excelencia operativa</v>
      </c>
      <c r="W205" s="131" t="str">
        <f>[1]Sheet1!W205</f>
        <v>No</v>
      </c>
      <c r="X205" s="131" t="str">
        <f>[1]Sheet1!X205</f>
        <v>Mayor a S/500,000.00</v>
      </c>
      <c r="Y205" s="131" t="str">
        <f>[1]Sheet1!Y205</f>
        <v xml:space="preserve">Liberación de horas operativas
Incremento del NPS del estudiante
Reducción de SLA
</v>
      </c>
      <c r="Z205" s="50"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50">
        <f>[1]Sheet1!AA205</f>
        <v>3.3</v>
      </c>
    </row>
    <row r="206" spans="1:27" ht="42" customHeight="1">
      <c r="A206" s="50">
        <f>[1]Sheet1!A206</f>
        <v>232</v>
      </c>
      <c r="B206" s="130">
        <f>[1]Sheet1!B206</f>
        <v>46189.621828703697</v>
      </c>
      <c r="C206" s="130">
        <f>[1]Sheet1!C206</f>
        <v>46189.837361111102</v>
      </c>
      <c r="D206" s="131" t="str">
        <f>[1]Sheet1!D206</f>
        <v>suly.kong@upn.edu.pe</v>
      </c>
      <c r="E206" s="131" t="str">
        <f>[1]Sheet1!E206</f>
        <v>Suly Kong Paredes</v>
      </c>
      <c r="F206" s="131" t="str">
        <f>[1]Sheet1!F206</f>
        <v>Implementación de un Formulario Digital de Denuncias por Hostigamiento Sexual para la comunidad universitaria</v>
      </c>
      <c r="G206" s="131" t="str">
        <f>[1]Sheet1!G206</f>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
      <c r="H206" s="131" t="str">
        <f>[1]Sheet1!H206</f>
        <v>UPN</v>
      </c>
      <c r="I206" s="131" t="str">
        <f>[1]Sheet1!I206</f>
        <v>Martín Santana - Rectorado UPN</v>
      </c>
      <c r="J206" s="131" t="str">
        <f>[1]Sheet1!J206</f>
        <v>Suly Kong</v>
      </c>
      <c r="K206" s="131" t="str">
        <f>[1]Sheet1!K206</f>
        <v>https://educorpperu-my.sharepoint.com/personal/diana_zapata_laureate_pe1/Documents/Aplicaciones/Microsoft%20Forms/REGISTRO%20DE%20INICIATIVAS%20-%20GESTI%C3%93N%20DE%20LA%20DEMANDA%20(2%201/Pregunta/Aprobaci%C3%B3n%20de%20proyecto%20STPD_Suly%20Kong%20Paredes.pdf</v>
      </c>
      <c r="L206" s="131" t="str">
        <f>[1]Sheet1!L206</f>
        <v>Gerson Vereau</v>
      </c>
      <c r="M206" s="87">
        <f>[1]Sheet1!M206</f>
        <v>46203</v>
      </c>
      <c r="N206" s="87" t="str">
        <f>[1]Sheet1!N206</f>
        <v>No</v>
      </c>
      <c r="O206" s="131">
        <f>[1]Sheet1!O206</f>
        <v>0</v>
      </c>
      <c r="P206" s="131">
        <f>[1]Sheet1!P206</f>
        <v>0</v>
      </c>
      <c r="Q206" s="131" t="str">
        <f>[1]Sheet1!Q206</f>
        <v>Regulatoria</v>
      </c>
      <c r="R206" s="131" t="str">
        <f>[1]Sheet1!R206</f>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
      <c r="S206" s="131" t="str">
        <f>[1]Sheet1!S206</f>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
      <c r="T206" s="131" t="str">
        <f>[1]Sheet1!T206</f>
        <v>Legal y Compliance, GTH</v>
      </c>
      <c r="U206" s="131" t="str">
        <f>[1]Sheet1!U206</f>
        <v>Todos</v>
      </c>
      <c r="V206" s="131" t="str">
        <f>[1]Sheet1!V206</f>
        <v>Excelencia operativa</v>
      </c>
      <c r="W206" s="131" t="str">
        <f>[1]Sheet1!W206</f>
        <v>No</v>
      </c>
      <c r="X206" s="131" t="str">
        <f>[1]Sheet1!X206</f>
        <v>No cuantificado o S/0</v>
      </c>
      <c r="Y206" s="131" t="str">
        <f>[1]Sheet1!Y206</f>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
      <c r="Z206" s="50" t="str">
        <f>[1]Sheet1!Z206</f>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
      <c r="AA206" s="50">
        <f>[1]Sheet1!AA206</f>
        <v>2.7</v>
      </c>
    </row>
    <row r="207" spans="1:27" ht="48" customHeight="1">
      <c r="A207" s="50">
        <f>[1]Sheet1!A207</f>
        <v>233</v>
      </c>
      <c r="B207" s="130">
        <f>[1]Sheet1!B207</f>
        <v>46189.380543981497</v>
      </c>
      <c r="C207" s="130">
        <f>[1]Sheet1!C207</f>
        <v>46190.054490740702</v>
      </c>
      <c r="D207" s="131" t="str">
        <f>[1]Sheet1!D207</f>
        <v>marco.pezo@laureate.pe</v>
      </c>
      <c r="E207" s="131" t="str">
        <f>[1]Sheet1!E207</f>
        <v>Marco Pezo Huillca</v>
      </c>
      <c r="F207" s="131" t="str">
        <f>[1]Sheet1!F207</f>
        <v>Problemas de accesos con Tramites V2 - Dependencia con IDusuarioprod</v>
      </c>
      <c r="G207" s="131" t="str">
        <f>[1]Sheet1!G207</f>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
      <c r="H207" s="131" t="str">
        <f>[1]Sheet1!H207</f>
        <v>UPC</v>
      </c>
      <c r="I207" s="131" t="str">
        <f>[1]Sheet1!I207</f>
        <v>Humberto Marotta - Tecnologías y transformación digital</v>
      </c>
      <c r="J207" s="131" t="str">
        <f>[1]Sheet1!J207</f>
        <v>Ernesto Barrón</v>
      </c>
      <c r="K207" s="131" t="str">
        <f>[1]Sheet1!K207</f>
        <v>https://educorpperu-my.sharepoint.com/personal/diana_zapata_laureate_pe1/Documents/Aplicaciones/Microsoft%20Forms/REGISTRO%20DE%20INICIATIVAS%20-%20GESTI%C3%93N%20DE%20LA%20DEMANDA%20(2%201/Pregunta/RV_%20Solicitud%20para%20modificar%20las%20configuracio_Marco%20Pezo%20Huillca.pdf</v>
      </c>
      <c r="L207" s="131" t="str">
        <f>[1]Sheet1!L207</f>
        <v>Gerson Vereau</v>
      </c>
      <c r="M207" s="87">
        <f>[1]Sheet1!M207</f>
        <v>46219</v>
      </c>
      <c r="N207" s="87" t="str">
        <f>[1]Sheet1!N207</f>
        <v>No</v>
      </c>
      <c r="O207" s="131">
        <f>[1]Sheet1!O207</f>
        <v>0</v>
      </c>
      <c r="P207" s="131">
        <f>[1]Sheet1!P207</f>
        <v>0</v>
      </c>
      <c r="Q207" s="131" t="str">
        <f>[1]Sheet1!Q207</f>
        <v>ITSM</v>
      </c>
      <c r="R207" s="131" t="str">
        <f>[1]Sheet1!R207</f>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
      <c r="S207" s="131" t="str">
        <f>[1]Sheet1!S207</f>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
      <c r="T207" s="131" t="str">
        <f>[1]Sheet1!T207</f>
        <v>las areas administrativas que utilicen las siguientes aplicaciones: 
motor planilla
idusuario
wetalk
sanciones
trámites del alumno
gestión de delegados
intranet docente – administrativo
control gcpm
sistema de gestión docente
sistema de gestión de becas</v>
      </c>
      <c r="U207" s="131" t="str">
        <f>[1]Sheet1!U207</f>
        <v>Administrativos</v>
      </c>
      <c r="V207" s="131" t="str">
        <f>[1]Sheet1!V207</f>
        <v>Excelencia operativa</v>
      </c>
      <c r="W207" s="131" t="str">
        <f>[1]Sheet1!W207</f>
        <v>No</v>
      </c>
      <c r="X207" s="131" t="str">
        <f>[1]Sheet1!X207</f>
        <v>No cuantificado o S/0</v>
      </c>
      <c r="Y207" s="131" t="str">
        <f>[1]Sheet1!Y207</f>
        <v>mayor seguridad y control en credenciales, con estabilidad operativa y confianza en la continuidad de los servicios críticos.</v>
      </c>
      <c r="Z207" s="50" t="str">
        <f>[1]Sheet1!Z207</f>
        <v>https://educorpperu-my.sharepoint.com/personal/diana_zapata_laureate_pe1/_layouts/15/Doc.aspx?sourcedoc=%7B6D778619-F7DC-41F9-8C16-C9C973429B94%7D&amp;file=Actividades_Estimacion_Marco%20Pezo%20Huillca.xlsx&amp;action=default&amp;mobileredirect=true</v>
      </c>
      <c r="AA207" s="50">
        <f>[1]Sheet1!AA207</f>
        <v>1.4999999999999998</v>
      </c>
    </row>
    <row r="208" spans="1:27" ht="45.75" customHeight="1">
      <c r="A208" s="50">
        <f>[1]Sheet1!A208</f>
        <v>234</v>
      </c>
      <c r="B208" s="130">
        <f>[1]Sheet1!B208</f>
        <v>46190.418865740699</v>
      </c>
      <c r="C208" s="130">
        <f>[1]Sheet1!C208</f>
        <v>46190.426192129598</v>
      </c>
      <c r="D208" s="131" t="str">
        <f>[1]Sheet1!D208</f>
        <v>marco.pezo@laureate.pe</v>
      </c>
      <c r="E208" s="131" t="str">
        <f>[1]Sheet1!E208</f>
        <v>Marco Pezo Huillca</v>
      </c>
      <c r="F208" s="131" t="str">
        <f>[1]Sheet1!F208</f>
        <v>PRB0043036 Revisión de caídas de alto relacionadas a pase a producción por desarrollo</v>
      </c>
      <c r="G208" s="131" t="str">
        <f>[1]Sheet1!G208</f>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
      <c r="H208" s="131" t="str">
        <f>[1]Sheet1!H208</f>
        <v>LAU</v>
      </c>
      <c r="I208" s="131" t="str">
        <f>[1]Sheet1!I208</f>
        <v>Humberto Marotta - Tecnologías y transformación digital</v>
      </c>
      <c r="J208" s="131" t="str">
        <f>[1]Sheet1!J208</f>
        <v>Ernesto Barrón</v>
      </c>
      <c r="K208" s="131" t="str">
        <f>[1]Sheet1!K208</f>
        <v>https://educorpperu-my.sharepoint.com/personal/diana_zapata_laureate_pe1/Documents/Aplicaciones/Microsoft%20Forms/REGISTRO%20DE%20INICIATIVAS%20-%20GESTI%C3%93N%20DE%20LA%20DEMANDA%20(2%201/Pregunta/PRB0043036%20Acuerdos%20RE_%20Revisi%C3%B3n%20de%20ca%C3%ADdas%20de_Marco%20Pezo%20Huillca.pdf</v>
      </c>
      <c r="L208" s="131" t="str">
        <f>[1]Sheet1!L208</f>
        <v>Gerson Vereau</v>
      </c>
      <c r="M208" s="87">
        <f>[1]Sheet1!M208</f>
        <v>46219</v>
      </c>
      <c r="N208" s="87" t="str">
        <f>[1]Sheet1!N208</f>
        <v>No</v>
      </c>
      <c r="O208" s="131">
        <f>[1]Sheet1!O208</f>
        <v>0</v>
      </c>
      <c r="P208" s="131">
        <f>[1]Sheet1!P208</f>
        <v>0</v>
      </c>
      <c r="Q208" s="131" t="str">
        <f>[1]Sheet1!Q208</f>
        <v>ITSM</v>
      </c>
      <c r="R208" s="131" t="str">
        <f>[1]Sheet1!R208</f>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
      <c r="S208" s="131" t="str">
        <f>[1]Sheet1!S208</f>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
      <c r="T208" s="131" t="str">
        <f>[1]Sheet1!T208</f>
        <v xml:space="preserve">Todas las áreas que soliciten un cambio, que implique que el equipo de Soluciones y aplicaciones desarrolle y necesite un pase a producción que pueda impactar en una aplicación critica </v>
      </c>
      <c r="U208" s="131" t="str">
        <f>[1]Sheet1!U208</f>
        <v>Todos</v>
      </c>
      <c r="V208" s="131" t="str">
        <f>[1]Sheet1!V208</f>
        <v>Excelencia operativa</v>
      </c>
      <c r="W208" s="131" t="str">
        <f>[1]Sheet1!W208</f>
        <v>No</v>
      </c>
      <c r="X208" s="131" t="str">
        <f>[1]Sheet1!X208</f>
        <v>No cuantificado o S/0</v>
      </c>
      <c r="Y208" s="131" t="str">
        <f>[1]Sheet1!Y208</f>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
      <c r="Z208" s="50" t="str">
        <f>[1]Sheet1!Z208</f>
        <v>https://educorpperu-my.sharepoint.com/personal/diana_zapata_laureate_pe1/_layouts/15/Doc.aspx?sourcedoc=%7BB4E5B08F-C313-443B-A674-EAEFB2CF90A2%7D&amp;file=PRB0043036%20Ca%C3%ADdas%20de%20servicio%20luego%20de%20cambio_Marco%20Pezo%20Huillca.xlsx&amp;action=default&amp;mobileredirect=true</v>
      </c>
      <c r="AA208" s="50">
        <f>[1]Sheet1!AA208</f>
        <v>2.0999999999999996</v>
      </c>
    </row>
    <row r="209" spans="1:27" ht="42.75" customHeight="1">
      <c r="A209" s="50">
        <f>[1]Sheet1!A209</f>
        <v>235</v>
      </c>
      <c r="B209" s="130">
        <f>[1]Sheet1!B209</f>
        <v>46189.664594907401</v>
      </c>
      <c r="C209" s="130">
        <f>[1]Sheet1!C209</f>
        <v>46190.457766203697</v>
      </c>
      <c r="D209" s="131" t="str">
        <f>[1]Sheet1!D209</f>
        <v>suly.kong@upn.edu.pe</v>
      </c>
      <c r="E209" s="131" t="str">
        <f>[1]Sheet1!E209</f>
        <v>Suly Kong Paredes</v>
      </c>
      <c r="F209" s="131" t="str">
        <f>[1]Sheet1!F209</f>
        <v>Implementación de una Plataforma Integral de Gestión Documental para Procedimientos Disciplinarios</v>
      </c>
      <c r="G209" s="131" t="str">
        <f>[1]Sheet1!G209</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209" s="131" t="str">
        <f>[1]Sheet1!H209</f>
        <v>UPN</v>
      </c>
      <c r="I209" s="131" t="str">
        <f>[1]Sheet1!I209</f>
        <v>Martín Santana - Rectorado UPN</v>
      </c>
      <c r="J209" s="131" t="str">
        <f>[1]Sheet1!J209</f>
        <v>Suly Kong Paredes</v>
      </c>
      <c r="K209" s="131" t="str">
        <f>[1]Sheet1!K209</f>
        <v>https://educorpperu-my.sharepoint.com/personal/diana_zapata_laureate_pe1/Documents/Aplicaciones/Microsoft%20Forms/REGISTRO%20DE%20INICIATIVAS%20-%20GESTI%C3%93N%20DE%20LA%20DEMANDA%20(2%201/Pregunta/Aprobaci%C3%B3n%20de%20proyecto%20STPD_Suly%20Kong%20Paredes%201.pdf</v>
      </c>
      <c r="L209" s="131" t="str">
        <f>[1]Sheet1!L209</f>
        <v>Gerson Vereau</v>
      </c>
      <c r="M209" s="87">
        <f>[1]Sheet1!M209</f>
        <v>46233</v>
      </c>
      <c r="N209" s="87" t="str">
        <f>[1]Sheet1!N209</f>
        <v>No</v>
      </c>
      <c r="O209" s="131">
        <f>[1]Sheet1!O209</f>
        <v>0</v>
      </c>
      <c r="P209" s="131">
        <f>[1]Sheet1!P209</f>
        <v>0</v>
      </c>
      <c r="Q209" s="131" t="str">
        <f>[1]Sheet1!Q209</f>
        <v>Regulatoria</v>
      </c>
      <c r="R209" s="131" t="str">
        <f>[1]Sheet1!R209</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
      <c r="S209" s="131" t="str">
        <f>[1]Sheet1!S209</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209" s="131" t="str">
        <f>[1]Sheet1!T209</f>
        <v>Ética &amp; Compliance, GTH</v>
      </c>
      <c r="U209" s="131" t="str">
        <f>[1]Sheet1!U209</f>
        <v>Todos</v>
      </c>
      <c r="V209" s="131" t="str">
        <f>[1]Sheet1!V209</f>
        <v>Excelencia operativa</v>
      </c>
      <c r="W209" s="131" t="str">
        <f>[1]Sheet1!W209</f>
        <v>No</v>
      </c>
      <c r="X209" s="131" t="str">
        <f>[1]Sheet1!X209</f>
        <v>No cuantificado o S/0</v>
      </c>
      <c r="Y209" s="131" t="str">
        <f>[1]Sheet1!Y209</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209" s="50" t="str">
        <f>[1]Sheet1!Z209</f>
        <v>https://educorpperu-my.sharepoint.com/personal/diana_zapata_laureate_pe1/_layouts/15/Doc.aspx?sourcedoc=%7B6A525D12-219C-40DF-A47B-B718514E376F%7D&amp;file=PPT%20Propuestas%20mejoras%20STPD%20Plataforma_Suly%20Kong%20Paredes.pptx&amp;action=edit&amp;mobileredirect=true</v>
      </c>
      <c r="AA209" s="50">
        <f>[1]Sheet1!AA209</f>
        <v>2.7</v>
      </c>
    </row>
    <row r="210" spans="1:27" ht="38.25" customHeight="1">
      <c r="A210" s="50">
        <f>[1]Sheet1!A210</f>
        <v>236</v>
      </c>
      <c r="B210" s="130">
        <f>[1]Sheet1!B210</f>
        <v>46190.426249999997</v>
      </c>
      <c r="C210" s="130">
        <f>[1]Sheet1!C210</f>
        <v>46190.495127314804</v>
      </c>
      <c r="D210" s="131" t="str">
        <f>[1]Sheet1!D210</f>
        <v>marco.pezo@laureate.pe</v>
      </c>
      <c r="E210" s="131" t="str">
        <f>[1]Sheet1!E210</f>
        <v>Marco Pezo Huillca</v>
      </c>
      <c r="F210" s="131" t="str">
        <f>[1]Sheet1!F210</f>
        <v xml:space="preserve">PRB0043077 Revisión del aplicaciones alojadas en el servidor PEAWSBDPW06 </v>
      </c>
      <c r="G210" s="131" t="str">
        <f>[1]Sheet1!G210</f>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
      <c r="H210" s="131" t="str">
        <f>[1]Sheet1!H210</f>
        <v>UPN</v>
      </c>
      <c r="I210" s="131" t="str">
        <f>[1]Sheet1!I210</f>
        <v>Humberto Marotta - Tecnologías y transformación digital</v>
      </c>
      <c r="J210" s="131" t="str">
        <f>[1]Sheet1!J210</f>
        <v>Ernesto Barrón</v>
      </c>
      <c r="K210" s="131" t="str">
        <f>[1]Sheet1!K210</f>
        <v>https://educorpperu-my.sharepoint.com/personal/diana_zapata_laureate_pe1/Documents/Aplicaciones/Microsoft%20Forms/REGISTRO%20DE%20INICIATIVAS%20-%20GESTI%C3%93N%20DE%20LA%20DEMANDA%20(2%201/Pregunta/Acuerdos%20PRB0043077%20IMPORTANTE%20Revisi%C3%B3n%20del%20a_Marco%20Pezo%20Huillca.pdf</v>
      </c>
      <c r="L210" s="131" t="str">
        <f>[1]Sheet1!L210</f>
        <v>Gerson Vereau</v>
      </c>
      <c r="M210" s="87">
        <f>[1]Sheet1!M210</f>
        <v>46219</v>
      </c>
      <c r="N210" s="87" t="str">
        <f>[1]Sheet1!N210</f>
        <v>No</v>
      </c>
      <c r="O210" s="131">
        <f>[1]Sheet1!O210</f>
        <v>0</v>
      </c>
      <c r="P210" s="131">
        <f>[1]Sheet1!P210</f>
        <v>0</v>
      </c>
      <c r="Q210" s="131" t="str">
        <f>[1]Sheet1!Q210</f>
        <v>ITSM</v>
      </c>
      <c r="R210" s="131" t="str">
        <f>[1]Sheet1!R210</f>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
      <c r="S210" s="131" t="str">
        <f>[1]Sheet1!S210</f>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
      <c r="T210" s="131" t="str">
        <f>[1]Sheet1!T210</f>
        <v xml:space="preserve">todas las áreas que cuenten con aplicaciones alojadas en el servidor 06 </v>
      </c>
      <c r="U210" s="131" t="str">
        <f>[1]Sheet1!U210</f>
        <v>Todos</v>
      </c>
      <c r="V210" s="131" t="str">
        <f>[1]Sheet1!V210</f>
        <v>Excelencia operativa</v>
      </c>
      <c r="W210" s="131" t="str">
        <f>[1]Sheet1!W210</f>
        <v>No</v>
      </c>
      <c r="X210" s="131" t="str">
        <f>[1]Sheet1!X210</f>
        <v>No cuantificado o S/0</v>
      </c>
      <c r="Y210" s="131" t="str">
        <f>[1]Sheet1!Y210</f>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
      <c r="Z210" s="50" t="str">
        <f>[1]Sheet1!Z210</f>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
      <c r="AA210" s="50">
        <f>[1]Sheet1!AA210</f>
        <v>2.0999999999999996</v>
      </c>
    </row>
    <row r="211" spans="1:27" ht="94.5" customHeight="1">
      <c r="A211" s="55">
        <f>[1]Sheet1!A211</f>
        <v>237</v>
      </c>
      <c r="B211" s="130">
        <f>[1]Sheet1!B211</f>
        <v>46190.525405092601</v>
      </c>
      <c r="C211" s="130">
        <f>[1]Sheet1!C211</f>
        <v>46190.5390162037</v>
      </c>
      <c r="D211" s="131" t="str">
        <f>[1]Sheet1!D211</f>
        <v>nicolas.morales@laureate.pe</v>
      </c>
      <c r="E211" s="131" t="str">
        <f>[1]Sheet1!E211</f>
        <v>Nicolas Morales Chumpitaz</v>
      </c>
      <c r="F211" s="131" t="str">
        <f>[1]Sheet1!F211</f>
        <v>Lean + IA - Gestión de egreso GyT - Trámite de titulación UPC</v>
      </c>
      <c r="G211" s="131" t="str">
        <f>[1]Sheet1!G211</f>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1" s="131" t="str">
        <f>[1]Sheet1!H211</f>
        <v>UPC</v>
      </c>
      <c r="I211" s="131" t="str">
        <f>[1]Sheet1!I211</f>
        <v>Milagros Morgan - Rectorado UPC</v>
      </c>
      <c r="J211" s="131" t="str">
        <f>[1]Sheet1!J211</f>
        <v>Diego Vega</v>
      </c>
      <c r="K211" s="131" t="str">
        <f>[1]Sheet1!K211</f>
        <v>https://educorpperu-my.sharepoint.com/personal/diana_zapata_laureate_pe1/Documents/Aplicaciones/Microsoft%20Forms/REGISTRO%20DE%20INICIATIVAS%20-%20GESTI%C3%93N%20DE%20LA%20DEMANDA%20(2%201/Pregunta/G%26T%20UPC%20-%20UPN_Nicolas%20Morales%20Chum%201.png</v>
      </c>
      <c r="L211" s="131" t="str">
        <f>[1]Sheet1!L211</f>
        <v>Franco Vera</v>
      </c>
      <c r="M211" s="87">
        <f>[1]Sheet1!M211</f>
        <v>46387</v>
      </c>
      <c r="N211" s="87" t="str">
        <f>[1]Sheet1!N211</f>
        <v>Si</v>
      </c>
      <c r="O211" s="131" t="str">
        <f>[1]Sheet1!O211</f>
        <v>G&amp;A</v>
      </c>
      <c r="P211" s="131" t="str">
        <f>[1]Sheet1!P211</f>
        <v>76557</v>
      </c>
      <c r="Q211" s="131" t="str">
        <f>[1]Sheet1!Q211</f>
        <v>Otro</v>
      </c>
      <c r="R211" s="131" t="str">
        <f>[1]Sheet1!R211</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1" s="131" t="str">
        <f>[1]Sheet1!S211</f>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
      <c r="T211" s="131" t="str">
        <f>[1]Sheet1!T211</f>
        <v>Grados y Títulos</v>
      </c>
      <c r="U211" s="131" t="str">
        <f>[1]Sheet1!U211</f>
        <v>Alumnos</v>
      </c>
      <c r="V211" s="131" t="str">
        <f>[1]Sheet1!V211</f>
        <v>Excelencia operativa</v>
      </c>
      <c r="W211" s="131" t="str">
        <f>[1]Sheet1!W211</f>
        <v>No</v>
      </c>
      <c r="X211" s="131" t="str">
        <f>[1]Sheet1!X211</f>
        <v>Mayor a S/500,000.00</v>
      </c>
      <c r="Y211" s="131" t="str">
        <f>[1]Sheet1!Y211</f>
        <v>Liberación de horas operativas
Mayor eficiencia en horas y opex
Incremento del NPS del estudiante
Reducción de SLA</v>
      </c>
      <c r="Z211" s="50" t="str">
        <f>[1]Sheet1!Z211</f>
        <v>https://educorpperu-my.sharepoint.com/personal/diana_zapata_laureate_pe1/_layouts/15/Doc.aspx?sourcedoc=%7B59108DC4-BCFB-45D2-921E-F5F5AABCFCF6%7D&amp;file=Resultados%20Taller%20Cocreaci%C3%B3n_Gesti%C3%B3n%20de%20Egres_Nicolas%20Morales%20Chum.pptx&amp;action=edit&amp;mobileredirect=true</v>
      </c>
      <c r="AA211" s="50">
        <f>[1]Sheet1!AA211</f>
        <v>3.3</v>
      </c>
    </row>
    <row r="212" spans="1:27" ht="102.75" customHeight="1">
      <c r="A212" s="55">
        <f>[1]Sheet1!A212</f>
        <v>238</v>
      </c>
      <c r="B212" s="130">
        <f>[1]Sheet1!B212</f>
        <v>46190.539085648197</v>
      </c>
      <c r="C212" s="130">
        <f>[1]Sheet1!C212</f>
        <v>46190.545775462997</v>
      </c>
      <c r="D212" s="131" t="str">
        <f>[1]Sheet1!D212</f>
        <v>nicolas.morales@laureate.pe</v>
      </c>
      <c r="E212" s="131" t="str">
        <f>[1]Sheet1!E212</f>
        <v>Nicolas Morales Chumpitaz</v>
      </c>
      <c r="F212" s="131" t="str">
        <f>[1]Sheet1!F212</f>
        <v>Lean + IA - Gestión de egreso GyT - Venta y programa de titulación UPC</v>
      </c>
      <c r="G212" s="131" t="str">
        <f>[1]Sheet1!G212</f>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2" s="131" t="str">
        <f>[1]Sheet1!H212</f>
        <v>UPC</v>
      </c>
      <c r="I212" s="131" t="str">
        <f>[1]Sheet1!I212</f>
        <v>Milagros Morgan - Rectorado UPC</v>
      </c>
      <c r="J212" s="131" t="str">
        <f>[1]Sheet1!J212</f>
        <v>Diego Vega</v>
      </c>
      <c r="K212" s="131" t="str">
        <f>[1]Sheet1!K212</f>
        <v>https://educorpperu-my.sharepoint.com/personal/diana_zapata_laureate_pe1/Documents/Aplicaciones/Microsoft%20Forms/REGISTRO%20DE%20INICIATIVAS%20-%20GESTI%C3%93N%20DE%20LA%20DEMANDA%20(2%201/Pregunta/RE%20SPO%20Iniciativa%20Productividad%20WeTalk%20cLEAN_Nicolas%20Morales%20Chum%204.png</v>
      </c>
      <c r="L212" s="131" t="str">
        <f>[1]Sheet1!L212</f>
        <v>Franco Vera</v>
      </c>
      <c r="M212" s="87">
        <f>[1]Sheet1!M212</f>
        <v>46387</v>
      </c>
      <c r="N212" s="87" t="str">
        <f>[1]Sheet1!N212</f>
        <v>Si</v>
      </c>
      <c r="O212" s="131" t="str">
        <f>[1]Sheet1!O212</f>
        <v>G&amp;A</v>
      </c>
      <c r="P212" s="131" t="str">
        <f>[1]Sheet1!P212</f>
        <v>76557</v>
      </c>
      <c r="Q212" s="131" t="str">
        <f>[1]Sheet1!Q212</f>
        <v>Otro</v>
      </c>
      <c r="R212" s="131" t="str">
        <f>[1]Sheet1!R212</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2" s="131" t="str">
        <f>[1]Sheet1!S212</f>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
      <c r="T212" s="131" t="str">
        <f>[1]Sheet1!T212</f>
        <v>Grados y Títulos - Venta y programa de Titulación en UPC</v>
      </c>
      <c r="U212" s="131" t="str">
        <f>[1]Sheet1!U212</f>
        <v>Alumnos</v>
      </c>
      <c r="V212" s="131" t="str">
        <f>[1]Sheet1!V212</f>
        <v>Excelencia operativa</v>
      </c>
      <c r="W212" s="131" t="str">
        <f>[1]Sheet1!W212</f>
        <v>No</v>
      </c>
      <c r="X212" s="131" t="str">
        <f>[1]Sheet1!X212</f>
        <v>Mayor a S/500,000.00</v>
      </c>
      <c r="Y212" s="131" t="str">
        <f>[1]Sheet1!Y212</f>
        <v>Liberación de horas operativas
Mayor eficiencia en horas y opex
Incremento del NPS del estudiante
Reducción de SLA</v>
      </c>
      <c r="Z212" s="50" t="str">
        <f>[1]Sheet1!Z212</f>
        <v>https://educorpperu-my.sharepoint.com/personal/diana_zapata_laureate_pe1/_layouts/15/Doc.aspx?sourcedoc=%7B83B028A3-350B-4FFD-B8F6-5DB34F887832%7D&amp;file=Resultados%20Taller%20Cocreaci%C3%B3n_Gesti%C3%B3n%20de%20Egres_Nicolas%20Morales%20Chum%201.pptx&amp;action=edit&amp;mobileredirect=true</v>
      </c>
      <c r="AA212" s="50">
        <f>[1]Sheet1!AA212</f>
        <v>3.3</v>
      </c>
    </row>
    <row r="213" spans="1:27" ht="78" customHeight="1">
      <c r="A213" s="55">
        <f>[1]Sheet1!A213</f>
        <v>239</v>
      </c>
      <c r="B213" s="130">
        <f>[1]Sheet1!B213</f>
        <v>46190.545844907399</v>
      </c>
      <c r="C213" s="130">
        <f>[1]Sheet1!C213</f>
        <v>46190.555844907401</v>
      </c>
      <c r="D213" s="131" t="str">
        <f>[1]Sheet1!D213</f>
        <v>nicolas.morales@laureate.pe</v>
      </c>
      <c r="E213" s="131" t="str">
        <f>[1]Sheet1!E213</f>
        <v>Nicolas Morales Chumpitaz</v>
      </c>
      <c r="F213" s="131" t="str">
        <f>[1]Sheet1!F213</f>
        <v>Lean + IA - Gestión de egreso GyT - Venta y trámite de titulación UPN</v>
      </c>
      <c r="G213" s="131" t="str">
        <f>[1]Sheet1!G213</f>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
      <c r="H213" s="131" t="str">
        <f>[1]Sheet1!H213</f>
        <v>UPN</v>
      </c>
      <c r="I213" s="131" t="str">
        <f>[1]Sheet1!I213</f>
        <v>Martín Santana - Rectorado UPN</v>
      </c>
      <c r="J213" s="131" t="str">
        <f>[1]Sheet1!J213</f>
        <v>Alex Rueda</v>
      </c>
      <c r="K213" s="131" t="str">
        <f>[1]Sheet1!K213</f>
        <v>https://educorpperu-my.sharepoint.com/personal/diana_zapata_laureate_pe1/Documents/Aplicaciones/Microsoft%20Forms/REGISTRO%20DE%20INICIATIVAS%20-%20GESTI%C3%93N%20DE%20LA%20DEMANDA%20(2%201/Pregunta/G%26T%20UPC%20-%20UPN_Nicolas%20Morales%20Chum%202.png</v>
      </c>
      <c r="L213" s="131" t="str">
        <f>[1]Sheet1!L213</f>
        <v>Franco Vera</v>
      </c>
      <c r="M213" s="87">
        <f>[1]Sheet1!M213</f>
        <v>46387</v>
      </c>
      <c r="N213" s="87" t="str">
        <f>[1]Sheet1!N213</f>
        <v>Si</v>
      </c>
      <c r="O213" s="131" t="str">
        <f>[1]Sheet1!O213</f>
        <v>G&amp;A</v>
      </c>
      <c r="P213" s="131" t="str">
        <f>[1]Sheet1!P213</f>
        <v>76557</v>
      </c>
      <c r="Q213" s="131" t="str">
        <f>[1]Sheet1!Q213</f>
        <v>Otro</v>
      </c>
      <c r="R213" s="131" t="str">
        <f>[1]Sheet1!R213</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3" s="131" t="str">
        <f>[1]Sheet1!S213</f>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
      <c r="T213" s="131" t="str">
        <f>[1]Sheet1!T213</f>
        <v>Grados y Títulos</v>
      </c>
      <c r="U213" s="131" t="str">
        <f>[1]Sheet1!U213</f>
        <v>Alumnos</v>
      </c>
      <c r="V213" s="131" t="str">
        <f>[1]Sheet1!V213</f>
        <v>Excelencia operativa</v>
      </c>
      <c r="W213" s="131" t="str">
        <f>[1]Sheet1!W213</f>
        <v>No</v>
      </c>
      <c r="X213" s="131" t="str">
        <f>[1]Sheet1!X213</f>
        <v>Mayor a S/500,000.00</v>
      </c>
      <c r="Y213" s="131" t="str">
        <f>[1]Sheet1!Y213</f>
        <v xml:space="preserve">Liberación de horas operativas
Mayor eficiencia en horas y opex
Incremento del NPS del estudiante
Reducción de SLA
</v>
      </c>
      <c r="Z213" s="50" t="str">
        <f>[1]Sheet1!Z213</f>
        <v>https://educorpperu-my.sharepoint.com/personal/diana_zapata_laureate_pe1/_layouts/15/Doc.aspx?sourcedoc=%7B0B51FF89-A5AD-440A-9F62-C47E6174E332%7D&amp;file=Resultados%20Taller%20Cocreaci%C3%B3n_Gesti%C3%B3n%20de%20Egres_Nicolas%20Morales%20Chum%202.pptx&amp;action=edit&amp;mobileredirect=true</v>
      </c>
      <c r="AA213" s="50">
        <f>[1]Sheet1!AA213</f>
        <v>3.3</v>
      </c>
    </row>
    <row r="214" spans="1:27" ht="89.25" customHeight="1">
      <c r="A214" s="55">
        <f>[1]Sheet1!A214</f>
        <v>240</v>
      </c>
      <c r="B214" s="130">
        <f>[1]Sheet1!B214</f>
        <v>46190.560787037</v>
      </c>
      <c r="C214" s="130">
        <f>[1]Sheet1!C214</f>
        <v>46190.5704513889</v>
      </c>
      <c r="D214" s="131" t="str">
        <f>[1]Sheet1!D214</f>
        <v>nicolas.morales@laureate.pe</v>
      </c>
      <c r="E214" s="131" t="str">
        <f>[1]Sheet1!E214</f>
        <v>Nicolas Morales Chumpitaz</v>
      </c>
      <c r="F214" s="131" t="str">
        <f>[1]Sheet1!F214</f>
        <v>Lean + IA - Gestión de egreso GyT -Generación del diploma de bachiller y título</v>
      </c>
      <c r="G214" s="131" t="str">
        <f>[1]Sheet1!G214</f>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
      <c r="H214" s="131" t="str">
        <f>[1]Sheet1!H214</f>
        <v>UPC</v>
      </c>
      <c r="I214" s="131" t="str">
        <f>[1]Sheet1!I214</f>
        <v>Milagros Morgan - Rectorado UPC</v>
      </c>
      <c r="J214" s="131" t="str">
        <f>[1]Sheet1!J214</f>
        <v>Diego Vega</v>
      </c>
      <c r="K214" s="131" t="str">
        <f>[1]Sheet1!K214</f>
        <v>https://educorpperu-my.sharepoint.com/personal/diana_zapata_laureate_pe1/Documents/Aplicaciones/Microsoft%20Forms/REGISTRO%20DE%20INICIATIVAS%20-%20GESTI%C3%93N%20DE%20LA%20DEMANDA%20(2%201/Pregunta/G%26T%20UPC%20-%20UPN_Nicolas%20Morales%20Chum%203.png</v>
      </c>
      <c r="L214" s="131" t="str">
        <f>[1]Sheet1!L214</f>
        <v>Franco Vera</v>
      </c>
      <c r="M214" s="87">
        <f>[1]Sheet1!M214</f>
        <v>46387</v>
      </c>
      <c r="N214" s="87" t="str">
        <f>[1]Sheet1!N214</f>
        <v>Si</v>
      </c>
      <c r="O214" s="131" t="str">
        <f>[1]Sheet1!O214</f>
        <v>G&amp;A</v>
      </c>
      <c r="P214" s="131" t="str">
        <f>[1]Sheet1!P214</f>
        <v>76557</v>
      </c>
      <c r="Q214" s="131" t="str">
        <f>[1]Sheet1!Q214</f>
        <v>Otro</v>
      </c>
      <c r="R214" s="131" t="str">
        <f>[1]Sheet1!R214</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4" s="131" t="str">
        <f>[1]Sheet1!S214</f>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
      <c r="T214" s="131" t="str">
        <f>[1]Sheet1!T214</f>
        <v>Grados y Títulos</v>
      </c>
      <c r="U214" s="131" t="str">
        <f>[1]Sheet1!U214</f>
        <v>Alumnos</v>
      </c>
      <c r="V214" s="131" t="str">
        <f>[1]Sheet1!V214</f>
        <v>Excelencia operativa</v>
      </c>
      <c r="W214" s="131" t="str">
        <f>[1]Sheet1!W214</f>
        <v>No</v>
      </c>
      <c r="X214" s="131" t="str">
        <f>[1]Sheet1!X214</f>
        <v>Mayor a S/500,000.00</v>
      </c>
      <c r="Y214" s="131" t="str">
        <f>[1]Sheet1!Y214</f>
        <v>Liberación de horas operativas
Incremento del NPS del estudiante
Reducción de SLA</v>
      </c>
      <c r="Z214" s="50" t="str">
        <f>[1]Sheet1!Z214</f>
        <v>https://educorpperu-my.sharepoint.com/personal/diana_zapata_laureate_pe1/_layouts/15/Doc.aspx?sourcedoc=%7B3024AECB-32ED-43E0-B733-2D883D960D15%7D&amp;file=Resultados%20Taller%20Cocreaci%C3%B3n_Gesti%C3%B3n%20de%20Egres_Nicolas%20Morales%20Chum%203.pptx&amp;action=edit&amp;mobileredirect=true</v>
      </c>
      <c r="AA214" s="50">
        <f>[1]Sheet1!AA214</f>
        <v>3.3</v>
      </c>
    </row>
    <row r="215" spans="1:27" ht="34.5" customHeight="1">
      <c r="A215" s="50">
        <f>[1]Sheet1!A215</f>
        <v>241</v>
      </c>
      <c r="B215" s="130">
        <f>[1]Sheet1!B215</f>
        <v>46190.5417592593</v>
      </c>
      <c r="C215" s="130">
        <f>[1]Sheet1!C215</f>
        <v>46190.575937499998</v>
      </c>
      <c r="D215" s="131" t="str">
        <f>[1]Sheet1!D215</f>
        <v>marco.pezo@laureate.pe</v>
      </c>
      <c r="E215" s="131" t="str">
        <f>[1]Sheet1!E215</f>
        <v>Marco Pezo Huillca</v>
      </c>
      <c r="F215" s="131" t="str">
        <f>[1]Sheet1!F215</f>
        <v>PRB0042770 RE: Banner reconstrucción de las instancia a un punto anterior para estabilizar el servicio - Guardado de logs Banner</v>
      </c>
      <c r="G215" s="131" t="str">
        <f>[1]Sheet1!G215</f>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
      <c r="H215" s="131" t="str">
        <f>[1]Sheet1!H215</f>
        <v>LAU</v>
      </c>
      <c r="I215" s="131" t="str">
        <f>[1]Sheet1!I215</f>
        <v>Humberto Marotta - Tecnologías y transformación digital</v>
      </c>
      <c r="J215" s="131" t="str">
        <f>[1]Sheet1!J215</f>
        <v>Ernesto Barrón</v>
      </c>
      <c r="K215" s="131" t="str">
        <f>[1]Sheet1!K215</f>
        <v>https://educorpperu-my.sharepoint.com/personal/diana_zapata_laureate_pe1/Documents/Aplicaciones/Microsoft%20Forms/REGISTRO%20DE%20INICIATIVAS%20-%20GESTI%C3%93N%20DE%20LA%20DEMANDA%20(2%201/Pregunta/Re_%20PRB0042770%20RE_%20Banner%20reconstrucci%C3%B3n%20de%20l_Marco%20Pezo%20Huillca.pdf</v>
      </c>
      <c r="L215" s="131" t="str">
        <f>[1]Sheet1!L215</f>
        <v>Gerson Vereau</v>
      </c>
      <c r="M215" s="87">
        <f>[1]Sheet1!M215</f>
        <v>46219</v>
      </c>
      <c r="N215" s="87" t="str">
        <f>[1]Sheet1!N215</f>
        <v>No</v>
      </c>
      <c r="O215" s="131">
        <f>[1]Sheet1!O215</f>
        <v>0</v>
      </c>
      <c r="P215" s="131">
        <f>[1]Sheet1!P215</f>
        <v>0</v>
      </c>
      <c r="Q215" s="131" t="str">
        <f>[1]Sheet1!Q215</f>
        <v>ITSM</v>
      </c>
      <c r="R215" s="131" t="str">
        <f>[1]Sheet1!R215</f>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
      <c r="S215" s="131" t="str">
        <f>[1]Sheet1!S215</f>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
      <c r="T215" s="131" t="str">
        <f>[1]Sheet1!T215</f>
        <v>Banner UPN y UPC</v>
      </c>
      <c r="U215" s="131" t="str">
        <f>[1]Sheet1!U215</f>
        <v>Administrativos</v>
      </c>
      <c r="V215" s="131" t="str">
        <f>[1]Sheet1!V215</f>
        <v>Excelencia operativa</v>
      </c>
      <c r="W215" s="131" t="str">
        <f>[1]Sheet1!W215</f>
        <v>No</v>
      </c>
      <c r="X215" s="131" t="str">
        <f>[1]Sheet1!X215</f>
        <v>No cuantificado o S/0</v>
      </c>
      <c r="Y215" s="131" t="str">
        <f>[1]Sheet1!Y215</f>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
      <c r="Z215" s="50" t="str">
        <f>[1]Sheet1!Z215</f>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
      <c r="AA215" s="50">
        <f>[1]Sheet1!AA215</f>
        <v>1.4999999999999998</v>
      </c>
    </row>
    <row r="216" spans="1:27" ht="78.75" customHeight="1">
      <c r="A216" s="71">
        <f>[1]Sheet1!A216</f>
        <v>242</v>
      </c>
      <c r="B216" s="130">
        <f>[1]Sheet1!B216</f>
        <v>46190.5705787037</v>
      </c>
      <c r="C216" s="130">
        <f>[1]Sheet1!C216</f>
        <v>46190.576111111099</v>
      </c>
      <c r="D216" s="131" t="str">
        <f>[1]Sheet1!D216</f>
        <v>nicolas.morales@laureate.pe</v>
      </c>
      <c r="E216" s="131" t="str">
        <f>[1]Sheet1!E216</f>
        <v>Nicolas Morales Chumpitaz</v>
      </c>
      <c r="F216" s="131" t="str">
        <f>[1]Sheet1!F216</f>
        <v>Mejora en el proceso de matrícula WeTalk</v>
      </c>
      <c r="G216" s="131" t="str">
        <f>[1]Sheet1!G216</f>
        <v>Necesitamos agilizar el proceso de matrícula para los alumnos subvencionados y de Postgrado para que puedan asegurar su matrícula y vacante logrando mejorar su experiencia y reducir esperas y errores por actividades manuales.</v>
      </c>
      <c r="H216" s="131" t="str">
        <f>[1]Sheet1!H216</f>
        <v>UPC</v>
      </c>
      <c r="I216" s="131" t="str">
        <f>[1]Sheet1!I216</f>
        <v>Sebastian Lindley - VP Transformación</v>
      </c>
      <c r="J216" s="131" t="str">
        <f>[1]Sheet1!J216</f>
        <v>Sara Miller</v>
      </c>
      <c r="K216" s="131" t="str">
        <f>[1]Sheet1!K216</f>
        <v>https://educorpperu-my.sharepoint.com/personal/diana_zapata_laureate_pe1/Documents/Aplicaciones/Microsoft%20Forms/REGISTRO%20DE%20INICIATIVAS%20-%20GESTI%C3%93N%20DE%20LA%20DEMANDA%20(2%201/Pregunta/RE%20SPO%20Iniciativa%20Productividad%20WeTalk%20cLEAN_Nicolas%20Morales%20Chum%205.png</v>
      </c>
      <c r="L216" s="131" t="str">
        <f>[1]Sheet1!L216</f>
        <v>Ángela Lucano</v>
      </c>
      <c r="M216" s="87">
        <f>[1]Sheet1!M216</f>
        <v>46387</v>
      </c>
      <c r="N216" s="87" t="str">
        <f>[1]Sheet1!N216</f>
        <v>Si</v>
      </c>
      <c r="O216" s="131" t="str">
        <f>[1]Sheet1!O216</f>
        <v>G&amp;A</v>
      </c>
      <c r="P216" s="131" t="str">
        <f>[1]Sheet1!P216</f>
        <v>77769</v>
      </c>
      <c r="Q216" s="131" t="str">
        <f>[1]Sheet1!Q216</f>
        <v>Otro</v>
      </c>
      <c r="R216" s="131" t="str">
        <f>[1]Sheet1!R216</f>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
      <c r="S216" s="131" t="str">
        <f>[1]Sheet1!S216</f>
        <v>El cambio de estado a los alumnos subvencionados debe ser automático y Idiomas UPC debe permitir la automatrícula de los alumnos postgrado.</v>
      </c>
      <c r="T216" s="131" t="str">
        <f>[1]Sheet1!T216</f>
        <v>WeTalk.</v>
      </c>
      <c r="U216" s="131" t="str">
        <f>[1]Sheet1!U216</f>
        <v>Alumnos</v>
      </c>
      <c r="V216" s="131" t="str">
        <f>[1]Sheet1!V216</f>
        <v>Excelencia operativa</v>
      </c>
      <c r="W216" s="131" t="str">
        <f>[1]Sheet1!W216</f>
        <v>No</v>
      </c>
      <c r="X216" s="131" t="str">
        <f>[1]Sheet1!X216</f>
        <v>Mayor a S/500,000.00</v>
      </c>
      <c r="Y216" s="131" t="str">
        <f>[1]Sheet1!Y216</f>
        <v>Mejor experiencia del alumno
Reducción de FTE en el proceso</v>
      </c>
      <c r="Z216" s="50" t="str">
        <f>[1]Sheet1!Z216</f>
        <v>https://educorpperu-my.sharepoint.com/personal/diana_zapata_laureate_pe1/_layouts/15/Doc.aspx?sourcedoc=%7BF283DBE4-81C4-4617-B304-54D7AF381373%7D&amp;file=LEAN%2BIA_Pitch%20TI_WeTALK%20(1)_Nicolas%20Morales%20Chum%201.pptx&amp;action=edit&amp;mobileredirect=true</v>
      </c>
      <c r="AA216" s="50">
        <f>[1]Sheet1!AA216</f>
        <v>3.3</v>
      </c>
    </row>
    <row r="217" spans="1:27" ht="27.75" customHeight="1">
      <c r="A217" s="50">
        <f>[1]Sheet1!A217</f>
        <v>243</v>
      </c>
      <c r="B217" s="130">
        <f>[1]Sheet1!B217</f>
        <v>46190.674432870401</v>
      </c>
      <c r="C217" s="130">
        <f>[1]Sheet1!C217</f>
        <v>46190.705972222197</v>
      </c>
      <c r="D217" s="131" t="str">
        <f>[1]Sheet1!D217</f>
        <v>angela.lucano@laureate.pe</v>
      </c>
      <c r="E217" s="131" t="str">
        <f>[1]Sheet1!E217</f>
        <v>Angela Lucano Carranza</v>
      </c>
      <c r="F217" s="131" t="str">
        <f>[1]Sheet1!F217</f>
        <v>CIBERTEC - Implementación de mecanismo de redireccionamiento post cambio de contraseña hacia Aula Virtual (BB) integrado con Microsoft Password Reset</v>
      </c>
      <c r="G217" s="131" t="str">
        <f>[1]Sheet1!G217</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7" s="131" t="str">
        <f>[1]Sheet1!H217</f>
        <v>CIB</v>
      </c>
      <c r="I217" s="131" t="str">
        <f>[1]Sheet1!I217</f>
        <v>Mónica García - VP Operaciones Digitales y Online</v>
      </c>
      <c r="J217" s="131" t="str">
        <f>[1]Sheet1!J217</f>
        <v>Antonio Rodriguez-Campra</v>
      </c>
      <c r="K217" s="131" t="str">
        <f>[1]Sheet1!K217</f>
        <v>https://educorpperu-my.sharepoint.com/personal/diana_zapata_laureate_pe1/Documents/Aplicaciones/Microsoft%20Forms/REGISTRO%20DE%20INICIATIVAS%20-%20GESTI%C3%93N%20DE%20LA%20DEMANDA%20(2%201/Pregunta/Aprobaci%C3%B3n%20de%20la%20iniciativa%20-%20Antonio%20Campra_Angela%20Lucano%20Carran.pdf</v>
      </c>
      <c r="L217" s="131" t="str">
        <f>[1]Sheet1!L217</f>
        <v>Ángela Lucano</v>
      </c>
      <c r="M217" s="87">
        <f>[1]Sheet1!M217</f>
        <v>46203</v>
      </c>
      <c r="N217" s="87" t="str">
        <f>[1]Sheet1!N217</f>
        <v>No</v>
      </c>
      <c r="O217" s="131">
        <f>[1]Sheet1!O217</f>
        <v>0</v>
      </c>
      <c r="P217" s="131">
        <f>[1]Sheet1!P217</f>
        <v>0</v>
      </c>
      <c r="Q217" s="131" t="str">
        <f>[1]Sheet1!Q217</f>
        <v>Otro</v>
      </c>
      <c r="R217" s="131" t="str">
        <f>[1]Sheet1!R217</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7" s="131" t="str">
        <f>[1]Sheet1!S217</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7" s="131" t="str">
        <f>[1]Sheet1!T217</f>
        <v>Onboarding digital del estudiante
Acceso y adopción de plataformas académicas
Experiencia del alumno
Retención y permanencia estudiantil
Soporte y autogestión digital</v>
      </c>
      <c r="U217" s="131" t="str">
        <f>[1]Sheet1!U217</f>
        <v>Alumnos</v>
      </c>
      <c r="V217" s="131" t="str">
        <f>[1]Sheet1!V217</f>
        <v>Experiencia</v>
      </c>
      <c r="W217" s="131" t="str">
        <f>[1]Sheet1!W217</f>
        <v>No</v>
      </c>
      <c r="X217" s="131" t="str">
        <f>[1]Sheet1!X217</f>
        <v>No cuantificado o S/0</v>
      </c>
      <c r="Y217" s="131" t="str">
        <f>[1]Sheet1!Y217</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7" s="50" t="str">
        <f>[1]Sheet1!Z217</f>
        <v>https://educorpperu-my.sharepoint.com/personal/diana_zapata_laureate_pe1/Documents/Aplicaciones/Microsoft%20Forms/REGISTRO%20DE%20INICIATIVAS%20-%20GESTI%C3%93N%20DE%20LA%20DEMANDA%20(2%201/Adjuntar%20sustentos%20que%20ayuden%20al%20entendimiento%20de/Iniciativas%20priorizadas_Angela%20Lucano%20Carran.pdf</v>
      </c>
      <c r="AA217" s="50">
        <f>[1]Sheet1!AA217</f>
        <v>1.3</v>
      </c>
    </row>
    <row r="218" spans="1:27" ht="34.5" customHeight="1">
      <c r="A218" s="50">
        <f>[1]Sheet1!A218</f>
        <v>244</v>
      </c>
      <c r="B218" s="130">
        <f>[1]Sheet1!B218</f>
        <v>46190.706041666701</v>
      </c>
      <c r="C218" s="130">
        <f>[1]Sheet1!C218</f>
        <v>46190.709131944401</v>
      </c>
      <c r="D218" s="131" t="str">
        <f>[1]Sheet1!D218</f>
        <v>angela.lucano@laureate.pe</v>
      </c>
      <c r="E218" s="131" t="str">
        <f>[1]Sheet1!E218</f>
        <v>Angela Lucano Carranza</v>
      </c>
      <c r="F218" s="131" t="str">
        <f>[1]Sheet1!F218</f>
        <v>UPN - Implementación de mecanismo de redireccionamiento post cambio de contraseña hacia Aula Virtual (BB) integrado con Microsoft Password Reset</v>
      </c>
      <c r="G218" s="131" t="str">
        <f>[1]Sheet1!G218</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8" s="131" t="str">
        <f>[1]Sheet1!H218</f>
        <v>UPN</v>
      </c>
      <c r="I218" s="131" t="str">
        <f>[1]Sheet1!I218</f>
        <v>Mónica García - VP Operaciones Digitales y Online</v>
      </c>
      <c r="J218" s="131" t="str">
        <f>[1]Sheet1!J218</f>
        <v>Antonio Rodriguez-Campra</v>
      </c>
      <c r="K218" s="131" t="str">
        <f>[1]Sheet1!K218</f>
        <v>https://educorpperu-my.sharepoint.com/personal/diana_zapata_laureate_pe1/Documents/Aplicaciones/Microsoft%20Forms/REGISTRO%20DE%20INICIATIVAS%20-%20GESTI%C3%93N%20DE%20LA%20DEMANDA%20(2%201/Pregunta/Aprobaci%C3%B3n%20de%20la%20iniciativa%20-%20Antonio%20Campra_Angela%20Lucano%20Carran%201.pdf</v>
      </c>
      <c r="L218" s="131" t="str">
        <f>[1]Sheet1!L218</f>
        <v>Ángela Lucano</v>
      </c>
      <c r="M218" s="87">
        <f>[1]Sheet1!M218</f>
        <v>46203</v>
      </c>
      <c r="N218" s="87" t="str">
        <f>[1]Sheet1!N218</f>
        <v>No</v>
      </c>
      <c r="O218" s="131">
        <f>[1]Sheet1!O218</f>
        <v>0</v>
      </c>
      <c r="P218" s="131">
        <f>[1]Sheet1!P218</f>
        <v>0</v>
      </c>
      <c r="Q218" s="131" t="str">
        <f>[1]Sheet1!Q218</f>
        <v>Otro</v>
      </c>
      <c r="R218" s="131" t="str">
        <f>[1]Sheet1!R218</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8" s="131" t="str">
        <f>[1]Sheet1!S218</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8" s="131" t="str">
        <f>[1]Sheet1!T218</f>
        <v>Onboarding del estudiante
Acceso y adopción de plataformas académicas
Experiencia del alumno
Retención y permanencia estudiantil
Soporte y autogestión digital</v>
      </c>
      <c r="U218" s="131" t="str">
        <f>[1]Sheet1!U218</f>
        <v>Alumnos</v>
      </c>
      <c r="V218" s="131" t="str">
        <f>[1]Sheet1!V218</f>
        <v>Experiencia</v>
      </c>
      <c r="W218" s="131" t="str">
        <f>[1]Sheet1!W218</f>
        <v>No</v>
      </c>
      <c r="X218" s="131" t="str">
        <f>[1]Sheet1!X218</f>
        <v>No cuantificado o S/0</v>
      </c>
      <c r="Y218" s="131" t="str">
        <f>[1]Sheet1!Y218</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8" s="50" t="str">
        <f>[1]Sheet1!Z218</f>
        <v>https://educorpperu-my.sharepoint.com/personal/diana_zapata_laureate_pe1/Documents/Aplicaciones/Microsoft%20Forms/REGISTRO%20DE%20INICIATIVAS%20-%20GESTI%C3%93N%20DE%20LA%20DEMANDA%20(2%201/Adjuntar%20sustentos%20que%20ayuden%20al%20entendimiento%20de/Iniciativas%20priorizadas_Angela%20Lucano%20Carran%201.pdf</v>
      </c>
      <c r="AA218" s="50">
        <f>[1]Sheet1!AA218</f>
        <v>1.3</v>
      </c>
    </row>
    <row r="219" spans="1:27" ht="38.25" customHeight="1">
      <c r="A219" s="50">
        <f>[1]Sheet1!A219</f>
        <v>245</v>
      </c>
      <c r="B219" s="130">
        <f>[1]Sheet1!B219</f>
        <v>46190.7096296296</v>
      </c>
      <c r="C219" s="130">
        <f>[1]Sheet1!C219</f>
        <v>46190.715300925898</v>
      </c>
      <c r="D219" s="131" t="str">
        <f>[1]Sheet1!D219</f>
        <v>angela.lucano@laureate.pe</v>
      </c>
      <c r="E219" s="131" t="str">
        <f>[1]Sheet1!E219</f>
        <v>Angela Lucano Carranza</v>
      </c>
      <c r="F219" s="131" t="str">
        <f>[1]Sheet1!F219</f>
        <v>Solución temporal CIB: Inclusión de mensaje con acceso a Aula Virtual (BB) posterior al cambio de contraseña</v>
      </c>
      <c r="G219" s="131" t="str">
        <f>[1]Sheet1!G219</f>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
      <c r="H219" s="131" t="str">
        <f>[1]Sheet1!H219</f>
        <v>CIB</v>
      </c>
      <c r="I219" s="131" t="str">
        <f>[1]Sheet1!I219</f>
        <v>Mónica García - VP Operaciones Digitales y Online</v>
      </c>
      <c r="J219" s="131" t="str">
        <f>[1]Sheet1!J219</f>
        <v>Antonio Rodriguez-Campra</v>
      </c>
      <c r="K219" s="131" t="str">
        <f>[1]Sheet1!K219</f>
        <v>https://educorpperu-my.sharepoint.com/personal/diana_zapata_laureate_pe1/Documents/Aplicaciones/Microsoft%20Forms/REGISTRO%20DE%20INICIATIVAS%20-%20GESTI%C3%93N%20DE%20LA%20DEMANDA%20(2%201/Pregunta/Aprobaci%C3%B3n%20de%20la%20iniciativa%20-%20Antonio%20Campra_Angela%20Lucano%20Carran%202.pdf</v>
      </c>
      <c r="L219" s="131" t="str">
        <f>[1]Sheet1!L219</f>
        <v>Ángela Lucano</v>
      </c>
      <c r="M219" s="87">
        <f>[1]Sheet1!M219</f>
        <v>46203</v>
      </c>
      <c r="N219" s="87" t="str">
        <f>[1]Sheet1!N219</f>
        <v>No</v>
      </c>
      <c r="O219" s="131">
        <f>[1]Sheet1!O219</f>
        <v>0</v>
      </c>
      <c r="P219" s="131">
        <f>[1]Sheet1!P219</f>
        <v>0</v>
      </c>
      <c r="Q219" s="131" t="str">
        <f>[1]Sheet1!Q219</f>
        <v>Otro</v>
      </c>
      <c r="R219" s="131" t="str">
        <f>[1]Sheet1!R219</f>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
      <c r="S219" s="131" t="str">
        <f>[1]Sheet1!S219</f>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
      <c r="T219" s="131" t="str">
        <f>[1]Sheet1!T219</f>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
      <c r="U219" s="131" t="str">
        <f>[1]Sheet1!U219</f>
        <v>Alumnos</v>
      </c>
      <c r="V219" s="131" t="str">
        <f>[1]Sheet1!V219</f>
        <v>Experiencia</v>
      </c>
      <c r="W219" s="131" t="str">
        <f>[1]Sheet1!W219</f>
        <v>No</v>
      </c>
      <c r="X219" s="131" t="str">
        <f>[1]Sheet1!X219</f>
        <v>No cuantificado o S/0</v>
      </c>
      <c r="Y219" s="131" t="str">
        <f>[1]Sheet1!Y219</f>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
      <c r="Z219" s="50" t="str">
        <f>[1]Sheet1!Z219</f>
        <v>https://educorpperu-my.sharepoint.com/personal/diana_zapata_laureate_pe1/Documents/Aplicaciones/Microsoft%20Forms/REGISTRO%20DE%20INICIATIVAS%20-%20GESTI%C3%93N%20DE%20LA%20DEMANDA%20(2%201/Adjuntar%20sustentos%20que%20ayuden%20al%20entendimiento%20de/imagen%20(1)_Angela%20Lucano%20Carran.jpeg</v>
      </c>
      <c r="AA219" s="50">
        <f>[1]Sheet1!AA219</f>
        <v>1.3</v>
      </c>
    </row>
    <row r="220" spans="1:27" ht="29.25" customHeight="1">
      <c r="A220" s="50">
        <f>[1]Sheet1!A220</f>
        <v>246</v>
      </c>
      <c r="B220" s="130">
        <f>[1]Sheet1!B220</f>
        <v>46190.715405092596</v>
      </c>
      <c r="C220" s="130">
        <f>[1]Sheet1!C220</f>
        <v>46190.718449074098</v>
      </c>
      <c r="D220" s="131" t="str">
        <f>[1]Sheet1!D220</f>
        <v>angela.lucano@laureate.pe</v>
      </c>
      <c r="E220" s="131" t="str">
        <f>[1]Sheet1!E220</f>
        <v>Angela Lucano Carranza</v>
      </c>
      <c r="F220" s="131" t="str">
        <f>[1]Sheet1!F220</f>
        <v>Habilitación de capacidad editable en cursos de Onboarding de Banner CIB para agrupación masiva de estudiantes en Blackboard</v>
      </c>
      <c r="G220" s="131" t="str">
        <f>[1]Sheet1!G220</f>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
      <c r="H220" s="131" t="str">
        <f>[1]Sheet1!H220</f>
        <v>CIB</v>
      </c>
      <c r="I220" s="131" t="str">
        <f>[1]Sheet1!I220</f>
        <v>Mónica García - VP Operaciones Digitales y Online</v>
      </c>
      <c r="J220" s="131" t="str">
        <f>[1]Sheet1!J220</f>
        <v>Antonio Rodriguez-Campra</v>
      </c>
      <c r="K220" s="131" t="str">
        <f>[1]Sheet1!K220</f>
        <v>https://educorpperu-my.sharepoint.com/personal/diana_zapata_laureate_pe1/Documents/Aplicaciones/Microsoft%20Forms/REGISTRO%20DE%20INICIATIVAS%20-%20GESTI%C3%93N%20DE%20LA%20DEMANDA%20(2%201/Pregunta/Aprobaci%C3%B3n%20de%20la%20iniciativa%20-%20Antonio%20Campra_Angela%20Lucano%20Carran%203.pdf</v>
      </c>
      <c r="L220" s="131" t="str">
        <f>[1]Sheet1!L220</f>
        <v>Ángela Lucano</v>
      </c>
      <c r="M220" s="87">
        <f>[1]Sheet1!M220</f>
        <v>46203</v>
      </c>
      <c r="N220" s="87" t="str">
        <f>[1]Sheet1!N220</f>
        <v>No</v>
      </c>
      <c r="O220" s="131">
        <f>[1]Sheet1!O220</f>
        <v>0</v>
      </c>
      <c r="P220" s="131">
        <f>[1]Sheet1!P220</f>
        <v>0</v>
      </c>
      <c r="Q220" s="131" t="str">
        <f>[1]Sheet1!Q220</f>
        <v>Otro</v>
      </c>
      <c r="R220" s="131" t="str">
        <f>[1]Sheet1!R220</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220" s="131" t="str">
        <f>[1]Sheet1!S220</f>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220" s="131" t="str">
        <f>[1]Sheet1!T220</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220" s="131" t="str">
        <f>[1]Sheet1!U220</f>
        <v>Alumnos</v>
      </c>
      <c r="V220" s="131" t="str">
        <f>[1]Sheet1!V220</f>
        <v>Excelencia operativa</v>
      </c>
      <c r="W220" s="131" t="str">
        <f>[1]Sheet1!W220</f>
        <v>No</v>
      </c>
      <c r="X220" s="131" t="str">
        <f>[1]Sheet1!X220</f>
        <v>No cuantificado o S/0</v>
      </c>
      <c r="Y220" s="131" t="str">
        <f>[1]Sheet1!Y220</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220" s="50" t="str">
        <f>[1]Sheet1!Z220</f>
        <v>https://educorpperu-my.sharepoint.com/personal/diana_zapata_laureate_pe1/Documents/Aplicaciones/Microsoft%20Forms/REGISTRO%20DE%20INICIATIVAS%20-%20GESTI%C3%93N%20DE%20LA%20DEMANDA%20(2%201/Adjuntar%20sustentos%20que%20ayuden%20al%20entendimiento%20de/Iniciativas%20priorizadas_Angela%20Lucano%20Carran%202.pdf</v>
      </c>
      <c r="AA220" s="50">
        <f>[1]Sheet1!AA220</f>
        <v>1.2000000000000002</v>
      </c>
    </row>
    <row r="221" spans="1:27" ht="32.25" customHeight="1">
      <c r="A221" s="50">
        <f>[1]Sheet1!A221</f>
        <v>247</v>
      </c>
      <c r="B221" s="130">
        <f>[1]Sheet1!B221</f>
        <v>46190.718715277799</v>
      </c>
      <c r="C221" s="130">
        <f>[1]Sheet1!C221</f>
        <v>46190.722280092603</v>
      </c>
      <c r="D221" s="131" t="str">
        <f>[1]Sheet1!D221</f>
        <v>angela.lucano@laureate.pe</v>
      </c>
      <c r="E221" s="131" t="str">
        <f>[1]Sheet1!E221</f>
        <v>Angela Lucano Carranza</v>
      </c>
      <c r="F221" s="131" t="str">
        <f>[1]Sheet1!F221</f>
        <v>CIB: Acceso anticipado a cursos en Blackboard mediante habilitación temprana de NRC seleccionados</v>
      </c>
      <c r="G221" s="131" t="str">
        <f>[1]Sheet1!G221</f>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
      <c r="H221" s="131" t="str">
        <f>[1]Sheet1!H221</f>
        <v>CIB</v>
      </c>
      <c r="I221" s="131" t="str">
        <f>[1]Sheet1!I221</f>
        <v>Mónica García - VP Operaciones Digitales y Online</v>
      </c>
      <c r="J221" s="131" t="str">
        <f>[1]Sheet1!J221</f>
        <v>Antonio Rodriguez-Campra</v>
      </c>
      <c r="K221" s="131" t="str">
        <f>[1]Sheet1!K221</f>
        <v>https://educorpperu-my.sharepoint.com/personal/diana_zapata_laureate_pe1/Documents/Aplicaciones/Microsoft%20Forms/REGISTRO%20DE%20INICIATIVAS%20-%20GESTI%C3%93N%20DE%20LA%20DEMANDA%20(2%201/Pregunta/Aprobaci%C3%B3n%20de%20la%20iniciativa%20-%20Antonio%20Campra_Angela%20Lucano%20Carran%204.pdf</v>
      </c>
      <c r="L221" s="131" t="str">
        <f>[1]Sheet1!L221</f>
        <v>Ángela Lucano</v>
      </c>
      <c r="M221" s="87">
        <f>[1]Sheet1!M221</f>
        <v>46203</v>
      </c>
      <c r="N221" s="87" t="str">
        <f>[1]Sheet1!N221</f>
        <v>No</v>
      </c>
      <c r="O221" s="131">
        <f>[1]Sheet1!O221</f>
        <v>0</v>
      </c>
      <c r="P221" s="131">
        <f>[1]Sheet1!P221</f>
        <v>0</v>
      </c>
      <c r="Q221" s="131" t="str">
        <f>[1]Sheet1!Q221</f>
        <v>Otro</v>
      </c>
      <c r="R221" s="131" t="str">
        <f>[1]Sheet1!R221</f>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
      <c r="S221" s="131" t="str">
        <f>[1]Sheet1!S221</f>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
      <c r="T221" s="131" t="str">
        <f>[1]Sheet1!T221</f>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
      <c r="U221" s="131" t="str">
        <f>[1]Sheet1!U221</f>
        <v>Alumnos</v>
      </c>
      <c r="V221" s="131" t="str">
        <f>[1]Sheet1!V221</f>
        <v>Experiencia</v>
      </c>
      <c r="W221" s="131" t="str">
        <f>[1]Sheet1!W221</f>
        <v>No</v>
      </c>
      <c r="X221" s="131" t="str">
        <f>[1]Sheet1!X221</f>
        <v>No cuantificado o S/0</v>
      </c>
      <c r="Y221" s="131" t="str">
        <f>[1]Sheet1!Y221</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221" s="50" t="str">
        <f>[1]Sheet1!Z221</f>
        <v>https://educorpperu-my.sharepoint.com/personal/diana_zapata_laureate_pe1/Documents/Aplicaciones/Microsoft%20Forms/REGISTRO%20DE%20INICIATIVAS%20-%20GESTI%C3%93N%20DE%20LA%20DEMANDA%20(2%201/Adjuntar%20sustentos%20que%20ayuden%20al%20entendimiento%20de/Iniciativas%20priorizadas_Angela%20Lucano%20Carran%203.pdf</v>
      </c>
      <c r="AA221" s="50">
        <f>[1]Sheet1!AA221</f>
        <v>1.3</v>
      </c>
    </row>
    <row r="222" spans="1:27" ht="49.5" customHeight="1">
      <c r="A222" s="50">
        <f>[1]Sheet1!A222</f>
        <v>248</v>
      </c>
      <c r="B222" s="130">
        <f>[1]Sheet1!B222</f>
        <v>46194.373993055597</v>
      </c>
      <c r="C222" s="130">
        <f>[1]Sheet1!C222</f>
        <v>46195.465682870403</v>
      </c>
      <c r="D222" s="131" t="str">
        <f>[1]Sheet1!D222</f>
        <v>angela.lucano@laureate.pe</v>
      </c>
      <c r="E222" s="131" t="str">
        <f>[1]Sheet1!E222</f>
        <v>Angela Lucano Carranza</v>
      </c>
      <c r="F222" s="131" t="str">
        <f>[1]Sheet1!F222</f>
        <v>Validación automática del requisito de idioma para el trámite de Carpeta Bachiller</v>
      </c>
      <c r="G222" s="131" t="str">
        <f>[1]Sheet1!G222</f>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
      <c r="H222" s="131" t="str">
        <f>[1]Sheet1!H222</f>
        <v>UPN</v>
      </c>
      <c r="I222" s="131" t="str">
        <f>[1]Sheet1!I222</f>
        <v>Martín Santana - Rectorado UPN</v>
      </c>
      <c r="J222" s="131" t="str">
        <f>[1]Sheet1!J222</f>
        <v>Luis Eyzaguirre</v>
      </c>
      <c r="K222" s="131" t="str">
        <f>[1]Sheet1!K222</f>
        <v>https://educorpperu-my.sharepoint.com/personal/diana_zapata_laureate_pe1/Documents/Aplicaciones/Microsoft%20Forms/REGISTRO%20DE%20INICIATIVAS%20-%20GESTI%C3%93N%20DE%20LA%20DEMANDA%20(2%201/Pregunta/VB_Automatizaci%C3%B3n%20del%20proceso%20de%20visado%20de%20pr_Angela%20Lucano%20Carran.pdf</v>
      </c>
      <c r="L222" s="131" t="str">
        <f>[1]Sheet1!L222</f>
        <v>Ángela Lucano</v>
      </c>
      <c r="M222" s="87">
        <f>[1]Sheet1!M222</f>
        <v>46310</v>
      </c>
      <c r="N222" s="87" t="str">
        <f>[1]Sheet1!N222</f>
        <v>No</v>
      </c>
      <c r="O222" s="131">
        <f>[1]Sheet1!O222</f>
        <v>0</v>
      </c>
      <c r="P222" s="131">
        <f>[1]Sheet1!P222</f>
        <v>0</v>
      </c>
      <c r="Q222" s="131" t="str">
        <f>[1]Sheet1!Q222</f>
        <v>Otro</v>
      </c>
      <c r="R222" s="131" t="str">
        <f>[1]Sheet1!R222</f>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
      <c r="S222" s="131" t="str">
        <f>[1]Sheet1!S222</f>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
      <c r="T222" s="131" t="str">
        <f>[1]Sheet1!T222</f>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
      <c r="U222" s="131" t="str">
        <f>[1]Sheet1!U222</f>
        <v>Alumnos</v>
      </c>
      <c r="V222" s="131" t="str">
        <f>[1]Sheet1!V222</f>
        <v>Crecimiento escalable</v>
      </c>
      <c r="W222" s="131" t="str">
        <f>[1]Sheet1!W222</f>
        <v>No</v>
      </c>
      <c r="X222" s="131" t="str">
        <f>[1]Sheet1!X222</f>
        <v>Mayor a S/500,000.00</v>
      </c>
      <c r="Y222" s="131" t="str">
        <f>[1]Sheet1!Y222</f>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
      <c r="Z222" s="50" t="str">
        <f>[1]Sheet1!Z222</f>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
      <c r="AA222" s="50">
        <f>[1]Sheet1!AA222</f>
        <v>2</v>
      </c>
    </row>
    <row r="223" spans="1:27" ht="49.5" customHeight="1">
      <c r="A223" s="50">
        <f>[1]Sheet1!A223</f>
        <v>249</v>
      </c>
      <c r="B223" s="130">
        <f>[1]Sheet1!B223</f>
        <v>46196.657141203701</v>
      </c>
      <c r="C223" s="130">
        <f>[1]Sheet1!C223</f>
        <v>46196.657627314802</v>
      </c>
      <c r="D223" s="131" t="str">
        <f>[1]Sheet1!D223</f>
        <v>josselin.aponte@laureate.pe</v>
      </c>
      <c r="E223" s="131" t="str">
        <f>[1]Sheet1!E223</f>
        <v>Josselin Aponte Balladares</v>
      </c>
      <c r="F223" s="131" t="str">
        <f>[1]Sheet1!F223</f>
        <v>Automatizar el registro de productos financieron de UPC</v>
      </c>
      <c r="G223" s="131" t="str">
        <f>[1]Sheet1!G223</f>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
      <c r="H223" s="131" t="str">
        <f>[1]Sheet1!H223</f>
        <v>UPC</v>
      </c>
      <c r="I223" s="131" t="str">
        <f>[1]Sheet1!I223</f>
        <v>Álvaro Valdez - VP Operaciones</v>
      </c>
      <c r="J223" s="131" t="str">
        <f>[1]Sheet1!J223</f>
        <v>Diana Figueroa</v>
      </c>
      <c r="K223" s="131" t="str">
        <f>[1]Sheet1!K223</f>
        <v>https://educorpperu-my.sharepoint.com/personal/diana_zapata_laureate_pe1/Documents/Aplicaciones/Microsoft%20Forms/REGISTRO%20DE%20INICIATIVAS%20-%20GESTI%C3%93N%20DE%20LA%20DEMANDA%20(2%201/Pregunta/RE_%20Aprobaci%C3%B3n%20de%20solicitud%20PSFT%20PER05%20-%201805_Josselin%20Aponte%20Ball.pdf</v>
      </c>
      <c r="L223" s="131" t="str">
        <f>[1]Sheet1!L223</f>
        <v>Gerson Vereau</v>
      </c>
      <c r="M223" s="87">
        <f>[1]Sheet1!M223</f>
        <v>46296</v>
      </c>
      <c r="N223" s="87" t="str">
        <f>[1]Sheet1!N223</f>
        <v>No</v>
      </c>
      <c r="O223" s="131">
        <f>[1]Sheet1!O223</f>
        <v>0</v>
      </c>
      <c r="P223" s="131">
        <f>[1]Sheet1!P223</f>
        <v>0</v>
      </c>
      <c r="Q223" s="131" t="str">
        <f>[1]Sheet1!Q223</f>
        <v>Otro</v>
      </c>
      <c r="R223" s="131" t="str">
        <f>[1]Sheet1!R223</f>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
      <c r="S223" s="131" t="str">
        <f>[1]Sheet1!S223</f>
        <v>Agilizar el proceso de inscripción, eliminar los errores manuales y mejorar la credibilidad de los beneficios otorgados</v>
      </c>
      <c r="T223" s="131" t="str">
        <f>[1]Sheet1!T223</f>
        <v>Se busca que se ejecute la primera fase que corresponde hasta el registros de beneficios en Mi UPC (trámites) . además, del consolidado y exportación de data. El área que deberá adaptarse al nuevo formato es el equipo de Financiero, queda pendiente el VB de Yna Pacheco</v>
      </c>
      <c r="U223" s="131" t="str">
        <f>[1]Sheet1!U223</f>
        <v>Todos</v>
      </c>
      <c r="V223" s="131" t="str">
        <f>[1]Sheet1!V223</f>
        <v>Excelencia operativa</v>
      </c>
      <c r="W223" s="131" t="str">
        <f>[1]Sheet1!W223</f>
        <v>No</v>
      </c>
      <c r="X223" s="131" t="str">
        <f>[1]Sheet1!X223</f>
        <v>Mayor a S/500,000.00</v>
      </c>
      <c r="Y223" s="131" t="str">
        <f>[1]Sheet1!Y223</f>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
      <c r="Z223" s="50" t="str">
        <f>[1]Sheet1!Z223</f>
        <v>https://educorpperu-my.sharepoint.com/personal/diana_zapata_laureate_pe1/_layouts/15/Doc.aspx?sourcedoc=%7B040C007C-5EB2-4273-AE6B-0341EE8F1C25%7D&amp;file=FLUJO%20DE%20ACTIVACION%20_JOURNEY%20DE%20EJECUCION%20UPC_Josselin%20Aponte%20Ball.pptx&amp;action=edit&amp;mobileredirect=true</v>
      </c>
      <c r="AA223" s="50">
        <f>[1]Sheet1!AA223</f>
        <v>1.8</v>
      </c>
    </row>
    <row r="224" spans="1:27" ht="49.5" customHeight="1">
      <c r="A224" s="50">
        <f>[1]Sheet1!A224</f>
        <v>250</v>
      </c>
      <c r="B224" s="130">
        <f>[1]Sheet1!B224</f>
        <v>46195.697905092602</v>
      </c>
      <c r="C224" s="130">
        <f>[1]Sheet1!C224</f>
        <v>46196.758958333303</v>
      </c>
      <c r="D224" s="131" t="str">
        <f>[1]Sheet1!D224</f>
        <v>miriam.marca@laureate.pe</v>
      </c>
      <c r="E224" s="131" t="str">
        <f>[1]Sheet1!E224</f>
        <v>Miriam Marca Delgado</v>
      </c>
      <c r="F224" s="131" t="str">
        <f>[1]Sheet1!F224</f>
        <v>Autoservicio: Cambio de contraseña alumnos y docentes nuevos + Actualización de número celular</v>
      </c>
      <c r="G224" s="131" t="str">
        <f>[1]Sheet1!G224</f>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
      <c r="H224" s="131" t="str">
        <f>[1]Sheet1!H224</f>
        <v>UPC</v>
      </c>
      <c r="I224" s="131" t="str">
        <f>[1]Sheet1!I224</f>
        <v>Humberto Marotta - Tecnologías y transformación digital</v>
      </c>
      <c r="J224" s="131" t="str">
        <f>[1]Sheet1!J224</f>
        <v>Kelly Wong</v>
      </c>
      <c r="K224" s="131" t="str">
        <f>[1]Sheet1!K224</f>
        <v>https://educorpperu-my.sharepoint.com/personal/diana_zapata_laureate_pe1/_layouts/15/Doc.aspx?sourcedoc=%7B186F0881-74A0-4FD9-86CA-AB8BEF4DEEB3%7D&amp;file=Aprobaci%C3%B3n%20de%20la%20iniciativa%20-%20Gerente%20de%20%C3%A1rea_Miriam%20Marca%20Delgado.docx&amp;action=default&amp;mobileredirect=true</v>
      </c>
      <c r="L224" s="131" t="str">
        <f>[1]Sheet1!L224</f>
        <v>Gerson Vereau</v>
      </c>
      <c r="M224" s="87">
        <f>[1]Sheet1!M224</f>
        <v>46238</v>
      </c>
      <c r="N224" s="87" t="str">
        <f>[1]Sheet1!N224</f>
        <v>No</v>
      </c>
      <c r="O224" s="131">
        <f>[1]Sheet1!O224</f>
        <v>0</v>
      </c>
      <c r="P224" s="131">
        <f>[1]Sheet1!P224</f>
        <v>0</v>
      </c>
      <c r="Q224" s="131" t="str">
        <f>[1]Sheet1!Q224</f>
        <v>ITSM</v>
      </c>
      <c r="R224" s="131" t="str">
        <f>[1]Sheet1!R224</f>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224" s="131" t="str">
        <f>[1]Sheet1!S224</f>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
      <c r="T224" s="131" t="str">
        <f>[1]Sheet1!T224</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224" s="131" t="str">
        <f>[1]Sheet1!U224</f>
        <v>Todos</v>
      </c>
      <c r="V224" s="131" t="str">
        <f>[1]Sheet1!V224</f>
        <v>Crecimiento escalable</v>
      </c>
      <c r="W224" s="131" t="str">
        <f>[1]Sheet1!W224</f>
        <v>No</v>
      </c>
      <c r="X224" s="131" t="str">
        <f>[1]Sheet1!X224</f>
        <v>No cuantificado o S/0</v>
      </c>
      <c r="Y224" s="131" t="str">
        <f>[1]Sheet1!Y224</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224" s="50" t="str">
        <f>[1]Sheet1!Z224</f>
        <v>https://educorpperu-my.sharepoint.com/personal/diana_zapata_laureate_pe1/_layouts/15/Doc.aspx?sourcedoc=%7B005529C3-5768-414A-A54D-D9386FA5F422%7D&amp;file=Formato%20Solicitud%20de%20Requerimientos%20Simplific_Miriam%20Marca%20Delgado.pptx&amp;action=edit&amp;mobileredirect=true</v>
      </c>
      <c r="AA224" s="50">
        <f>[1]Sheet1!AA224</f>
        <v>2.2999999999999998</v>
      </c>
    </row>
    <row r="225" spans="1:27" ht="177.75" customHeight="1">
      <c r="A225" s="50">
        <f>[1]Sheet1!A225</f>
        <v>251</v>
      </c>
      <c r="B225" s="130">
        <f>[1]Sheet1!B225</f>
        <v>46197.763078703698</v>
      </c>
      <c r="C225" s="130">
        <f>[1]Sheet1!C225</f>
        <v>46197.770370370403</v>
      </c>
      <c r="D225" s="131" t="str">
        <f>[1]Sheet1!D225</f>
        <v>antonio.campra@laureate.pe</v>
      </c>
      <c r="E225" s="131" t="str">
        <f>[1]Sheet1!E225</f>
        <v>Antonio Rodriguez-Campra Garcia</v>
      </c>
      <c r="F225" s="131" t="str">
        <f>[1]Sheet1!F225</f>
        <v>Asincronía Cibertec: CRM (solución temporal)</v>
      </c>
      <c r="G225" s="131" t="str">
        <f>[1]Sheet1!G225</f>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
      <c r="H225" s="131" t="str">
        <f>[1]Sheet1!H225</f>
        <v>CIB</v>
      </c>
      <c r="I225" s="131" t="str">
        <f>[1]Sheet1!I225</f>
        <v>Danilo Tauil - GM TecVoc</v>
      </c>
      <c r="J225" s="131" t="str">
        <f>[1]Sheet1!J225</f>
        <v>Antonio Rodríguez-Campra</v>
      </c>
      <c r="K225" s="131" t="str">
        <f>[1]Sheet1!K225</f>
        <v>https://educorpperu-my.sharepoint.com/personal/diana_zapata_laureate_pe1/Documents/Aplicaciones/Microsoft%20Forms/REGISTRO%20DE%20INICIATIVAS%20-%20GESTI%C3%93N%20DE%20LA%20DEMANDA%20(2%201/Pregunta/Aprobaci%C3%B3n%20Cibertec_Antonio%20Rodriguez-Ca.pdf</v>
      </c>
      <c r="L225" s="131" t="str">
        <f>[1]Sheet1!L225</f>
        <v>Carla Arias-Schreiber</v>
      </c>
      <c r="M225" s="87">
        <f>[1]Sheet1!M225</f>
        <v>46206</v>
      </c>
      <c r="N225" s="87" t="str">
        <f>[1]Sheet1!N225</f>
        <v>Sí</v>
      </c>
      <c r="O225" s="131" t="str">
        <f>[1]Sheet1!O225</f>
        <v>TecVoc</v>
      </c>
      <c r="P225" s="131">
        <f>[1]Sheet1!P225</f>
        <v>77565</v>
      </c>
      <c r="Q225" s="131" t="str">
        <f>[1]Sheet1!Q225</f>
        <v>Otro</v>
      </c>
      <c r="R225" s="131" t="str">
        <f>[1]Sheet1!R225</f>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
      <c r="S225" s="131" t="str">
        <f>[1]Sheet1!S225</f>
        <v>Reducción significativa (en revisión del % esperado) del attrition, mejora en la satisfacción y % incremental de ebitda año a año</v>
      </c>
      <c r="T225" s="131" t="str">
        <f>[1]Sheet1!T225</f>
        <v>Academia Cibertec, IT, Operaciones OL</v>
      </c>
      <c r="U225" s="131" t="str">
        <f>[1]Sheet1!U225</f>
        <v>Todos</v>
      </c>
      <c r="V225" s="131" t="str">
        <f>[1]Sheet1!V225</f>
        <v>Crecimiento escalable</v>
      </c>
      <c r="W225" s="131" t="str">
        <f>[1]Sheet1!W225</f>
        <v>No</v>
      </c>
      <c r="X225" s="131" t="str">
        <f>[1]Sheet1!X225</f>
        <v>Mayor a S/500,000.00</v>
      </c>
      <c r="Y225" s="131" t="str">
        <f>[1]Sheet1!Y225</f>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
      <c r="Z225" s="50" t="str">
        <f>[1]Sheet1!Z225</f>
        <v>https://educorpperu.sharepoint.com/:p:/s/Repositorio_EquipoCentral/dit/portafoliosyp/IQBlNk_3SQ9SRK2djnzewcE5AQAq_dKwOCAQdBdYyyVPcHU?e=3kRMRJ</v>
      </c>
      <c r="AA225" s="50">
        <f>[1]Sheet1!AA225</f>
        <v>2</v>
      </c>
    </row>
    <row r="226" spans="1:27" ht="177.75" customHeight="1">
      <c r="A226" s="50">
        <f>[1]Sheet1!A226</f>
        <v>252</v>
      </c>
      <c r="B226" s="130">
        <f>[1]Sheet1!B226</f>
        <v>46199.528206018498</v>
      </c>
      <c r="C226" s="130">
        <f>[1]Sheet1!C226</f>
        <v>46199.547962962999</v>
      </c>
      <c r="D226" s="131" t="str">
        <f>[1]Sheet1!D226</f>
        <v>cinthya.perea@laureate.pe</v>
      </c>
      <c r="E226" s="131" t="str">
        <f>[1]Sheet1!E226</f>
        <v>Cinthya Perea Isasi</v>
      </c>
      <c r="F226" s="131" t="str">
        <f>[1]Sheet1!F226</f>
        <v>Aurora Data Lake</v>
      </c>
      <c r="G226" s="131" t="str">
        <f>[1]Sheet1!G226</f>
        <v xml:space="preserve">Modernizar la plataforma de datos y analítica, con acceso a los usuarios a visualizar los productos que tenemos disponibles en Data &amp; BI.
</v>
      </c>
      <c r="H226" s="131" t="str">
        <f>[1]Sheet1!H226</f>
        <v>LAU</v>
      </c>
      <c r="I226" s="131" t="str">
        <f>[1]Sheet1!I226</f>
        <v>Humberto Marotta - Tecnologías y transformación digital</v>
      </c>
      <c r="J226" s="131" t="str">
        <f>[1]Sheet1!J226</f>
        <v>Cinthya Perea</v>
      </c>
      <c r="K226" s="131" t="str">
        <f>[1]Sheet1!K226</f>
        <v>https://educorpperu-my.sharepoint.com/personal/diana_zapata_laureate_pe1/Documents/Aplicaciones/Microsoft%20Forms/REGISTRO%20DE%20INICIATIVAS%20-%20GESTI%C3%93N%20DE%20LA%20DEMANDA%20(2%201/Pregunta/Conformidad%20para%20ingreso%20a%20la%20Demanda_Cinthya%20Perea%20Isasi.pdf</v>
      </c>
      <c r="L226" s="131" t="str">
        <f>[1]Sheet1!L226</f>
        <v>Gerson Vereau</v>
      </c>
      <c r="M226" s="87">
        <f>[1]Sheet1!M226</f>
        <v>46568</v>
      </c>
      <c r="N226" s="87" t="str">
        <f>[1]Sheet1!N226</f>
        <v>No</v>
      </c>
      <c r="O226" s="131">
        <f>[1]Sheet1!O226</f>
        <v>0</v>
      </c>
      <c r="P226" s="131">
        <f>[1]Sheet1!P226</f>
        <v>0</v>
      </c>
      <c r="Q226" s="131" t="str">
        <f>[1]Sheet1!Q226</f>
        <v>Otro</v>
      </c>
      <c r="R226" s="131" t="str">
        <f>[1]Sheet1!R226</f>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
      <c r="S226" s="131" t="str">
        <f>[1]Sheet1!S226</f>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
      <c r="T226" s="131" t="str">
        <f>[1]Sheet1!T226</f>
        <v>Data &amp; BI</v>
      </c>
      <c r="U226" s="131" t="str">
        <f>[1]Sheet1!U226</f>
        <v>Administrativos</v>
      </c>
      <c r="V226" s="131" t="str">
        <f>[1]Sheet1!V226</f>
        <v>Excelencia operativa</v>
      </c>
      <c r="W226" s="131" t="str">
        <f>[1]Sheet1!W226</f>
        <v>No</v>
      </c>
      <c r="X226" s="131" t="str">
        <f>[1]Sheet1!X226</f>
        <v>No cuantificado o S/0</v>
      </c>
      <c r="Y226" s="131" t="str">
        <f>[1]Sheet1!Y226</f>
        <v>Autonomía: el área consulta sin esperar
Velocidad: de semanas a minutos
Confianza: dato único y certificado
Trazabilidad: sabe de dónde viene el dato</v>
      </c>
      <c r="Z226" s="50" t="str">
        <f>[1]Sheet1!Z226</f>
        <v>https://educorpperu-my.sharepoint.com/personal/diana_zapata_laureate_pe1/_layouts/15/Doc.aspx?sourcedoc=%7B95C567E8-7CA7-4921-84DA-6A8C37FAD1A1%7D&amp;file=Gesti%C3%B3n%20de%20iniciativas%20-%20Aurora%20Data%20Lake_Cinthya%20Perea%20Isasi.pptx&amp;action=edit&amp;mobileredirect=true</v>
      </c>
      <c r="AA226" s="50">
        <f>[1]Sheet1!AA226</f>
        <v>0.60000000000000009</v>
      </c>
    </row>
    <row r="227" spans="1:27" ht="177.75" customHeight="1">
      <c r="A227" s="50">
        <f>[1]Sheet1!A227</f>
        <v>253</v>
      </c>
      <c r="B227" s="130">
        <f>[1]Sheet1!B227</f>
        <v>46199.548020833303</v>
      </c>
      <c r="C227" s="130">
        <f>[1]Sheet1!C227</f>
        <v>46199.553888888899</v>
      </c>
      <c r="D227" s="131" t="str">
        <f>[1]Sheet1!D227</f>
        <v>cinthya.perea@laureate.pe</v>
      </c>
      <c r="E227" s="131" t="str">
        <f>[1]Sheet1!E227</f>
        <v>Cinthya Perea Isasi</v>
      </c>
      <c r="F227" s="131" t="str">
        <f>[1]Sheet1!F227</f>
        <v>Aurora Data Explorer</v>
      </c>
      <c r="G227" s="131" t="str">
        <f>[1]Sheet1!G227</f>
        <v xml:space="preserve">Implementar una solución que permita democratizar el acceso al datalake de la compañía de una manera gobernada (Aurora Data Explorer)
</v>
      </c>
      <c r="H227" s="131" t="str">
        <f>[1]Sheet1!H227</f>
        <v>LAU</v>
      </c>
      <c r="I227" s="131" t="str">
        <f>[1]Sheet1!I227</f>
        <v>Humberto Marotta - Tecnologías y transformación digital</v>
      </c>
      <c r="J227" s="131" t="str">
        <f>[1]Sheet1!J227</f>
        <v>Cinthya Perea</v>
      </c>
      <c r="K227" s="131" t="str">
        <f>[1]Sheet1!K227</f>
        <v>https://educorpperu-my.sharepoint.com/personal/diana_zapata_laureate_pe1/Documents/Aplicaciones/Microsoft%20Forms/REGISTRO%20DE%20INICIATIVAS%20-%20GESTI%C3%93N%20DE%20LA%20DEMANDA%20(2%201/Pregunta/Conformidad%20para%20ingreso%20a%20la%20Demanda_Cinthya%20Perea%20Isasi%201.pdf</v>
      </c>
      <c r="L227" s="131" t="str">
        <f>[1]Sheet1!L227</f>
        <v>Gerson Vereau</v>
      </c>
      <c r="M227" s="87">
        <f>[1]Sheet1!M227</f>
        <v>46563</v>
      </c>
      <c r="N227" s="87" t="str">
        <f>[1]Sheet1!N227</f>
        <v>No</v>
      </c>
      <c r="O227" s="131">
        <f>[1]Sheet1!O227</f>
        <v>0</v>
      </c>
      <c r="P227" s="131">
        <f>[1]Sheet1!P227</f>
        <v>0</v>
      </c>
      <c r="Q227" s="131" t="str">
        <f>[1]Sheet1!Q227</f>
        <v>Otro</v>
      </c>
      <c r="R227" s="131" t="str">
        <f>[1]Sheet1!R227</f>
        <v xml:space="preserve">Democratizar el acceso al datalake de la compañía de una manera gobernada
</v>
      </c>
      <c r="S227" s="131" t="str">
        <f>[1]Sheet1!S227</f>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
      <c r="T227" s="131" t="str">
        <f>[1]Sheet1!T227</f>
        <v>Data y BI</v>
      </c>
      <c r="U227" s="131" t="str">
        <f>[1]Sheet1!U227</f>
        <v>Administrativos</v>
      </c>
      <c r="V227" s="131" t="str">
        <f>[1]Sheet1!V227</f>
        <v>Excelencia operativa</v>
      </c>
      <c r="W227" s="131" t="str">
        <f>[1]Sheet1!W227</f>
        <v>No</v>
      </c>
      <c r="X227" s="131" t="str">
        <f>[1]Sheet1!X227</f>
        <v>No cuantificado o S/0</v>
      </c>
      <c r="Y227" s="131" t="str">
        <f>[1]Sheet1!Y227</f>
        <v>Autonomía: el área consulta sin esperar
Velocidad: de semanas a minutos
Confianza: dato único y certificado</v>
      </c>
      <c r="Z227" s="50" t="str">
        <f>[1]Sheet1!Z227</f>
        <v>https://educorpperu-my.sharepoint.com/personal/diana_zapata_laureate_pe1/_layouts/15/Doc.aspx?sourcedoc=%7B8F0AEBB4-6AC4-432E-811C-06BCC6AAC7A7%7D&amp;file=Gesti%C3%B3n%20de%20iniciativas%20-%20Aurora%20Data%20Explorer_Cinthya%20Perea%20Isasi.pptx&amp;action=edit&amp;mobileredirect=true</v>
      </c>
      <c r="AA227" s="50">
        <f>[1]Sheet1!AA227</f>
        <v>0.60000000000000009</v>
      </c>
    </row>
    <row r="228" spans="1:27" ht="177.75" customHeight="1">
      <c r="A228" s="50">
        <f>[1]Sheet1!A228</f>
        <v>254</v>
      </c>
      <c r="B228" s="130">
        <f>[1]Sheet1!B228</f>
        <v>46203.464548611097</v>
      </c>
      <c r="C228" s="130">
        <f>[1]Sheet1!C228</f>
        <v>46203.490740740701</v>
      </c>
      <c r="D228" s="131" t="str">
        <f>[1]Sheet1!D228</f>
        <v>nestor.ayasta@laureate.pe</v>
      </c>
      <c r="E228" s="131" t="str">
        <f>[1]Sheet1!E228</f>
        <v>Nestor Ayasta Valera</v>
      </c>
      <c r="F228" s="131" t="str">
        <f>[1]Sheet1!F228</f>
        <v>Modelo de Cliente Único en UPN</v>
      </c>
      <c r="G228" s="131" t="str">
        <f>[1]Sheet1!G228</f>
        <v xml:space="preserve">Mayor tasa de conversión en prospectos reciclados: el asesor puede retomar el contexto exacto del prospecto (programa evaluado, objeción anterior, canal de origen) y personalizar el acercamiento en lugar de tratar a un prospecto conocido como uno nuevo.
</v>
      </c>
      <c r="H228" s="131" t="str">
        <f>[1]Sheet1!H228</f>
        <v>UPN</v>
      </c>
      <c r="I228" s="131" t="str">
        <f>[1]Sheet1!I228</f>
        <v>Ivan Olivares - VP Marketing y Comercial</v>
      </c>
      <c r="J228" s="131" t="str">
        <f>[1]Sheet1!J228</f>
        <v>Néstor Ayasta</v>
      </c>
      <c r="K228" s="131" t="str">
        <f>[1]Sheet1!K228</f>
        <v>https://educorpperu-my.sharepoint.com/personal/diana_zapata_laureate_pe1/Documents/Aplicaciones/Microsoft%20Forms/REGISTRO%20DE%20INICIATIVAS%20-%20GESTI%C3%93N%20DE%20LA%20DEMANDA%20(2%201/Pregunta/APROBACI%C3%93N_Nestor%20Ayasta%20Valera.pdf</v>
      </c>
      <c r="L228" s="131" t="str">
        <f>[1]Sheet1!L228</f>
        <v>Bruno Chiappe</v>
      </c>
      <c r="M228" s="87">
        <f>[1]Sheet1!M228</f>
        <v>46233</v>
      </c>
      <c r="N228" s="87" t="str">
        <f>[1]Sheet1!N228</f>
        <v>No</v>
      </c>
      <c r="O228" s="131">
        <f>[1]Sheet1!O228</f>
        <v>0</v>
      </c>
      <c r="P228" s="131">
        <f>[1]Sheet1!P228</f>
        <v>0</v>
      </c>
      <c r="Q228" s="131" t="str">
        <f>[1]Sheet1!Q228</f>
        <v>Otro</v>
      </c>
      <c r="R228" s="131" t="str">
        <f>[1]Sheet1!R228</f>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
      <c r="S228" s="131" t="str">
        <f>[1]Sheet1!S228</f>
        <v>Contar con un id único registro de contacto por persona en el CRM de UPN, permitirá marcarlo para luego poder ir llenando los demás datos en futuras interacciones y así contar historial completo independiente de la campaña o período académico</v>
      </c>
      <c r="T228" s="131" t="str">
        <f>[1]Sheet1!T228</f>
        <v>Admisión, Command Center, Marketing Digital</v>
      </c>
      <c r="U228" s="131" t="str">
        <f>[1]Sheet1!U228</f>
        <v>Todos</v>
      </c>
      <c r="V228" s="131" t="str">
        <f>[1]Sheet1!V228</f>
        <v>Excelencia operativa</v>
      </c>
      <c r="W228" s="131" t="str">
        <f>[1]Sheet1!W228</f>
        <v>No</v>
      </c>
      <c r="X228" s="131" t="str">
        <f>[1]Sheet1!X228</f>
        <v>Entre S/100,000.00 y S/500,000.00</v>
      </c>
      <c r="Y228" s="131" t="str">
        <f>[1]Sheet1!Y228</f>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
      <c r="Z228" s="50" t="str">
        <f>[1]Sheet1!Z228</f>
        <v>https://educorpperu-my.sharepoint.com/personal/diana_zapata_laureate_pe1/_layouts/15/Doc.aspx?sourcedoc=%7B24F89CD6-E723-4EF0-BDC9-3147A2EC3D9B%7D&amp;file=Pedidos%20UPN%20MEJORAS_Nestor%20Ayasta%20Valera.pptx&amp;action=edit&amp;mobileredirect=true</v>
      </c>
      <c r="AA228" s="50">
        <f>[1]Sheet1!AA228</f>
        <v>1.5</v>
      </c>
    </row>
    <row r="229" spans="1:27" ht="260.25" customHeight="1">
      <c r="A229" s="50">
        <f>[1]Sheet1!A229</f>
        <v>255</v>
      </c>
      <c r="B229" s="130">
        <f>[1]Sheet1!B229</f>
        <v>46203.490798611099</v>
      </c>
      <c r="C229" s="130">
        <f>[1]Sheet1!C229</f>
        <v>46203.494062500002</v>
      </c>
      <c r="D229" s="131" t="str">
        <f>[1]Sheet1!D229</f>
        <v>nestor.ayasta@laureate.pe</v>
      </c>
      <c r="E229" s="131" t="str">
        <f>[1]Sheet1!E229</f>
        <v>Nestor Ayasta Valera</v>
      </c>
      <c r="F229" s="131" t="str">
        <f>[1]Sheet1!F229</f>
        <v>Integración de las variables de la oferta</v>
      </c>
      <c r="G229" s="131" t="str">
        <f>[1]Sheet1!G229</f>
        <v xml:space="preserve">Reducción de la cantidad de oportunidades perdidas por combinaciones inválidas que llegan a admisión y se revierten. Impactando en la tasa de conversión
</v>
      </c>
      <c r="H229" s="131" t="str">
        <f>[1]Sheet1!H229</f>
        <v>UPN</v>
      </c>
      <c r="I229" s="131" t="str">
        <f>[1]Sheet1!I229</f>
        <v>Ivan Olivares - VP Marketing y Comercial</v>
      </c>
      <c r="J229" s="131" t="str">
        <f>[1]Sheet1!J229</f>
        <v>Néstor Ayasta</v>
      </c>
      <c r="K229" s="131" t="str">
        <f>[1]Sheet1!K229</f>
        <v>https://educorpperu-my.sharepoint.com/personal/diana_zapata_laureate_pe1/Documents/Aplicaciones/Microsoft%20Forms/REGISTRO%20DE%20INICIATIVAS%20-%20GESTI%C3%93N%20DE%20LA%20DEMANDA%20(2%201/Pregunta/APROBACI%C3%93N_Nestor%20Ayasta%20Valera%201.pdf</v>
      </c>
      <c r="L229" s="131" t="str">
        <f>[1]Sheet1!L229</f>
        <v>Bruno Chiappe</v>
      </c>
      <c r="M229" s="87">
        <f>[1]Sheet1!M229</f>
        <v>46233</v>
      </c>
      <c r="N229" s="87" t="str">
        <f>[1]Sheet1!N229</f>
        <v>No</v>
      </c>
      <c r="O229" s="131">
        <f>[1]Sheet1!O229</f>
        <v>0</v>
      </c>
      <c r="P229" s="131">
        <f>[1]Sheet1!P229</f>
        <v>0</v>
      </c>
      <c r="Q229" s="131" t="str">
        <f>[1]Sheet1!Q229</f>
        <v>Otro</v>
      </c>
      <c r="R229" s="131" t="str">
        <f>[1]Sheet1!R229</f>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
      <c r="S229" s="131" t="str">
        <f>[1]Sheet1!S229</f>
        <v>Contar con las variables de oferta académica integradas</v>
      </c>
      <c r="T229" s="131" t="str">
        <f>[1]Sheet1!T229</f>
        <v>admisión, comman center control, back office</v>
      </c>
      <c r="U229" s="131" t="str">
        <f>[1]Sheet1!U229</f>
        <v>Todos</v>
      </c>
      <c r="V229" s="131" t="str">
        <f>[1]Sheet1!V229</f>
        <v>Excelencia operativa</v>
      </c>
      <c r="W229" s="131" t="str">
        <f>[1]Sheet1!W229</f>
        <v>No</v>
      </c>
      <c r="X229" s="131" t="str">
        <f>[1]Sheet1!X229</f>
        <v>Entre S/100,000.00 y S/500,000.00</v>
      </c>
      <c r="Y229" s="131" t="str">
        <f>[1]Sheet1!Y229</f>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
      <c r="Z229" s="50" t="str">
        <f>[1]Sheet1!Z229</f>
        <v>https://educorpperu-my.sharepoint.com/personal/diana_zapata_laureate_pe1/_layouts/15/Doc.aspx?sourcedoc=%7B7383D943-290F-433F-AA5A-DA7BF50083D9%7D&amp;file=Pedidos%20UPN%20MEJORAS_Nestor%20Ayasta%20Valera%201.pptx&amp;action=edit&amp;mobileredirect=true</v>
      </c>
      <c r="AA229" s="50">
        <f>[1]Sheet1!AA229</f>
        <v>1.5</v>
      </c>
    </row>
    <row r="230" spans="1:27" ht="260.25" customHeight="1">
      <c r="A230" s="50">
        <f>[1]Sheet1!A230</f>
        <v>256</v>
      </c>
      <c r="B230" s="130">
        <f>[1]Sheet1!B230</f>
        <v>46203.494097222203</v>
      </c>
      <c r="C230" s="130">
        <f>[1]Sheet1!C230</f>
        <v>46203.495914351799</v>
      </c>
      <c r="D230" s="131" t="str">
        <f>[1]Sheet1!D230</f>
        <v>nestor.ayasta@laureate.pe</v>
      </c>
      <c r="E230" s="131" t="str">
        <f>[1]Sheet1!E230</f>
        <v>Nestor Ayasta Valera</v>
      </c>
      <c r="F230" s="131" t="str">
        <f>[1]Sheet1!F230</f>
        <v>Que el asesor pueda generar y enviar constancias de ingreso</v>
      </c>
      <c r="G230" s="131" t="str">
        <f>[1]Sheet1!G230</f>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
      <c r="H230" s="131" t="str">
        <f>[1]Sheet1!H230</f>
        <v>UPN</v>
      </c>
      <c r="I230" s="131" t="str">
        <f>[1]Sheet1!I230</f>
        <v>Ivan Olivares - VP Marketing y Comercial</v>
      </c>
      <c r="J230" s="131" t="str">
        <f>[1]Sheet1!J230</f>
        <v>Néstor Ayasta</v>
      </c>
      <c r="K230" s="131" t="str">
        <f>[1]Sheet1!K230</f>
        <v>https://educorpperu-my.sharepoint.com/personal/diana_zapata_laureate_pe1/Documents/Aplicaciones/Microsoft%20Forms/REGISTRO%20DE%20INICIATIVAS%20-%20GESTI%C3%93N%20DE%20LA%20DEMANDA%20(2%201/Pregunta/APROBACI%C3%93N_Nestor%20Ayasta%20Valera%202.pdf</v>
      </c>
      <c r="L230" s="131" t="str">
        <f>[1]Sheet1!L230</f>
        <v>Bruno Chiappe</v>
      </c>
      <c r="M230" s="87">
        <f>[1]Sheet1!M230</f>
        <v>46233</v>
      </c>
      <c r="N230" s="87" t="str">
        <f>[1]Sheet1!N230</f>
        <v>No</v>
      </c>
      <c r="O230" s="131">
        <f>[1]Sheet1!O230</f>
        <v>0</v>
      </c>
      <c r="P230" s="131">
        <f>[1]Sheet1!P230</f>
        <v>0</v>
      </c>
      <c r="Q230" s="131" t="str">
        <f>[1]Sheet1!Q230</f>
        <v>Otro</v>
      </c>
      <c r="R230" s="131" t="str">
        <f>[1]Sheet1!R230</f>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
      <c r="S230" s="131" t="str">
        <f>[1]Sheet1!S230</f>
        <v>El sistema debe permitir enviar en automático la constancia de ingreso correspondiente a todo ingresante a la UPN</v>
      </c>
      <c r="T230" s="131" t="str">
        <f>[1]Sheet1!T230</f>
        <v>admisión, control, back office</v>
      </c>
      <c r="U230" s="131" t="str">
        <f>[1]Sheet1!U230</f>
        <v>Todos</v>
      </c>
      <c r="V230" s="131" t="str">
        <f>[1]Sheet1!V230</f>
        <v>Excelencia operativa</v>
      </c>
      <c r="W230" s="131" t="str">
        <f>[1]Sheet1!W230</f>
        <v>No</v>
      </c>
      <c r="X230" s="131" t="str">
        <f>[1]Sheet1!X230</f>
        <v>Entre S/100,000.00 y S/500,000.00</v>
      </c>
      <c r="Y230" s="131" t="str">
        <f>[1]Sheet1!Y230</f>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
      <c r="Z230" s="50" t="str">
        <f>[1]Sheet1!Z230</f>
        <v>https://educorpperu-my.sharepoint.com/personal/diana_zapata_laureate_pe1/_layouts/15/Doc.aspx?sourcedoc=%7BA509D71C-A48F-4BC2-B7BC-0DF590817908%7D&amp;file=Pedidos%20UPN%20MEJORAS_Nestor%20Ayasta%20Valera%202.pptx&amp;action=edit&amp;mobileredirect=true</v>
      </c>
      <c r="AA230" s="50">
        <f>[1]Sheet1!AA230</f>
        <v>1.5</v>
      </c>
    </row>
    <row r="231" spans="1:27" ht="260.25" customHeight="1">
      <c r="A231" s="50">
        <f>[1]Sheet1!A231</f>
        <v>257</v>
      </c>
      <c r="B231" s="130">
        <f>[1]Sheet1!B231</f>
        <v>46203.495949074102</v>
      </c>
      <c r="C231" s="130">
        <f>[1]Sheet1!C231</f>
        <v>46203.499293981498</v>
      </c>
      <c r="D231" s="131" t="str">
        <f>[1]Sheet1!D231</f>
        <v>nestor.ayasta@laureate.pe</v>
      </c>
      <c r="E231" s="131" t="str">
        <f>[1]Sheet1!E231</f>
        <v>Nestor Ayasta Valera</v>
      </c>
      <c r="F231" s="131" t="str">
        <f>[1]Sheet1!F231</f>
        <v>Dato telefónico del apoderado no permite marcarlo desde CRM</v>
      </c>
      <c r="G231" s="131" t="str">
        <f>[1]Sheet1!G231</f>
        <v xml:space="preserve">Necesitamos que el dato telefónico del apoderado pueda ser marcado desde CRM  para poder contactarlo con la misma facilidad que los prospectos logrando mayor conversión siendo él un decisor clave. </v>
      </c>
      <c r="H231" s="131" t="str">
        <f>[1]Sheet1!H231</f>
        <v>UPN</v>
      </c>
      <c r="I231" s="131" t="str">
        <f>[1]Sheet1!I231</f>
        <v>Ivan Olivares - VP Marketing y Comercial</v>
      </c>
      <c r="J231" s="131" t="str">
        <f>[1]Sheet1!J231</f>
        <v>Néstor Ayasta</v>
      </c>
      <c r="K231" s="131" t="str">
        <f>[1]Sheet1!K231</f>
        <v>https://educorpperu-my.sharepoint.com/personal/diana_zapata_laureate_pe1/Documents/Aplicaciones/Microsoft%20Forms/REGISTRO%20DE%20INICIATIVAS%20-%20GESTI%C3%93N%20DE%20LA%20DEMANDA%20(2%201/Pregunta/APROBACI%C3%93N_Nestor%20Ayasta%20Valera%203.pdf</v>
      </c>
      <c r="L231" s="131" t="str">
        <f>[1]Sheet1!L231</f>
        <v>Bruno Chiappe</v>
      </c>
      <c r="M231" s="87">
        <f>[1]Sheet1!M231</f>
        <v>46233</v>
      </c>
      <c r="N231" s="87" t="str">
        <f>[1]Sheet1!N231</f>
        <v>No</v>
      </c>
      <c r="O231" s="131">
        <f>[1]Sheet1!O231</f>
        <v>0</v>
      </c>
      <c r="P231" s="131">
        <f>[1]Sheet1!P231</f>
        <v>0</v>
      </c>
      <c r="Q231" s="131" t="str">
        <f>[1]Sheet1!Q231</f>
        <v>Otro</v>
      </c>
      <c r="R231" s="131" t="str">
        <f>[1]Sheet1!R231</f>
        <v>Dato telefónico del apoderado no permite marcarlo desde CRM</v>
      </c>
      <c r="S231" s="131" t="str">
        <f>[1]Sheet1!S231</f>
        <v>Poder contactarlo desde CRM</v>
      </c>
      <c r="T231" s="131" t="str">
        <f>[1]Sheet1!T231</f>
        <v>admisión, Command Center, mkt digital, prospección</v>
      </c>
      <c r="U231" s="131" t="str">
        <f>[1]Sheet1!U231</f>
        <v>Todos</v>
      </c>
      <c r="V231" s="131" t="str">
        <f>[1]Sheet1!V231</f>
        <v>Excelencia operativa</v>
      </c>
      <c r="W231" s="131" t="str">
        <f>[1]Sheet1!W231</f>
        <v>No</v>
      </c>
      <c r="X231" s="131" t="str">
        <f>[1]Sheet1!X231</f>
        <v>Entre S/100,000.00 y S/500,000.00</v>
      </c>
      <c r="Y231" s="131" t="str">
        <f>[1]Sheet1!Y231</f>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
      <c r="Z231" s="50" t="str">
        <f>[1]Sheet1!Z231</f>
        <v>https://educorpperu-my.sharepoint.com/personal/diana_zapata_laureate_pe1/_layouts/15/Doc.aspx?sourcedoc=%7BF63D462E-777D-4480-899D-D89747E376C2%7D&amp;file=Pedidos%20UPN%20MEJORAS_Nestor%20Ayasta%20Valera%203.pptx&amp;action=edit&amp;mobileredirect=true</v>
      </c>
      <c r="AA231" s="50">
        <f>[1]Sheet1!AA231</f>
        <v>1.5</v>
      </c>
    </row>
    <row r="232" spans="1:27" ht="260.25" customHeight="1">
      <c r="A232" s="50">
        <f>[1]Sheet1!A232</f>
        <v>258</v>
      </c>
      <c r="B232" s="130">
        <f>[1]Sheet1!B232</f>
        <v>46203.499340277798</v>
      </c>
      <c r="C232" s="130">
        <f>[1]Sheet1!C232</f>
        <v>46203.500787037003</v>
      </c>
      <c r="D232" s="131" t="str">
        <f>[1]Sheet1!D232</f>
        <v>nestor.ayasta@laureate.pe</v>
      </c>
      <c r="E232" s="131" t="str">
        <f>[1]Sheet1!E232</f>
        <v>Nestor Ayasta Valera</v>
      </c>
      <c r="F232" s="131" t="str">
        <f>[1]Sheet1!F232</f>
        <v>Doble tipificación (CRM – Genesys – Chatigo)</v>
      </c>
      <c r="G232" s="131" t="str">
        <f>[1]Sheet1!G232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H232" s="131" t="str">
        <f>[1]Sheet1!H232</f>
        <v>UPN</v>
      </c>
      <c r="I232" s="131" t="str">
        <f>[1]Sheet1!I232</f>
        <v>Ivan Olivares - VP Marketing y Comercial</v>
      </c>
      <c r="J232" s="131" t="str">
        <f>[1]Sheet1!J232</f>
        <v>Néstor Ayasta</v>
      </c>
      <c r="K232" s="131" t="str">
        <f>[1]Sheet1!K232</f>
        <v>https://educorpperu-my.sharepoint.com/personal/diana_zapata_laureate_pe1/Documents/Aplicaciones/Microsoft%20Forms/REGISTRO%20DE%20INICIATIVAS%20-%20GESTI%C3%93N%20DE%20LA%20DEMANDA%20(2%201/Pregunta/APROBACI%C3%93N_Nestor%20Ayasta%20Valera%204.pdf</v>
      </c>
      <c r="L232" s="131" t="str">
        <f>[1]Sheet1!L232</f>
        <v>Bruno Chiappe</v>
      </c>
      <c r="M232" s="87">
        <f>[1]Sheet1!M232</f>
        <v>46233</v>
      </c>
      <c r="N232" s="87" t="str">
        <f>[1]Sheet1!N232</f>
        <v>No</v>
      </c>
      <c r="O232" s="131">
        <f>[1]Sheet1!O232</f>
        <v>0</v>
      </c>
      <c r="P232" s="131">
        <f>[1]Sheet1!P232</f>
        <v>0</v>
      </c>
      <c r="Q232" s="131" t="str">
        <f>[1]Sheet1!Q232</f>
        <v>Otro</v>
      </c>
      <c r="R232" s="131" t="str">
        <f>[1]Sheet1!R232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S232" s="131" t="str">
        <f>[1]Sheet1!S232</f>
        <v>Implementar una integración directa entre Genesys/Chatigo y el CRM que permita sincronizar automáticamente de las tipificaciones.</v>
      </c>
      <c r="T232" s="131" t="str">
        <f>[1]Sheet1!T232</f>
        <v>admisión, command center, makt digital, prospección</v>
      </c>
      <c r="U232" s="131" t="str">
        <f>[1]Sheet1!U232</f>
        <v>Todos</v>
      </c>
      <c r="V232" s="131" t="str">
        <f>[1]Sheet1!V232</f>
        <v>Excelencia operativa</v>
      </c>
      <c r="W232" s="131" t="str">
        <f>[1]Sheet1!W232</f>
        <v>No</v>
      </c>
      <c r="X232" s="131" t="str">
        <f>[1]Sheet1!X232</f>
        <v>Entre S/100,000.00 y S/500,000.00</v>
      </c>
      <c r="Y232" s="131" t="str">
        <f>[1]Sheet1!Y232</f>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
      <c r="Z232" s="50" t="str">
        <f>[1]Sheet1!Z232</f>
        <v>https://educorpperu-my.sharepoint.com/personal/diana_zapata_laureate_pe1/_layouts/15/Doc.aspx?sourcedoc=%7B1C8F7AD9-D712-4AFE-9390-439E3CBFB7E6%7D&amp;file=Pedidos%20UPN%20MEJORAS_Nestor%20Ayasta%20Valera%204.pptx&amp;action=edit&amp;mobileredirect=true</v>
      </c>
      <c r="AA232" s="50">
        <f>[1]Sheet1!AA232</f>
        <v>1.5</v>
      </c>
    </row>
    <row r="233" spans="1:27" ht="260.25" customHeight="1">
      <c r="A233" s="50">
        <f>[1]Sheet1!A233</f>
        <v>259</v>
      </c>
      <c r="B233" s="130">
        <f>[1]Sheet1!B233</f>
        <v>46203.5008564815</v>
      </c>
      <c r="C233" s="130">
        <f>[1]Sheet1!C233</f>
        <v>46203.5022453704</v>
      </c>
      <c r="D233" s="131" t="str">
        <f>[1]Sheet1!D233</f>
        <v>nestor.ayasta@laureate.pe</v>
      </c>
      <c r="E233" s="131" t="str">
        <f>[1]Sheet1!E233</f>
        <v>Nestor Ayasta Valera</v>
      </c>
      <c r="F233" s="131" t="str">
        <f>[1]Sheet1!F233</f>
        <v>Actualización automática de Hitos en CRM</v>
      </c>
      <c r="G233" s="131" t="str">
        <f>[1]Sheet1!G233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H233" s="131" t="str">
        <f>[1]Sheet1!H233</f>
        <v>UPN</v>
      </c>
      <c r="I233" s="131" t="str">
        <f>[1]Sheet1!I233</f>
        <v>Ivan Olivares - VP Marketing y Comercial</v>
      </c>
      <c r="J233" s="131" t="str">
        <f>[1]Sheet1!J233</f>
        <v>Néstor Ayasta</v>
      </c>
      <c r="K233" s="131" t="str">
        <f>[1]Sheet1!K233</f>
        <v>https://educorpperu-my.sharepoint.com/personal/diana_zapata_laureate_pe1/Documents/Aplicaciones/Microsoft%20Forms/REGISTRO%20DE%20INICIATIVAS%20-%20GESTI%C3%93N%20DE%20LA%20DEMANDA%20(2%201/Pregunta/APROBACI%C3%93N_Nestor%20Ayasta%20Valera%205.pdf</v>
      </c>
      <c r="L233" s="131" t="str">
        <f>[1]Sheet1!L233</f>
        <v>Bruno Chiappe</v>
      </c>
      <c r="M233" s="87">
        <f>[1]Sheet1!M233</f>
        <v>46233</v>
      </c>
      <c r="N233" s="87" t="str">
        <f>[1]Sheet1!N233</f>
        <v>No</v>
      </c>
      <c r="O233" s="131">
        <f>[1]Sheet1!O233</f>
        <v>0</v>
      </c>
      <c r="P233" s="131">
        <f>[1]Sheet1!P233</f>
        <v>0</v>
      </c>
      <c r="Q233" s="131" t="str">
        <f>[1]Sheet1!Q233</f>
        <v>Otro</v>
      </c>
      <c r="R233" s="131" t="str">
        <f>[1]Sheet1!R233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S233" s="131" t="str">
        <f>[1]Sheet1!S233</f>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
      <c r="T233" s="131" t="str">
        <f>[1]Sheet1!T233</f>
        <v>admisión, back office, makt digital, command center</v>
      </c>
      <c r="U233" s="131" t="str">
        <f>[1]Sheet1!U233</f>
        <v>Todos</v>
      </c>
      <c r="V233" s="131" t="str">
        <f>[1]Sheet1!V233</f>
        <v>Excelencia operativa</v>
      </c>
      <c r="W233" s="131" t="str">
        <f>[1]Sheet1!W233</f>
        <v>No</v>
      </c>
      <c r="X233" s="131" t="str">
        <f>[1]Sheet1!X233</f>
        <v>Entre S/100,000.00 y S/500,000.00</v>
      </c>
      <c r="Y233" s="131" t="str">
        <f>[1]Sheet1!Y233</f>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
      <c r="Z233" s="50" t="str">
        <f>[1]Sheet1!Z233</f>
        <v>https://educorpperu-my.sharepoint.com/personal/diana_zapata_laureate_pe1/_layouts/15/Doc.aspx?sourcedoc=%7BFDDA71CE-4BC1-47BC-B10C-1E0BCEB3794F%7D&amp;file=Pedidos%20UPN%20MEJORAS_Nestor%20Ayasta%20Valera%205.pptx&amp;action=edit&amp;mobileredirect=true</v>
      </c>
      <c r="AA233" s="50">
        <f>[1]Sheet1!AA233</f>
        <v>1.5</v>
      </c>
    </row>
    <row r="234" spans="1:27" ht="260.25" customHeight="1">
      <c r="A234" s="50">
        <f>[1]Sheet1!A234</f>
        <v>260</v>
      </c>
      <c r="B234" s="130">
        <f>[1]Sheet1!B234</f>
        <v>46203.383495370399</v>
      </c>
      <c r="C234" s="130">
        <f>[1]Sheet1!C234</f>
        <v>46203.733530092599</v>
      </c>
      <c r="D234" s="131" t="str">
        <f>[1]Sheet1!D234</f>
        <v>brunella.manrique@laureate.pe</v>
      </c>
      <c r="E234" s="131" t="str">
        <f>[1]Sheet1!E234</f>
        <v>Brunella Manrique Caballero</v>
      </c>
      <c r="F234" s="131" t="str">
        <f>[1]Sheet1!F234</f>
        <v>TOOL EN ALCANCE SOX - SHAREPOINT POWER PLATFORM UPC: Se requiere retirar del rol privilegiado site_admin al grupo de acceso UPC - ADMIN UPC TRAMITES</v>
      </c>
      <c r="G234" s="131" t="str">
        <f>[1]Sheet1!G234</f>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
      <c r="H234" s="131" t="str">
        <f>[1]Sheet1!H234</f>
        <v>UPC</v>
      </c>
      <c r="I234" s="131" t="str">
        <f>[1]Sheet1!I234</f>
        <v>Jesse Singh - IT Compliance Director</v>
      </c>
      <c r="J234" s="131" t="str">
        <f>[1]Sheet1!J234</f>
        <v>Brunella Manrique</v>
      </c>
      <c r="K234" s="131" t="str">
        <f>[1]Sheet1!K234</f>
        <v>https://educorpperu-my.sharepoint.com/personal/diana_zapata_laureate_pe1/Documents/Aplicaciones/Microsoft%20Forms/REGISTRO%20DE%20INICIATIVAS%20-%20GESTI%C3%93N%20DE%20LA%20DEMANDA%20(2%201/Pregunta/Approval%20of%20IT%20Compliance%20Director_Brunella%20Manrique%20Ca.pdf</v>
      </c>
      <c r="L234" s="131" t="str">
        <f>[1]Sheet1!L234</f>
        <v>Gerson Vereau</v>
      </c>
      <c r="M234" s="87">
        <f>[1]Sheet1!M234</f>
        <v>46220</v>
      </c>
      <c r="N234" s="87" t="str">
        <f>[1]Sheet1!N234</f>
        <v>No</v>
      </c>
      <c r="O234" s="131">
        <f>[1]Sheet1!O234</f>
        <v>0</v>
      </c>
      <c r="P234" s="131">
        <f>[1]Sheet1!P234</f>
        <v>0</v>
      </c>
      <c r="Q234" s="131" t="str">
        <f>[1]Sheet1!Q234</f>
        <v>Regulatoria</v>
      </c>
      <c r="R234" s="131" t="str">
        <f>[1]Sheet1!R234</f>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
      <c r="S234" s="131" t="str">
        <f>[1]Sheet1!S234</f>
        <v>Retirar el rol site_admin al grupo UPC ADMIN UPC TRAMITES</v>
      </c>
      <c r="T234" s="131" t="str">
        <f>[1]Sheet1!T234</f>
        <v>Proceso de trámites a través de Power Platform</v>
      </c>
      <c r="U234" s="131" t="str">
        <f>[1]Sheet1!U234</f>
        <v>Todos</v>
      </c>
      <c r="V234" s="131" t="str">
        <f>[1]Sheet1!V234</f>
        <v>Excelencia operativa</v>
      </c>
      <c r="W234" s="131" t="str">
        <f>[1]Sheet1!W234</f>
        <v>No</v>
      </c>
      <c r="X234" s="131" t="str">
        <f>[1]Sheet1!X234</f>
        <v>No cuantificado o S/0</v>
      </c>
      <c r="Y234" s="131" t="str">
        <f>[1]Sheet1!Y234</f>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
      <c r="Z234" s="50" t="str">
        <f>[1]Sheet1!Z234</f>
        <v>https://educorpperu-my.sharepoint.com/personal/diana_zapata_laureate_pe1/Documents/Aplicaciones/Microsoft%20Forms/REGISTRO%20DE%20INICIATIVAS%20-%20GESTI%C3%93N%20DE%20LA%20DEMANDA%20(2%201/Adjuntar%20sustentos%20que%20ayuden%20al%20entendimiento%20de/change_request%20CHG0099754_Brunella%20Manrique%20Ca.pdf</v>
      </c>
      <c r="AA234" s="50">
        <f>[1]Sheet1!AA234</f>
        <v>2.7</v>
      </c>
    </row>
    <row r="235" spans="1:27" ht="260.25" customHeight="1">
      <c r="A235" s="50">
        <f>[1]Sheet1!A235</f>
        <v>261</v>
      </c>
      <c r="B235" s="130">
        <f>[1]Sheet1!B235</f>
        <v>46204.078136574099</v>
      </c>
      <c r="C235" s="130">
        <f>[1]Sheet1!C235</f>
        <v>46204.456331018497</v>
      </c>
      <c r="D235" s="131" t="str">
        <f>[1]Sheet1!D235</f>
        <v>javier.santiago@laureate.pe</v>
      </c>
      <c r="E235" s="131" t="str">
        <f>[1]Sheet1!E235</f>
        <v>Javier Santiago Modesto</v>
      </c>
      <c r="F235" s="131" t="str">
        <f>[1]Sheet1!F235</f>
        <v>Api CRM para registro de información de Trámites Bachiller.</v>
      </c>
      <c r="G235" s="131" t="str">
        <f>[1]Sheet1!G235</f>
        <v>Necesitamos asegurar el registro de información relevante de Trámites Bachiller, para garantizar la integridad de la información con CRM, logrando que el 100% de los trámites bachiller estén identificados correctamente en CRM.</v>
      </c>
      <c r="H235" s="131" t="str">
        <f>[1]Sheet1!H235</f>
        <v>UPN</v>
      </c>
      <c r="I235" s="131" t="str">
        <f>[1]Sheet1!I235</f>
        <v>Mónica García - VP Operaciones Digitales y Online</v>
      </c>
      <c r="J235" s="131" t="str">
        <f>[1]Sheet1!J235</f>
        <v>Jose Horna</v>
      </c>
      <c r="K235" s="131" t="str">
        <f>[1]Sheet1!K235</f>
        <v>https://educorpperu-my.sharepoint.com/personal/diana_zapata_laureate_pe1/Documents/Aplicaciones/Microsoft%20Forms/REGISTRO%20DE%20INICIATIVAS%20-%20GESTI%C3%93N%20DE%20LA%20DEMANDA%20(2%201/Pregunta/Aprobaci%C3%B3n%20de%20VP%20o%20Director_Javier%20Santiago%20Mode.pdf</v>
      </c>
      <c r="L235" s="131" t="str">
        <f>[1]Sheet1!L235</f>
        <v>Franco Vera</v>
      </c>
      <c r="M235" s="87">
        <f>[1]Sheet1!M235</f>
        <v>46251</v>
      </c>
      <c r="N235" s="87" t="str">
        <f>[1]Sheet1!N235</f>
        <v>No</v>
      </c>
      <c r="O235" s="131">
        <f>[1]Sheet1!O235</f>
        <v>0</v>
      </c>
      <c r="P235" s="131">
        <f>[1]Sheet1!P235</f>
        <v>0</v>
      </c>
      <c r="Q235" s="131" t="str">
        <f>[1]Sheet1!Q235</f>
        <v>Otro</v>
      </c>
      <c r="R235" s="131" t="str">
        <f>[1]Sheet1!R235</f>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
      <c r="S235" s="131" t="str">
        <f>[1]Sheet1!S235</f>
        <v>Api CRM permitirá registrar información relevante de trámites bachiller, para fines de reporteria de CRM.</v>
      </c>
      <c r="T235" s="131" t="str">
        <f>[1]Sheet1!T235</f>
        <v>CRM, Grados y Títulos, Experiencia del estudiante</v>
      </c>
      <c r="U235" s="131" t="str">
        <f>[1]Sheet1!U235</f>
        <v>Alumnos</v>
      </c>
      <c r="V235" s="131" t="str">
        <f>[1]Sheet1!V235</f>
        <v>Excelencia operativa</v>
      </c>
      <c r="W235" s="131" t="str">
        <f>[1]Sheet1!W235</f>
        <v>No</v>
      </c>
      <c r="X235" s="131" t="str">
        <f>[1]Sheet1!X235</f>
        <v>No cuantificado o S/0</v>
      </c>
      <c r="Y235" s="131" t="str">
        <f>[1]Sheet1!Y235</f>
        <v>Reportería y gestión de Trámites Bachiller por estados (solicitados, anulados, pagados, observados)</v>
      </c>
      <c r="Z235" s="50" t="str">
        <f>[1]Sheet1!Z235</f>
        <v>https://educorpperu-my.sharepoint.com/personal/diana_zapata_laureate_pe1/_layouts/15/Doc.aspx?sourcedoc=%7B981A85BC-F613-4585-BC6B-59CADFCF0655%7D&amp;file=Solicitud%20de%20requerimientos%20Idea%20nueva%20y%20mejo_Javier%20Santiago%20Mode%201.pptx&amp;action=edit&amp;mobileredirect=true</v>
      </c>
      <c r="AA235" s="50">
        <f>[1]Sheet1!AA235</f>
        <v>1.2000000000000002</v>
      </c>
    </row>
    <row r="236" spans="1:27" ht="260.25" customHeight="1">
      <c r="A236" s="50">
        <f>[1]Sheet1!A236</f>
        <v>262</v>
      </c>
      <c r="B236" s="130">
        <f>[1]Sheet1!B236</f>
        <v>46204.403275463003</v>
      </c>
      <c r="C236" s="130">
        <f>[1]Sheet1!C236</f>
        <v>46204.477384259299</v>
      </c>
      <c r="D236" s="131" t="str">
        <f>[1]Sheet1!D236</f>
        <v>manuel.castro@upc.pe</v>
      </c>
      <c r="E236" s="131" t="str">
        <f>[1]Sheet1!E236</f>
        <v>Manuel Maguin Castro Chiroque</v>
      </c>
      <c r="F236" s="131" t="str">
        <f>[1]Sheet1!F236</f>
        <v>Sistema Automatizado de Apertura y Cierre de Aulas</v>
      </c>
      <c r="G236" s="131" t="str">
        <f>[1]Sheet1!G236</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6" s="131" t="str">
        <f>[1]Sheet1!H236</f>
        <v>UPN</v>
      </c>
      <c r="I236" s="131" t="str">
        <f>[1]Sheet1!I236</f>
        <v>Álvaro Valdez - VP Operaciones</v>
      </c>
      <c r="J236" s="131" t="str">
        <f>[1]Sheet1!J236</f>
        <v>Manuel Castro</v>
      </c>
      <c r="K236" s="131" t="str">
        <f>[1]Sheet1!K236</f>
        <v>https://educorpperu-my.sharepoint.com/personal/diana_zapata_laureate_pe1/Documents/Aplicaciones/Microsoft%20Forms/REGISTRO%20DE%20INICIATIVAS%20-%20GESTI%C3%93N%20DE%20LA%20DEMANDA%20(2%201/Pregunta/Aprobaci%C3%B3n%20Direcci%C3%B3n_Manuel%20Maguin%20Castro.pdf</v>
      </c>
      <c r="L236" s="131" t="str">
        <f>[1]Sheet1!L236</f>
        <v>Franco Vera</v>
      </c>
      <c r="M236" s="87">
        <f>[1]Sheet1!M236</f>
        <v>46231</v>
      </c>
      <c r="N236" s="87" t="str">
        <f>[1]Sheet1!N236</f>
        <v>Sí</v>
      </c>
      <c r="O236" s="131" t="str">
        <f>[1]Sheet1!O236</f>
        <v>Expansion/ Footprint</v>
      </c>
      <c r="P236" s="131" t="str">
        <f>[1]Sheet1!P236</f>
        <v>76746</v>
      </c>
      <c r="Q236" s="131" t="str">
        <f>[1]Sheet1!Q236</f>
        <v>Otro</v>
      </c>
      <c r="R236" s="131" t="str">
        <f>[1]Sheet1!R236</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6" s="131" t="str">
        <f>[1]Sheet1!S236</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6" s="131" t="str">
        <f>[1]Sheet1!T236</f>
        <v xml:space="preserve">Proceso de apertura y cierre de puertas. Las áreas impactadas son: equipo de docentes y el equipo de ambientes académicos. </v>
      </c>
      <c r="U236" s="131" t="str">
        <f>[1]Sheet1!U236</f>
        <v>Todos</v>
      </c>
      <c r="V236" s="131" t="str">
        <f>[1]Sheet1!V236</f>
        <v>Excelencia operativa</v>
      </c>
      <c r="W236" s="131" t="str">
        <f>[1]Sheet1!W236</f>
        <v>No</v>
      </c>
      <c r="X236" s="131" t="str">
        <f>[1]Sheet1!X236</f>
        <v>Mayor a S/500,000.00</v>
      </c>
      <c r="Y236" s="131" t="str">
        <f>[1]Sheet1!Y236</f>
        <v xml:space="preserve">Autogestión de docentes, mejoras en la seguridad de los espacios, reasignación de actividades de que SI aportan valor a la gestión operativa de campus. </v>
      </c>
      <c r="Z236" s="50" t="str">
        <f>[1]Sheet1!Z236</f>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
      <c r="AA236" s="50">
        <f>[1]Sheet1!AA236</f>
        <v>1.8</v>
      </c>
    </row>
    <row r="237" spans="1:27" ht="260.25" customHeight="1">
      <c r="A237" s="50">
        <f>[1]Sheet1!A237</f>
        <v>263</v>
      </c>
      <c r="B237" s="130">
        <f>[1]Sheet1!B237</f>
        <v>46204.477546296301</v>
      </c>
      <c r="C237" s="130">
        <f>[1]Sheet1!C237</f>
        <v>46204.480995370403</v>
      </c>
      <c r="D237" s="131" t="str">
        <f>[1]Sheet1!D237</f>
        <v>manuel.castro@upc.pe</v>
      </c>
      <c r="E237" s="131" t="str">
        <f>[1]Sheet1!E237</f>
        <v>Manuel Maguin Castro Chiroque</v>
      </c>
      <c r="F237" s="131" t="str">
        <f>[1]Sheet1!F237</f>
        <v>Sistema Automatizado de Apertura y Cierre de Aulas</v>
      </c>
      <c r="G237" s="131" t="str">
        <f>[1]Sheet1!G237</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7" s="131" t="str">
        <f>[1]Sheet1!H237</f>
        <v>UPC</v>
      </c>
      <c r="I237" s="131" t="str">
        <f>[1]Sheet1!I237</f>
        <v>Álvaro Valdez - VP Operaciones</v>
      </c>
      <c r="J237" s="131" t="str">
        <f>[1]Sheet1!J237</f>
        <v>Manuel Castro Chiroque - Ambientes académicos</v>
      </c>
      <c r="K237" s="131" t="str">
        <f>[1]Sheet1!K237</f>
        <v>https://educorpperu-my.sharepoint.com/personal/diana_zapata_laureate_pe1/Documents/Aplicaciones/Microsoft%20Forms/REGISTRO%20DE%20INICIATIVAS%20-%20GESTI%C3%93N%20DE%20LA%20DEMANDA%20(2%201/Pregunta/Aprobaci%C3%B3n%20Direcci%C3%B3n_Manuel%20Maguin%20Castro%201.pdf</v>
      </c>
      <c r="L237" s="131" t="str">
        <f>[1]Sheet1!L237</f>
        <v>Franco Vera</v>
      </c>
      <c r="M237" s="87">
        <f>[1]Sheet1!M237</f>
        <v>46230</v>
      </c>
      <c r="N237" s="87" t="str">
        <f>[1]Sheet1!N237</f>
        <v>Sí</v>
      </c>
      <c r="O237" s="131" t="str">
        <f>[1]Sheet1!O237</f>
        <v>Expansion/ Footprint</v>
      </c>
      <c r="P237" s="131" t="str">
        <f>[1]Sheet1!P237</f>
        <v>76746</v>
      </c>
      <c r="Q237" s="131" t="str">
        <f>[1]Sheet1!Q237</f>
        <v>Otro</v>
      </c>
      <c r="R237" s="131" t="str">
        <f>[1]Sheet1!R237</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7" s="131" t="str">
        <f>[1]Sheet1!S237</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7" s="131" t="str">
        <f>[1]Sheet1!T237</f>
        <v xml:space="preserve">Proceso de apertura y cierre de puertas. Las áreas impactadas son: equipo de docentes y el equipo de ambientes académicos. </v>
      </c>
      <c r="U237" s="131" t="str">
        <f>[1]Sheet1!U237</f>
        <v>Todos</v>
      </c>
      <c r="V237" s="131" t="str">
        <f>[1]Sheet1!V237</f>
        <v>Excelencia operativa</v>
      </c>
      <c r="W237" s="131" t="str">
        <f>[1]Sheet1!W237</f>
        <v>No</v>
      </c>
      <c r="X237" s="131" t="str">
        <f>[1]Sheet1!X237</f>
        <v>Mayor a S/500,000.00</v>
      </c>
      <c r="Y237" s="131" t="str">
        <f>[1]Sheet1!Y237</f>
        <v xml:space="preserve">Autogestión de docentes, mejoras en la seguridad de los espacios, reasignación de actividades de que SI aportan valor a la gestión operativa de campus. </v>
      </c>
      <c r="Z237" s="50" t="str">
        <f>[1]Sheet1!Z237</f>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
      <c r="AA237" s="50">
        <f>[1]Sheet1!AA237</f>
        <v>1.8</v>
      </c>
    </row>
    <row r="238" spans="1:27" ht="260.25" customHeight="1">
      <c r="A238" s="50">
        <f>[1]Sheet1!A238</f>
        <v>264</v>
      </c>
      <c r="B238" s="130">
        <f>[1]Sheet1!B238</f>
        <v>46204.461805555598</v>
      </c>
      <c r="C238" s="130">
        <f>[1]Sheet1!C238</f>
        <v>46204.6484375</v>
      </c>
      <c r="D238" s="131" t="str">
        <f>[1]Sheet1!D238</f>
        <v>carla.arias@laureate.pe</v>
      </c>
      <c r="E238" s="131" t="str">
        <f>[1]Sheet1!E238</f>
        <v>Carla Arias Schreiber Ulloa</v>
      </c>
      <c r="F238" s="131" t="str">
        <f>[1]Sheet1!F238</f>
        <v>Emisión de Certificados para la Universidad de Arizona</v>
      </c>
      <c r="G238" s="131" t="str">
        <f>[1]Sheet1!G238</f>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
      <c r="H238" s="131" t="str">
        <f>[1]Sheet1!H238</f>
        <v>UPC</v>
      </c>
      <c r="I238" s="131" t="str">
        <f>[1]Sheet1!I238</f>
        <v>Milagros Morgan - Rectorado UPC</v>
      </c>
      <c r="J238" s="131" t="str">
        <f>[1]Sheet1!J238</f>
        <v>Jason Sherrilsl</v>
      </c>
      <c r="K238" s="131" t="str">
        <f>[1]Sheet1!K238</f>
        <v>https://educorpperu-my.sharepoint.com/personal/diana_zapata_laureate_pe1/Documents/Aplicaciones/Microsoft%20Forms/REGISTRO%20DE%20INICIATIVAS%20-%20GESTI%C3%93N%20DE%20LA%20DEMANDA%20(2%201/Pregunta/VB%20Vicerrectorado%20Acad%C3%A9mico_Carla%20Arias%20Schreibe.png</v>
      </c>
      <c r="L238" s="131" t="str">
        <f>[1]Sheet1!L238</f>
        <v>Carla Arias-Schreiber</v>
      </c>
      <c r="M238" s="87">
        <f>[1]Sheet1!M238</f>
        <v>46237</v>
      </c>
      <c r="N238" s="87" t="str">
        <f>[1]Sheet1!N238</f>
        <v>No</v>
      </c>
      <c r="O238" s="131">
        <f>[1]Sheet1!O238</f>
        <v>0</v>
      </c>
      <c r="P238" s="131">
        <f>[1]Sheet1!P238</f>
        <v>0</v>
      </c>
      <c r="Q238" s="131" t="str">
        <f>[1]Sheet1!Q238</f>
        <v>Otro</v>
      </c>
      <c r="R238" s="131" t="str">
        <f>[1]Sheet1!R238</f>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
      <c r="S238" s="131" t="str">
        <f>[1]Sheet1!S238</f>
        <v xml:space="preserve">Tener un aplicativo que, en función a una base de datos con la que el negocio ya cuenta, pueda emitir los certificados en el formato, con los datos y el lenguaje requerido en el convenio internacional. </v>
      </c>
      <c r="T238" s="131" t="str">
        <f>[1]Sheet1!T238</f>
        <v>Matrícula y continuadad de estudios de estudiantes de las cohortes 5, 6 7 y 8, así como el monitoreo de los estudiantes de la cohorte 9. Promedio de 800 estudiantes.</v>
      </c>
      <c r="U238" s="131" t="str">
        <f>[1]Sheet1!U238</f>
        <v>Alumnos</v>
      </c>
      <c r="V238" s="131" t="str">
        <f>[1]Sheet1!V238</f>
        <v>Student Success y Empleabilidad</v>
      </c>
      <c r="W238" s="131" t="str">
        <f>[1]Sheet1!W238</f>
        <v>No</v>
      </c>
      <c r="X238" s="131" t="str">
        <f>[1]Sheet1!X238</f>
        <v>Mayor a S/500,000.00</v>
      </c>
      <c r="Y238" s="131" t="str">
        <f>[1]Sheet1!Y238</f>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
      <c r="Z238" s="50" t="str">
        <f>[1]Sheet1!Z238</f>
        <v>https://educorpperu-my.sharepoint.com/personal/diana_zapata_laureate_pe1/_layouts/15/Doc.aspx?sourcedoc=%7B9172BC27-DCE3-466F-89D5-C3796095CE7B%7D&amp;file=UPC%20list%20of%20course%20with%20Spanish%20and%20English%20t_Carla%20Arias%20Schreibe.xlsx&amp;action=default&amp;mobileredirect=true</v>
      </c>
      <c r="AA238" s="50">
        <f>[1]Sheet1!AA238</f>
        <v>1.9</v>
      </c>
    </row>
    <row r="239" spans="1:27" ht="260.25" customHeight="1">
      <c r="A239" s="50">
        <f>[1]Sheet1!A239</f>
        <v>265</v>
      </c>
      <c r="B239" s="130">
        <f>[1]Sheet1!B239</f>
        <v>46205.669664351903</v>
      </c>
      <c r="C239" s="130">
        <f>[1]Sheet1!C239</f>
        <v>46205.704780092601</v>
      </c>
      <c r="D239" s="131" t="str">
        <f>[1]Sheet1!D239</f>
        <v>sally.vilcapoma@upn.edu.pe</v>
      </c>
      <c r="E239" s="131" t="str">
        <f>[1]Sheet1!E239</f>
        <v>Sally Vilcapoma Cantaro</v>
      </c>
      <c r="F239" s="131" t="str">
        <f>[1]Sheet1!F239</f>
        <v>Acompañamiento para implementación de Plataforma para la gestión de Atenciones Psicológicas y psicopedagógicas</v>
      </c>
      <c r="G239" s="131" t="str">
        <f>[1]Sheet1!G239</f>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
      <c r="H239" s="131" t="str">
        <f>[1]Sheet1!H239</f>
        <v>UPN</v>
      </c>
      <c r="I239" s="131" t="str">
        <f>[1]Sheet1!I239</f>
        <v>Martín Santana - Rectorado UPN</v>
      </c>
      <c r="J239" s="131" t="str">
        <f>[1]Sheet1!J239</f>
        <v>Directora de Desarrollo Académico y Sostenibilidad</v>
      </c>
      <c r="K239" s="131" t="str">
        <f>[1]Sheet1!K239</f>
        <v>https://educorpperu-my.sharepoint.com/personal/diana_zapata_laureate_pe1/Documents/Aplicaciones/Microsoft%20Forms/REGISTRO%20DE%20INICIATIVAS%20-%20GESTI%C3%93N%20DE%20LA%20DEMANDA%20(2%201/Pregunta/Aprobaci%C3%B3n%20Nataly_Sally%20Vilcapoma%20Cant.pdf</v>
      </c>
      <c r="L239" s="131" t="str">
        <f>[1]Sheet1!L239</f>
        <v>Ángela Lucano</v>
      </c>
      <c r="M239" s="87">
        <f>[1]Sheet1!M239</f>
        <v>46248</v>
      </c>
      <c r="N239" s="87" t="str">
        <f>[1]Sheet1!N239</f>
        <v>No</v>
      </c>
      <c r="O239" s="131">
        <f>[1]Sheet1!O239</f>
        <v>0</v>
      </c>
      <c r="P239" s="131">
        <f>[1]Sheet1!P239</f>
        <v>0</v>
      </c>
      <c r="Q239" s="131" t="str">
        <f>[1]Sheet1!Q239</f>
        <v>Otro</v>
      </c>
      <c r="R239" s="131" t="str">
        <f>[1]Sheet1!R239</f>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
      <c r="S239" s="131" t="str">
        <f>[1]Sheet1!S239</f>
        <v>Es estudiante solicita una cita a través de la agenda de Bookings, esto viaja hacia la plataforma para que el orientador pueda gestionar el servicio.</v>
      </c>
      <c r="T239" s="131" t="str">
        <f>[1]Sheet1!T239</f>
        <v>Acompañamiento al Estudiante de Campus, Bienestar Universitario</v>
      </c>
      <c r="U239" s="131" t="str">
        <f>[1]Sheet1!U239</f>
        <v>Alumnos</v>
      </c>
      <c r="V239" s="131" t="str">
        <f>[1]Sheet1!V239</f>
        <v>Experiencia</v>
      </c>
      <c r="W239" s="131" t="str">
        <f>[1]Sheet1!W239</f>
        <v>No</v>
      </c>
      <c r="X239" s="131" t="str">
        <f>[1]Sheet1!X239</f>
        <v>Menor a S/100,000.00</v>
      </c>
      <c r="Y239" s="131" t="str">
        <f>[1]Sheet1!Y239</f>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
      <c r="Z239" s="50" t="str">
        <f>[1]Sheet1!Z239</f>
        <v>https://educorpperu-my.sharepoint.com/personal/diana_zapata_laureate_pe1/_layouts/15/Doc.aspx?sourcedoc=%7B03BB0B77-35E6-475D-87FD-A799B1FA122A%7D&amp;file=Requerimiento_APP%20Orientaciones%20Psicol%C3%B3gicas_Sally%20Vilcapoma%20Cant.pptx&amp;action=edit&amp;mobileredirect=true</v>
      </c>
      <c r="AA239" s="50">
        <f>[1]Sheet1!AA239</f>
        <v>1.45</v>
      </c>
    </row>
    <row r="240" spans="1:27" ht="260.25" customHeight="1">
      <c r="A240" s="50">
        <f>[1]Sheet1!A240</f>
        <v>266</v>
      </c>
      <c r="B240" s="130">
        <f>[1]Sheet1!B240</f>
        <v>46206.174525463</v>
      </c>
      <c r="C240" s="130">
        <f>[1]Sheet1!C240</f>
        <v>46206.192395833299</v>
      </c>
      <c r="D240" s="131" t="str">
        <f>[1]Sheet1!D240</f>
        <v>jose.herbozo@laureate.pe</v>
      </c>
      <c r="E240" s="131" t="str">
        <f>[1]Sheet1!E240</f>
        <v>José Paredes Herbozo</v>
      </c>
      <c r="F240" s="131" t="str">
        <f>[1]Sheet1!F240</f>
        <v>Implementación de Integración Bidireccional entre HubSpot y Microsoft Dynamics 365 para UPC, UPN y Cibertec</v>
      </c>
      <c r="G240" s="131" t="str">
        <f>[1]Sheet1!G240</f>
        <v>Implementar una integración bidireccional entre HubSpot y Microsoft Dynamics 365 para sincronizar automáticamente la información comercial, centralizar los datos y mejorar la trazabilidad, calidad y eficiencia de los procesos comerciales para UPC, UPN y Cibertec.</v>
      </c>
      <c r="H240" s="131" t="str">
        <f>[1]Sheet1!H240</f>
        <v>LAU</v>
      </c>
      <c r="I240" s="131" t="str">
        <f>[1]Sheet1!I240</f>
        <v>Ivan Olivares - VP Marketing y Comercial</v>
      </c>
      <c r="J240" s="131" t="str">
        <f>[1]Sheet1!J240</f>
        <v>Abel Reyes Chávez</v>
      </c>
      <c r="K240" s="131" t="str">
        <f>[1]Sheet1!K240</f>
        <v>https://educorpperu-my.sharepoint.com/personal/diana_zapata_laureate_pe1/_layouts/15/Doc.aspx?sourcedoc=%7BA2D7D2E1-21E2-4BEB-BEF8-D565BC942935%7D&amp;file=Solicitud%20de%20requerimientos%20Idea%20nueva%20y%20mejo_Jos%C3%A9%20Paredes%20Herbozo.pptx&amp;action=edit&amp;mobileredirect=true</v>
      </c>
      <c r="L240" s="131" t="str">
        <f>[1]Sheet1!L240</f>
        <v>Jose Paredes</v>
      </c>
      <c r="M240" s="87">
        <f>[1]Sheet1!M240</f>
        <v>46295</v>
      </c>
      <c r="N240" s="87" t="str">
        <f>[1]Sheet1!N240</f>
        <v>No</v>
      </c>
      <c r="O240" s="131">
        <f>[1]Sheet1!O240</f>
        <v>0</v>
      </c>
      <c r="P240" s="131">
        <f>[1]Sheet1!P240</f>
        <v>0</v>
      </c>
      <c r="Q240" s="131" t="str">
        <f>[1]Sheet1!Q240</f>
        <v>Otro</v>
      </c>
      <c r="R240" s="131" t="str">
        <f>[1]Sheet1!R240</f>
        <v>La información comercial entre HubSpot y Microsoft Dynamics 365 no se encuentra sincronizada automáticamente, lo que genera procesos manuales, duplicidad e inconsistencias de datos, menor trazabilidad de los leads y retrasos en la gestión comercial y de marketing.</v>
      </c>
      <c r="S240" s="131" t="str">
        <f>[1]Sheet1!S240</f>
        <v>Contar con una integración bidireccional y automatizada entre HubSpot y Microsoft Dynamics 365 que mantenga sincronizada la información comercial en tiempo real, elimine procesos manuales, evite duplicidades y mejore la trazabilidad de leads y oportunidades.</v>
      </c>
      <c r="T240" s="131" t="str">
        <f>[1]Sheet1!T240</f>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
      <c r="U240" s="131" t="str">
        <f>[1]Sheet1!U240</f>
        <v>Administrativos</v>
      </c>
      <c r="V240" s="131" t="str">
        <f>[1]Sheet1!V240</f>
        <v>Excelencia operativa</v>
      </c>
      <c r="W240" s="131" t="str">
        <f>[1]Sheet1!W240</f>
        <v>No</v>
      </c>
      <c r="X240" s="131" t="str">
        <f>[1]Sheet1!X240</f>
        <v>Mayor a S/500,000.00</v>
      </c>
      <c r="Y240" s="131" t="str">
        <f>[1]Sheet1!Y240</f>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
      <c r="Z240" s="50" t="str">
        <f>[1]Sheet1!Z240</f>
        <v>https://educorpperu-my.sharepoint.com/personal/diana_zapata_laureate_pe1/_layouts/15/Doc.aspx?sourcedoc=%7BDAC805CC-225C-4F93-89AB-3CED771CD9B0%7D&amp;file=Solicitud%20de%20requerimientos%20Idea%20nueva%20y%20mejo_Jos%C3%A9%20Paredes%20Herbozo%201.pptx&amp;action=edit&amp;mobileredirect=true</v>
      </c>
      <c r="AA240" s="50">
        <f>[1]Sheet1!AA240</f>
        <v>1.2</v>
      </c>
    </row>
    <row r="241" spans="1:27" ht="260.25" customHeight="1">
      <c r="A241" s="50">
        <f>[1]Sheet1!A241</f>
        <v>267</v>
      </c>
      <c r="B241" s="130">
        <f>[1]Sheet1!B241</f>
        <v>46209.486365740697</v>
      </c>
      <c r="C241" s="130">
        <f>[1]Sheet1!C241</f>
        <v>46209.505439814799</v>
      </c>
      <c r="D241" s="131" t="str">
        <f>[1]Sheet1!D241</f>
        <v>bruno.chiappe@laureate.pe</v>
      </c>
      <c r="E241" s="131" t="str">
        <f>[1]Sheet1!E241</f>
        <v>Bruno Chiappe Vegas</v>
      </c>
      <c r="F241" s="131" t="str">
        <f>[1]Sheet1!F241</f>
        <v>Implementación de Gestión de Convenios con Colegios en CRM</v>
      </c>
      <c r="G241" s="131" t="str">
        <f>[1]Sheet1!G241</f>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
      <c r="H241" s="131" t="str">
        <f>[1]Sheet1!H241</f>
        <v>CIB</v>
      </c>
      <c r="I241" s="131" t="str">
        <f>[1]Sheet1!I241</f>
        <v>Ivan Olivares - VP Marketing y Comercial</v>
      </c>
      <c r="J241" s="131" t="str">
        <f>[1]Sheet1!J241</f>
        <v>Nestor Ayasta Valera</v>
      </c>
      <c r="K241" s="131" t="str">
        <f>[1]Sheet1!K241</f>
        <v>https://educorpperu-my.sharepoint.com/personal/diana_zapata_laureate_pe1/Documents/Aplicaciones/Microsoft%20Forms/REGISTRO%20DE%20INICIATIVAS%20-%20GESTI%C3%93N%20DE%20LA%20DEMANDA%20(2%201/Pregunta/Gestion%20Convenios%20Colegios%20CIB%20-%20Aprob_Bruno%20Chiappe%20Vegas.pdf</v>
      </c>
      <c r="L241" s="131" t="str">
        <f>[1]Sheet1!L241</f>
        <v>Bruno Chiappe</v>
      </c>
      <c r="M241" s="87">
        <f>[1]Sheet1!M241</f>
        <v>46234</v>
      </c>
      <c r="N241" s="87" t="str">
        <f>[1]Sheet1!N241</f>
        <v>No</v>
      </c>
      <c r="O241" s="131">
        <f>[1]Sheet1!O241</f>
        <v>0</v>
      </c>
      <c r="P241" s="131">
        <f>[1]Sheet1!P241</f>
        <v>0</v>
      </c>
      <c r="Q241" s="131" t="str">
        <f>[1]Sheet1!Q241</f>
        <v>Otro</v>
      </c>
      <c r="R241" s="131" t="str">
        <f>[1]Sheet1!R241</f>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
      <c r="S241" s="131" t="str">
        <f>[1]Sheet1!S241</f>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
      <c r="T241" s="131" t="str">
        <f>[1]Sheet1!T241</f>
        <v>Admisión, BackOffice, Ventas</v>
      </c>
      <c r="U241" s="131" t="str">
        <f>[1]Sheet1!U241</f>
        <v>Administrativos</v>
      </c>
      <c r="V241" s="131" t="str">
        <f>[1]Sheet1!V241</f>
        <v>Excelencia operativa</v>
      </c>
      <c r="W241" s="131" t="str">
        <f>[1]Sheet1!W241</f>
        <v>No</v>
      </c>
      <c r="X241" s="131" t="str">
        <f>[1]Sheet1!X241</f>
        <v>No cuantificado o S/0</v>
      </c>
      <c r="Y241" s="131" t="str">
        <f>[1]Sheet1!Y241</f>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
      <c r="Z241" s="50" t="str">
        <f>[1]Sheet1!Z241</f>
        <v>https://educorpperu-my.sharepoint.com/personal/diana_zapata_laureate_pe1/_layouts/15/Doc.aspx?sourcedoc=%7B72711418-1819-4097-83D3-B1CE5D070BE3%7D&amp;file=Pedidos%20de%20CRM%20CIB_COLEGIO_Bruno%20Chiappe%20Vegas.pptx&amp;action=edit&amp;mobileredirect=true</v>
      </c>
      <c r="AA241" s="50">
        <f>[1]Sheet1!AA241</f>
        <v>0.60000000000000009</v>
      </c>
    </row>
    <row r="242" spans="1:27" ht="260.25" customHeight="1">
      <c r="A242" s="50">
        <f>[1]Sheet1!A242</f>
        <v>268</v>
      </c>
      <c r="B242" s="130">
        <f>[1]Sheet1!B242</f>
        <v>46209.5055208333</v>
      </c>
      <c r="C242" s="130">
        <f>[1]Sheet1!C242</f>
        <v>46209.523865740703</v>
      </c>
      <c r="D242" s="131" t="str">
        <f>[1]Sheet1!D242</f>
        <v>bruno.chiappe@laureate.pe</v>
      </c>
      <c r="E242" s="131" t="str">
        <f>[1]Sheet1!E242</f>
        <v>Bruno Chiappe Vegas</v>
      </c>
      <c r="F242" s="131" t="str">
        <f>[1]Sheet1!F242</f>
        <v>Gestión de secciones y horarios en CRM para el proceso de admisión CIB</v>
      </c>
      <c r="G242" s="131" t="str">
        <f>[1]Sheet1!G242</f>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
      <c r="H242" s="131" t="str">
        <f>[1]Sheet1!H242</f>
        <v>CIB</v>
      </c>
      <c r="I242" s="131" t="str">
        <f>[1]Sheet1!I242</f>
        <v>Ivan Olivares - VP Marketing y Comercial</v>
      </c>
      <c r="J242" s="131" t="str">
        <f>[1]Sheet1!J242</f>
        <v>Néstor Ayasta</v>
      </c>
      <c r="K242" s="131" t="str">
        <f>[1]Sheet1!K242</f>
        <v>https://educorpperu-my.sharepoint.com/personal/diana_zapata_laureate_pe1/Documents/Aplicaciones/Microsoft%20Forms/REGISTRO%20DE%20INICIATIVAS%20-%20GESTI%C3%93N%20DE%20LA%20DEMANDA%20(2%201/Pregunta/Gestion%20Secciones%20Horarios%20CRM%20CIB%20-%20Aprob_Bruno%20Chiappe%20Vegas.pdf</v>
      </c>
      <c r="L242" s="131" t="str">
        <f>[1]Sheet1!L242</f>
        <v>Bruno Chiappe</v>
      </c>
      <c r="M242" s="87">
        <f>[1]Sheet1!M242</f>
        <v>46234</v>
      </c>
      <c r="N242" s="87" t="str">
        <f>[1]Sheet1!N242</f>
        <v>No</v>
      </c>
      <c r="O242" s="131">
        <f>[1]Sheet1!O242</f>
        <v>0</v>
      </c>
      <c r="P242" s="131">
        <f>[1]Sheet1!P242</f>
        <v>0</v>
      </c>
      <c r="Q242" s="131" t="str">
        <f>[1]Sheet1!Q242</f>
        <v>Otro</v>
      </c>
      <c r="R242" s="131" t="str">
        <f>[1]Sheet1!R242</f>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
      <c r="S242" s="131" t="str">
        <f>[1]Sheet1!S242</f>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
      <c r="T242" s="131" t="str">
        <f>[1]Sheet1!T242</f>
        <v>Admisión, BackOffice, Matrícula y Ventas</v>
      </c>
      <c r="U242" s="131" t="str">
        <f>[1]Sheet1!U242</f>
        <v>Administrativos</v>
      </c>
      <c r="V242" s="131" t="str">
        <f>[1]Sheet1!V242</f>
        <v>Excelencia operativa</v>
      </c>
      <c r="W242" s="131" t="str">
        <f>[1]Sheet1!W242</f>
        <v>No</v>
      </c>
      <c r="X242" s="131" t="str">
        <f>[1]Sheet1!X242</f>
        <v>No cuantificado o S/0</v>
      </c>
      <c r="Y242" s="131" t="str">
        <f>[1]Sheet1!Y242</f>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
      <c r="Z242" s="50" t="str">
        <f>[1]Sheet1!Z242</f>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
      <c r="AA242" s="50">
        <f>[1]Sheet1!AA242</f>
        <v>0.60000000000000009</v>
      </c>
    </row>
    <row r="243" spans="1:27" ht="260.25" customHeight="1">
      <c r="A243" s="50">
        <f>[1]Sheet1!A243</f>
        <v>269</v>
      </c>
      <c r="B243" s="130">
        <f>[1]Sheet1!B243</f>
        <v>46211.677743055603</v>
      </c>
      <c r="C243" s="130">
        <f>[1]Sheet1!C243</f>
        <v>46211.687268518501</v>
      </c>
      <c r="D243" s="131" t="str">
        <f>[1]Sheet1!D243</f>
        <v>carla.arias@laureate.pe</v>
      </c>
      <c r="E243" s="131" t="str">
        <f>[1]Sheet1!E243</f>
        <v>Carla Arias Schreiber Ulloa</v>
      </c>
      <c r="F243" s="131" t="str">
        <f>[1]Sheet1!F243</f>
        <v>Equivalencias imperfectas</v>
      </c>
      <c r="G243" s="131" t="str">
        <f>[1]Sheet1!G243</f>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
      <c r="H243" s="131" t="str">
        <f>[1]Sheet1!H243</f>
        <v>UPN</v>
      </c>
      <c r="I243" s="131" t="str">
        <f>[1]Sheet1!I243</f>
        <v>Martín Santana - Rectorado UPN</v>
      </c>
      <c r="J243" s="131" t="str">
        <f>[1]Sheet1!J243</f>
        <v>Giancarlo Flores</v>
      </c>
      <c r="K243" s="131" t="str">
        <f>[1]Sheet1!K243</f>
        <v>https://educorpperu-my.sharepoint.com/personal/diana_zapata_laureate_pe1/Documents/Aplicaciones/Microsoft%20Forms/REGISTRO%20DE%20INICIATIVAS%20-%20GESTI%C3%93N%20DE%20LA%20DEMANDA%20(2%201/Pregunta/VB%20Rector%20UPN_Carla%20Arias%20Schreibe.png</v>
      </c>
      <c r="L243" s="131" t="str">
        <f>[1]Sheet1!L243</f>
        <v>Carla Arias-Schreiber</v>
      </c>
      <c r="M243" s="87">
        <f>[1]Sheet1!M243</f>
        <v>46353</v>
      </c>
      <c r="N243" s="87" t="str">
        <f>[1]Sheet1!N243</f>
        <v>No</v>
      </c>
      <c r="O243" s="131">
        <f>[1]Sheet1!O243</f>
        <v>0</v>
      </c>
      <c r="P243" s="131">
        <f>[1]Sheet1!P243</f>
        <v>0</v>
      </c>
      <c r="Q243" s="131" t="str">
        <f>[1]Sheet1!Q243</f>
        <v>Otro</v>
      </c>
      <c r="R243" s="131" t="str">
        <f>[1]Sheet1!R243</f>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
      <c r="S243" s="131" t="str">
        <f>[1]Sheet1!S243</f>
        <v>Que el sistema soporta los tres escenarios descritos en la ppt adjunta.</v>
      </c>
      <c r="T243" s="131" t="str">
        <f>[1]Sheet1!T243</f>
        <v>Matrícula
Registro académicos
Egreso y grados/ títulos
Operaciones académicas</v>
      </c>
      <c r="U243" s="131" t="str">
        <f>[1]Sheet1!U243</f>
        <v>Alumnos</v>
      </c>
      <c r="V243" s="131" t="str">
        <f>[1]Sheet1!V243</f>
        <v>Excelencia académica</v>
      </c>
      <c r="W243" s="131" t="str">
        <f>[1]Sheet1!W243</f>
        <v>No</v>
      </c>
      <c r="X243" s="131" t="str">
        <f>[1]Sheet1!X243</f>
        <v>No cuantificado o S/0</v>
      </c>
      <c r="Y243" s="131" t="str">
        <f>[1]Sheet1!Y243</f>
        <v>Asegurar el correcto avance académico de nuestros estudiantes y egreso.</v>
      </c>
      <c r="Z243" s="50" t="str">
        <f>[1]Sheet1!Z243</f>
        <v>https://educorpperu-my.sharepoint.com/personal/diana_zapata_laureate_pe1/_layouts/15/Doc.aspx?sourcedoc=%7B85F19B8A-D1D8-4393-94E6-0FE9A9BC1CB9%7D&amp;file=Gesti%C3%B3n%20de%20Iniciativas%20-%20Equivalencias%2027-1_Carla%20Arias%20Schreibe.pptx&amp;action=edit&amp;mobileredirect=true</v>
      </c>
      <c r="AA243" s="50">
        <f>[1]Sheet1!AA243</f>
        <v>1.4</v>
      </c>
    </row>
    <row r="244" spans="1:27" ht="260.25" customHeight="1">
      <c r="A244" s="50">
        <f>[1]Sheet1!A244</f>
        <v>270</v>
      </c>
      <c r="B244" s="130">
        <f>[1]Sheet1!B244</f>
        <v>46212.427488425899</v>
      </c>
      <c r="C244" s="130">
        <f>[1]Sheet1!C244</f>
        <v>46212.458067129599</v>
      </c>
      <c r="D244" s="131" t="str">
        <f>[1]Sheet1!D244</f>
        <v>marco.zuniga@laureate.pe</v>
      </c>
      <c r="E244" s="131" t="str">
        <f>[1]Sheet1!E244</f>
        <v>Marco Zuñiga Leiva</v>
      </c>
      <c r="F244" s="131" t="str">
        <f>[1]Sheet1!F244</f>
        <v>Sistema Spring-Habilitación de comprobantes temporales(XB) para las cuotas 2 en adelante y automatización del cambio a fiscal</v>
      </c>
      <c r="G244" s="131" t="str">
        <f>[1]Sheet1!G244</f>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
      <c r="H244" s="131" t="str">
        <f>[1]Sheet1!H244</f>
        <v>UPC</v>
      </c>
      <c r="I244" s="131" t="str">
        <f>[1]Sheet1!I244</f>
        <v>Alex Pendavis - VP Finanzas</v>
      </c>
      <c r="J244" s="131" t="str">
        <f>[1]Sheet1!J244</f>
        <v>Karol Espinoza</v>
      </c>
      <c r="K244" s="131" t="str">
        <f>[1]Sheet1!K244</f>
        <v>https://educorpperu-my.sharepoint.com/personal/diana_zapata_laureate_pe1/_layouts/15/Doc.aspx?sourcedoc=%7BDC295ECD-77F3-4093-8FC7-7358E967986B%7D&amp;file=Aprobaci%C3%B3n_1_Marco%20Zu%C3%B1iga%20Leiva.docx&amp;action=default&amp;mobileredirect=true</v>
      </c>
      <c r="L244" s="131" t="str">
        <f>[1]Sheet1!L244</f>
        <v>Franco Vera</v>
      </c>
      <c r="M244" s="87">
        <f>[1]Sheet1!M244</f>
        <v>46223</v>
      </c>
      <c r="N244" s="87" t="str">
        <f>[1]Sheet1!N244</f>
        <v>No</v>
      </c>
      <c r="O244" s="131">
        <f>[1]Sheet1!O244</f>
        <v>0</v>
      </c>
      <c r="P244" s="131">
        <f>[1]Sheet1!P244</f>
        <v>0</v>
      </c>
      <c r="Q244" s="131" t="str">
        <f>[1]Sheet1!Q244</f>
        <v>Regulatoria</v>
      </c>
      <c r="R244" s="131" t="str">
        <f>[1]Sheet1!R244</f>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
      <c r="S244" s="131" t="str">
        <f>[1]Sheet1!S244</f>
        <v>Que los asesores puedan emitir todas las cuotas de los programas al momento de la venta para que el area de facturación realice una conciliación sólo de revisión y que las comisiones puedan ser calculadas de manera correcta.</v>
      </c>
      <c r="T244" s="131" t="str">
        <f>[1]Sheet1!T244</f>
        <v>Proceso de ventas y área de facturación .</v>
      </c>
      <c r="U244" s="131" t="str">
        <f>[1]Sheet1!U244</f>
        <v>Administrativos</v>
      </c>
      <c r="V244" s="131" t="str">
        <f>[1]Sheet1!V244</f>
        <v>Excelencia operativa</v>
      </c>
      <c r="W244" s="131" t="str">
        <f>[1]Sheet1!W244</f>
        <v>No</v>
      </c>
      <c r="X244" s="131" t="str">
        <f>[1]Sheet1!X244</f>
        <v>No cuantificado o S/0</v>
      </c>
      <c r="Y244" s="131" t="str">
        <f>[1]Sheet1!Y244</f>
        <v>Reducción operativa en riesgos y horas hombre</v>
      </c>
      <c r="Z244" s="50" t="str">
        <f>[1]Sheet1!Z244</f>
        <v>https://educorpperu-my.sharepoint.com/personal/diana_zapata_laureate_pe1/_layouts/15/Doc.aspx?sourcedoc=%7B9EE90CB9-3E09-48F8-9CD4-7985225ADC00%7D&amp;file=Gesti%C3%B3n%20de%20iniciativas%20-%20Proceso%20y%20registro%205_Marco%20Zu%C3%B1iga%20Leiva.pptx&amp;action=edit&amp;mobileredirect=true</v>
      </c>
      <c r="AA244" s="50">
        <f>[1]Sheet1!AA244</f>
        <v>2.1</v>
      </c>
    </row>
    <row r="245" spans="1:27" ht="260.25" customHeight="1">
      <c r="A245" s="50">
        <f>[1]Sheet1!A245</f>
        <v>271</v>
      </c>
      <c r="B245" s="130">
        <f>[1]Sheet1!B245</f>
        <v>46212.4686574074</v>
      </c>
      <c r="C245" s="130">
        <f>[1]Sheet1!C245</f>
        <v>46212.482060185197</v>
      </c>
      <c r="D245" s="131" t="str">
        <f>[1]Sheet1!D245</f>
        <v>marco.zuniga@laureate.pe</v>
      </c>
      <c r="E245" s="131" t="str">
        <f>[1]Sheet1!E245</f>
        <v>Marco Zuñiga Leiva</v>
      </c>
      <c r="F245" s="131" t="str">
        <f>[1]Sheet1!F245</f>
        <v>Módulo intranet EPG Interfaz Sócrates Spring -Habilitación de la emisión de más de 8 cuotas por operación y mejora en el tiempo de procesamiento</v>
      </c>
      <c r="G245" s="131" t="str">
        <f>[1]Sheet1!G245</f>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
      <c r="H245" s="131" t="str">
        <f>[1]Sheet1!H245</f>
        <v>UPC</v>
      </c>
      <c r="I245" s="131" t="str">
        <f>[1]Sheet1!I245</f>
        <v>Alex Pendavis - VP Finanzas</v>
      </c>
      <c r="J245" s="131" t="str">
        <f>[1]Sheet1!J245</f>
        <v>Karol Espinoza</v>
      </c>
      <c r="K245" s="131" t="str">
        <f>[1]Sheet1!K245</f>
        <v>https://educorpperu-my.sharepoint.com/personal/diana_zapata_laureate_pe1/_layouts/15/Doc.aspx?sourcedoc=%7BB0001A3B-6027-464D-9A31-26B92EEE92CF%7D&amp;file=Aprobaci%C3%B3n_3_4_Marco%20Zu%C3%B1iga%20Leiva.docx&amp;action=default&amp;mobileredirect=true</v>
      </c>
      <c r="L245" s="131" t="str">
        <f>[1]Sheet1!L245</f>
        <v>Franco Vera</v>
      </c>
      <c r="M245" s="87">
        <f>[1]Sheet1!M245</f>
        <v>46223</v>
      </c>
      <c r="N245" s="87" t="str">
        <f>[1]Sheet1!N245</f>
        <v>No</v>
      </c>
      <c r="O245" s="131">
        <f>[1]Sheet1!O245</f>
        <v>0</v>
      </c>
      <c r="P245" s="131">
        <f>[1]Sheet1!P245</f>
        <v>0</v>
      </c>
      <c r="Q245" s="131" t="str">
        <f>[1]Sheet1!Q245</f>
        <v>Otro</v>
      </c>
      <c r="R245" s="131" t="str">
        <f>[1]Sheet1!R245</f>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
      <c r="S245" s="131" t="str">
        <f>[1]Sheet1!S245</f>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
      <c r="T245" s="131" t="str">
        <f>[1]Sheet1!T245</f>
        <v xml:space="preserve">
Área de Ventas y Facturación</v>
      </c>
      <c r="U245" s="131" t="str">
        <f>[1]Sheet1!U245</f>
        <v>Administrativos</v>
      </c>
      <c r="V245" s="131" t="str">
        <f>[1]Sheet1!V245</f>
        <v>Excelencia operativa</v>
      </c>
      <c r="W245" s="131" t="str">
        <f>[1]Sheet1!W245</f>
        <v>No</v>
      </c>
      <c r="X245" s="131" t="str">
        <f>[1]Sheet1!X245</f>
        <v>No cuantificado o S/0</v>
      </c>
      <c r="Y245" s="131" t="str">
        <f>[1]Sheet1!Y245</f>
        <v>Reducción del trabajo operativo, y minimización de riesgos.</v>
      </c>
      <c r="Z245" s="50" t="str">
        <f>[1]Sheet1!Z245</f>
        <v>https://educorpperu-my.sharepoint.com/personal/diana_zapata_laureate_pe1/_layouts/15/Doc.aspx?sourcedoc=%7BD6FA0EA7-A334-428A-B0EF-18A454AB7288%7D&amp;file=M%C3%B3dulo%20intranet%20EPG%20Interfaz%20y%20S%C3%B3crates%20Sprin_Marco%20Zu%C3%B1iga%20Leiva.pptx&amp;action=edit&amp;mobileredirect=true</v>
      </c>
      <c r="AA245" s="50">
        <f>[1]Sheet1!AA245</f>
        <v>0.60000000000000009</v>
      </c>
    </row>
    <row r="246" spans="1:27" ht="260.25" customHeight="1">
      <c r="A246" s="50">
        <f>[1]Sheet1!A246</f>
        <v>272</v>
      </c>
      <c r="B246" s="130">
        <f>[1]Sheet1!B246</f>
        <v>46212.488981481503</v>
      </c>
      <c r="C246" s="130">
        <f>[1]Sheet1!C246</f>
        <v>46212.498564814799</v>
      </c>
      <c r="D246" s="131" t="str">
        <f>[1]Sheet1!D246</f>
        <v>marco.zuniga@laureate.pe</v>
      </c>
      <c r="E246" s="131" t="str">
        <f>[1]Sheet1!E246</f>
        <v>Marco Zuñiga Leiva</v>
      </c>
      <c r="F246" s="131" t="str">
        <f>[1]Sheet1!F246</f>
        <v>Sistema Sócrates -Habilitación de la generación de más de 8 cuotas por operación generación de obligaciones .</v>
      </c>
      <c r="G246" s="131" t="str">
        <f>[1]Sheet1!G246</f>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
      <c r="H246" s="131" t="str">
        <f>[1]Sheet1!H246</f>
        <v>UPC</v>
      </c>
      <c r="I246" s="131" t="str">
        <f>[1]Sheet1!I246</f>
        <v>Alex Pendavis - VP Finanzas</v>
      </c>
      <c r="J246" s="131" t="str">
        <f>[1]Sheet1!J246</f>
        <v>Karol Espinoza</v>
      </c>
      <c r="K246" s="131" t="str">
        <f>[1]Sheet1!K246</f>
        <v>https://educorpperu-my.sharepoint.com/personal/diana_zapata_laureate_pe1/_layouts/15/Doc.aspx?sourcedoc=%7B264D4D20-2E61-4610-8CEF-977D4749F443%7D&amp;file=Aprobaci%C3%B3n_3_4_Marco%20Zu%C3%B1iga%20Leiva%201.docx&amp;action=default&amp;mobileredirect=true</v>
      </c>
      <c r="L246" s="131" t="str">
        <f>[1]Sheet1!L246</f>
        <v>Franco Vera</v>
      </c>
      <c r="M246" s="87">
        <f>[1]Sheet1!M246</f>
        <v>46224</v>
      </c>
      <c r="N246" s="87" t="str">
        <f>[1]Sheet1!N246</f>
        <v>No</v>
      </c>
      <c r="O246" s="131">
        <f>[1]Sheet1!O246</f>
        <v>0</v>
      </c>
      <c r="P246" s="131">
        <f>[1]Sheet1!P246</f>
        <v>0</v>
      </c>
      <c r="Q246" s="131" t="str">
        <f>[1]Sheet1!Q246</f>
        <v>Otro</v>
      </c>
      <c r="R246" s="131" t="str">
        <f>[1]Sheet1!R246</f>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
      <c r="S246" s="131" t="str">
        <f>[1]Sheet1!S246</f>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
      <c r="T246" s="131" t="str">
        <f>[1]Sheet1!T246</f>
        <v>Area de ventas, área de Facturación .</v>
      </c>
      <c r="U246" s="131" t="str">
        <f>[1]Sheet1!U246</f>
        <v>Administrativos</v>
      </c>
      <c r="V246" s="131" t="str">
        <f>[1]Sheet1!V246</f>
        <v>Excelencia operativa</v>
      </c>
      <c r="W246" s="131" t="str">
        <f>[1]Sheet1!W246</f>
        <v>No</v>
      </c>
      <c r="X246" s="131" t="str">
        <f>[1]Sheet1!X246</f>
        <v>No cuantificado o S/0</v>
      </c>
      <c r="Y246" s="131" t="str">
        <f>[1]Sheet1!Y246</f>
        <v>Reducción del trabajo operativo, de riesgos y mejora en la atención.</v>
      </c>
      <c r="Z246" s="50" t="str">
        <f>[1]Sheet1!Z246</f>
        <v>https://educorpperu-my.sharepoint.com/personal/diana_zapata_laureate_pe1/_layouts/15/Doc.aspx?sourcedoc=%7B68918AA3-3AE1-48DD-A63B-52BBF71FCDC4%7D&amp;file=Sistema%20S%C3%B3crates%20-Habilitaci%C3%B3n%20de%20la%20generaci_Marco%20Zu%C3%B1iga%20Leiva.pptx&amp;action=edit&amp;mobileredirect=true</v>
      </c>
      <c r="AA246" s="50">
        <f>[1]Sheet1!AA246</f>
        <v>0.60000000000000009</v>
      </c>
    </row>
    <row r="247" spans="1:27" ht="260.25" customHeight="1">
      <c r="A247" s="50">
        <f>[1]Sheet1!A247</f>
        <v>273</v>
      </c>
      <c r="B247" s="130">
        <f>[1]Sheet1!B247</f>
        <v>46212.749259259297</v>
      </c>
      <c r="C247" s="130">
        <f>[1]Sheet1!C247</f>
        <v>46212.778275463003</v>
      </c>
      <c r="D247" s="131" t="str">
        <f>[1]Sheet1!D247</f>
        <v>iris.montenegro@upn.edu.pe</v>
      </c>
      <c r="E247" s="131" t="str">
        <f>[1]Sheet1!E247</f>
        <v>Iris Montenegro Sanchez</v>
      </c>
      <c r="F247" s="131" t="str">
        <f>[1]Sheet1!F247</f>
        <v>Visibilidad de cargos en los canales de recaudación de banca por internet y banca movil</v>
      </c>
      <c r="G247" s="131" t="str">
        <f>[1]Sheet1!G247</f>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
      <c r="H247" s="131" t="str">
        <f>[1]Sheet1!H247</f>
        <v>UPN</v>
      </c>
      <c r="I247" s="131" t="str">
        <f>[1]Sheet1!I247</f>
        <v>Alex Pendavis - VP Finanzas</v>
      </c>
      <c r="J247" s="131" t="str">
        <f>[1]Sheet1!J247</f>
        <v>Karol Espinoza</v>
      </c>
      <c r="K247" s="131" t="str">
        <f>[1]Sheet1!K247</f>
        <v>https://educorpperu-my.sharepoint.com/personal/diana_zapata_laureate_pe1/Documents/Aplicaciones/Microsoft%20Forms/REGISTRO%20DE%20INICIATIVAS%20-%20GESTI%C3%93N%20DE%20LA%20DEMANDA%20(2%201/Pregunta/vb-%20Director%20de%20operaciones%20financieras_Iris%20Montenegro%20Sanc.pdf</v>
      </c>
      <c r="L247" s="131" t="str">
        <f>[1]Sheet1!L247</f>
        <v>Franco Vera</v>
      </c>
      <c r="M247" s="87">
        <f>[1]Sheet1!M247</f>
        <v>46255</v>
      </c>
      <c r="N247" s="87" t="str">
        <f>[1]Sheet1!N247</f>
        <v>No</v>
      </c>
      <c r="O247" s="131">
        <f>[1]Sheet1!O247</f>
        <v>0</v>
      </c>
      <c r="P247" s="131">
        <f>[1]Sheet1!P247</f>
        <v>0</v>
      </c>
      <c r="Q247" s="131" t="str">
        <f>[1]Sheet1!Q247</f>
        <v>Seguridad TI</v>
      </c>
      <c r="R247" s="131" t="str">
        <f>[1]Sheet1!R247</f>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
      <c r="S247" s="131" t="str">
        <f>[1]Sheet1!S247</f>
        <v>Que los estudiantes puedan identificar los conceptos pagados.</v>
      </c>
      <c r="T247" s="131" t="str">
        <f>[1]Sheet1!T247</f>
        <v>procesos de recaudación, gestión de reembolso
Areas: Facturación, recaudación, atención al estudiantes, a los estudiantes mismo</v>
      </c>
      <c r="U247" s="131" t="str">
        <f>[1]Sheet1!U247</f>
        <v>Alumnos</v>
      </c>
      <c r="V247" s="131" t="str">
        <f>[1]Sheet1!V247</f>
        <v>Excelencia operativa</v>
      </c>
      <c r="W247" s="131" t="str">
        <f>[1]Sheet1!W247</f>
        <v>No</v>
      </c>
      <c r="X247" s="131" t="str">
        <f>[1]Sheet1!X247</f>
        <v>No cuantificado o S/0</v>
      </c>
      <c r="Y247" s="131" t="str">
        <f>[1]Sheet1!Y247</f>
        <v>Evitar gestionar reembolso innecesarios, mejorar la experiencia con el estudiante</v>
      </c>
      <c r="Z247" s="50" t="str">
        <f>[1]Sheet1!Z247</f>
        <v>https://educorpperu-my.sharepoint.com/personal/diana_zapata_laureate_pe1/_layouts/15/Doc.aspx?sourcedoc=%7B667DBB4F-FB71-4472-B7BA-BD2155F6D09F%7D&amp;file=Gesti%C3%B3n%20de%20iniciativas%20-%20Visibilidad%20de%20cargo_Iris%20Montenegro%20Sanc.pptx&amp;action=edit&amp;mobileredirect=true</v>
      </c>
      <c r="AA247" s="50">
        <f>[1]Sheet1!AA247</f>
        <v>2.0999999999999996</v>
      </c>
    </row>
    <row r="248" spans="1:27" ht="260.25" customHeight="1">
      <c r="A248" s="50">
        <f>[1]Sheet1!A248</f>
        <v>274</v>
      </c>
      <c r="B248" s="130">
        <f>[1]Sheet1!B248</f>
        <v>46212.834074074097</v>
      </c>
      <c r="C248" s="130">
        <f>[1]Sheet1!C248</f>
        <v>46212.843287037002</v>
      </c>
      <c r="D248" s="131" t="str">
        <f>[1]Sheet1!D248</f>
        <v>iris.montenegro@upn.edu.pe</v>
      </c>
      <c r="E248" s="131" t="str">
        <f>[1]Sheet1!E248</f>
        <v>Iris Montenegro Sanchez</v>
      </c>
      <c r="F248" s="131" t="str">
        <f>[1]Sheet1!F248</f>
        <v>Revisión integral del proyecto de carpeta de grados y título en cuotas</v>
      </c>
      <c r="G248" s="131" t="str">
        <f>[1]Sheet1!G248</f>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
      <c r="H248" s="131" t="str">
        <f>[1]Sheet1!H248</f>
        <v>UPN</v>
      </c>
      <c r="I248" s="131" t="str">
        <f>[1]Sheet1!I248</f>
        <v>Alex Pendavis - VP Finanzas</v>
      </c>
      <c r="J248" s="131" t="str">
        <f>[1]Sheet1!J248</f>
        <v>Karol Espinoza</v>
      </c>
      <c r="K248" s="131" t="str">
        <f>[1]Sheet1!K248</f>
        <v>https://educorpperu-my.sharepoint.com/personal/diana_zapata_laureate_pe1/Documents/Aplicaciones/Microsoft%20Forms/REGISTRO%20DE%20INICIATIVAS%20-%20GESTI%C3%93N%20DE%20LA%20DEMANDA%20(2%201/Pregunta/vb-%20Director%20de%20operaciones%20financieras_Iris%20Montenegro%20Sanc%201.pdf</v>
      </c>
      <c r="L248" s="131" t="str">
        <f>[1]Sheet1!L248</f>
        <v>Franco Vera</v>
      </c>
      <c r="M248" s="87">
        <f>[1]Sheet1!M248</f>
        <v>46262</v>
      </c>
      <c r="N248" s="87" t="str">
        <f>[1]Sheet1!N248</f>
        <v>No</v>
      </c>
      <c r="O248" s="131">
        <f>[1]Sheet1!O248</f>
        <v>0</v>
      </c>
      <c r="P248" s="131">
        <f>[1]Sheet1!P248</f>
        <v>0</v>
      </c>
      <c r="Q248" s="131" t="str">
        <f>[1]Sheet1!Q248</f>
        <v>Otro</v>
      </c>
      <c r="R248" s="131" t="str">
        <f>[1]Sheet1!R248</f>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
      <c r="S248" s="131" t="str">
        <f>[1]Sheet1!S248</f>
        <v>Que los trámites con el estado anulado en el portal se cancelen en el sistema peoplesoft</v>
      </c>
      <c r="T248" s="131" t="str">
        <f>[1]Sheet1!T248</f>
        <v>Grados y título, Facturación, estudiante</v>
      </c>
      <c r="U248" s="131" t="str">
        <f>[1]Sheet1!U248</f>
        <v>Alumnos</v>
      </c>
      <c r="V248" s="131" t="str">
        <f>[1]Sheet1!V248</f>
        <v>Excelencia operativa</v>
      </c>
      <c r="W248" s="131" t="str">
        <f>[1]Sheet1!W248</f>
        <v>No</v>
      </c>
      <c r="X248" s="131" t="str">
        <f>[1]Sheet1!X248</f>
        <v>No cuantificado o S/0</v>
      </c>
      <c r="Y248" s="131" t="str">
        <f>[1]Sheet1!Y248</f>
        <v>Mejorar la experiencia con el estudiante, y evitar reprocesos manuales</v>
      </c>
      <c r="Z248" s="50" t="str">
        <f>[1]Sheet1!Z248</f>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
      <c r="AA248" s="50">
        <f>[1]Sheet1!AA248</f>
        <v>1.2000000000000002</v>
      </c>
    </row>
    <row r="249" spans="1:27" ht="260.25" customHeight="1">
      <c r="A249" s="50">
        <f>[1]Sheet1!A249</f>
        <v>275</v>
      </c>
      <c r="B249" s="130">
        <f>[1]Sheet1!B249</f>
        <v>46213.456655092603</v>
      </c>
      <c r="C249" s="130">
        <f>[1]Sheet1!C249</f>
        <v>46213.548842592601</v>
      </c>
      <c r="D249" s="131" t="str">
        <f>[1]Sheet1!D249</f>
        <v>franco.vera@laureate.pe</v>
      </c>
      <c r="E249" s="131" t="str">
        <f>[1]Sheet1!E249</f>
        <v>Franco Manuel Vera Sanchez</v>
      </c>
      <c r="F249" s="131" t="str">
        <f>[1]Sheet1!F249</f>
        <v>Sistematización del Proceso de Reclutamiento y Selección e Incorporación de Colaboradores mediante solución ATS/HCM</v>
      </c>
      <c r="G249" s="131" t="str">
        <f>[1]Sheet1!G249</f>
        <v>Solución para agilizar los procesos de Reclutamiento y Selección como: relevo de perfil, revisión de documentos (CV, CUL, DNI, DJ, otros) y entrevistas psicolaborales. Y el proceso de Incorporación.</v>
      </c>
      <c r="H249" s="131" t="str">
        <f>[1]Sheet1!H249</f>
        <v>LAU</v>
      </c>
      <c r="I249" s="131" t="str">
        <f>[1]Sheet1!I249</f>
        <v>Tairi Ruillier- VP Personas y Cultura</v>
      </c>
      <c r="J249" s="131" t="str">
        <f>[1]Sheet1!J249</f>
        <v>Alfredo Ávalos</v>
      </c>
      <c r="K249" s="131" t="str">
        <f>[1]Sheet1!K249</f>
        <v>https://educorpperu-my.sharepoint.com/personal/diana_zapata_laureate_pe1/Documents/Aplicaciones/Microsoft%20Forms/REGISTRO%20DE%20INICIATIVAS%20-%20GESTI%C3%93N%20DE%20LA%20DEMANDA%20(2%201/Pregunta/Correo%20aprobacion%20GTH_Franco%20Manuel%20Vera%20S.pdf</v>
      </c>
      <c r="L249" s="131" t="str">
        <f>[1]Sheet1!L249</f>
        <v>Franco Vera</v>
      </c>
      <c r="M249" s="87">
        <f>[1]Sheet1!M249</f>
        <v>46387</v>
      </c>
      <c r="N249" s="87" t="str">
        <f>[1]Sheet1!N249</f>
        <v>Sí</v>
      </c>
      <c r="O249" s="131" t="str">
        <f>[1]Sheet1!O249</f>
        <v>G&amp;A</v>
      </c>
      <c r="P249" s="131" t="str">
        <f>[1]Sheet1!P249</f>
        <v>77768</v>
      </c>
      <c r="Q249" s="131" t="str">
        <f>[1]Sheet1!Q249</f>
        <v>Otro</v>
      </c>
      <c r="R249" s="131" t="str">
        <f>[1]Sheet1!R249</f>
        <v>Proceso de selección y reclutamiento manual y poco eficiente.</v>
      </c>
      <c r="S249" s="131" t="str">
        <f>[1]Sheet1!S249</f>
        <v>Automatizando de actividades para generar el informe de relevamiento, el primer filtro, el pre screening, la evaluación psicotécnica, y entrevistas.</v>
      </c>
      <c r="T249" s="131" t="str">
        <f>[1]Sheet1!T249</f>
        <v>Proceso es de Reclutamiento y Selección, y las áreas impactadas son GTH y las áreas usuarias que hagan una solicitud de requerimiento.</v>
      </c>
      <c r="U249" s="131" t="str">
        <f>[1]Sheet1!U249</f>
        <v>Administrativos</v>
      </c>
      <c r="V249" s="131" t="str">
        <f>[1]Sheet1!V249</f>
        <v>Excelencia operativa</v>
      </c>
      <c r="W249" s="131" t="str">
        <f>[1]Sheet1!W249</f>
        <v>No</v>
      </c>
      <c r="X249" s="131" t="str">
        <f>[1]Sheet1!X249</f>
        <v>Mayor a S/500,000.00</v>
      </c>
      <c r="Y249" s="131" t="str">
        <f>[1]Sheet1!Y249</f>
        <v>Incremento de satisfacción de líderes de área. Más de 20K horas liberadas.</v>
      </c>
      <c r="Z249" s="50" t="str">
        <f>[1]Sheet1!Z249</f>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
      <c r="AA249" s="50">
        <f>[1]Sheet1!AA249</f>
        <v>1.2</v>
      </c>
    </row>
    <row r="250" spans="1:27" ht="260.25" customHeight="1">
      <c r="A250" s="50">
        <f>[1]Sheet1!A250</f>
        <v>276</v>
      </c>
      <c r="B250" s="130">
        <f>[1]Sheet1!B250</f>
        <v>46213.5452546296</v>
      </c>
      <c r="C250" s="130">
        <f>[1]Sheet1!C250</f>
        <v>46213.551296296297</v>
      </c>
      <c r="D250" s="131" t="str">
        <f>[1]Sheet1!D250</f>
        <v>carla.arias@laureate.pe</v>
      </c>
      <c r="E250" s="131" t="str">
        <f>[1]Sheet1!E250</f>
        <v>Carla Arias Schreiber Ulloa</v>
      </c>
      <c r="F250" s="131" t="str">
        <f>[1]Sheet1!F250</f>
        <v>Query de historial académico</v>
      </c>
      <c r="G250" s="131" t="str">
        <f>[1]Sheet1!G250</f>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
      <c r="H250" s="131" t="str">
        <f>[1]Sheet1!H250</f>
        <v>UPN</v>
      </c>
      <c r="I250" s="131" t="str">
        <f>[1]Sheet1!I250</f>
        <v>Martín Santana - Rectorado UPN</v>
      </c>
      <c r="J250" s="131" t="str">
        <f>[1]Sheet1!J250</f>
        <v>Carlos Alvarez</v>
      </c>
      <c r="K250" s="131" t="str">
        <f>[1]Sheet1!K250</f>
        <v>https://educorpperu-my.sharepoint.com/personal/diana_zapata_laureate_pe1/Documents/Aplicaciones/Microsoft%20Forms/REGISTRO%20DE%20INICIATIVAS%20-%20GESTI%C3%93N%20DE%20LA%20DEMANDA%20(2%201/Pregunta/VB%20Rector%20UPN_Carla%20Arias%20Schreibe%201.png</v>
      </c>
      <c r="L250" s="131" t="str">
        <f>[1]Sheet1!L250</f>
        <v>Carla Arias-Schreiber</v>
      </c>
      <c r="M250" s="87">
        <f>[1]Sheet1!M250</f>
        <v>46227</v>
      </c>
      <c r="N250" s="87" t="str">
        <f>[1]Sheet1!N250</f>
        <v>No</v>
      </c>
      <c r="O250" s="131">
        <f>[1]Sheet1!O250</f>
        <v>0</v>
      </c>
      <c r="P250" s="131">
        <f>[1]Sheet1!P250</f>
        <v>0</v>
      </c>
      <c r="Q250" s="131" t="str">
        <f>[1]Sheet1!Q250</f>
        <v>Otro</v>
      </c>
      <c r="R250" s="131" t="str">
        <f>[1]Sheet1!R250</f>
        <v xml:space="preserve">A partir de la implementación de malla gutemberg, esta casuística es uno de los principales motivos de consultas y reclamos de estudiantes en Contacto UPN. </v>
      </c>
      <c r="S250" s="131" t="str">
        <f>[1]Sheet1!S250</f>
        <v>Contar con la query para mitigar impactos en la matrícula 26-2; ver detalles en la ppt.</v>
      </c>
      <c r="T250" s="131" t="str">
        <f>[1]Sheet1!T250</f>
        <v>Matrícula</v>
      </c>
      <c r="U250" s="131" t="str">
        <f>[1]Sheet1!U250</f>
        <v>Alumnos</v>
      </c>
      <c r="V250" s="131" t="str">
        <f>[1]Sheet1!V250</f>
        <v>Excelencia académica</v>
      </c>
      <c r="W250" s="131" t="str">
        <f>[1]Sheet1!W250</f>
        <v>No</v>
      </c>
      <c r="X250" s="131" t="str">
        <f>[1]Sheet1!X250</f>
        <v>No cuantificado o S/0</v>
      </c>
      <c r="Y250" s="131" t="str">
        <f>[1]Sheet1!Y250</f>
        <v>Impacto en NPS de estudiantes; uno de los principales motivos de consultas/ reclamos en Contacto UPN.</v>
      </c>
      <c r="Z250" s="50" t="str">
        <f>[1]Sheet1!Z250</f>
        <v>https://educorpperu-my.sharepoint.com/personal/diana_zapata_laureate_pe1/_layouts/15/Doc.aspx?sourcedoc=%7BB7E088E1-8006-4783-94C8-791CBACD3725%7D&amp;file=Gesti%C3%B3n%20de%20iniciativas%20-%20Registro%20CA_Carla%20Arias%20Schreibe.pptx&amp;action=edit&amp;mobileredirect=true</v>
      </c>
      <c r="AA250" s="50">
        <f>[1]Sheet1!AA250</f>
        <v>1.4</v>
      </c>
    </row>
    <row r="251" spans="1:27" ht="260.25" customHeight="1">
      <c r="A251" s="50">
        <f>[1]Sheet1!A251</f>
        <v>277</v>
      </c>
      <c r="B251" s="130">
        <f>[1]Sheet1!B251</f>
        <v>46213.605717592603</v>
      </c>
      <c r="C251" s="130">
        <f>[1]Sheet1!C251</f>
        <v>46213.6088773148</v>
      </c>
      <c r="D251" s="131" t="str">
        <f>[1]Sheet1!D251</f>
        <v>iris.montenegro@upn.edu.pe</v>
      </c>
      <c r="E251" s="131" t="str">
        <f>[1]Sheet1!E251</f>
        <v>Iris Montenegro Sanchez</v>
      </c>
      <c r="F251" s="131" t="str">
        <f>[1]Sheet1!F251</f>
        <v>Configuración de códigos de NC Y ND según normativa de SUNAT</v>
      </c>
      <c r="G251" s="131" t="str">
        <f>[1]Sheet1!G251</f>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
      <c r="H251" s="131" t="str">
        <f>[1]Sheet1!H251</f>
        <v>UPN</v>
      </c>
      <c r="I251" s="131" t="str">
        <f>[1]Sheet1!I251</f>
        <v>Alex Pendavis - VP Finanzas</v>
      </c>
      <c r="J251" s="131" t="str">
        <f>[1]Sheet1!J251</f>
        <v>Karol Espinoza Salguero</v>
      </c>
      <c r="K251" s="131" t="str">
        <f>[1]Sheet1!K251</f>
        <v>https://educorpperu-my.sharepoint.com/personal/diana_zapata_laureate_pe1/Documents/Aplicaciones/Microsoft%20Forms/REGISTRO%20DE%20INICIATIVAS%20-%20GESTI%C3%93N%20DE%20LA%20DEMANDA%20(2%201/Pregunta/Requerimiento%20de%20Facturaci%C3%B3n%20-%20Actualizaci%C3%B3n_Iris%20Montenegro%20Sanc.pdf</v>
      </c>
      <c r="L251" s="131" t="str">
        <f>[1]Sheet1!L251</f>
        <v>Franco Vera</v>
      </c>
      <c r="M251" s="87">
        <f>[1]Sheet1!M251</f>
        <v>46235</v>
      </c>
      <c r="N251" s="87" t="str">
        <f>[1]Sheet1!N251</f>
        <v>No</v>
      </c>
      <c r="O251" s="131">
        <f>[1]Sheet1!O251</f>
        <v>0</v>
      </c>
      <c r="P251" s="131">
        <f>[1]Sheet1!P251</f>
        <v>0</v>
      </c>
      <c r="Q251" s="131" t="str">
        <f>[1]Sheet1!Q251</f>
        <v>Regulatoria</v>
      </c>
      <c r="R251" s="131" t="str">
        <f>[1]Sheet1!R251</f>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
      <c r="S251" s="131" t="str">
        <f>[1]Sheet1!S251</f>
        <v>Se necesita la configuración de los códigos de las notas de crédito y notas de debito, asi como validar la descripción que sale en la documentación impresa, según la resolución de Sunat, a fin de poder cumplir con la norma.</v>
      </c>
      <c r="T251" s="131" t="str">
        <f>[1]Sheet1!T251</f>
        <v>Proceso de generación de notas de crédito y débito.
Área impactada: Facturación, TAX</v>
      </c>
      <c r="U251" s="131" t="str">
        <f>[1]Sheet1!U251</f>
        <v>Administrativos</v>
      </c>
      <c r="V251" s="131" t="str">
        <f>[1]Sheet1!V251</f>
        <v>Excelencia operativa</v>
      </c>
      <c r="W251" s="131" t="str">
        <f>[1]Sheet1!W251</f>
        <v>No</v>
      </c>
      <c r="X251" s="131" t="str">
        <f>[1]Sheet1!X251</f>
        <v>No cuantificado o S/0</v>
      </c>
      <c r="Y251" s="131" t="str">
        <f>[1]Sheet1!Y251</f>
        <v>Evitar sanciones, cumplir con el ente regular y evitar reprocesos.</v>
      </c>
      <c r="Z251" s="50" t="str">
        <f>[1]Sheet1!Z251</f>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
      <c r="AA251" s="50">
        <f>[1]Sheet1!AA251</f>
        <v>2.1</v>
      </c>
    </row>
    <row r="252" spans="1:27" ht="260.25" customHeight="1">
      <c r="A252" s="50">
        <f>[1]Sheet1!A252</f>
        <v>278</v>
      </c>
      <c r="B252" s="130">
        <f>[1]Sheet1!B252</f>
        <v>46216.606435185196</v>
      </c>
      <c r="C252" s="130">
        <f>[1]Sheet1!C252</f>
        <v>46216.611909722204</v>
      </c>
      <c r="D252" s="131" t="str">
        <f>[1]Sheet1!D252</f>
        <v>angela.lucano@laureate.pe</v>
      </c>
      <c r="E252" s="131" t="str">
        <f>[1]Sheet1!E252</f>
        <v>Angela Lucano Carranza</v>
      </c>
      <c r="F252" s="131" t="str">
        <f>[1]Sheet1!F252</f>
        <v>CIBERTEC - Implementación de mecanismo de redireccionamiento post cambio de contraseña hacia Aula Virtual (BB) integrado con Microsoft Password Reset</v>
      </c>
      <c r="G252" s="131" t="str">
        <f>[1]Sheet1!G252</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52" s="131" t="str">
        <f>[1]Sheet1!H252</f>
        <v>CIB</v>
      </c>
      <c r="I252" s="131" t="str">
        <f>[1]Sheet1!I252</f>
        <v>Mónica García - VP Operaciones Digitales y Online</v>
      </c>
      <c r="J252" s="131" t="str">
        <f>[1]Sheet1!J252</f>
        <v>Antonio Rodriguez-Campra</v>
      </c>
      <c r="K252" s="131" t="str">
        <f>[1]Sheet1!K252</f>
        <v>https://educorpperu-my.sharepoint.com/personal/diana_zapata_laureate_pe1/Documents/Aplicaciones/Microsoft%20Forms/REGISTRO%20DE%20INICIATIVAS%20-%20GESTI%C3%93N%20DE%20LA%20DEMANDA%20(2%201/Pregunta/Aprobaci%C3%B3n%20de%20la%20iniciativa%20-%20Antonio%20Campra_Angela%20Lucano%20Carran%205.pdf</v>
      </c>
      <c r="L252" s="131" t="str">
        <f>[1]Sheet1!L252</f>
        <v>Ángela Lucano</v>
      </c>
      <c r="M252" s="87">
        <f>[1]Sheet1!M252</f>
        <v>46233</v>
      </c>
      <c r="N252" s="87" t="str">
        <f>[1]Sheet1!N252</f>
        <v>No</v>
      </c>
      <c r="O252" s="131">
        <f>[1]Sheet1!O252</f>
        <v>0</v>
      </c>
      <c r="P252" s="131">
        <f>[1]Sheet1!P252</f>
        <v>0</v>
      </c>
      <c r="Q252" s="131" t="str">
        <f>[1]Sheet1!Q252</f>
        <v>Otro</v>
      </c>
      <c r="R252" s="131" t="str">
        <f>[1]Sheet1!R252</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52" s="131" t="str">
        <f>[1]Sheet1!S252</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52" s="131" t="str">
        <f>[1]Sheet1!T252</f>
        <v>Onboarding digital del estudiante
Acceso y adopción de plataformas académicas
Experiencia del alumno
Retención y permanencia estudiantil
Soporte y autogestión digital</v>
      </c>
      <c r="U252" s="131" t="str">
        <f>[1]Sheet1!U252</f>
        <v>Alumnos</v>
      </c>
      <c r="V252" s="131" t="str">
        <f>[1]Sheet1!V252</f>
        <v>Experiencia</v>
      </c>
      <c r="W252" s="131" t="str">
        <f>[1]Sheet1!W252</f>
        <v>No</v>
      </c>
      <c r="X252" s="131" t="str">
        <f>[1]Sheet1!X252</f>
        <v>Mayor a S/500,000.00</v>
      </c>
      <c r="Y252" s="131" t="str">
        <f>[1]Sheet1!Y252</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52" s="50" t="str">
        <f>[1]Sheet1!Z252</f>
        <v>https://educorpperu-my.sharepoint.com/personal/diana_zapata_laureate_pe1/Documents/Aplicaciones/Microsoft%20Forms/REGISTRO%20DE%20INICIATIVAS%20-%20GESTI%C3%93N%20DE%20LA%20DEMANDA%20(2%201/Adjuntar%20sustentos%20que%20ayuden%20al%20entendimiento%20de/Sustento%20redireccionamiento_Angela%20Lucano%20Carran.pdf</v>
      </c>
      <c r="AA252" s="50">
        <f>[1]Sheet1!AA252</f>
        <v>1.9</v>
      </c>
    </row>
    <row r="253" spans="1:27" ht="260.25" customHeight="1">
      <c r="A253" s="50">
        <f>[1]Sheet1!A253</f>
        <v>279</v>
      </c>
      <c r="B253" s="130">
        <f>[1]Sheet1!B253</f>
        <v>46216.422384259298</v>
      </c>
      <c r="C253" s="130">
        <f>[1]Sheet1!C253</f>
        <v>46216.704212962999</v>
      </c>
      <c r="D253" s="131" t="str">
        <f>[1]Sheet1!D253</f>
        <v>franco.vera@laureate.pe</v>
      </c>
      <c r="E253" s="131" t="str">
        <f>[1]Sheet1!E253</f>
        <v>Franco Manuel Vera Sanchez</v>
      </c>
      <c r="F253" s="131" t="str">
        <f>[1]Sheet1!F253</f>
        <v>CIBERTEC POLO AREQUIPA</v>
      </c>
      <c r="G253" s="131" t="str">
        <f>[1]Sheet1!G253</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53" s="131" t="str">
        <f>[1]Sheet1!H253</f>
        <v>CIB</v>
      </c>
      <c r="I253" s="131" t="str">
        <f>[1]Sheet1!I253</f>
        <v>Danilo Tauil - GM TecVoc</v>
      </c>
      <c r="J253" s="131" t="str">
        <f>[1]Sheet1!J253</f>
        <v>Paola Mora</v>
      </c>
      <c r="K253" s="131" t="str">
        <f>[1]Sheet1!K253</f>
        <v>https://educorpperu-my.sharepoint.com/personal/diana_zapata_laureate_pe1/Documents/Aplicaciones/Microsoft%20Forms/REGISTRO%20DE%20INICIATIVAS%20-%20GESTI%C3%93N%20DE%20LA%20DEMANDA%20(2%201/Pregunta/RE_%20GANTT%20POLOS_%20Franco%20Manuel%20Vera%20Sanchez%20-_Franco%20Manuel%20Vera%20S.pdf</v>
      </c>
      <c r="L253" s="131" t="str">
        <f>[1]Sheet1!L253</f>
        <v>Franco Vera</v>
      </c>
      <c r="M253" s="87">
        <f>[1]Sheet1!M253</f>
        <v>46327</v>
      </c>
      <c r="N253" s="87" t="str">
        <f>[1]Sheet1!N253</f>
        <v>No</v>
      </c>
      <c r="O253" s="131">
        <f>[1]Sheet1!O253</f>
        <v>0</v>
      </c>
      <c r="P253" s="131">
        <f>[1]Sheet1!P253</f>
        <v>0</v>
      </c>
      <c r="Q253" s="131" t="str">
        <f>[1]Sheet1!Q253</f>
        <v>Otro</v>
      </c>
      <c r="R253" s="131" t="str">
        <f>[1]Sheet1!R253</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53" s="131" t="str">
        <f>[1]Sheet1!S253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3" s="131" t="str">
        <f>[1]Sheet1!T253</f>
        <v>TI, Contrataciones, MKT, Finanzas, Infraestructura</v>
      </c>
      <c r="U253" s="131" t="str">
        <f>[1]Sheet1!U253</f>
        <v>Alumnos</v>
      </c>
      <c r="V253" s="131" t="str">
        <f>[1]Sheet1!V253</f>
        <v>Experiencia</v>
      </c>
      <c r="W253" s="131" t="str">
        <f>[1]Sheet1!W253</f>
        <v>No</v>
      </c>
      <c r="X253" s="131" t="str">
        <f>[1]Sheet1!X253</f>
        <v>Mayor a S/500,000.00</v>
      </c>
      <c r="Y253" s="131" t="str">
        <f>[1]Sheet1!Y253</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53" s="50" t="str">
        <f>[1]Sheet1!Z253</f>
        <v>https://educorpperu-my.sharepoint.com/personal/diana_zapata_laureate_pe1/_layouts/15/Doc.aspx?sourcedoc=%7B5ADAD1CF-A51F-40DE-B215-3DE5BD9FA542%7D&amp;file=CIP%20Polos%20-%20Arequipa_Franco%20Manuel%20Vera%20S.pptx&amp;action=edit&amp;mobileredirect=true</v>
      </c>
      <c r="AA253" s="50">
        <f>[1]Sheet1!AA253</f>
        <v>1.9</v>
      </c>
    </row>
    <row r="254" spans="1:27" ht="260.25" customHeight="1">
      <c r="A254" s="50">
        <f>[1]Sheet1!A254</f>
        <v>280</v>
      </c>
      <c r="B254" s="130">
        <f>[1]Sheet1!B254</f>
        <v>46216.706319444398</v>
      </c>
      <c r="C254" s="130">
        <f>[1]Sheet1!C254</f>
        <v>46216.710821759298</v>
      </c>
      <c r="D254" s="131" t="str">
        <f>[1]Sheet1!D254</f>
        <v>franco.vera@laureate.pe</v>
      </c>
      <c r="E254" s="131" t="str">
        <f>[1]Sheet1!E254</f>
        <v>Franco Manuel Vera Sanchez</v>
      </c>
      <c r="F254" s="131" t="str">
        <f>[1]Sheet1!F254</f>
        <v>CIBERTEC POLO SJM</v>
      </c>
      <c r="G254" s="131" t="str">
        <f>[1]Sheet1!G254</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54" s="131" t="str">
        <f>[1]Sheet1!H254</f>
        <v>CIB</v>
      </c>
      <c r="I254" s="131" t="str">
        <f>[1]Sheet1!I254</f>
        <v>Danilo Tauil - GM TecVoc</v>
      </c>
      <c r="J254" s="131" t="str">
        <f>[1]Sheet1!J254</f>
        <v>Paola Mora</v>
      </c>
      <c r="K254" s="131" t="str">
        <f>[1]Sheet1!K254</f>
        <v>https://educorpperu-my.sharepoint.com/personal/diana_zapata_laureate_pe1/Documents/Aplicaciones/Microsoft%20Forms/REGISTRO%20DE%20INICIATIVAS%20-%20GESTI%C3%93N%20DE%20LA%20DEMANDA%20(2%201/Pregunta/RE_%20GANTT%20POLOS_%20Franco%20Manuel%20Vera%20Sanchez%20-_Franco%20Manuel%20Vera%20S%201.pdf</v>
      </c>
      <c r="L254" s="131" t="str">
        <f>[1]Sheet1!L254</f>
        <v>Franco Vera</v>
      </c>
      <c r="M254" s="87">
        <f>[1]Sheet1!M254</f>
        <v>46327</v>
      </c>
      <c r="N254" s="87" t="str">
        <f>[1]Sheet1!N254</f>
        <v>No</v>
      </c>
      <c r="O254" s="131">
        <f>[1]Sheet1!O254</f>
        <v>0</v>
      </c>
      <c r="P254" s="131">
        <f>[1]Sheet1!P254</f>
        <v>0</v>
      </c>
      <c r="Q254" s="131" t="str">
        <f>[1]Sheet1!Q254</f>
        <v>Otro</v>
      </c>
      <c r="R254" s="131" t="str">
        <f>[1]Sheet1!R254</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4" s="131" t="str">
        <f>[1]Sheet1!S254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4" s="131" t="str">
        <f>[1]Sheet1!T254</f>
        <v>TI, Contrataciones, MKT, Finanzas, Infraestructura</v>
      </c>
      <c r="U254" s="131" t="str">
        <f>[1]Sheet1!U254</f>
        <v>Alumnos</v>
      </c>
      <c r="V254" s="131" t="str">
        <f>[1]Sheet1!V254</f>
        <v>Experiencia</v>
      </c>
      <c r="W254" s="131" t="str">
        <f>[1]Sheet1!W254</f>
        <v>No</v>
      </c>
      <c r="X254" s="131" t="str">
        <f>[1]Sheet1!X254</f>
        <v>Mayor a S/500,000.00</v>
      </c>
      <c r="Y254" s="131" t="str">
        <f>[1]Sheet1!Y254</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4" s="50" t="str">
        <f>[1]Sheet1!Z254</f>
        <v>https://educorpperu-my.sharepoint.com/personal/diana_zapata_laureate_pe1/_layouts/15/Doc.aspx?sourcedoc=%7B963F8E6D-6032-4964-9955-6D84E4DAFFCC%7D&amp;file=CIP%20Polos%20-%20Lima%20Sur%20(1)_Franco%20Manuel%20Vera%20S.pptx&amp;action=edit&amp;mobileredirect=true</v>
      </c>
      <c r="AA254" s="50">
        <f>[1]Sheet1!AA254</f>
        <v>1.9</v>
      </c>
    </row>
    <row r="255" spans="1:27" ht="260.25" customHeight="1">
      <c r="A255" s="50">
        <f>[1]Sheet1!A255</f>
        <v>281</v>
      </c>
      <c r="B255" s="130">
        <f>[1]Sheet1!B255</f>
        <v>46216.710925925901</v>
      </c>
      <c r="C255" s="130">
        <f>[1]Sheet1!C255</f>
        <v>46216.731736111098</v>
      </c>
      <c r="D255" s="131" t="str">
        <f>[1]Sheet1!D255</f>
        <v>franco.vera@laureate.pe</v>
      </c>
      <c r="E255" s="131" t="str">
        <f>[1]Sheet1!E255</f>
        <v>Franco Manuel Vera Sanchez</v>
      </c>
      <c r="F255" s="131" t="str">
        <f>[1]Sheet1!F255</f>
        <v>CIBERTEC POLO PIURA</v>
      </c>
      <c r="G255" s="131" t="str">
        <f>[1]Sheet1!G255</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55" s="131" t="str">
        <f>[1]Sheet1!H255</f>
        <v>CIB</v>
      </c>
      <c r="I255" s="131" t="str">
        <f>[1]Sheet1!I255</f>
        <v>Danilo Tauil - GM TecVoc</v>
      </c>
      <c r="J255" s="131" t="str">
        <f>[1]Sheet1!J255</f>
        <v>Paola Mora</v>
      </c>
      <c r="K255" s="131" t="str">
        <f>[1]Sheet1!K255</f>
        <v>https://educorpperu-my.sharepoint.com/personal/diana_zapata_laureate_pe1/Documents/Aplicaciones/Microsoft%20Forms/REGISTRO%20DE%20INICIATIVAS%20-%20GESTI%C3%93N%20DE%20LA%20DEMANDA%20(2%201/Pregunta/RE_%20GANTT%20POLOS_%20Franco%20Manuel%20Vera%20Sanchez%20-_Franco%20Manuel%20Vera%20S%202.pdf</v>
      </c>
      <c r="L255" s="131" t="str">
        <f>[1]Sheet1!L255</f>
        <v>Franco Vera</v>
      </c>
      <c r="M255" s="87">
        <f>[1]Sheet1!M255</f>
        <v>46327</v>
      </c>
      <c r="N255" s="87" t="str">
        <f>[1]Sheet1!N255</f>
        <v>No</v>
      </c>
      <c r="O255" s="131">
        <f>[1]Sheet1!O255</f>
        <v>0</v>
      </c>
      <c r="P255" s="131">
        <f>[1]Sheet1!P255</f>
        <v>0</v>
      </c>
      <c r="Q255" s="131" t="str">
        <f>[1]Sheet1!Q255</f>
        <v>Otro</v>
      </c>
      <c r="R255" s="131" t="str">
        <f>[1]Sheet1!R255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5" s="131" t="str">
        <f>[1]Sheet1!S255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5" s="131" t="str">
        <f>[1]Sheet1!T255</f>
        <v>TI, Contrataciones, MKT, Finanzas, Infraestructura</v>
      </c>
      <c r="U255" s="131" t="str">
        <f>[1]Sheet1!U255</f>
        <v>Alumnos</v>
      </c>
      <c r="V255" s="131" t="str">
        <f>[1]Sheet1!V255</f>
        <v>Experiencia</v>
      </c>
      <c r="W255" s="131" t="str">
        <f>[1]Sheet1!W255</f>
        <v>No</v>
      </c>
      <c r="X255" s="131" t="str">
        <f>[1]Sheet1!X255</f>
        <v>Mayor a S/500,000.00</v>
      </c>
      <c r="Y255" s="131" t="str">
        <f>[1]Sheet1!Y255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5" s="50" t="str">
        <f>[1]Sheet1!Z255</f>
        <v>https://educorpperu-my.sharepoint.com/personal/diana_zapata_laureate_pe1/_layouts/15/Doc.aspx?sourcedoc=%7B109975D3-8E4D-4C85-9968-B5110CB350F3%7D&amp;file=CIP%20Polos%20-%20Piura_Franco%20Manuel%20Vera%20S.pptx&amp;action=edit&amp;mobileredirect=true</v>
      </c>
      <c r="AA255" s="50">
        <f>[1]Sheet1!AA255</f>
        <v>1.9</v>
      </c>
    </row>
    <row r="256" spans="1:27" ht="260.25" customHeight="1">
      <c r="A256" s="50">
        <f>[1]Sheet1!A256</f>
        <v>282</v>
      </c>
      <c r="B256" s="130">
        <f>[1]Sheet1!B256</f>
        <v>46216.731932870403</v>
      </c>
      <c r="C256" s="130">
        <f>[1]Sheet1!C256</f>
        <v>46216.735717592601</v>
      </c>
      <c r="D256" s="131" t="str">
        <f>[1]Sheet1!D256</f>
        <v>franco.vera@laureate.pe</v>
      </c>
      <c r="E256" s="131" t="str">
        <f>[1]Sheet1!E256</f>
        <v>Franco Manuel Vera Sanchez</v>
      </c>
      <c r="F256" s="131" t="str">
        <f>[1]Sheet1!F256</f>
        <v>CIBERTEC POLO Lima Norte</v>
      </c>
      <c r="G256" s="131" t="str">
        <f>[1]Sheet1!G256</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56" s="131" t="str">
        <f>[1]Sheet1!H256</f>
        <v>CIB</v>
      </c>
      <c r="I256" s="131" t="str">
        <f>[1]Sheet1!I256</f>
        <v>Danilo Tauil - GM TecVoc</v>
      </c>
      <c r="J256" s="131" t="str">
        <f>[1]Sheet1!J256</f>
        <v>Paola Mora</v>
      </c>
      <c r="K256" s="131" t="str">
        <f>[1]Sheet1!K256</f>
        <v>https://educorpperu-my.sharepoint.com/personal/diana_zapata_laureate_pe1/Documents/Aplicaciones/Microsoft%20Forms/REGISTRO%20DE%20INICIATIVAS%20-%20GESTI%C3%93N%20DE%20LA%20DEMANDA%20(2%201/Pregunta/RE_%20GANTT%20POLOS_%20Franco%20Manuel%20Vera%20Sanchez%20-_Franco%20Manuel%20Vera%20S%203.pdf</v>
      </c>
      <c r="L256" s="131" t="str">
        <f>[1]Sheet1!L256</f>
        <v>Franco Vera</v>
      </c>
      <c r="M256" s="87">
        <f>[1]Sheet1!M256</f>
        <v>46327</v>
      </c>
      <c r="N256" s="87" t="str">
        <f>[1]Sheet1!N256</f>
        <v>No</v>
      </c>
      <c r="O256" s="131">
        <f>[1]Sheet1!O256</f>
        <v>0</v>
      </c>
      <c r="P256" s="131">
        <f>[1]Sheet1!P256</f>
        <v>0</v>
      </c>
      <c r="Q256" s="131" t="str">
        <f>[1]Sheet1!Q256</f>
        <v>Otro</v>
      </c>
      <c r="R256" s="131" t="str">
        <f>[1]Sheet1!R256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6" s="131" t="str">
        <f>[1]Sheet1!S256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6" s="131" t="str">
        <f>[1]Sheet1!T256</f>
        <v xml:space="preserve">TI, Contrataciones, MKT, Finanzas, Infraestructura </v>
      </c>
      <c r="U256" s="131" t="str">
        <f>[1]Sheet1!U256</f>
        <v>Alumnos</v>
      </c>
      <c r="V256" s="131" t="str">
        <f>[1]Sheet1!V256</f>
        <v>Experiencia</v>
      </c>
      <c r="W256" s="131" t="str">
        <f>[1]Sheet1!W256</f>
        <v>No</v>
      </c>
      <c r="X256" s="131" t="str">
        <f>[1]Sheet1!X256</f>
        <v>Mayor a S/500,000.00</v>
      </c>
      <c r="Y256" s="131" t="str">
        <f>[1]Sheet1!Y256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6" s="50" t="str">
        <f>[1]Sheet1!Z256</f>
        <v>https://educorpperu-my.sharepoint.com/personal/diana_zapata_laureate_pe1/_layouts/15/Doc.aspx?sourcedoc=%7BDCFDF309-7512-4FDF-AE80-C97F47F43C7F%7D&amp;file=CIP%20Polos%20-%20Lima%20Norte_Franco%20Manuel%20Vera%20S.pptx&amp;action=edit&amp;mobileredirect=true</v>
      </c>
      <c r="AA256" s="50">
        <f>[1]Sheet1!AA256</f>
        <v>1.9</v>
      </c>
    </row>
    <row r="257" spans="1:27" ht="260.25" customHeight="1">
      <c r="A257" s="50">
        <f>[1]Sheet1!A257</f>
        <v>283</v>
      </c>
      <c r="B257" s="130">
        <f>[1]Sheet1!B257</f>
        <v>46216.735798611102</v>
      </c>
      <c r="C257" s="130">
        <f>[1]Sheet1!C257</f>
        <v>46216.737719907404</v>
      </c>
      <c r="D257" s="131" t="str">
        <f>[1]Sheet1!D257</f>
        <v>franco.vera@laureate.pe</v>
      </c>
      <c r="E257" s="131" t="str">
        <f>[1]Sheet1!E257</f>
        <v>Franco Manuel Vera Sanchez</v>
      </c>
      <c r="F257" s="131" t="str">
        <f>[1]Sheet1!F257</f>
        <v>CIBERTEC POLO SJL</v>
      </c>
      <c r="G257" s="131" t="str">
        <f>[1]Sheet1!G257</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57" s="131" t="str">
        <f>[1]Sheet1!H257</f>
        <v>CIB</v>
      </c>
      <c r="I257" s="131" t="str">
        <f>[1]Sheet1!I257</f>
        <v>Danilo Tauil - GM TecVoc</v>
      </c>
      <c r="J257" s="131" t="str">
        <f>[1]Sheet1!J257</f>
        <v>Paola Mora</v>
      </c>
      <c r="K257" s="131" t="str">
        <f>[1]Sheet1!K257</f>
        <v>https://educorpperu-my.sharepoint.com/personal/diana_zapata_laureate_pe1/Documents/Aplicaciones/Microsoft%20Forms/REGISTRO%20DE%20INICIATIVAS%20-%20GESTI%C3%93N%20DE%20LA%20DEMANDA%20(2%201/Pregunta/RE_%20GANTT%20POLOS_%20Franco%20Manuel%20Vera%20Sanchez%20-_Franco%20Manuel%20Vera%20S%204.pdf</v>
      </c>
      <c r="L257" s="131" t="str">
        <f>[1]Sheet1!L257</f>
        <v>Franco Vera</v>
      </c>
      <c r="M257" s="87">
        <f>[1]Sheet1!M257</f>
        <v>46327</v>
      </c>
      <c r="N257" s="87" t="str">
        <f>[1]Sheet1!N257</f>
        <v>No</v>
      </c>
      <c r="O257" s="131">
        <f>[1]Sheet1!O257</f>
        <v>0</v>
      </c>
      <c r="P257" s="131">
        <f>[1]Sheet1!P257</f>
        <v>0</v>
      </c>
      <c r="Q257" s="131" t="str">
        <f>[1]Sheet1!Q257</f>
        <v>Otro</v>
      </c>
      <c r="R257" s="131" t="str">
        <f>[1]Sheet1!R257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7" s="131" t="str">
        <f>[1]Sheet1!S257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7" s="131" t="str">
        <f>[1]Sheet1!T257</f>
        <v xml:space="preserve">TI, Contrataciones, MKT, Finanzas, Infraestructura </v>
      </c>
      <c r="U257" s="131" t="str">
        <f>[1]Sheet1!U257</f>
        <v>Alumnos</v>
      </c>
      <c r="V257" s="131" t="str">
        <f>[1]Sheet1!V257</f>
        <v>Experiencia</v>
      </c>
      <c r="W257" s="131" t="str">
        <f>[1]Sheet1!W257</f>
        <v>No</v>
      </c>
      <c r="X257" s="131" t="str">
        <f>[1]Sheet1!X257</f>
        <v>Mayor a S/500,000.00</v>
      </c>
      <c r="Y257" s="131" t="str">
        <f>[1]Sheet1!Y257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7" s="50" t="str">
        <f>[1]Sheet1!Z257</f>
        <v>https://educorpperu-my.sharepoint.com/personal/diana_zapata_laureate_pe1/_layouts/15/Doc.aspx?sourcedoc=%7B5FCDE81B-B370-4C6C-8DAF-4B3EE140541A%7D&amp;file=CIP%20Polos%20-%20Lima%20Este_Franco%20Manuel%20Vera%20S.pptx&amp;action=edit&amp;mobileredirect=true</v>
      </c>
      <c r="AA257" s="50">
        <f>[1]Sheet1!AA257</f>
        <v>1.9</v>
      </c>
    </row>
    <row r="258" spans="1:27" ht="260.25" customHeight="1">
      <c r="A258" s="50">
        <f>[1]Sheet1!A258</f>
        <v>284</v>
      </c>
      <c r="B258" s="130">
        <f>[1]Sheet1!B258</f>
        <v>46218.484155092599</v>
      </c>
      <c r="C258" s="130">
        <f>[1]Sheet1!C258</f>
        <v>46218.498541666697</v>
      </c>
      <c r="D258" s="131" t="str">
        <f>[1]Sheet1!D258</f>
        <v>alice.rodrigues@upc.pe</v>
      </c>
      <c r="E258" s="131" t="str">
        <f>[1]Sheet1!E258</f>
        <v>Alice Rodrigues Hoyer</v>
      </c>
      <c r="F258" s="131" t="str">
        <f>[1]Sheet1!F258</f>
        <v>Herramienta para extraer la población de alumnos para el registro de convalidaciones masivas</v>
      </c>
      <c r="G258" s="131" t="str">
        <f>[1]Sheet1!G258</f>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
      <c r="H258" s="131" t="str">
        <f>[1]Sheet1!H258</f>
        <v>UPC</v>
      </c>
      <c r="I258" s="131" t="str">
        <f>[1]Sheet1!I258</f>
        <v>Milagros Morgan - Rectorado UPC</v>
      </c>
      <c r="J258" s="131" t="str">
        <f>[1]Sheet1!J258</f>
        <v>Maria Isabel Cifuentes</v>
      </c>
      <c r="K258" s="131" t="str">
        <f>[1]Sheet1!K258</f>
        <v>https://educorpperu-my.sharepoint.com/personal/diana_zapata_laureate_pe1/Documents/Aplicaciones/Microsoft%20Forms/REGISTRO%20DE%20INICIATIVAS%20-%20GESTI%C3%93N%20DE%20LA%20DEMANDA%20(2%201/Pregunta/Re_%20Requerimiento%20de%20una%20Herramienta%20para%20ext_Alice%20Rodrigues%20Hoye.pdf</v>
      </c>
      <c r="L258" s="131" t="str">
        <f>[1]Sheet1!L258</f>
        <v>Ángela Lucano</v>
      </c>
      <c r="M258" s="87">
        <f>[1]Sheet1!M258</f>
        <v>46265</v>
      </c>
      <c r="N258" s="87" t="str">
        <f>[1]Sheet1!N258</f>
        <v>No</v>
      </c>
      <c r="O258" s="131">
        <f>[1]Sheet1!O258</f>
        <v>0</v>
      </c>
      <c r="P258" s="131">
        <f>[1]Sheet1!P258</f>
        <v>0</v>
      </c>
      <c r="Q258" s="131" t="str">
        <f>[1]Sheet1!Q258</f>
        <v>Regulatoria</v>
      </c>
      <c r="R258" s="131" t="str">
        <f>[1]Sheet1!R258</f>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
      <c r="S258" s="131" t="str">
        <f>[1]Sheet1!S258</f>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
      <c r="T258" s="131" t="str">
        <f>[1]Sheet1!T258</f>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
      <c r="U258" s="131" t="str">
        <f>[1]Sheet1!U258</f>
        <v>Alumnos</v>
      </c>
      <c r="V258" s="131" t="str">
        <f>[1]Sheet1!V258</f>
        <v>Excelencia operativa</v>
      </c>
      <c r="W258" s="131" t="str">
        <f>[1]Sheet1!W258</f>
        <v>No</v>
      </c>
      <c r="X258" s="131" t="str">
        <f>[1]Sheet1!X258</f>
        <v>Mayor a S/500,000.00</v>
      </c>
      <c r="Y258" s="131" t="str">
        <f>[1]Sheet1!Y258</f>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
      <c r="Z258" s="50" t="str">
        <f>[1]Sheet1!Z258</f>
        <v>https://educorpperu-my.sharepoint.com/personal/diana_zapata_laureate_pe1/_layouts/15/Doc.aspx?sourcedoc=%7B14C353B8-C56E-4315-88C8-0ABDAD0578FB%7D&amp;file=Gesti%C3%B3n%20de%20iniciativas%20-%20Proceso%20y%20registro_Alice%20Rodrigues%20Hoye.pptx&amp;action=edit&amp;mobileredirect=true</v>
      </c>
      <c r="AA258" s="50">
        <f>[1]Sheet1!AA258</f>
        <v>3.3</v>
      </c>
    </row>
    <row r="259" spans="1:27" ht="260.25" customHeight="1">
      <c r="A259" s="50">
        <f>[1]Sheet1!A259</f>
        <v>285</v>
      </c>
      <c r="B259" s="130">
        <f>[1]Sheet1!B259</f>
        <v>46219.0019328704</v>
      </c>
      <c r="C259" s="130">
        <f>[1]Sheet1!C259</f>
        <v>46219.0172916667</v>
      </c>
      <c r="D259" s="131" t="str">
        <f>[1]Sheet1!D259</f>
        <v>valeria.ocampo@upn.edu.pe</v>
      </c>
      <c r="E259" s="131" t="str">
        <f>[1]Sheet1!E259</f>
        <v>Valeria Ocampo Silva</v>
      </c>
      <c r="F259" s="131" t="str">
        <f>[1]Sheet1!F259</f>
        <v>Certifikate: Mejora de flujo de proceso + Implementación de nueva constancia</v>
      </c>
      <c r="G259" s="131" t="str">
        <f>[1]Sheet1!G259</f>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
      <c r="H259" s="131" t="str">
        <f>[1]Sheet1!H259</f>
        <v>UPN</v>
      </c>
      <c r="I259" s="131" t="str">
        <f>[1]Sheet1!I259</f>
        <v>Martín Santana - Rectorado UPN</v>
      </c>
      <c r="J259" s="131" t="str">
        <f>[1]Sheet1!J259</f>
        <v>Valeria Ocampo</v>
      </c>
      <c r="K259" s="131" t="str">
        <f>[1]Sheet1!K259</f>
        <v>https://educorpperu-my.sharepoint.com/personal/diana_zapata_laureate_pe1/Documents/Aplicaciones/Microsoft%20Forms/REGISTRO%20DE%20INICIATIVAS%20-%20GESTI%C3%93N%20DE%20LA%20DEMANDA%20(2%201/Pregunta/VB_Valeria%20Ocampo%20Silva.pdf</v>
      </c>
      <c r="L259" s="131" t="str">
        <f>[1]Sheet1!L259</f>
        <v>Gerson Vereau</v>
      </c>
      <c r="M259" s="87">
        <f>[1]Sheet1!M259</f>
        <v>46264</v>
      </c>
      <c r="N259" s="87" t="str">
        <f>[1]Sheet1!N259</f>
        <v>No</v>
      </c>
      <c r="O259" s="131">
        <f>[1]Sheet1!O259</f>
        <v>0</v>
      </c>
      <c r="P259" s="131">
        <f>[1]Sheet1!P259</f>
        <v>0</v>
      </c>
      <c r="Q259" s="131" t="str">
        <f>[1]Sheet1!Q259</f>
        <v>Otro</v>
      </c>
      <c r="R259" s="131" t="str">
        <f>[1]Sheet1!R259</f>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
      <c r="S259" s="131" t="str">
        <f>[1]Sheet1!S259</f>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
      <c r="T259" s="131" t="str">
        <f>[1]Sheet1!T259</f>
        <v>Secretaría General y Secretaría Académica</v>
      </c>
      <c r="U259" s="131" t="str">
        <f>[1]Sheet1!U259</f>
        <v>Todos</v>
      </c>
      <c r="V259" s="131" t="str">
        <f>[1]Sheet1!V259</f>
        <v>Excelencia operativa</v>
      </c>
      <c r="W259" s="131" t="str">
        <f>[1]Sheet1!W259</f>
        <v>No</v>
      </c>
      <c r="X259" s="131" t="str">
        <f>[1]Sheet1!X259</f>
        <v>No cuantificado o S/0</v>
      </c>
      <c r="Y259" s="131" t="str">
        <f>[1]Sheet1!Y259</f>
        <v>Reducción del SLA de atención y de la carga operativa en Secretaría Académica y Secretaría General, menor riesgo de errores y reprocesos al contar con visualización previa y firma digital automatizada, y mejora en la experiencia del alumno.</v>
      </c>
      <c r="Z259" s="50" t="str">
        <f>[1]Sheet1!Z259</f>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
      <c r="AA259" s="50">
        <f>[1]Sheet1!AA259</f>
        <v>1.2000000000000002</v>
      </c>
    </row>
    <row r="260" spans="1:27" ht="260.25" customHeight="1">
      <c r="A260" s="50">
        <f>[1]Sheet1!A260</f>
        <v>286</v>
      </c>
      <c r="B260" s="130">
        <f>[1]Sheet1!B260</f>
        <v>46219.417962963002</v>
      </c>
      <c r="C260" s="130">
        <f>[1]Sheet1!C260</f>
        <v>46219.432256944398</v>
      </c>
      <c r="D260" s="131" t="str">
        <f>[1]Sheet1!D260</f>
        <v>percy.romero@laureate.pe</v>
      </c>
      <c r="E260" s="131" t="str">
        <f>[1]Sheet1!E260</f>
        <v>Percy Romero Vegas</v>
      </c>
      <c r="F260" s="131" t="str">
        <f>[1]Sheet1!F260</f>
        <v>DEBITO AUTOMATICO | CIBERTEC</v>
      </c>
      <c r="G260" s="131" t="str">
        <f>[1]Sheet1!G260</f>
        <v>Implementar un nuevo medio de pago Débito Automático que permita recaudar los pagos de los estudiantes de forma oportuna, segura y automatizada, garantizando el reconocimiento del pago, la conciliación de las transacciones y una experiencia de pago simple para el alumno.</v>
      </c>
      <c r="H260" s="131" t="str">
        <f>[1]Sheet1!H260</f>
        <v>CORP</v>
      </c>
      <c r="I260" s="131" t="str">
        <f>[1]Sheet1!I260</f>
        <v>Alex Pendavis - VP Finanzas</v>
      </c>
      <c r="J260" s="131" t="str">
        <f>[1]Sheet1!J260</f>
        <v>Percy Romero</v>
      </c>
      <c r="K260" s="131" t="str">
        <f>[1]Sheet1!K260</f>
        <v>https://educorpperu-my.sharepoint.com/personal/diana_zapata_laureate_pe1/Documents/Aplicaciones/Microsoft%20Forms/REGISTRO%20DE%20INICIATIVAS%20-%20GESTI%C3%93N%20DE%20LA%20DEMANDA%20(2%201/Pregunta/APROBACION%20MB_Percy%20Romero%20Vegas.pdf</v>
      </c>
      <c r="L260" s="131" t="str">
        <f>[1]Sheet1!L260</f>
        <v>Franco Vera</v>
      </c>
      <c r="M260" s="87">
        <f>[1]Sheet1!M260</f>
        <v>46249</v>
      </c>
      <c r="N260" s="87" t="str">
        <f>[1]Sheet1!N260</f>
        <v>No</v>
      </c>
      <c r="O260" s="131">
        <f>[1]Sheet1!O260</f>
        <v>0</v>
      </c>
      <c r="P260" s="131">
        <f>[1]Sheet1!P260</f>
        <v>0</v>
      </c>
      <c r="Q260" s="131" t="str">
        <f>[1]Sheet1!Q260</f>
        <v>Otro</v>
      </c>
      <c r="R260" s="131" t="str">
        <f>[1]Sheet1!R260</f>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
      <c r="S260" s="131" t="str">
        <f>[1]Sheet1!S260</f>
        <v>El proyecto debe contemplar: (1) Afilliación de la tarjeta de manera digital (2) Cobro o débito automático (3) Reconocimiento del débito en el ERP (4) Proceso de conciliación automática (5) Gestión de excepciones (6) Monitoreo y gobierno del medio de pago</v>
      </c>
      <c r="T260" s="131" t="str">
        <f>[1]Sheet1!T260</f>
        <v>Medios de Pago, Cobranzas, Servicio de Experierncia al Estudiante, Comercial y Ventas.</v>
      </c>
      <c r="U260" s="131" t="str">
        <f>[1]Sheet1!U260</f>
        <v>Todos</v>
      </c>
      <c r="V260" s="131" t="str">
        <f>[1]Sheet1!V260</f>
        <v>Excelencia operativa</v>
      </c>
      <c r="W260" s="131" t="str">
        <f>[1]Sheet1!W260</f>
        <v>No</v>
      </c>
      <c r="X260" s="131" t="str">
        <f>[1]Sheet1!X260</f>
        <v>Menor a S/100,000.00</v>
      </c>
      <c r="Y260" s="131" t="str">
        <f>[1]Sheet1!Y260</f>
        <v xml:space="preserve">Experiência al estudiante, eficiencia de procesos </v>
      </c>
      <c r="Z260" s="50" t="str">
        <f>[1]Sheet1!Z260</f>
        <v>https://educorpperu-my.sharepoint.com/personal/diana_zapata_laureate_pe1/_layouts/15/Doc.aspx?sourcedoc=%7B297C9C4B-8317-4E80-86F4-53AF0D16936C%7D&amp;file=2.-%20Solicitud%20de%20requerimientos%20-%20%20Debito%20Aut_Percy%20Romero%20Vegas.pptx&amp;action=edit&amp;mobileredirect=true</v>
      </c>
      <c r="AA260" s="50">
        <f>[1]Sheet1!AA260</f>
        <v>1.35</v>
      </c>
    </row>
    <row r="261" spans="1:27" ht="260.25" customHeight="1">
      <c r="A261" s="50">
        <f>[1]Sheet1!A261</f>
        <v>287</v>
      </c>
      <c r="B261" s="130">
        <f>[1]Sheet1!B261</f>
        <v>46219.694467592599</v>
      </c>
      <c r="C261" s="130">
        <f>[1]Sheet1!C261</f>
        <v>46219.706041666701</v>
      </c>
      <c r="D261" s="131" t="str">
        <f>[1]Sheet1!D261</f>
        <v>franco.vera@laureate.pe</v>
      </c>
      <c r="E261" s="131" t="str">
        <f>[1]Sheet1!E261</f>
        <v>Franco Manuel Vera Sanchez</v>
      </c>
      <c r="F261" s="131" t="str">
        <f>[1]Sheet1!F261</f>
        <v>Sistematización del Proceso de Reclutamiento y Selección e Incorporación de Colaboradores mediante solución ATS/DOA UPN</v>
      </c>
      <c r="G261" s="131" t="str">
        <f>[1]Sheet1!G261</f>
        <v>Solución para agilizar los procesos de Reclutamiento y Selección como: relevo de perfil, revisión de documentos (CV, CUL, DNI, DJ, otros) y entrevistas psicolaborales. Y el proceso de Incorporación.</v>
      </c>
      <c r="H261" s="131" t="str">
        <f>[1]Sheet1!H261</f>
        <v>UPN</v>
      </c>
      <c r="I261" s="131" t="str">
        <f>[1]Sheet1!I261</f>
        <v>Martín Santana - Rectorado UPN</v>
      </c>
      <c r="J261" s="131" t="str">
        <f>[1]Sheet1!J261</f>
        <v>Maria del Pilar Miranda</v>
      </c>
      <c r="K261" s="131" t="str">
        <f>[1]Sheet1!K261</f>
        <v>https://educorpperu-my.sharepoint.com/personal/diana_zapata_laureate_pe1/Documents/Aplicaciones/Microsoft%20Forms/REGISTRO%20DE%20INICIATIVAS%20-%20GESTI%C3%93N%20DE%20LA%20DEMANDA%20(2%201/Pregunta/RE_%20ESTATUS%20LEAN+IA%20-%20ESTIMACI%C3%93N%20TI_%20APROBACI_Franco%20Manuel%20Vera%20S.pdf</v>
      </c>
      <c r="L261" s="131" t="str">
        <f>[1]Sheet1!L261</f>
        <v>Carla Arias-Schreiber</v>
      </c>
      <c r="M261" s="87">
        <f>[1]Sheet1!M261</f>
        <v>46387</v>
      </c>
      <c r="N261" s="87" t="str">
        <f>[1]Sheet1!N261</f>
        <v>Sí</v>
      </c>
      <c r="O261" s="131" t="str">
        <f>[1]Sheet1!O261</f>
        <v>G&amp;A</v>
      </c>
      <c r="P261" s="131" t="str">
        <f>[1]Sheet1!P261</f>
        <v>76557</v>
      </c>
      <c r="Q261" s="131" t="str">
        <f>[1]Sheet1!Q261</f>
        <v>Otro</v>
      </c>
      <c r="R261" s="131" t="str">
        <f>[1]Sheet1!R261</f>
        <v>Proceso de selección y reclutamiento manual y poco eficiente.</v>
      </c>
      <c r="S261" s="131" t="str">
        <f>[1]Sheet1!S261</f>
        <v>Automatizando de actividades para generar el informe de relevamiento, el primer filtro, el pre screening, la evaluación psicotécnica, y entrevistas.</v>
      </c>
      <c r="T261" s="131" t="str">
        <f>[1]Sheet1!T261</f>
        <v>Proceso es de Reclutamiento y Selección, y las áreas impactadas son GTH y las áreas usuarias que hagan una solicitud de requerimiento.</v>
      </c>
      <c r="U261" s="131" t="str">
        <f>[1]Sheet1!U261</f>
        <v>Administrativos</v>
      </c>
      <c r="V261" s="131" t="str">
        <f>[1]Sheet1!V261</f>
        <v>Excelencia operativa</v>
      </c>
      <c r="W261" s="131" t="str">
        <f>[1]Sheet1!W261</f>
        <v>No</v>
      </c>
      <c r="X261" s="131" t="str">
        <f>[1]Sheet1!X261</f>
        <v>Mayor a S/500,000.00</v>
      </c>
      <c r="Y261" s="131" t="str">
        <f>[1]Sheet1!Y261</f>
        <v>Horas liberadas
•Incremento de satisfacción de líderes de área.</v>
      </c>
      <c r="Z261" s="50" t="str">
        <f>[1]Sheet1!Z261</f>
        <v>https://educorpperu-my.sharepoint.com/personal/diana_zapata_laureate_pe1/_layouts/15/Doc.aspx?sourcedoc=%7B8DE909F9-7CD9-41DC-A33B-0FB86434FDD7%7D&amp;file=DOA%20UPN_Soluciones_Franco%20Manuel%20Vera%20S.pptx&amp;action=edit&amp;mobileredirect=true</v>
      </c>
      <c r="AA261" s="50">
        <f>[1]Sheet1!AA261</f>
        <v>1.2</v>
      </c>
    </row>
    <row r="262" spans="1:27" ht="260.25" customHeight="1">
      <c r="A262" s="50">
        <f>[1]Sheet1!A262</f>
        <v>288</v>
      </c>
      <c r="B262" s="130">
        <f>[1]Sheet1!B262</f>
        <v>46219.706134259301</v>
      </c>
      <c r="C262" s="130">
        <f>[1]Sheet1!C262</f>
        <v>46219.707627314798</v>
      </c>
      <c r="D262" s="131" t="str">
        <f>[1]Sheet1!D262</f>
        <v>franco.vera@laureate.pe</v>
      </c>
      <c r="E262" s="131" t="str">
        <f>[1]Sheet1!E262</f>
        <v>Franco Manuel Vera Sanchez</v>
      </c>
      <c r="F262" s="131" t="str">
        <f>[1]Sheet1!F262</f>
        <v>Sistematización del Proceso de Reclutamiento y Selección e Incorporación de Colaboradores mediante solución ATS/WETALK</v>
      </c>
      <c r="G262" s="131" t="str">
        <f>[1]Sheet1!G262</f>
        <v>Solución para agilizar los procesos de Reclutamiento y Selección como: relevo de perfil, revisión de documentos (CV, CUL, DNI, DJ, otros) y entrevistas psicolaborales. Y el proceso de Incorporación.</v>
      </c>
      <c r="H262" s="131" t="str">
        <f>[1]Sheet1!H262</f>
        <v>UPC</v>
      </c>
      <c r="I262" s="131" t="str">
        <f>[1]Sheet1!I262</f>
        <v>Milagros Morgan - Rectorado UPC</v>
      </c>
      <c r="J262" s="131" t="str">
        <f>[1]Sheet1!J262</f>
        <v>Sara Miller</v>
      </c>
      <c r="K262" s="131" t="str">
        <f>[1]Sheet1!K262</f>
        <v>https://educorpperu-my.sharepoint.com/personal/diana_zapata_laureate_pe1/Documents/Aplicaciones/Microsoft%20Forms/REGISTRO%20DE%20INICIATIVAS%20-%20GESTI%C3%93N%20DE%20LA%20DEMANDA%20(2%201/Pregunta/RE_%20ESTATUS%20LEAN+IA%20-%20ESTIMACI%C3%93N%20TI_%20APROBACI_Franco%20Manuel%20Vera%20S%201.pdf</v>
      </c>
      <c r="L262" s="131" t="str">
        <f>[1]Sheet1!L262</f>
        <v>Franco Vera</v>
      </c>
      <c r="M262" s="87">
        <f>[1]Sheet1!M262</f>
        <v>46387</v>
      </c>
      <c r="N262" s="87" t="str">
        <f>[1]Sheet1!N262</f>
        <v>Sí</v>
      </c>
      <c r="O262" s="131" t="str">
        <f>[1]Sheet1!O262</f>
        <v>G&amp;A</v>
      </c>
      <c r="P262" s="131" t="str">
        <f>[1]Sheet1!P262</f>
        <v>77769</v>
      </c>
      <c r="Q262" s="131" t="str">
        <f>[1]Sheet1!Q262</f>
        <v>Otro</v>
      </c>
      <c r="R262" s="131" t="str">
        <f>[1]Sheet1!R262</f>
        <v>Proceso de selección y reclutamiento manual y poco eficiente.</v>
      </c>
      <c r="S262" s="131" t="str">
        <f>[1]Sheet1!S262</f>
        <v>Automatizando de actividades para generar el informe de relevamiento, el primer filtro, el pre screening, la evaluación psicotécnica, y entrevistas.</v>
      </c>
      <c r="T262" s="131" t="str">
        <f>[1]Sheet1!T262</f>
        <v>Proceso es de Reclutamiento y Selección, y las áreas impactadas son GTH y las áreas usuarias que hagan una solicitud de requerimiento.</v>
      </c>
      <c r="U262" s="131" t="str">
        <f>[1]Sheet1!U262</f>
        <v>Administrativos</v>
      </c>
      <c r="V262" s="131" t="str">
        <f>[1]Sheet1!V262</f>
        <v>Excelencia operativa</v>
      </c>
      <c r="W262" s="131" t="str">
        <f>[1]Sheet1!W262</f>
        <v>No</v>
      </c>
      <c r="X262" s="131" t="str">
        <f>[1]Sheet1!X262</f>
        <v>Mayor a S/500,000.00</v>
      </c>
      <c r="Y262" s="131" t="str">
        <f>[1]Sheet1!Y262</f>
        <v>Horas liberadas
•Incremento de satisfacción de líderes de área.</v>
      </c>
      <c r="Z262" s="50" t="str">
        <f>[1]Sheet1!Z262</f>
        <v>https://educorpperu-my.sharepoint.com/personal/diana_zapata_laureate_pe1/_layouts/15/Doc.aspx?sourcedoc=%7BCF639430-A404-4112-AC31-B7778DFCBC52%7D&amp;file=LEAN%2BIA_Pitch%20TI_WeTALK_Franco%20Manuel%20Vera%20S.pptx&amp;action=edit&amp;mobileredirect=true</v>
      </c>
      <c r="AA262" s="50">
        <f>[1]Sheet1!AA262</f>
        <v>1.2</v>
      </c>
    </row>
    <row r="263" spans="1:27" ht="260.25" customHeight="1">
      <c r="A263" s="50">
        <f>[1]Sheet1!A263</f>
        <v>289</v>
      </c>
      <c r="B263" s="130">
        <f>[1]Sheet1!B263</f>
        <v>46218.738576388903</v>
      </c>
      <c r="C263" s="130">
        <f>[1]Sheet1!C263</f>
        <v>46219.817129629599</v>
      </c>
      <c r="D263" s="131" t="str">
        <f>[1]Sheet1!D263</f>
        <v>rocio.cocha@upn.edu.pe</v>
      </c>
      <c r="E263" s="131" t="str">
        <f>[1]Sheet1!E263</f>
        <v>Rocio Cocha Diaz</v>
      </c>
      <c r="F263" s="131" t="str">
        <f>[1]Sheet1!F263</f>
        <v xml:space="preserve">Automatización de los metadatos en el Dspace para el Repositorio Institucional (UPN) y registro en banner (SHAQPNO)  </v>
      </c>
      <c r="G263" s="131" t="str">
        <f>[1]Sheet1!G263</f>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
      <c r="H263" s="131" t="str">
        <f>[1]Sheet1!H263</f>
        <v>UPN</v>
      </c>
      <c r="I263" s="131" t="str">
        <f>[1]Sheet1!I263</f>
        <v>Martín Santana - Rectorado UPN</v>
      </c>
      <c r="J263" s="131" t="str">
        <f>[1]Sheet1!J263</f>
        <v xml:space="preserve">Rocio Cocha </v>
      </c>
      <c r="K263" s="131" t="str">
        <f>[1]Sheet1!K263</f>
        <v>https://educorpperu-my.sharepoint.com/personal/diana_zapata_laureate_pe1/Documents/Aplicaciones/Microsoft%20Forms/REGISTRO%20DE%20INICIATIVAS%20-%20GESTI%C3%93N%20DE%20LA%20DEMANDA%20(2%201/Pregunta/utomatizaci%C3%B3n%20URL%20y%20datos%20de%20t%C3%ADtulo%20(SHAQPNO)_Rocio%20Cocha%20Diaz.pdf</v>
      </c>
      <c r="L263" s="131" t="str">
        <f>[1]Sheet1!L263</f>
        <v>Franco Vera</v>
      </c>
      <c r="M263" s="87">
        <f>[1]Sheet1!M263</f>
        <v>46234</v>
      </c>
      <c r="N263" s="87" t="str">
        <f>[1]Sheet1!N263</f>
        <v>No</v>
      </c>
      <c r="O263" s="131">
        <f>[1]Sheet1!O263</f>
        <v>0</v>
      </c>
      <c r="P263" s="131">
        <f>[1]Sheet1!P263</f>
        <v>0</v>
      </c>
      <c r="Q263" s="131" t="str">
        <f>[1]Sheet1!Q263</f>
        <v>ITSM</v>
      </c>
      <c r="R263" s="131" t="str">
        <f>[1]Sheet1!R263</f>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
      <c r="S263" s="131" t="str">
        <f>[1]Sheet1!S263</f>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
      <c r="T263" s="131" t="str">
        <f>[1]Sheet1!T263</f>
        <v>Grados y títulos.</v>
      </c>
      <c r="U263" s="131" t="str">
        <f>[1]Sheet1!U263</f>
        <v>Todos</v>
      </c>
      <c r="V263" s="131" t="str">
        <f>[1]Sheet1!V263</f>
        <v>Excelencia operativa</v>
      </c>
      <c r="W263" s="131" t="str">
        <f>[1]Sheet1!W263</f>
        <v>No</v>
      </c>
      <c r="X263" s="131" t="str">
        <f>[1]Sheet1!X263</f>
        <v>Entre S/100,000.00 y S/500,000.00</v>
      </c>
      <c r="Y263" s="131" t="str">
        <f>[1]Sheet1!Y263</f>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
      <c r="Z263" s="50" t="str">
        <f>[1]Sheet1!Z263</f>
        <v>https://educorpperu-my.sharepoint.com/personal/diana_zapata_laureate_pe1/_layouts/15/Doc.aspx?sourcedoc=%7BF9060765-8106-4CFB-8C30-43E2654F9948%7D&amp;file=Automatizaci%C3%B3n%20URL%20y%20SHAQPNO_Rocio%20Cocha%20Diaz.pptx&amp;action=edit&amp;mobileredirect=true</v>
      </c>
      <c r="AA263" s="50">
        <f>[1]Sheet1!AA263</f>
        <v>2.4</v>
      </c>
    </row>
    <row r="264" spans="1:27" ht="260.25" customHeight="1">
      <c r="A264" s="50">
        <f>[1]Sheet1!A264</f>
        <v>290</v>
      </c>
      <c r="B264" s="130">
        <f>[1]Sheet1!B264</f>
        <v>46219.853981481501</v>
      </c>
      <c r="C264" s="130">
        <f>[1]Sheet1!C264</f>
        <v>46219.864247685196</v>
      </c>
      <c r="D264" s="131" t="str">
        <f>[1]Sheet1!D264</f>
        <v>carla.arias@laureate.pe</v>
      </c>
      <c r="E264" s="131" t="str">
        <f>[1]Sheet1!E264</f>
        <v>Carla Arias Schreiber Ulloa</v>
      </c>
      <c r="F264" s="131" t="str">
        <f>[1]Sheet1!F264</f>
        <v>Matrícula de nuevos estudiantes CAD en Modulo B 26-2 + Modulo A 27-0</v>
      </c>
      <c r="G264" s="131" t="str">
        <f>[1]Sheet1!G264</f>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
      <c r="H264" s="131" t="str">
        <f>[1]Sheet1!H264</f>
        <v>UPN</v>
      </c>
      <c r="I264" s="131" t="str">
        <f>[1]Sheet1!I264</f>
        <v>Ivan Olivares - VP Marketing y Comercial</v>
      </c>
      <c r="J264" s="131" t="str">
        <f>[1]Sheet1!J264</f>
        <v>Orietta Mazuelos</v>
      </c>
      <c r="K264" s="131" t="str">
        <f>[1]Sheet1!K264</f>
        <v>https://educorpperu-my.sharepoint.com/personal/diana_zapata_laureate_pe1/Documents/Aplicaciones/Microsoft%20Forms/REGISTRO%20DE%20INICIATIVAS%20-%20GESTI%C3%93N%20DE%20LA%20DEMANDA%20(2%201/Pregunta/Captura%20de%20pantalla%202026-07-16%20202849_Carla%20Arias%20Schreibe.png</v>
      </c>
      <c r="L264" s="131" t="str">
        <f>[1]Sheet1!L264</f>
        <v>Carla Arias-Schreiber</v>
      </c>
      <c r="M264" s="87">
        <f>[1]Sheet1!M264</f>
        <v>46269</v>
      </c>
      <c r="N264" s="87" t="str">
        <f>[1]Sheet1!N264</f>
        <v>No</v>
      </c>
      <c r="O264" s="131">
        <f>[1]Sheet1!O264</f>
        <v>0</v>
      </c>
      <c r="P264" s="131">
        <f>[1]Sheet1!P264</f>
        <v>0</v>
      </c>
      <c r="Q264" s="131" t="str">
        <f>[1]Sheet1!Q264</f>
        <v>Otro</v>
      </c>
      <c r="R264" s="131" t="str">
        <f>[1]Sheet1!R264</f>
        <v>Actualmente no podemos ofrecer la opción de incorporar NE desde el mod B.</v>
      </c>
      <c r="S264" s="131" t="str">
        <f>[1]Sheet1!S264</f>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
      <c r="T264" s="131" t="str">
        <f>[1]Sheet1!T264</f>
        <v>Admisión
Ventas
Matrícula
Facturación</v>
      </c>
      <c r="U264" s="131" t="str">
        <f>[1]Sheet1!U264</f>
        <v>Alumnos</v>
      </c>
      <c r="V264" s="131" t="str">
        <f>[1]Sheet1!V264</f>
        <v>Crecimiento escalable</v>
      </c>
      <c r="W264" s="131" t="str">
        <f>[1]Sheet1!W264</f>
        <v>No</v>
      </c>
      <c r="X264" s="131" t="str">
        <f>[1]Sheet1!X264</f>
        <v>Mayor a S/500,000.00</v>
      </c>
      <c r="Y264" s="131" t="str">
        <f>[1]Sheet1!Y264</f>
        <v>Fortalecer nuestras opciones de ingreso versus algunas instituciones de la competencia</v>
      </c>
      <c r="Z264" s="50" t="str">
        <f>[1]Sheet1!Z264</f>
        <v>https://educorpperu-my.sharepoint.com/personal/diana_zapata_laureate_pe1/_layouts/15/Doc.aspx?sourcedoc=%7B38A7C463-6546-4332-BBF2-350C205EA259%7D&amp;file=Gesti%C3%B3n%20de%20iniciativas%20-%20NE%20CAD%20Mod%20B%2026-2_Carla%20Arias%20Schreibe.pptx&amp;action=edit&amp;mobileredirect=true</v>
      </c>
      <c r="AA264" s="50">
        <f>[1]Sheet1!AA264</f>
        <v>2</v>
      </c>
    </row>
    <row r="265" spans="1:27" ht="260.25" customHeight="1">
      <c r="A265" s="50">
        <f>[1]Sheet1!A265</f>
        <v>291</v>
      </c>
      <c r="B265" s="130">
        <f>[1]Sheet1!B265</f>
        <v>46219.755219907398</v>
      </c>
      <c r="C265" s="130">
        <f>[1]Sheet1!C265</f>
        <v>46220.335300925901</v>
      </c>
      <c r="D265" s="131" t="str">
        <f>[1]Sheet1!D265</f>
        <v>efferson.flores@laureate.pe</v>
      </c>
      <c r="E265" s="131" t="str">
        <f>[1]Sheet1!E265</f>
        <v>Efferson Flores Cordova</v>
      </c>
      <c r="F265" s="131" t="str">
        <f>[1]Sheet1!F265</f>
        <v>Implementación Central telefonica  Genesys  Cibertec   como de UPN</v>
      </c>
      <c r="G265" s="131" t="str">
        <f>[1]Sheet1!G265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
      <c r="H265" s="131" t="str">
        <f>[1]Sheet1!H265</f>
        <v>CIB</v>
      </c>
      <c r="I265" s="131" t="str">
        <f>[1]Sheet1!I265</f>
        <v>Alex Pendavis - VP Finanzas</v>
      </c>
      <c r="J265" s="131" t="str">
        <f>[1]Sheet1!J265</f>
        <v>Efferson Flores</v>
      </c>
      <c r="K265" s="131" t="str">
        <f>[1]Sheet1!K265</f>
        <v>https://educorpperu-my.sharepoint.com/personal/diana_zapata_laureate_pe1/Documents/Aplicaciones/Microsoft%20Forms/REGISTRO%20DE%20INICIATIVAS%20-%20GESTI%C3%93N%20DE%20LA%20DEMANDA%20(2%201/Pregunta/Jorge%20Gonzales%20Herrera%20Director%20cobranzas%20Lau_Efferson%20Flores%20Cord.pdf</v>
      </c>
      <c r="L265" s="131" t="str">
        <f>[1]Sheet1!L265</f>
        <v>Franco Vera</v>
      </c>
      <c r="M265" s="87">
        <f>[1]Sheet1!M265</f>
        <v>46237</v>
      </c>
      <c r="N265" s="87" t="str">
        <f>[1]Sheet1!N265</f>
        <v>No</v>
      </c>
      <c r="O265" s="131">
        <f>[1]Sheet1!O265</f>
        <v>0</v>
      </c>
      <c r="P265" s="131">
        <f>[1]Sheet1!P265</f>
        <v>0</v>
      </c>
      <c r="Q265" s="131" t="str">
        <f>[1]Sheet1!Q265</f>
        <v>Otro</v>
      </c>
      <c r="R265" s="131" t="str">
        <f>[1]Sheet1!R265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
      <c r="S265" s="131" t="str">
        <f>[1]Sheet1!S265</f>
        <v>.Daria mi conformidad si llegaran atener una central similar a la de UPN para atención de llamadas entrantes en genesys</v>
      </c>
      <c r="T265" s="131" t="str">
        <f>[1]Sheet1!T265</f>
        <v xml:space="preserve">impactamos en el proceso de cobranzas, matrícula alumnos, reingresos- cobranzas- admisión , retención </v>
      </c>
      <c r="U265" s="131" t="str">
        <f>[1]Sheet1!U265</f>
        <v>Alumnos</v>
      </c>
      <c r="V265" s="131" t="str">
        <f>[1]Sheet1!V265</f>
        <v>Excelencia operativa</v>
      </c>
      <c r="W265" s="131" t="str">
        <f>[1]Sheet1!W265</f>
        <v>No</v>
      </c>
      <c r="X265" s="131" t="str">
        <f>[1]Sheet1!X265</f>
        <v>Mayor a S/500,000.00</v>
      </c>
      <c r="Y265" s="131" t="str">
        <f>[1]Sheet1!Y265</f>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
      <c r="Z265" s="50" t="str">
        <f>[1]Sheet1!Z265</f>
        <v>https://educorpperu-my.sharepoint.com/personal/diana_zapata_laureate_pe1/_layouts/15/Doc.aspx?sourcedoc=%7B7F473993-F007-4B0D-B461-FE5B72B66A02%7D&amp;file=Gesti%C3%B3n%20de%20iniciativas%20-%20Implementar%20%20Central_Efferson%20Flores%20Cord.pptx&amp;action=edit&amp;mobileredirect=true</v>
      </c>
      <c r="AA265" s="50">
        <f>[1]Sheet1!AA265</f>
        <v>1.8</v>
      </c>
    </row>
    <row r="266" spans="1:27" ht="260.25" customHeight="1">
      <c r="A266" s="50">
        <f>[1]Sheet1!A266</f>
        <v>292</v>
      </c>
      <c r="B266" s="130">
        <f>[1]Sheet1!B266</f>
        <v>46220.3296990741</v>
      </c>
      <c r="C266" s="130">
        <f>[1]Sheet1!C266</f>
        <v>46220.340381944399</v>
      </c>
      <c r="D266" s="131" t="str">
        <f>[1]Sheet1!D266</f>
        <v>efferson.flores@laureate.pe</v>
      </c>
      <c r="E266" s="131" t="str">
        <f>[1]Sheet1!E266</f>
        <v>Efferson Flores Cordova</v>
      </c>
      <c r="F266" s="131" t="str">
        <f>[1]Sheet1!F266</f>
        <v>Implementación Central telefonica  Genesys  UPC   como de UPN</v>
      </c>
      <c r="G266" s="131" t="str">
        <f>[1]Sheet1!G266</f>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
      <c r="H266" s="131" t="str">
        <f>[1]Sheet1!H266</f>
        <v>UPC</v>
      </c>
      <c r="I266" s="131" t="str">
        <f>[1]Sheet1!I266</f>
        <v>Alex Pendavis - VP Finanzas</v>
      </c>
      <c r="J266" s="131" t="str">
        <f>[1]Sheet1!J266</f>
        <v>Efferson Flores Córdova</v>
      </c>
      <c r="K266" s="131" t="str">
        <f>[1]Sheet1!K266</f>
        <v>https://educorpperu-my.sharepoint.com/personal/diana_zapata_laureate_pe1/Documents/Aplicaciones/Microsoft%20Forms/REGISTRO%20DE%20INICIATIVAS%20-%20GESTI%C3%93N%20DE%20LA%20DEMANDA%20(2%201/Pregunta/Jorge%20Gonzales%20Herrera%20Director%20cobranzas%20Lau_Efferson%20Flores%20Cord%201.pdf</v>
      </c>
      <c r="L266" s="131" t="str">
        <f>[1]Sheet1!L266</f>
        <v>Franco Vera</v>
      </c>
      <c r="M266" s="87">
        <f>[1]Sheet1!M266</f>
        <v>46237</v>
      </c>
      <c r="N266" s="87" t="str">
        <f>[1]Sheet1!N266</f>
        <v>No</v>
      </c>
      <c r="O266" s="131">
        <f>[1]Sheet1!O266</f>
        <v>0</v>
      </c>
      <c r="P266" s="131">
        <f>[1]Sheet1!P266</f>
        <v>0</v>
      </c>
      <c r="Q266" s="131" t="str">
        <f>[1]Sheet1!Q266</f>
        <v>Otro</v>
      </c>
      <c r="R266" s="131" t="str">
        <f>[1]Sheet1!R266</f>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
      <c r="S266" s="131" t="str">
        <f>[1]Sheet1!S266</f>
        <v>.Daria mi conformidad si llegaran atener una central similar a la de UPN para atención de llamadas entrantes en genesys</v>
      </c>
      <c r="T266" s="131" t="str">
        <f>[1]Sheet1!T266</f>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
      <c r="U266" s="131" t="str">
        <f>[1]Sheet1!U266</f>
        <v>Alumnos</v>
      </c>
      <c r="V266" s="131" t="str">
        <f>[1]Sheet1!V266</f>
        <v>Excelencia operativa</v>
      </c>
      <c r="W266" s="131" t="str">
        <f>[1]Sheet1!W266</f>
        <v>No</v>
      </c>
      <c r="X266" s="131" t="str">
        <f>[1]Sheet1!X266</f>
        <v>Mayor a S/500,000.00</v>
      </c>
      <c r="Y266" s="131" t="str">
        <f>[1]Sheet1!Y266</f>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
      <c r="Z266" s="50" t="str">
        <f>[1]Sheet1!Z266</f>
        <v>https://educorpperu-my.sharepoint.com/personal/diana_zapata_laureate_pe1/_layouts/15/Doc.aspx?sourcedoc=%7BE09B5411-78B9-4AB1-8FB8-FE12F8B41C2E%7D&amp;file=Gesti%C3%B3n%20de%20iniciativas%20-%20Implementar%20%20Central_Efferson%20Flores%20Cord%201.pptx&amp;action=edit&amp;mobileredirect=true</v>
      </c>
      <c r="AA266" s="50">
        <f>[1]Sheet1!AA266</f>
        <v>1.8</v>
      </c>
    </row>
    <row r="267" spans="1:27" ht="260.25" customHeight="1">
      <c r="A267" s="55">
        <f>[1]Sheet1!A267</f>
        <v>293</v>
      </c>
      <c r="B267" s="130">
        <f>[1]Sheet1!B267</f>
        <v>46220.340543981503</v>
      </c>
      <c r="C267" s="130">
        <f>[1]Sheet1!C267</f>
        <v>46220.348622685196</v>
      </c>
      <c r="D267" s="131" t="str">
        <f>[1]Sheet1!D267</f>
        <v>efferson.flores@laureate.pe</v>
      </c>
      <c r="E267" s="131" t="str">
        <f>[1]Sheet1!E267</f>
        <v>Efferson Flores Cordova</v>
      </c>
      <c r="F267" s="131" t="str">
        <f>[1]Sheet1!F267</f>
        <v>Implementación de CRM cobranzas para Cibertec similar al de UPN</v>
      </c>
      <c r="G267" s="131" t="str">
        <f>[1]Sheet1!G267</f>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
      <c r="H267" s="131" t="str">
        <f>[1]Sheet1!H267</f>
        <v>CIB</v>
      </c>
      <c r="I267" s="131" t="str">
        <f>[1]Sheet1!I267</f>
        <v>Alex Pendavis - VP Finanzas</v>
      </c>
      <c r="J267" s="131" t="str">
        <f>[1]Sheet1!J267</f>
        <v>Efferson Flores Córdova</v>
      </c>
      <c r="K267" s="131" t="str">
        <f>[1]Sheet1!K267</f>
        <v>https://educorpperu-my.sharepoint.com/personal/diana_zapata_laureate_pe1/Documents/Aplicaciones/Microsoft%20Forms/REGISTRO%20DE%20INICIATIVAS%20-%20GESTI%C3%93N%20DE%20LA%20DEMANDA%20(2%201/Pregunta/Jorge%20Gonzales%20Herrera%20Director%20cobranzas%20Lau_Efferson%20Flores%20Cord%202.pdf</v>
      </c>
      <c r="L267" s="131" t="str">
        <f>[1]Sheet1!L267</f>
        <v>Franco Vera</v>
      </c>
      <c r="M267" s="87">
        <f>[1]Sheet1!M267</f>
        <v>46237</v>
      </c>
      <c r="N267" s="87" t="str">
        <f>[1]Sheet1!N267</f>
        <v>No</v>
      </c>
      <c r="O267" s="131">
        <f>[1]Sheet1!O267</f>
        <v>0</v>
      </c>
      <c r="P267" s="131">
        <f>[1]Sheet1!P267</f>
        <v>0</v>
      </c>
      <c r="Q267" s="131" t="str">
        <f>[1]Sheet1!Q267</f>
        <v>Otro</v>
      </c>
      <c r="R267" s="131" t="str">
        <f>[1]Sheet1!R267</f>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
      <c r="S267" s="131" t="str">
        <f>[1]Sheet1!S267</f>
        <v>Resultado esperado: Contar con un CRM de cobranzas homologado al de UPN, que permita una gestión integral, información confiable para la toma de decisiones y una operación más eficiente.</v>
      </c>
      <c r="T267" s="131" t="str">
        <f>[1]Sheet1!T267</f>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7" s="131" t="str">
        <f>[1]Sheet1!U267</f>
        <v>Alumnos</v>
      </c>
      <c r="V267" s="131" t="str">
        <f>[1]Sheet1!V267</f>
        <v>Excelencia operativa</v>
      </c>
      <c r="W267" s="131" t="str">
        <f>[1]Sheet1!W267</f>
        <v>No</v>
      </c>
      <c r="X267" s="131" t="str">
        <f>[1]Sheet1!X267</f>
        <v>Mayor a S/500,000.00</v>
      </c>
      <c r="Y267" s="131" t="str">
        <f>[1]Sheet1!Y267</f>
        <v>Mayor eficiencia operativa.
Mejor trazabilidad y seguimiento de las gestiones.
Toma de decisiones basada en información confiable.
Mejor experiencia del estudiante.
Optimización de los procesos de matrícula y cobranzas.
Mayor estandarización y control de la gestión.</v>
      </c>
      <c r="Z267" s="50" t="str">
        <f>[1]Sheet1!Z267</f>
        <v>https://educorpperu-my.sharepoint.com/personal/diana_zapata_laureate_pe1/_layouts/15/Doc.aspx?sourcedoc=%7B5D06D5DD-304E-4DCB-85B2-757EAE543131%7D&amp;file=Gesti%C3%B3n%20de%20iniciativas%20-%20Implementacion%20CRM%20p_Efferson%20Flores%20Cord.pptx&amp;action=edit&amp;mobileredirect=true</v>
      </c>
      <c r="AA267" s="50">
        <f>[1]Sheet1!AA267</f>
        <v>1.8</v>
      </c>
    </row>
    <row r="268" spans="1:27" ht="260.25" customHeight="1">
      <c r="A268" s="50">
        <f>[1]Sheet1!A268</f>
        <v>294</v>
      </c>
      <c r="B268" s="130">
        <f>[1]Sheet1!B268</f>
        <v>46220.3504861111</v>
      </c>
      <c r="C268" s="130">
        <f>[1]Sheet1!C268</f>
        <v>46220.356412036999</v>
      </c>
      <c r="D268" s="131" t="str">
        <f>[1]Sheet1!D268</f>
        <v>efferson.flores@laureate.pe</v>
      </c>
      <c r="E268" s="131" t="str">
        <f>[1]Sheet1!E268</f>
        <v>Efferson Flores Cordova</v>
      </c>
      <c r="F268" s="131" t="str">
        <f>[1]Sheet1!F268</f>
        <v>Implementación CRm cobranzas para UPC similar al de UPN</v>
      </c>
      <c r="G268" s="131" t="str">
        <f>[1]Sheet1!G268</f>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
      <c r="H268" s="131" t="str">
        <f>[1]Sheet1!H268</f>
        <v>UPC</v>
      </c>
      <c r="I268" s="131" t="str">
        <f>[1]Sheet1!I268</f>
        <v>Alex Pendavis - VP Finanzas</v>
      </c>
      <c r="J268" s="131" t="str">
        <f>[1]Sheet1!J268</f>
        <v>Efferson Flores Cordova</v>
      </c>
      <c r="K268" s="131" t="str">
        <f>[1]Sheet1!K268</f>
        <v>https://educorpperu-my.sharepoint.com/personal/diana_zapata_laureate_pe1/Documents/Aplicaciones/Microsoft%20Forms/REGISTRO%20DE%20INICIATIVAS%20-%20GESTI%C3%93N%20DE%20LA%20DEMANDA%20(2%201/Pregunta/Jorge%20Gonzales%20Herrera%20Director%20cobranzas%20Lau_Efferson%20Flores%20Cord%203.pdf</v>
      </c>
      <c r="L268" s="131" t="str">
        <f>[1]Sheet1!L268</f>
        <v>Franco Vera</v>
      </c>
      <c r="M268" s="87">
        <f>[1]Sheet1!M268</f>
        <v>46237</v>
      </c>
      <c r="N268" s="87" t="str">
        <f>[1]Sheet1!N268</f>
        <v>No</v>
      </c>
      <c r="O268" s="131">
        <f>[1]Sheet1!O268</f>
        <v>0</v>
      </c>
      <c r="P268" s="131">
        <f>[1]Sheet1!P268</f>
        <v>0</v>
      </c>
      <c r="Q268" s="131" t="str">
        <f>[1]Sheet1!Q268</f>
        <v>Otro</v>
      </c>
      <c r="R268" s="131" t="str">
        <f>[1]Sheet1!R268</f>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
      <c r="S268" s="131" t="str">
        <f>[1]Sheet1!S268</f>
        <v>Resultado esperado: Contar con un CRM de cobranzas homologado al de UPN, que permita una gestión integral, información confiable para la toma de decisiones y una operación más eficiente.</v>
      </c>
      <c r="T268" s="131" t="str">
        <f>[1]Sheet1!T268</f>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8" s="131" t="str">
        <f>[1]Sheet1!U268</f>
        <v>Alumnos</v>
      </c>
      <c r="V268" s="131" t="str">
        <f>[1]Sheet1!V268</f>
        <v>Excelencia operativa</v>
      </c>
      <c r="W268" s="131" t="str">
        <f>[1]Sheet1!W268</f>
        <v>No</v>
      </c>
      <c r="X268" s="131" t="str">
        <f>[1]Sheet1!X268</f>
        <v>Mayor a S/500,000.00</v>
      </c>
      <c r="Y268" s="131" t="str">
        <f>[1]Sheet1!Y268</f>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
      <c r="Z268" s="50" t="str">
        <f>[1]Sheet1!Z268</f>
        <v>https://educorpperu-my.sharepoint.com/personal/diana_zapata_laureate_pe1/_layouts/15/Doc.aspx?sourcedoc=%7B1632AC62-5CA9-4FA4-9D71-9EBC635E8EE0%7D&amp;file=Gesti%C3%B3n%20de%20iniciativas%20-%20Implementacion%20CRM%20p_Efferson%20Flores%20Cord%201.pptx&amp;action=edit&amp;mobileredirect=true</v>
      </c>
      <c r="AA268" s="50">
        <f>[1]Sheet1!AA268</f>
        <v>1.8</v>
      </c>
    </row>
    <row r="269" spans="1:27" ht="260.25" customHeight="1">
      <c r="A269" s="50">
        <f>[1]Sheet1!A269</f>
        <v>295</v>
      </c>
      <c r="B269" s="130">
        <f>[1]Sheet1!B269</f>
        <v>46220.454675925903</v>
      </c>
      <c r="C269" s="130">
        <f>[1]Sheet1!C269</f>
        <v>46220.494699074101</v>
      </c>
      <c r="D269" s="131" t="str">
        <f>[1]Sheet1!D269</f>
        <v>bruno.chiappe@laureate.pe</v>
      </c>
      <c r="E269" s="131" t="str">
        <f>[1]Sheet1!E269</f>
        <v>Bruno Chiappe Vegas</v>
      </c>
      <c r="F269" s="131" t="str">
        <f>[1]Sheet1!F269</f>
        <v>NOVA - Data&amp;BI Comercial - Funnel Comercial</v>
      </c>
      <c r="G269" s="131" t="str">
        <f>[1]Sheet1!G269</f>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
      <c r="H269" s="131" t="str">
        <f>[1]Sheet1!H269</f>
        <v>LAU</v>
      </c>
      <c r="I269" s="131" t="str">
        <f>[1]Sheet1!I269</f>
        <v>Ivan Olivares - VP Marketing y Comercial</v>
      </c>
      <c r="J269" s="131" t="str">
        <f>[1]Sheet1!J269</f>
        <v>Alvaro Verástegui</v>
      </c>
      <c r="K269" s="131" t="str">
        <f>[1]Sheet1!K269</f>
        <v>https://educorpperu-my.sharepoint.com/personal/diana_zapata_laureate_pe1/Documents/Aplicaciones/Microsoft%20Forms/REGISTRO%20DE%20INICIATIVAS%20-%20GESTI%C3%93N%20DE%20LA%20DEMANDA%20(2%201/Pregunta/6BCs%20BI%20Comercial%20-%20aprob_Bruno%20Chiappe%20Vegas.pdf</v>
      </c>
      <c r="L269" s="131" t="str">
        <f>[1]Sheet1!L269</f>
        <v>Bruno Chiappe</v>
      </c>
      <c r="M269" s="87">
        <f>[1]Sheet1!M269</f>
        <v>46265</v>
      </c>
      <c r="N269" s="87" t="str">
        <f>[1]Sheet1!N269</f>
        <v>No</v>
      </c>
      <c r="O269" s="131">
        <f>[1]Sheet1!O269</f>
        <v>0</v>
      </c>
      <c r="P269" s="131">
        <f>[1]Sheet1!P269</f>
        <v>0</v>
      </c>
      <c r="Q269" s="131" t="str">
        <f>[1]Sheet1!Q269</f>
        <v>Otro</v>
      </c>
      <c r="R269" s="131" t="str">
        <f>[1]Sheet1!R269</f>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
      <c r="S269" s="131" t="str">
        <f>[1]Sheet1!S269</f>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
      <c r="T269" s="131" t="str">
        <f>[1]Sheet1!T269</f>
        <v>Procesos:
- Gestión comercial y seguimiento del funnel de admisión
- Reporting y analítica comercial
Áreas impactadas:
- Dirección Comercial Corporativa
- BI y analítica
- Admisión</v>
      </c>
      <c r="U269" s="131" t="str">
        <f>[1]Sheet1!U269</f>
        <v>Administrativos</v>
      </c>
      <c r="V269" s="131" t="str">
        <f>[1]Sheet1!V269</f>
        <v>Excelencia operativa</v>
      </c>
      <c r="W269" s="131" t="str">
        <f>[1]Sheet1!W269</f>
        <v>No</v>
      </c>
      <c r="X269" s="131" t="str">
        <f>[1]Sheet1!X269</f>
        <v>No cuantificado o S/0</v>
      </c>
      <c r="Y269" s="131" t="str">
        <f>[1]Sheet1!Y269</f>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
      <c r="Z269" s="50" t="str">
        <f>[1]Sheet1!Z269</f>
        <v>https://educorpperu-my.sharepoint.com/personal/diana_zapata_laureate_pe1/Documents/Aplicaciones/Microsoft%20Forms/REGISTRO%20DE%20INICIATIVAS%20-%20GESTI%C3%93N%20DE%20LA%20DEMANDA%20(2%201/Adjuntar%20sustentos%20que%20ayuden%20al%20entendimiento%20de/Business%20Case%20BI%20-%20Funnel_Bruno%20Chiappe%20Vegas.pdf</v>
      </c>
      <c r="AA269" s="50">
        <f>[1]Sheet1!AA269</f>
        <v>0.60000000000000009</v>
      </c>
    </row>
    <row r="270" spans="1:27" ht="260.25" customHeight="1">
      <c r="A270" s="50">
        <f>[1]Sheet1!A270</f>
        <v>296</v>
      </c>
      <c r="B270" s="130">
        <f>[1]Sheet1!B270</f>
        <v>46220.498460648101</v>
      </c>
      <c r="C270" s="130">
        <f>[1]Sheet1!C270</f>
        <v>46220.501851851797</v>
      </c>
      <c r="D270" s="131" t="str">
        <f>[1]Sheet1!D270</f>
        <v>jose.herbozo@laureate.pe</v>
      </c>
      <c r="E270" s="131" t="str">
        <f>[1]Sheet1!E270</f>
        <v>José Paredes Herbozo</v>
      </c>
      <c r="F270" s="131" t="str">
        <f>[1]Sheet1!F270</f>
        <v>Habilitación de matrícula en Portugués para alumnos con deuda de carrera</v>
      </c>
      <c r="G270" s="131" t="str">
        <f>[1]Sheet1!G270</f>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
      <c r="H270" s="131" t="str">
        <f>[1]Sheet1!H270</f>
        <v>UPN</v>
      </c>
      <c r="I270" s="131" t="str">
        <f>[1]Sheet1!I270</f>
        <v>Ivan Olivares - VP Marketing y Comercial</v>
      </c>
      <c r="J270" s="131" t="str">
        <f>[1]Sheet1!J270</f>
        <v>Gianfranco Espinoza</v>
      </c>
      <c r="K270" s="131" t="str">
        <f>[1]Sheet1!K270</f>
        <v>https://educorpperu-my.sharepoint.com/personal/diana_zapata_laureate_pe1/Documents/Aplicaciones/Microsoft%20Forms/REGISTRO%20DE%20INICIATIVAS%20-%20GESTI%C3%93N%20DE%20LA%20DEMANDA%20(2%201/Pregunta/olk_eJL5tSut9h_Jos%C3%A9%20Paredes%20Herbozo.png</v>
      </c>
      <c r="L270" s="131" t="str">
        <f>[1]Sheet1!L270</f>
        <v>Gerson Vereau</v>
      </c>
      <c r="M270" s="87">
        <f>[1]Sheet1!M270</f>
        <v>46265</v>
      </c>
      <c r="N270" s="87" t="str">
        <f>[1]Sheet1!N270</f>
        <v>No</v>
      </c>
      <c r="O270" s="131">
        <f>[1]Sheet1!O270</f>
        <v>0</v>
      </c>
      <c r="P270" s="131">
        <f>[1]Sheet1!P270</f>
        <v>0</v>
      </c>
      <c r="Q270" s="131" t="str">
        <f>[1]Sheet1!Q270</f>
        <v>Otro</v>
      </c>
      <c r="R270" s="131" t="str">
        <f>[1]Sheet1!R270</f>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
      <c r="S270" s="131" t="str">
        <f>[1]Sheet1!S270</f>
        <v>Permitir que los alumnos con deuda de carrera, Working Adult o maestrías puedan matricularse en el programa de Portugués mediante la priorización del pago de este concepto, incrementando las matrículas y el revenue del programa sin eliminar la deuda existente.</v>
      </c>
      <c r="T270" s="131" t="str">
        <f>[1]Sheet1!T270</f>
        <v>Procesos impactados: Matrícula de Portugués, facturación, cobranzas y recaudación, gestión de pagos y priorización de deudas.
Áreas impactadas: Dirección de Nuevos Negocios, Finanzas, Facturación, Cobranzas, Comercial y TI.</v>
      </c>
      <c r="U270" s="131" t="str">
        <f>[1]Sheet1!U270</f>
        <v>Alumnos</v>
      </c>
      <c r="V270" s="131" t="str">
        <f>[1]Sheet1!V270</f>
        <v>Excelencia operativa</v>
      </c>
      <c r="W270" s="131" t="str">
        <f>[1]Sheet1!W270</f>
        <v>No</v>
      </c>
      <c r="X270" s="131" t="str">
        <f>[1]Sheet1!X270</f>
        <v>Mayor a S/500,000.00</v>
      </c>
      <c r="Y270" s="131" t="str">
        <f>[1]Sheet1!Y270</f>
        <v>Mejora la experiencia del alumno al eliminar una restricción de matrícula, incrementa la captación de estudiantes para el programa de Portugués, optimiza el proceso de pago y contribuye al crecimiento del negocio sin afectar la recuperación de la deuda existente.</v>
      </c>
      <c r="Z270" s="50" t="str">
        <f>[1]Sheet1!Z270</f>
        <v>https://educorpperu-my.sharepoint.com/personal/diana_zapata_laureate_pe1/_layouts/15/Doc.aspx?sourcedoc=%7B6AAC98EB-1D0F-423B-BA7D-DE83D1D0EBC7%7D&amp;file=VF%20Requerimiento%20mejora%20deuda%20Portugu%C3%A9s_Jos%C3%A9%20Paredes%20Herbozo.pptx&amp;action=edit&amp;mobileredirect=true</v>
      </c>
      <c r="AA270" s="50">
        <f>[1]Sheet1!AA270</f>
        <v>1.8</v>
      </c>
    </row>
    <row r="271" spans="1:27" ht="260.25" customHeight="1">
      <c r="A271" s="50">
        <f>[1]Sheet1!A271</f>
        <v>297</v>
      </c>
      <c r="B271" s="130">
        <f>[1]Sheet1!B271</f>
        <v>46220.494826388902</v>
      </c>
      <c r="C271" s="130">
        <f>[1]Sheet1!C271</f>
        <v>46220.5245601852</v>
      </c>
      <c r="D271" s="131" t="str">
        <f>[1]Sheet1!D271</f>
        <v>bruno.chiappe@laureate.pe</v>
      </c>
      <c r="E271" s="131" t="str">
        <f>[1]Sheet1!E271</f>
        <v>Bruno Chiappe Vegas</v>
      </c>
      <c r="F271" s="131" t="str">
        <f>[1]Sheet1!F271</f>
        <v>NOVA - Data&amp;BI Comercial - Dashboard Ejecutivo Comercial</v>
      </c>
      <c r="G271" s="131" t="str">
        <f>[1]Sheet1!G271</f>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
      <c r="H271" s="131" t="str">
        <f>[1]Sheet1!H271</f>
        <v>LAU</v>
      </c>
      <c r="I271" s="131" t="str">
        <f>[1]Sheet1!I271</f>
        <v>Ivan Olivares - VP Marketing y Comercial</v>
      </c>
      <c r="J271" s="131" t="str">
        <f>[1]Sheet1!J271</f>
        <v>Alvaro Verástegui</v>
      </c>
      <c r="K271" s="131" t="str">
        <f>[1]Sheet1!K271</f>
        <v>https://educorpperu-my.sharepoint.com/personal/diana_zapata_laureate_pe1/Documents/Aplicaciones/Microsoft%20Forms/REGISTRO%20DE%20INICIATIVAS%20-%20GESTI%C3%93N%20DE%20LA%20DEMANDA%20(2%201/Pregunta/6BCs%20BI%20Comercial%20-%20aprob_Bruno%20Chiappe%20Vegas%201.pdf</v>
      </c>
      <c r="L271" s="131" t="str">
        <f>[1]Sheet1!L271</f>
        <v>Bruno Chiappe</v>
      </c>
      <c r="M271" s="87">
        <f>[1]Sheet1!M271</f>
        <v>46265</v>
      </c>
      <c r="N271" s="87" t="str">
        <f>[1]Sheet1!N271</f>
        <v>No</v>
      </c>
      <c r="O271" s="131">
        <f>[1]Sheet1!O271</f>
        <v>0</v>
      </c>
      <c r="P271" s="131">
        <f>[1]Sheet1!P271</f>
        <v>0</v>
      </c>
      <c r="Q271" s="131" t="str">
        <f>[1]Sheet1!Q271</f>
        <v>Otro</v>
      </c>
      <c r="R271" s="131" t="str">
        <f>[1]Sheet1!R271</f>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
      <c r="S271" s="131" t="str">
        <f>[1]Sheet1!S271</f>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
      <c r="T271" s="131" t="str">
        <f>[1]Sheet1!T271</f>
        <v>Procesos:
- Gestión comercial de campañas.
- Seguimiento del desempeño comercial.
- Monitoreo del cumplimiento de metas comerciales.
- Reporting y analítica comercial
Áreas impactadas:
- BI Comercial
- Marketing
- Finanzas
- Admisión
- Retención
- Command Center</v>
      </c>
      <c r="U271" s="131" t="str">
        <f>[1]Sheet1!U271</f>
        <v>Administrativos</v>
      </c>
      <c r="V271" s="131" t="str">
        <f>[1]Sheet1!V271</f>
        <v>Excelencia operativa</v>
      </c>
      <c r="W271" s="131" t="str">
        <f>[1]Sheet1!W271</f>
        <v>No</v>
      </c>
      <c r="X271" s="131" t="str">
        <f>[1]Sheet1!X271</f>
        <v>No cuantificado o S/0</v>
      </c>
      <c r="Y271" s="131" t="str">
        <f>[1]Sheet1!Y271</f>
        <v>- Centraliza la información comercial en una única fuente oficial.
- Mejora la calidad y consistencia de los indicadores corporativos.
- Facilita la toma de decisiones estratégicas basada en datos confiables.
- Reduce la dependencia de procesos manuales y archivos paralelos.</v>
      </c>
      <c r="Z271" s="50" t="str">
        <f>[1]Sheet1!Z271</f>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
      <c r="AA271" s="50">
        <f>[1]Sheet1!AA271</f>
        <v>0.60000000000000009</v>
      </c>
    </row>
    <row r="272" spans="1:27" ht="260.25" customHeight="1">
      <c r="A272" s="50">
        <f>[1]Sheet1!A272</f>
        <v>298</v>
      </c>
      <c r="B272" s="130">
        <f>[1]Sheet1!B272</f>
        <v>46220.5546875</v>
      </c>
      <c r="C272" s="130">
        <f>[1]Sheet1!C272</f>
        <v>46220.561770833301</v>
      </c>
      <c r="D272" s="131" t="str">
        <f>[1]Sheet1!D272</f>
        <v>jose.herbozo@laureate.pe</v>
      </c>
      <c r="E272" s="131" t="str">
        <f>[1]Sheet1!E272</f>
        <v>José Paredes Herbozo</v>
      </c>
      <c r="F272" s="131" t="str">
        <f>[1]Sheet1!F272</f>
        <v>Solicitud de Mejora – Sincronización del levantamiento de retenciones (MDUU – Cobranzas UPN)</v>
      </c>
      <c r="G272" s="131" t="str">
        <f>[1]Sheet1!G272</f>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
      <c r="H272" s="131" t="str">
        <f>[1]Sheet1!H272</f>
        <v>UPN</v>
      </c>
      <c r="I272" s="131" t="str">
        <f>[1]Sheet1!I272</f>
        <v>Alex Pendavis - VP Finanzas</v>
      </c>
      <c r="J272" s="131" t="str">
        <f>[1]Sheet1!J272</f>
        <v>Jorge Gonzales</v>
      </c>
      <c r="K272" s="131" t="str">
        <f>[1]Sheet1!K272</f>
        <v>https://educorpperu-my.sharepoint.com/personal/diana_zapata_laureate_pe1/Documents/Aplicaciones/Microsoft%20Forms/REGISTRO%20DE%20INICIATIVAS%20-%20GESTI%C3%93N%20DE%20LA%20DEMANDA%20(2%201/Pregunta/olk_euQyzIs8Ey_Jos%C3%A9%20Paredes%20Herbozo.png</v>
      </c>
      <c r="L272" s="131" t="str">
        <f>[1]Sheet1!L272</f>
        <v>Jose Paredes</v>
      </c>
      <c r="M272" s="87">
        <f>[1]Sheet1!M272</f>
        <v>46241</v>
      </c>
      <c r="N272" s="87" t="str">
        <f>[1]Sheet1!N272</f>
        <v>No</v>
      </c>
      <c r="O272" s="131">
        <f>[1]Sheet1!O272</f>
        <v>0</v>
      </c>
      <c r="P272" s="131">
        <f>[1]Sheet1!P272</f>
        <v>0</v>
      </c>
      <c r="Q272" s="131" t="str">
        <f>[1]Sheet1!Q272</f>
        <v>Otro</v>
      </c>
      <c r="R272" s="131" t="str">
        <f>[1]Sheet1!R272</f>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
      <c r="S272" s="131" t="str">
        <f>[1]Sheet1!S272</f>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
      <c r="T272" s="131" t="str">
        <f>[1]Sheet1!T272</f>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
      <c r="U272" s="131" t="str">
        <f>[1]Sheet1!U272</f>
        <v>Alumnos</v>
      </c>
      <c r="V272" s="131" t="str">
        <f>[1]Sheet1!V272</f>
        <v>Excelencia operativa</v>
      </c>
      <c r="W272" s="131" t="str">
        <f>[1]Sheet1!W272</f>
        <v>No</v>
      </c>
      <c r="X272" s="131" t="str">
        <f>[1]Sheet1!X272</f>
        <v>Entre S/100,000.00 y S/500,000.00</v>
      </c>
      <c r="Y272" s="131" t="str">
        <f>[1]Sheet1!Y272</f>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
      <c r="Z272" s="50" t="str">
        <f>[1]Sheet1!Z272</f>
        <v>https://educorpperu-my.sharepoint.com/personal/diana_zapata_laureate_pe1/_layouts/15/Doc.aspx?sourcedoc=%7BAAE813CE-4560-4F99-8C74-963A71C18A76%7D&amp;file=Gesti%C3%B3n%20de%20iniciativas%20-%20Proceso%20y%20registro_M_Jos%C3%A9%20Paredes%20Herbozo.pptx&amp;action=edit&amp;mobileredirect=true</v>
      </c>
      <c r="AA272" s="50">
        <f>[1]Sheet1!AA272</f>
        <v>1.5</v>
      </c>
    </row>
    <row r="273" spans="1:27" ht="260.25" customHeight="1">
      <c r="A273" s="50">
        <f>[1]Sheet1!A273</f>
        <v>299</v>
      </c>
      <c r="B273" s="130">
        <f>[1]Sheet1!B273</f>
        <v>46220.670648148203</v>
      </c>
      <c r="C273" s="130">
        <f>[1]Sheet1!C273</f>
        <v>46220.671979166698</v>
      </c>
      <c r="D273" s="131" t="str">
        <f>[1]Sheet1!D273</f>
        <v>jose.herbozo@laureate.pe</v>
      </c>
      <c r="E273" s="131" t="str">
        <f>[1]Sheet1!E273</f>
        <v>José Paredes Herbozo</v>
      </c>
      <c r="F273" s="131" t="str">
        <f>[1]Sheet1!F273</f>
        <v>Depurar la base contactable de UPN para mejorar la eficiencia de las campañas outbound</v>
      </c>
      <c r="G273" s="131" t="str">
        <f>[1]Sheet1!G273</f>
        <v xml:space="preserve">Eliminar los contactos con numeración inalcanzable de la base de datos de UPN, que actualmente representa entre un 30% y 35% del total, para incrementar la eficiencia y efectividad de las campañas de comunicación outbound.
</v>
      </c>
      <c r="H273" s="131" t="str">
        <f>[1]Sheet1!H273</f>
        <v>UPN</v>
      </c>
      <c r="I273" s="131" t="str">
        <f>[1]Sheet1!I273</f>
        <v>Ivan Olivares - VP Marketing y Comercial</v>
      </c>
      <c r="J273" s="131" t="str">
        <f>[1]Sheet1!J273</f>
        <v>Pedro Guibar</v>
      </c>
      <c r="K273" s="131" t="str">
        <f>[1]Sheet1!K273</f>
        <v>https://educorpperu-my.sharepoint.com/personal/diana_zapata_laureate_pe1/Documents/Aplicaciones/Microsoft%20Forms/REGISTRO%20DE%20INICIATIVAS%20-%20GESTI%C3%93N%20DE%20LA%20DEMANDA%20(2%201/Pregunta/Aprobaci%C3%B3n%20Abel_Jos%C3%A9%20Paredes%20Herbozo.jpg</v>
      </c>
      <c r="L273" s="131" t="str">
        <f>[1]Sheet1!L273</f>
        <v>Jose Paredes</v>
      </c>
      <c r="M273" s="87">
        <f>[1]Sheet1!M273</f>
        <v>46234</v>
      </c>
      <c r="N273" s="87" t="str">
        <f>[1]Sheet1!N273</f>
        <v>No</v>
      </c>
      <c r="O273" s="131">
        <f>[1]Sheet1!O273</f>
        <v>0</v>
      </c>
      <c r="P273" s="131">
        <f>[1]Sheet1!P273</f>
        <v>0</v>
      </c>
      <c r="Q273" s="131" t="str">
        <f>[1]Sheet1!Q273</f>
        <v>Otro</v>
      </c>
      <c r="R273" s="131" t="str">
        <f>[1]Sheet1!R273</f>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
      <c r="S273" s="131" t="str">
        <f>[1]Sheet1!S273</f>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
      <c r="T273" s="131" t="str">
        <f>[1]Sheet1!T273</f>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
      <c r="U273" s="131" t="str">
        <f>[1]Sheet1!U273</f>
        <v>Administrativos</v>
      </c>
      <c r="V273" s="131" t="str">
        <f>[1]Sheet1!V273</f>
        <v>Excelencia operativa</v>
      </c>
      <c r="W273" s="131" t="str">
        <f>[1]Sheet1!W273</f>
        <v>No</v>
      </c>
      <c r="X273" s="131" t="str">
        <f>[1]Sheet1!X273</f>
        <v>No cuantificado o S/0</v>
      </c>
      <c r="Y273" s="131" t="str">
        <f>[1]Sheet1!Y273</f>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
      <c r="Z273" s="50" t="str">
        <f>[1]Sheet1!Z273</f>
        <v>https://educorpperu-my.sharepoint.com/personal/diana_zapata_laureate_pe1/_layouts/15/Doc.aspx?sourcedoc=%7BF9677511-6220-48F9-B5E8-F44DEDCDAFE2%7D&amp;file=Depurar%20la%20base%20contactable%20de%20UPN%20para%20mejor_Jos%C3%A9%20Paredes%20Herbozo.pptx&amp;action=edit&amp;mobileredirect=true</v>
      </c>
      <c r="AA273" s="50">
        <f>[1]Sheet1!AA273</f>
        <v>0.60000000000000009</v>
      </c>
    </row>
    <row r="274" spans="1:27" ht="260.25" customHeight="1">
      <c r="A274" s="50">
        <f>[1]Sheet1!A274</f>
        <v>300</v>
      </c>
      <c r="B274" s="130">
        <f>[1]Sheet1!B274</f>
        <v>46223.409398148098</v>
      </c>
      <c r="C274" s="130">
        <f>[1]Sheet1!C274</f>
        <v>46223.442129629599</v>
      </c>
      <c r="D274" s="131" t="str">
        <f>[1]Sheet1!D274</f>
        <v>bruno.chiappe@laureate.pe</v>
      </c>
      <c r="E274" s="131" t="str">
        <f>[1]Sheet1!E274</f>
        <v>Bruno Chiappe Vegas</v>
      </c>
      <c r="F274" s="131" t="str">
        <f>[1]Sheet1!F274</f>
        <v>NOVA - Data&amp;BI Comercial - Dashboard KPI Digital Perú</v>
      </c>
      <c r="G274" s="131" t="str">
        <f>[1]Sheet1!G274</f>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
      <c r="H274" s="131" t="str">
        <f>[1]Sheet1!H274</f>
        <v>LAU</v>
      </c>
      <c r="I274" s="131" t="str">
        <f>[1]Sheet1!I274</f>
        <v>Ivan Olivares - VP Marketing y Comercial</v>
      </c>
      <c r="J274" s="131" t="str">
        <f>[1]Sheet1!J274</f>
        <v>Alvaro Verástegui</v>
      </c>
      <c r="K274" s="131" t="str">
        <f>[1]Sheet1!K274</f>
        <v>https://educorpperu-my.sharepoint.com/personal/diana_zapata_laureate_pe1/Documents/Aplicaciones/Microsoft%20Forms/REGISTRO%20DE%20INICIATIVAS%20-%20GESTI%C3%93N%20DE%20LA%20DEMANDA%20(2%201/Pregunta/6BCs%20BI%20Comercial%20-%20aprob_Bruno%20Chiappe%20Vegas%202.pdf</v>
      </c>
      <c r="L274" s="131" t="str">
        <f>[1]Sheet1!L274</f>
        <v>Bruno Chiappe</v>
      </c>
      <c r="M274" s="87">
        <f>[1]Sheet1!M274</f>
        <v>46265</v>
      </c>
      <c r="N274" s="87" t="str">
        <f>[1]Sheet1!N274</f>
        <v>No</v>
      </c>
      <c r="O274" s="131">
        <f>[1]Sheet1!O274</f>
        <v>0</v>
      </c>
      <c r="P274" s="131">
        <f>[1]Sheet1!P274</f>
        <v>0</v>
      </c>
      <c r="Q274" s="131" t="str">
        <f>[1]Sheet1!Q274</f>
        <v>Otro</v>
      </c>
      <c r="R274" s="131" t="str">
        <f>[1]Sheet1!R274</f>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
      <c r="S274" s="131" t="str">
        <f>[1]Sheet1!S274</f>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
      <c r="T274" s="131" t="str">
        <f>[1]Sheet1!T274</f>
        <v>Analítica comercial y seguimiento del funnel digital
Áreas impactadas:
- BI Comercial
- Marketing</v>
      </c>
      <c r="U274" s="131" t="str">
        <f>[1]Sheet1!U274</f>
        <v>Administrativos</v>
      </c>
      <c r="V274" s="131" t="str">
        <f>[1]Sheet1!V274</f>
        <v>Excelencia operativa</v>
      </c>
      <c r="W274" s="131" t="str">
        <f>[1]Sheet1!W274</f>
        <v>No</v>
      </c>
      <c r="X274" s="131" t="str">
        <f>[1]Sheet1!X274</f>
        <v>No cuantificado o S/0</v>
      </c>
      <c r="Y274" s="131" t="str">
        <f>[1]Sheet1!Y274</f>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
      <c r="Z274" s="50" t="str">
        <f>[1]Sheet1!Z274</f>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
      <c r="AA274" s="50">
        <f>[1]Sheet1!AA274</f>
        <v>0.60000000000000009</v>
      </c>
    </row>
    <row r="275" spans="1:27" ht="260.25" customHeight="1">
      <c r="A275" s="50">
        <f>[1]Sheet1!A275</f>
        <v>301</v>
      </c>
      <c r="B275" s="130">
        <f>[1]Sheet1!B275</f>
        <v>46223.442187499997</v>
      </c>
      <c r="C275" s="130">
        <f>[1]Sheet1!C275</f>
        <v>46223.455949074101</v>
      </c>
      <c r="D275" s="131" t="str">
        <f>[1]Sheet1!D275</f>
        <v>bruno.chiappe@laureate.pe</v>
      </c>
      <c r="E275" s="131" t="str">
        <f>[1]Sheet1!E275</f>
        <v>Bruno Chiappe Vegas</v>
      </c>
      <c r="F275" s="131" t="str">
        <f>[1]Sheet1!F275</f>
        <v>NOVA - Data&amp;BI Comercial - Dashboard BI para KPIs de WhatsApp + Chattigo</v>
      </c>
      <c r="G275" s="131" t="str">
        <f>[1]Sheet1!G275</f>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
      <c r="H275" s="131" t="str">
        <f>[1]Sheet1!H275</f>
        <v>LAU</v>
      </c>
      <c r="I275" s="131" t="str">
        <f>[1]Sheet1!I275</f>
        <v>Ivan Olivares - VP Marketing y Comercial</v>
      </c>
      <c r="J275" s="131" t="str">
        <f>[1]Sheet1!J275</f>
        <v>Alvaro Verástegui</v>
      </c>
      <c r="K275" s="131" t="str">
        <f>[1]Sheet1!K275</f>
        <v>https://educorpperu-my.sharepoint.com/personal/diana_zapata_laureate_pe1/Documents/Aplicaciones/Microsoft%20Forms/REGISTRO%20DE%20INICIATIVAS%20-%20GESTI%C3%93N%20DE%20LA%20DEMANDA%20(2%201/Pregunta/6BCs%20BI%20Comercial%20-%20aprob_Bruno%20Chiappe%20Vegas%203.pdf</v>
      </c>
      <c r="L275" s="131" t="str">
        <f>[1]Sheet1!L275</f>
        <v>Bruno Chiappe</v>
      </c>
      <c r="M275" s="87">
        <f>[1]Sheet1!M275</f>
        <v>46265</v>
      </c>
      <c r="N275" s="87" t="str">
        <f>[1]Sheet1!N275</f>
        <v>No</v>
      </c>
      <c r="O275" s="131">
        <f>[1]Sheet1!O275</f>
        <v>0</v>
      </c>
      <c r="P275" s="131">
        <f>[1]Sheet1!P275</f>
        <v>0</v>
      </c>
      <c r="Q275" s="131" t="str">
        <f>[1]Sheet1!Q275</f>
        <v>Otro</v>
      </c>
      <c r="R275" s="131" t="str">
        <f>[1]Sheet1!R275</f>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
      <c r="S275" s="131" t="str">
        <f>[1]Sheet1!S275</f>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
      <c r="T275" s="131" t="str">
        <f>[1]Sheet1!T275</f>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
      <c r="U275" s="131" t="str">
        <f>[1]Sheet1!U275</f>
        <v>Administrativos</v>
      </c>
      <c r="V275" s="131" t="str">
        <f>[1]Sheet1!V275</f>
        <v>Excelencia operativa</v>
      </c>
      <c r="W275" s="131" t="str">
        <f>[1]Sheet1!W275</f>
        <v>No</v>
      </c>
      <c r="X275" s="131" t="str">
        <f>[1]Sheet1!X275</f>
        <v>No cuantificado o S/0</v>
      </c>
      <c r="Y275" s="131" t="str">
        <f>[1]Sheet1!Y275</f>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
      <c r="Z275" s="50" t="str">
        <f>[1]Sheet1!Z275</f>
        <v>https://educorpperu.sharepoint.com/:b:/s/Repositorio_EquipoCentral/dit/portafoliosyp/IQDBl9jUw-MVQrwueEa3yjNRAWuHhLhK21IgqTnBGC5X54A?e=SXBYb8</v>
      </c>
      <c r="AA275" s="50">
        <f>[1]Sheet1!AA275</f>
        <v>0.60000000000000009</v>
      </c>
    </row>
    <row r="276" spans="1:27" ht="260.25" customHeight="1">
      <c r="A276" s="50">
        <f>[1]Sheet1!A276</f>
        <v>302</v>
      </c>
      <c r="B276" s="130">
        <f>[1]Sheet1!B276</f>
        <v>46223.456041666701</v>
      </c>
      <c r="C276" s="130">
        <f>[1]Sheet1!C276</f>
        <v>46223.475902777798</v>
      </c>
      <c r="D276" s="131" t="str">
        <f>[1]Sheet1!D276</f>
        <v>bruno.chiappe@laureate.pe</v>
      </c>
      <c r="E276" s="131" t="str">
        <f>[1]Sheet1!E276</f>
        <v>Bruno Chiappe Vegas</v>
      </c>
      <c r="F276" s="131" t="str">
        <f>[1]Sheet1!F276</f>
        <v>NOVA - Data&amp;BI Comercial - Dashboard Prospección</v>
      </c>
      <c r="G276" s="131" t="str">
        <f>[1]Sheet1!G276</f>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
      <c r="H276" s="131" t="str">
        <f>[1]Sheet1!H276</f>
        <v>LAU</v>
      </c>
      <c r="I276" s="131" t="str">
        <f>[1]Sheet1!I276</f>
        <v>Ivan Olivares - VP Marketing y Comercial</v>
      </c>
      <c r="J276" s="131" t="str">
        <f>[1]Sheet1!J276</f>
        <v>Alvaro Verástegui</v>
      </c>
      <c r="K276" s="131" t="str">
        <f>[1]Sheet1!K276</f>
        <v>https://educorpperu-my.sharepoint.com/personal/diana_zapata_laureate_pe1/Documents/Aplicaciones/Microsoft%20Forms/REGISTRO%20DE%20INICIATIVAS%20-%20GESTI%C3%93N%20DE%20LA%20DEMANDA%20(2%201/Pregunta/6BCs%20BI%20Comercial%20-%20aprob_Bruno%20Chiappe%20Vegas%204.pdf</v>
      </c>
      <c r="L276" s="131" t="str">
        <f>[1]Sheet1!L276</f>
        <v>Bruno Chiappe</v>
      </c>
      <c r="M276" s="87">
        <f>[1]Sheet1!M276</f>
        <v>46265</v>
      </c>
      <c r="N276" s="87" t="str">
        <f>[1]Sheet1!N276</f>
        <v>No</v>
      </c>
      <c r="O276" s="131">
        <f>[1]Sheet1!O276</f>
        <v>0</v>
      </c>
      <c r="P276" s="131">
        <f>[1]Sheet1!P276</f>
        <v>0</v>
      </c>
      <c r="Q276" s="131" t="str">
        <f>[1]Sheet1!Q276</f>
        <v>Otro</v>
      </c>
      <c r="R276" s="131" t="str">
        <f>[1]Sheet1!R276</f>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
      <c r="S276" s="131" t="str">
        <f>[1]Sheet1!S276</f>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
      <c r="T276" s="131" t="str">
        <f>[1]Sheet1!T276</f>
        <v>Procesos impactados:
- Prospección comercial.
- Gestión y seguimiento de colegios.
- Registro y monitoreo de actividades comerciales.
- Captación y seguimiento de fichas.
Áreas impactadas:
- VP Comercial
- Marketing y Prospección Comercial
- BI Comercial
- Command Center</v>
      </c>
      <c r="U276" s="131" t="str">
        <f>[1]Sheet1!U276</f>
        <v>Administrativos</v>
      </c>
      <c r="V276" s="131" t="str">
        <f>[1]Sheet1!V276</f>
        <v>Excelencia operativa</v>
      </c>
      <c r="W276" s="131" t="str">
        <f>[1]Sheet1!W276</f>
        <v>No</v>
      </c>
      <c r="X276" s="131" t="str">
        <f>[1]Sheet1!X276</f>
        <v>No cuantificado o S/0</v>
      </c>
      <c r="Y276" s="131" t="str">
        <f>[1]Sheet1!Y276</f>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
      <c r="Z276" s="50" t="str">
        <f>[1]Sheet1!Z276</f>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
      <c r="AA276" s="50">
        <f>[1]Sheet1!AA276</f>
        <v>0.60000000000000009</v>
      </c>
    </row>
    <row r="277" spans="1:27" ht="260.25" customHeight="1">
      <c r="A277" s="50">
        <f>[1]Sheet1!A277</f>
        <v>303</v>
      </c>
      <c r="B277" s="130">
        <f>[1]Sheet1!B277</f>
        <v>46223.475960648197</v>
      </c>
      <c r="C277" s="130">
        <f>[1]Sheet1!C277</f>
        <v>46223.479641203703</v>
      </c>
      <c r="D277" s="131" t="str">
        <f>[1]Sheet1!D277</f>
        <v>bruno.chiappe@laureate.pe</v>
      </c>
      <c r="E277" s="131" t="str">
        <f>[1]Sheet1!E277</f>
        <v>Bruno Chiappe Vegas</v>
      </c>
      <c r="F277" s="131" t="str">
        <f>[1]Sheet1!F277</f>
        <v>NOVA - Data&amp;BI Comercial - Plataforma Predictiva de Lead Scoring Comercial</v>
      </c>
      <c r="G277" s="131" t="str">
        <f>[1]Sheet1!G277</f>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
      <c r="H277" s="131" t="str">
        <f>[1]Sheet1!H277</f>
        <v>LAU</v>
      </c>
      <c r="I277" s="131" t="str">
        <f>[1]Sheet1!I277</f>
        <v>Ivan Olivares - VP Marketing y Comercial</v>
      </c>
      <c r="J277" s="131" t="str">
        <f>[1]Sheet1!J277</f>
        <v>Alvaro Verástegui</v>
      </c>
      <c r="K277" s="131" t="str">
        <f>[1]Sheet1!K277</f>
        <v>https://educorpperu-my.sharepoint.com/personal/diana_zapata_laureate_pe1/Documents/Aplicaciones/Microsoft%20Forms/REGISTRO%20DE%20INICIATIVAS%20-%20GESTI%C3%93N%20DE%20LA%20DEMANDA%20(2%201/Pregunta/6BCs%20BI%20Comercial%20-%20aprob_Bruno%20Chiappe%20Vegas%205.pdf</v>
      </c>
      <c r="L277" s="131" t="str">
        <f>[1]Sheet1!L277</f>
        <v>Bruno Chiappe</v>
      </c>
      <c r="M277" s="87">
        <f>[1]Sheet1!M277</f>
        <v>46265</v>
      </c>
      <c r="N277" s="87" t="str">
        <f>[1]Sheet1!N277</f>
        <v>No</v>
      </c>
      <c r="O277" s="131">
        <f>[1]Sheet1!O277</f>
        <v>0</v>
      </c>
      <c r="P277" s="131">
        <f>[1]Sheet1!P277</f>
        <v>0</v>
      </c>
      <c r="Q277" s="131" t="str">
        <f>[1]Sheet1!Q277</f>
        <v>Otro</v>
      </c>
      <c r="R277" s="131" t="str">
        <f>[1]Sheet1!R277</f>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
      <c r="S277" s="131" t="str">
        <f>[1]Sheet1!S277</f>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
      <c r="T277" s="131" t="str">
        <f>[1]Sheet1!T277</f>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
      <c r="U277" s="131" t="str">
        <f>[1]Sheet1!U277</f>
        <v>Administrativos</v>
      </c>
      <c r="V277" s="131" t="str">
        <f>[1]Sheet1!V277</f>
        <v>Excelencia operativa</v>
      </c>
      <c r="W277" s="131" t="str">
        <f>[1]Sheet1!W277</f>
        <v>No</v>
      </c>
      <c r="X277" s="131" t="str">
        <f>[1]Sheet1!X277</f>
        <v>No cuantificado o S/0</v>
      </c>
      <c r="Y277" s="131" t="str">
        <f>[1]Sheet1!Y277</f>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
      <c r="Z277" s="50" t="str">
        <f>[1]Sheet1!Z277</f>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
      <c r="AA277" s="50">
        <f>[1]Sheet1!AA277</f>
        <v>0.60000000000000009</v>
      </c>
    </row>
    <row r="278" spans="1:27" ht="260.25" customHeight="1">
      <c r="A278" s="50">
        <f>[1]Sheet1!A278</f>
        <v>304</v>
      </c>
      <c r="B278" s="130">
        <f>[1]Sheet1!B278</f>
        <v>46223.631574074097</v>
      </c>
      <c r="C278" s="130">
        <f>[1]Sheet1!C278</f>
        <v>46223.6855208333</v>
      </c>
      <c r="D278" s="131" t="str">
        <f>[1]Sheet1!D278</f>
        <v>angela.lucano@laureate.pe</v>
      </c>
      <c r="E278" s="131" t="str">
        <f>[1]Sheet1!E278</f>
        <v>Angela Lucano Carranza</v>
      </c>
      <c r="F278" s="131" t="str">
        <f>[1]Sheet1!F278</f>
        <v>CIB: MDUU – Eliminación Masiva de Cursos Proyectados y Matriculados por Cambio de Plan de Estudios</v>
      </c>
      <c r="G278" s="131" t="str">
        <f>[1]Sheet1!G278</f>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
      <c r="H278" s="131" t="str">
        <f>[1]Sheet1!H278</f>
        <v>CIB</v>
      </c>
      <c r="I278" s="131" t="str">
        <f>[1]Sheet1!I278</f>
        <v>Danilo Tauil - GM TecVoc</v>
      </c>
      <c r="J278" s="131" t="str">
        <f>[1]Sheet1!J278</f>
        <v>Yenny Pajuelo</v>
      </c>
      <c r="K278" s="131" t="str">
        <f>[1]Sheet1!K278</f>
        <v>https://educorpperu-my.sharepoint.com/personal/diana_zapata_laureate_pe1/Documents/Aplicaciones/Microsoft%20Forms/REGISTRO%20DE%20INICIATIVAS%20-%20GESTI%C3%93N%20DE%20LA%20DEMANDA%20(2%201/Pregunta/VB%20de%20la%20Directora%20de%20Operaciones%20CIB_Angela%20Lucano%20Carran.pdf</v>
      </c>
      <c r="L278" s="131" t="str">
        <f>[1]Sheet1!L278</f>
        <v>Ángela Lucano</v>
      </c>
      <c r="M278" s="87">
        <f>[1]Sheet1!M278</f>
        <v>46248</v>
      </c>
      <c r="N278" s="87" t="str">
        <f>[1]Sheet1!N278</f>
        <v>No</v>
      </c>
      <c r="O278" s="131">
        <f>[1]Sheet1!O278</f>
        <v>0</v>
      </c>
      <c r="P278" s="131">
        <f>[1]Sheet1!P278</f>
        <v>0</v>
      </c>
      <c r="Q278" s="131" t="str">
        <f>[1]Sheet1!Q278</f>
        <v>Otro</v>
      </c>
      <c r="R278" s="131" t="str">
        <f>[1]Sheet1!R278</f>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
      <c r="S278" s="131" t="str">
        <f>[1]Sheet1!S278</f>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
      <c r="T278" s="131" t="str">
        <f>[1]Sheet1!T278</f>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
      <c r="U278" s="131" t="str">
        <f>[1]Sheet1!U278</f>
        <v>Todos</v>
      </c>
      <c r="V278" s="131" t="str">
        <f>[1]Sheet1!V278</f>
        <v>Excelencia operativa</v>
      </c>
      <c r="W278" s="131" t="str">
        <f>[1]Sheet1!W278</f>
        <v>No</v>
      </c>
      <c r="X278" s="131" t="str">
        <f>[1]Sheet1!X278</f>
        <v>No cuantificado o S/0</v>
      </c>
      <c r="Y278" s="131" t="str">
        <f>[1]Sheet1!Y278</f>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
      <c r="Z278" s="50" t="str">
        <f>[1]Sheet1!Z278</f>
        <v>https://educorpperu-my.sharepoint.com/personal/diana_zapata_laureate_pe1/_layouts/15/Doc.aspx?sourcedoc=%7B0A38ED3B-2D54-4B93-B3E4-DB3A5F40A007%7D&amp;file=Gesti%C3%B3n%20de%20iniciativas%20-%20Proceso%20y%20registro%20-_Angela%20Lucano%20Carran.pptx&amp;action=edit&amp;mobileredirect=true</v>
      </c>
      <c r="AA278" s="50">
        <f>[1]Sheet1!AA278</f>
        <v>1.2000000000000002</v>
      </c>
    </row>
    <row r="279" spans="1:27" ht="260.25" customHeight="1">
      <c r="A279" s="50">
        <f>[1]Sheet1!A279</f>
        <v>305</v>
      </c>
      <c r="B279" s="130">
        <f>[1]Sheet1!B279</f>
        <v>46223.6856134259</v>
      </c>
      <c r="C279" s="130">
        <f>[1]Sheet1!C279</f>
        <v>46223.777754629598</v>
      </c>
      <c r="D279" s="131" t="str">
        <f>[1]Sheet1!D279</f>
        <v>angela.lucano@laureate.pe</v>
      </c>
      <c r="E279" s="131" t="str">
        <f>[1]Sheet1!E279</f>
        <v>Angela Lucano Carranza</v>
      </c>
      <c r="F279" s="131" t="str">
        <f>[1]Sheet1!F279</f>
        <v>Mejora del MDUU de Certificación Modular y Automatización del Envío de Certificados</v>
      </c>
      <c r="G279" s="131" t="str">
        <f>[1]Sheet1!G279</f>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
      <c r="H279" s="131" t="str">
        <f>[1]Sheet1!H279</f>
        <v>CIB</v>
      </c>
      <c r="I279" s="131" t="str">
        <f>[1]Sheet1!I279</f>
        <v>Danilo Tauil - GM TecVoc</v>
      </c>
      <c r="J279" s="131" t="str">
        <f>[1]Sheet1!J279</f>
        <v>Yenny Pajuelo</v>
      </c>
      <c r="K279" s="131" t="str">
        <f>[1]Sheet1!K279</f>
        <v>https://educorpperu-my.sharepoint.com/personal/diana_zapata_laureate_pe1/Documents/Aplicaciones/Microsoft%20Forms/REGISTRO%20DE%20INICIATIVAS%20-%20GESTI%C3%93N%20DE%20LA%20DEMANDA%20(2%201/Pregunta/VB%20del%20Director%20General%20de%20CIB_Angela%20Lucano%20Carran.pdf</v>
      </c>
      <c r="L279" s="131" t="str">
        <f>[1]Sheet1!L279</f>
        <v>Ángela Lucano</v>
      </c>
      <c r="M279" s="87">
        <f>[1]Sheet1!M279</f>
        <v>46255</v>
      </c>
      <c r="N279" s="87" t="str">
        <f>[1]Sheet1!N279</f>
        <v>No</v>
      </c>
      <c r="O279" s="131">
        <f>[1]Sheet1!O279</f>
        <v>0</v>
      </c>
      <c r="P279" s="131">
        <f>[1]Sheet1!P279</f>
        <v>0</v>
      </c>
      <c r="Q279" s="131" t="str">
        <f>[1]Sheet1!Q279</f>
        <v>Otro</v>
      </c>
      <c r="R279" s="131" t="str">
        <f>[1]Sheet1!R279</f>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
      <c r="S279" s="131" t="str">
        <f>[1]Sheet1!S279</f>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
      <c r="T279" s="131" t="str">
        <f>[1]Sheet1!T279</f>
        <v>La iniciativa impacta el proceso de certificación modular, desde la validación del cumplimiento de requisitos hasta la generación, emisión, envío y seguimiento de los certificados. Las principales áreas involucradas son: Operaciones Académicas, Sedes y Experiencia.</v>
      </c>
      <c r="U279" s="131" t="str">
        <f>[1]Sheet1!U279</f>
        <v>Alumnos</v>
      </c>
      <c r="V279" s="131" t="str">
        <f>[1]Sheet1!V279</f>
        <v>Excelencia operativa</v>
      </c>
      <c r="W279" s="131" t="str">
        <f>[1]Sheet1!W279</f>
        <v>No</v>
      </c>
      <c r="X279" s="131" t="str">
        <f>[1]Sheet1!X279</f>
        <v>Entre S/100,000.00 y S/500,000.00</v>
      </c>
      <c r="Y279" s="131" t="str">
        <f>[1]Sheet1!Y279</f>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
      <c r="Z279" s="50" t="str">
        <f>[1]Sheet1!Z279</f>
        <v>https://educorpperu-my.sharepoint.com/personal/diana_zapata_laureate_pe1/_layouts/15/Doc.aspx?sourcedoc=%7B55D5BD72-A184-44F3-B230-F641FA44A58D%7D&amp;file=Gesti%C3%B3n%20de%20iniciativas%20-%20Proceso%20y%20registro%20M_Angela%20Lucano%20Carran.pptx&amp;action=edit&amp;mobileredirect=true</v>
      </c>
      <c r="AA279" s="50">
        <f>[1]Sheet1!AA279</f>
        <v>1.5</v>
      </c>
    </row>
    <row r="280" spans="1:27" ht="260.25" customHeight="1">
      <c r="A280" s="50">
        <f>[1]Sheet1!A280</f>
        <v>306</v>
      </c>
      <c r="B280" s="130">
        <f>[1]Sheet1!B280</f>
        <v>46224.414224537002</v>
      </c>
      <c r="C280" s="130">
        <f>[1]Sheet1!C280</f>
        <v>46224.425798611097</v>
      </c>
      <c r="D280" s="131" t="str">
        <f>[1]Sheet1!D280</f>
        <v>jorge.tacza@laureate.pe</v>
      </c>
      <c r="E280" s="131" t="str">
        <f>[1]Sheet1!E280</f>
        <v>Jorge Enrique Tacza Duran</v>
      </c>
      <c r="F280" s="131" t="str">
        <f>[1]Sheet1!F280</f>
        <v>Configuración Notas de Crédito, Notas de Débito y Resumen Diario según RS 048-2026/SUNAT</v>
      </c>
      <c r="G280" s="131" t="str">
        <f>[1]Sheet1!G280</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0" s="131" t="str">
        <f>[1]Sheet1!H280</f>
        <v>UPC</v>
      </c>
      <c r="I280" s="131" t="str">
        <f>[1]Sheet1!I280</f>
        <v>Alex Pendavis - VP Finanzas</v>
      </c>
      <c r="J280" s="131" t="str">
        <f>[1]Sheet1!J280</f>
        <v>Karol Espinoza</v>
      </c>
      <c r="K280" s="131" t="str">
        <f>[1]Sheet1!K280</f>
        <v>https://educorpperu-my.sharepoint.com/personal/diana_zapata_laureate_pe1/Documents/Aplicaciones/Microsoft%20Forms/REGISTRO%20DE%20INICIATIVAS%20-%20GESTI%C3%93N%20DE%20LA%20DEMANDA%20(2%201/Pregunta/Aprobaci%C3%B3n%20UPC_Jorge%20Enrique%20Tacza.pdf</v>
      </c>
      <c r="L280" s="131" t="str">
        <f>[1]Sheet1!L280</f>
        <v>Franco Vera</v>
      </c>
      <c r="M280" s="87">
        <f>[1]Sheet1!M280</f>
        <v>46235</v>
      </c>
      <c r="N280" s="87" t="str">
        <f>[1]Sheet1!N280</f>
        <v>No</v>
      </c>
      <c r="O280" s="131">
        <f>[1]Sheet1!O280</f>
        <v>0</v>
      </c>
      <c r="P280" s="131">
        <f>[1]Sheet1!P280</f>
        <v>0</v>
      </c>
      <c r="Q280" s="131" t="str">
        <f>[1]Sheet1!Q280</f>
        <v>Regulatoria</v>
      </c>
      <c r="R280" s="131" t="str">
        <f>[1]Sheet1!R280</f>
        <v>Se recibió la RS N°048-2026/SUNAT en la cual entra en vigencia el 01 de agosto 2026. Donde se menciona que se debe realizar la modificación de los códigos que se utilizaban en las notas de crédito, notas de débito y en el resumen diario (por concepto gratuito).</v>
      </c>
      <c r="S280" s="131" t="str">
        <f>[1]Sheet1!S280</f>
        <v>Se necesita la configuración las modificaciones en las notas de crédito, notas de débito y resumen diario. Validando el correcto envío del resumen diario y correcta representación impresa de las notas de crédito y notas de débito.</v>
      </c>
      <c r="T280" s="131" t="str">
        <f>[1]Sheet1!T280</f>
        <v>Procesos: - Emisión de Notas de Crédito y Notas de Débito.
                - Envío de Resumen Diario
Áreas impactadas: Tax y Facturación</v>
      </c>
      <c r="U280" s="131" t="str">
        <f>[1]Sheet1!U280</f>
        <v>Administrativos</v>
      </c>
      <c r="V280" s="131" t="str">
        <f>[1]Sheet1!V280</f>
        <v>Ninguno</v>
      </c>
      <c r="W280" s="131" t="str">
        <f>[1]Sheet1!W280</f>
        <v>No</v>
      </c>
      <c r="X280" s="131" t="str">
        <f>[1]Sheet1!X280</f>
        <v>No cuantificado o S/0</v>
      </c>
      <c r="Y280" s="131" t="str">
        <f>[1]Sheet1!Y280</f>
        <v>Evitar sanciones, cumplir con el ente regulador (SUNAT) y evitar reprocesos.</v>
      </c>
      <c r="Z280" s="50" t="str">
        <f>[1]Sheet1!Z280</f>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
      <c r="AA280" s="50">
        <f>[1]Sheet1!AA280</f>
        <v>1.7999999999999998</v>
      </c>
    </row>
    <row r="281" spans="1:27" ht="260.25" customHeight="1">
      <c r="A281" s="50">
        <f>[1]Sheet1!A281</f>
        <v>307</v>
      </c>
      <c r="B281" s="130">
        <f>[1]Sheet1!B281</f>
        <v>46224.425856481503</v>
      </c>
      <c r="C281" s="130">
        <f>[1]Sheet1!C281</f>
        <v>46224.428703703699</v>
      </c>
      <c r="D281" s="131" t="str">
        <f>[1]Sheet1!D281</f>
        <v>jorge.tacza@laureate.pe</v>
      </c>
      <c r="E281" s="131" t="str">
        <f>[1]Sheet1!E281</f>
        <v>Jorge Enrique Tacza Duran</v>
      </c>
      <c r="F281" s="131" t="str">
        <f>[1]Sheet1!F281</f>
        <v>Configuración Notas de Crédito, Notas de Débito y Resumen Diario según RS 048-2026/SUNAT</v>
      </c>
      <c r="G281" s="131" t="str">
        <f>[1]Sheet1!G281</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1" s="131" t="str">
        <f>[1]Sheet1!H281</f>
        <v>CIB</v>
      </c>
      <c r="I281" s="131" t="str">
        <f>[1]Sheet1!I281</f>
        <v>Alex Pendavis - VP Finanzas</v>
      </c>
      <c r="J281" s="131" t="str">
        <f>[1]Sheet1!J281</f>
        <v>Karol Espinoza</v>
      </c>
      <c r="K281" s="131" t="str">
        <f>[1]Sheet1!K281</f>
        <v>https://educorpperu-my.sharepoint.com/personal/diana_zapata_laureate_pe1/Documents/Aplicaciones/Microsoft%20Forms/REGISTRO%20DE%20INICIATIVAS%20-%20GESTI%C3%93N%20DE%20LA%20DEMANDA%20(2%201/Pregunta/Aprobaci%C3%B3n%20CIB_Jorge%20Enrique%20Tacza.pdf</v>
      </c>
      <c r="L281" s="131" t="str">
        <f>[1]Sheet1!L281</f>
        <v>Franco Vera</v>
      </c>
      <c r="M281" s="87">
        <f>[1]Sheet1!M281</f>
        <v>46235</v>
      </c>
      <c r="N281" s="87" t="str">
        <f>[1]Sheet1!N281</f>
        <v>No</v>
      </c>
      <c r="O281" s="131">
        <f>[1]Sheet1!O281</f>
        <v>0</v>
      </c>
      <c r="P281" s="131">
        <f>[1]Sheet1!P281</f>
        <v>0</v>
      </c>
      <c r="Q281" s="131" t="str">
        <f>[1]Sheet1!Q281</f>
        <v>Regulatoria</v>
      </c>
      <c r="R281" s="131" t="str">
        <f>[1]Sheet1!R281</f>
        <v>Se recibió la RS N°048-2026/SUNAT en la cual entra en vigencia el 01 de agosto 2026. Donde se menciona que se debe realizar la modificación de los códigos que se utilizaban en las notas de crédito, notas de débito y en el resumen diario (por concepto gratuito).</v>
      </c>
      <c r="S281" s="131" t="str">
        <f>[1]Sheet1!S281</f>
        <v>Se necesita la configuración las modificaciones en las notas de crédito, notas de débito y resumen diario. Validando el correcto envío del resumen diario y correcta representación impresa de las notas de crédito y notas de débito.</v>
      </c>
      <c r="T281" s="131" t="str">
        <f>[1]Sheet1!T281</f>
        <v>Procesos: - Emisión de Notas de Crédito y Notas de Débito.
                - Envío de Resumen Diario
Áreas impactadas: Tax y Facturación</v>
      </c>
      <c r="U281" s="131" t="str">
        <f>[1]Sheet1!U281</f>
        <v>Administrativos</v>
      </c>
      <c r="V281" s="131" t="str">
        <f>[1]Sheet1!V281</f>
        <v>Excelencia operativa</v>
      </c>
      <c r="W281" s="131" t="str">
        <f>[1]Sheet1!W281</f>
        <v>No</v>
      </c>
      <c r="X281" s="131" t="str">
        <f>[1]Sheet1!X281</f>
        <v>No cuantificado o S/0</v>
      </c>
      <c r="Y281" s="131" t="str">
        <f>[1]Sheet1!Y281</f>
        <v>Evitar sanciones, cumplir con el ente regulador y evitar reprocesos operativos.</v>
      </c>
      <c r="Z281" s="50" t="str">
        <f>[1]Sheet1!Z281</f>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
      <c r="AA281" s="50">
        <f>[1]Sheet1!AA281</f>
        <v>2.1</v>
      </c>
    </row>
    <row r="282" spans="1:27" ht="260.25" customHeight="1">
      <c r="A282" s="50">
        <f>[1]Sheet1!A282</f>
        <v>308</v>
      </c>
      <c r="B282" s="130">
        <f>[1]Sheet1!B282</f>
        <v>46224.460763888899</v>
      </c>
      <c r="C282" s="130">
        <f>[1]Sheet1!C282</f>
        <v>46224.496620370403</v>
      </c>
      <c r="D282" s="131" t="str">
        <f>[1]Sheet1!D282</f>
        <v>nestor.ayasta@laureate.pe</v>
      </c>
      <c r="E282" s="131" t="str">
        <f>[1]Sheet1!E282</f>
        <v>Nestor Ayasta Valera</v>
      </c>
      <c r="F282" s="131" t="str">
        <f>[1]Sheet1!F282</f>
        <v>Estandarizar 50 Campos en el ecosistema comercial: CRM, Genesys, HubSpot y Chattigo</v>
      </c>
      <c r="G282" s="131" t="str">
        <f>[1]Sheet1!G282</f>
        <v>Contrato de datos común CRM ↔ Genesys ↔ HubSpot ↔ Chattigo</v>
      </c>
      <c r="H282" s="131" t="str">
        <f>[1]Sheet1!H282</f>
        <v>LAU</v>
      </c>
      <c r="I282" s="131" t="str">
        <f>[1]Sheet1!I282</f>
        <v>Ivan Olivares - VP Marketing y Comercial</v>
      </c>
      <c r="J282" s="131" t="str">
        <f>[1]Sheet1!J282</f>
        <v>Néstor Ayasta</v>
      </c>
      <c r="K282" s="131" t="str">
        <f>[1]Sheet1!K282</f>
        <v>https://educorpperu-my.sharepoint.com/personal/diana_zapata_laureate_pe1/Documents/Aplicaciones/Microsoft%20Forms/REGISTRO%20DE%20INICIATIVAS%20-%20GESTI%C3%93N%20DE%20LA%20DEMANDA%20(2%201/Pregunta/Captura%20de%20pantalla%202026-07-21%20112515_Nestor%20Ayasta%20Valera.png</v>
      </c>
      <c r="L282" s="131" t="str">
        <f>[1]Sheet1!L282</f>
        <v>Bruno Chiappe</v>
      </c>
      <c r="M282" s="87">
        <f>[1]Sheet1!M282</f>
        <v>46265</v>
      </c>
      <c r="N282" s="87" t="str">
        <f>[1]Sheet1!N282</f>
        <v>No</v>
      </c>
      <c r="O282" s="131">
        <f>[1]Sheet1!O282</f>
        <v>0</v>
      </c>
      <c r="P282" s="131">
        <f>[1]Sheet1!P282</f>
        <v>0</v>
      </c>
      <c r="Q282" s="131" t="str">
        <f>[1]Sheet1!Q282</f>
        <v>Otro</v>
      </c>
      <c r="R282" s="131" t="str">
        <f>[1]Sheet1!R282</f>
        <v>Los 50 campos del contrato deben existir con el mismo nombre y tipo de dato en todas las herramientas del ecosistema: CRM MS Dynamics, Genesys, HubSpot y Chattigo.</v>
      </c>
      <c r="S282" s="131" t="str">
        <f>[1]Sheet1!S282</f>
        <v>Este pedido asegura la estructura de datos — que los campos existan, con el tipo correcto y sean usables</v>
      </c>
      <c r="T282" s="131" t="str">
        <f>[1]Sheet1!T282</f>
        <v>Admisión , Marketing Digital, BI, Command Center</v>
      </c>
      <c r="U282" s="131" t="str">
        <f>[1]Sheet1!U282</f>
        <v>Todos</v>
      </c>
      <c r="V282" s="131" t="str">
        <f>[1]Sheet1!V282</f>
        <v>Excelencia operativa</v>
      </c>
      <c r="W282" s="131" t="str">
        <f>[1]Sheet1!W282</f>
        <v>No</v>
      </c>
      <c r="X282" s="131" t="str">
        <f>[1]Sheet1!X282</f>
        <v>Entre S/100,000.00 y S/500,000.00</v>
      </c>
      <c r="Y282" s="131" t="str">
        <f>[1]Sheet1!Y282</f>
        <v>Elimina el retrabajo y los errores de mapeo, Da trazabilidad y confiabilidad al dato del prospecto, Es la base para dos capacidades nuevas de negocio que hoy no existen</v>
      </c>
      <c r="Z282" s="50" t="str">
        <f>[1]Sheet1!Z282</f>
        <v>https://educorpperu-my.sharepoint.com/personal/diana_zapata_laureate_pe1/_layouts/15/Doc.aspx?sourcedoc=%7B1F6ED5D5-C153-47A0-A002-2CAF1EA1FE6A%7D&amp;file=Pedidos%20UPN%20MEJORAS_Nestor%20Ayasta%20Valera%206.pptx&amp;action=edit&amp;mobileredirect=true</v>
      </c>
      <c r="AA282" s="50">
        <f>[1]Sheet1!AA282</f>
        <v>1.5</v>
      </c>
    </row>
    <row r="283" spans="1:27" ht="260.25" customHeight="1">
      <c r="A283" s="50">
        <f>[1]Sheet1!A283</f>
        <v>309</v>
      </c>
      <c r="B283" s="130">
        <f>[1]Sheet1!B283</f>
        <v>46225.395567129599</v>
      </c>
      <c r="C283" s="130">
        <f>[1]Sheet1!C283</f>
        <v>46225.404097222199</v>
      </c>
      <c r="D283" s="131" t="str">
        <f>[1]Sheet1!D283</f>
        <v>marco.zuniga@laureate.pe</v>
      </c>
      <c r="E283" s="131" t="str">
        <f>[1]Sheet1!E283</f>
        <v>Marco Zuñiga Leiva</v>
      </c>
      <c r="F283" s="131" t="str">
        <f>[1]Sheet1!F283</f>
        <v xml:space="preserve">Actualización en aplicativo Spring en cumplimiento a la R.S. N.° 000048 -2026/SUNAT. </v>
      </c>
      <c r="G283" s="131" t="str">
        <f>[1]Sheet1!G283</f>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
      <c r="H283" s="131" t="str">
        <f>[1]Sheet1!H283</f>
        <v>UPC</v>
      </c>
      <c r="I283" s="131" t="str">
        <f>[1]Sheet1!I283</f>
        <v>Alex Pendavis - VP Finanzas</v>
      </c>
      <c r="J283" s="131" t="str">
        <f>[1]Sheet1!J283</f>
        <v>Karol Espinoza</v>
      </c>
      <c r="K283" s="131" t="str">
        <f>[1]Sheet1!K283</f>
        <v>https://educorpperu-my.sharepoint.com/personal/diana_zapata_laureate_pe1/_layouts/15/Doc.aspx?sourcedoc=%7B2F44E458-3B7C-4DAA-BB6F-5B39AB253516%7D&amp;file=Aprobaci%C3%B3n_Marco%20Zu%C3%B1iga%20Leiva.docx&amp;action=default&amp;mobileredirect=true</v>
      </c>
      <c r="L283" s="131" t="str">
        <f>[1]Sheet1!L283</f>
        <v>Franco Vera</v>
      </c>
      <c r="M283" s="87">
        <f>[1]Sheet1!M283</f>
        <v>46235</v>
      </c>
      <c r="N283" s="87" t="str">
        <f>[1]Sheet1!N283</f>
        <v>No</v>
      </c>
      <c r="O283" s="131">
        <f>[1]Sheet1!O283</f>
        <v>0</v>
      </c>
      <c r="P283" s="131">
        <f>[1]Sheet1!P283</f>
        <v>0</v>
      </c>
      <c r="Q283" s="131" t="str">
        <f>[1]Sheet1!Q283</f>
        <v>Regulatoria</v>
      </c>
      <c r="R283" s="131" t="str">
        <f>[1]Sheet1!R283</f>
        <v xml:space="preserve">Se requiere realizar las configuraciones respectivas en el sistema spring con el fin de dar cumplimiento a la R.S. N.° 000048-2026/SUNAT. Este cambio aplica a la facturación electrónica de Notas de Crédito (NC) y Notas de Débito (ND).
</v>
      </c>
      <c r="S283" s="131" t="str">
        <f>[1]Sheet1!S283</f>
        <v>Se requiere realizar las modificaciones necesarias en la descripción de las Notas de Crédito y Notas de Débito, de acuerdo con las disposiciones establecidas por la normativa, así como incorporar los nuevos códigos requeridos para la generación del Resumen Diario.</v>
      </c>
      <c r="T283" s="131" t="str">
        <f>[1]Sheet1!T283</f>
        <v>Facturación, Recaudación, Contabilidad y Taxes.</v>
      </c>
      <c r="U283" s="131" t="str">
        <f>[1]Sheet1!U283</f>
        <v>Todos</v>
      </c>
      <c r="V283" s="131" t="str">
        <f>[1]Sheet1!V283</f>
        <v>Excelencia operativa</v>
      </c>
      <c r="W283" s="131" t="str">
        <f>[1]Sheet1!W283</f>
        <v>No</v>
      </c>
      <c r="X283" s="131" t="str">
        <f>[1]Sheet1!X283</f>
        <v>No cuantificado o S/0</v>
      </c>
      <c r="Y283" s="131" t="str">
        <f>[1]Sheet1!Y283</f>
        <v>Cumplir con las normativas establecidas por SUNAT.</v>
      </c>
      <c r="Z283" s="50" t="str">
        <f>[1]Sheet1!Z283</f>
        <v>https://educorpperu-my.sharepoint.com/personal/diana_zapata_laureate_pe1/_layouts/15/Doc.aspx?sourcedoc=%7B47DD1CF6-FEC5-44C1-99A3-8034DBE13FE3%7D&amp;file=Gesti%C3%B3n%20de%20iniciativas%20-%20Proceso%20y%20registro%205_Marco%20Zu%C3%B1iga%20Leiva%201.pptx&amp;action=edit&amp;mobileredirect=true</v>
      </c>
      <c r="AA283" s="50">
        <f>[1]Sheet1!AA283</f>
        <v>2.7</v>
      </c>
    </row>
    <row r="284" spans="1:27" ht="260.25" customHeight="1">
      <c r="A284" s="50">
        <f>[1]Sheet1!A284</f>
        <v>310</v>
      </c>
      <c r="B284" s="130">
        <f>[1]Sheet1!B284</f>
        <v>46225.408379629604</v>
      </c>
      <c r="C284" s="130">
        <f>[1]Sheet1!C284</f>
        <v>46225.418391203697</v>
      </c>
      <c r="D284" s="131" t="str">
        <f>[1]Sheet1!D284</f>
        <v>marco.zuniga@laureate.pe</v>
      </c>
      <c r="E284" s="131" t="str">
        <f>[1]Sheet1!E284</f>
        <v>Marco Zuñiga Leiva</v>
      </c>
      <c r="F284" s="131" t="str">
        <f>[1]Sheet1!F284</f>
        <v xml:space="preserve">Módulo de transferencia de obligaciones –Habilitación de botones y exclusión de obligaciones ya procesadas. </v>
      </c>
      <c r="G284" s="131" t="str">
        <f>[1]Sheet1!G284</f>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
      <c r="H284" s="131" t="str">
        <f>[1]Sheet1!H284</f>
        <v>UPC</v>
      </c>
      <c r="I284" s="131" t="str">
        <f>[1]Sheet1!I284</f>
        <v>Alex Pendavis - VP Finanzas</v>
      </c>
      <c r="J284" s="131" t="str">
        <f>[1]Sheet1!J284</f>
        <v>Karol Espinoza</v>
      </c>
      <c r="K284" s="131" t="str">
        <f>[1]Sheet1!K284</f>
        <v>https://educorpperu-my.sharepoint.com/personal/diana_zapata_laureate_pe1/_layouts/15/Doc.aspx?sourcedoc=%7B2826619F-AEBE-42FE-A2B2-375277A76F7E%7D&amp;file=Aprobaci%C3%B3n_2_Marco%20Zu%C3%B1iga%20Leiva.docx&amp;action=default&amp;mobileredirect=true</v>
      </c>
      <c r="L284" s="131" t="str">
        <f>[1]Sheet1!L284</f>
        <v>Franco Vera</v>
      </c>
      <c r="M284" s="87">
        <f>[1]Sheet1!M284</f>
        <v>46235</v>
      </c>
      <c r="N284" s="87" t="str">
        <f>[1]Sheet1!N284</f>
        <v>No</v>
      </c>
      <c r="O284" s="131">
        <f>[1]Sheet1!O284</f>
        <v>0</v>
      </c>
      <c r="P284" s="131">
        <f>[1]Sheet1!P284</f>
        <v>0</v>
      </c>
      <c r="Q284" s="131" t="str">
        <f>[1]Sheet1!Q284</f>
        <v>Otro</v>
      </c>
      <c r="R284" s="131" t="str">
        <f>[1]Sheet1!R284</f>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
      <c r="S284" s="131" t="str">
        <f>[1]Sheet1!S284</f>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
      <c r="T284" s="131" t="str">
        <f>[1]Sheet1!T284</f>
        <v xml:space="preserve">Facturación , Ventas y Admisión </v>
      </c>
      <c r="U284" s="131" t="str">
        <f>[1]Sheet1!U284</f>
        <v>Todos</v>
      </c>
      <c r="V284" s="131" t="str">
        <f>[1]Sheet1!V284</f>
        <v>Excelencia operativa</v>
      </c>
      <c r="W284" s="131" t="str">
        <f>[1]Sheet1!W284</f>
        <v>No</v>
      </c>
      <c r="X284" s="131" t="str">
        <f>[1]Sheet1!X284</f>
        <v>No cuantificado o S/0</v>
      </c>
      <c r="Y284" s="131" t="str">
        <f>[1]Sheet1!Y284</f>
        <v>Precisión en el cálculo de comisiones, disminución del trabajo operación para las áreas de Ventas y Facturación.</v>
      </c>
      <c r="Z284" s="50" t="str">
        <f>[1]Sheet1!Z284</f>
        <v>https://educorpperu-my.sharepoint.com/personal/diana_zapata_laureate_pe1/_layouts/15/Doc.aspx?sourcedoc=%7BF5478423-8C64-44F8-990B-A3F799FAAB2E%7D&amp;file=M%C3%B3dulo%20de%20transferencia%20de%20obligaciones%20%E2%80%93Habi_Marco%20Zu%C3%B1iga%20Leiva.pptx&amp;action=edit&amp;mobileredirect=true</v>
      </c>
      <c r="AA284" s="50">
        <f>[1]Sheet1!AA284</f>
        <v>1.2000000000000002</v>
      </c>
    </row>
    <row r="285" spans="1:27" ht="260.25" customHeight="1">
      <c r="A285" s="50">
        <f>[1]Sheet1!A285</f>
        <v>311</v>
      </c>
      <c r="B285" s="130">
        <f>[1]Sheet1!B285</f>
        <v>46225.3977199074</v>
      </c>
      <c r="C285" s="130">
        <f>[1]Sheet1!C285</f>
        <v>46225.459664351903</v>
      </c>
      <c r="D285" s="131" t="str">
        <f>[1]Sheet1!D285</f>
        <v>jorge.castro@laureate.pe</v>
      </c>
      <c r="E285" s="131" t="str">
        <f>[1]Sheet1!E285</f>
        <v>Jorge Castro Quispe</v>
      </c>
      <c r="F285" s="131" t="str">
        <f>[1]Sheet1!F285</f>
        <v>[Horacius 2] - Integración con aplicativo UPC (CRM)</v>
      </c>
      <c r="G285" s="131" t="str">
        <f>[1]Sheet1!G285</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5" s="131" t="str">
        <f>[1]Sheet1!H285</f>
        <v>LAU</v>
      </c>
      <c r="I285" s="131" t="str">
        <f>[1]Sheet1!I285</f>
        <v>Humberto Marotta - Tecnologías y transformación digital</v>
      </c>
      <c r="J285" s="131" t="str">
        <f>[1]Sheet1!J285</f>
        <v>Henry Longa</v>
      </c>
      <c r="K285" s="131" t="str">
        <f>[1]Sheet1!K285</f>
        <v>https://educorpperu-my.sharepoint.com/personal/diana_zapata_laureate_pe1/Documents/Aplicaciones/Microsoft%20Forms/REGISTRO%20DE%20INICIATIVAS%20-%20GESTI%C3%93N%20DE%20LA%20DEMANDA%20(2%201/Pregunta/Aprobaci%C3%B3n%20Humberto%20Morotta_Jorge%20Castro%20Quispe.pdf</v>
      </c>
      <c r="L285" s="131" t="str">
        <f>[1]Sheet1!L285</f>
        <v>Gerson Vereau</v>
      </c>
      <c r="M285" s="87">
        <f>[1]Sheet1!M285</f>
        <v>46237</v>
      </c>
      <c r="N285" s="87" t="str">
        <f>[1]Sheet1!N285</f>
        <v>No</v>
      </c>
      <c r="O285" s="131">
        <f>[1]Sheet1!O285</f>
        <v>0</v>
      </c>
      <c r="P285" s="131">
        <f>[1]Sheet1!P285</f>
        <v>0</v>
      </c>
      <c r="Q285" s="131" t="str">
        <f>[1]Sheet1!Q285</f>
        <v>Otro</v>
      </c>
      <c r="R285" s="131" t="str">
        <f>[1]Sheet1!R285</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5" s="131" t="str">
        <f>[1]Sheet1!S285</f>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
      <c r="T285" s="131" t="str">
        <f>[1]Sheet1!T285</f>
        <v xml:space="preserve">Gestión de Accesos, IT Compliance, Gestión Recurso Humano , Gestión Académica, Comercial </v>
      </c>
      <c r="U285" s="131" t="str">
        <f>[1]Sheet1!U285</f>
        <v>Todos</v>
      </c>
      <c r="V285" s="131" t="str">
        <f>[1]Sheet1!V285</f>
        <v>Excelencia operativa</v>
      </c>
      <c r="W285" s="131" t="str">
        <f>[1]Sheet1!W285</f>
        <v>No</v>
      </c>
      <c r="X285" s="131" t="str">
        <f>[1]Sheet1!X285</f>
        <v>No cuantificado o S/0</v>
      </c>
      <c r="Y285" s="131" t="str">
        <f>[1]Sheet1!Y285</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5" s="50" t="str">
        <f>[1]Sheet1!Z285</f>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
      <c r="AA285" s="50">
        <f>[1]Sheet1!AA285</f>
        <v>1.2000000000000002</v>
      </c>
    </row>
    <row r="286" spans="1:27" ht="260.25" customHeight="1">
      <c r="A286" s="50">
        <f>[1]Sheet1!A286</f>
        <v>312</v>
      </c>
      <c r="B286" s="130">
        <f>[1]Sheet1!B286</f>
        <v>46225.477789351797</v>
      </c>
      <c r="C286" s="130">
        <f>[1]Sheet1!C286</f>
        <v>46225.494710648098</v>
      </c>
      <c r="D286" s="131" t="str">
        <f>[1]Sheet1!D286</f>
        <v>martha.apaza@laureate.pe</v>
      </c>
      <c r="E286" s="131" t="str">
        <f>[1]Sheet1!E286</f>
        <v>Martha Luisa Apaza Azurin</v>
      </c>
      <c r="F286" s="50" t="str">
        <f>[1]Sheet1!F286</f>
        <v>Solicitud de implementación de mejora del trámite de Retiro de Ciclo, orientado a corregir incidencias.</v>
      </c>
      <c r="G286" s="131" t="str">
        <f>[1]Sheet1!G286</f>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
      <c r="H286" s="131" t="str">
        <f>[1]Sheet1!H286</f>
        <v>UPC</v>
      </c>
      <c r="I286" s="131" t="str">
        <f>[1]Sheet1!I286</f>
        <v>Álvaro Valdez - VP Operaciones</v>
      </c>
      <c r="J286" s="131" t="str">
        <f>[1]Sheet1!J286</f>
        <v>Jhoy Vargas</v>
      </c>
      <c r="K286" s="131" t="str">
        <f>[1]Sheet1!K286</f>
        <v>https://educorpperu-my.sharepoint.com/personal/diana_zapata_laureate_pe1/Documents/Aplicaciones/Microsoft%20Forms/REGISTRO%20DE%20INICIATIVAS%20-%20GESTI%C3%93N%20DE%20LA%20DEMANDA%20(2%201/Pregunta/APROBACION%20DE%20FRANCISCO%20SAMAME%20RETIRO%20DE%20CICL_Martha%20Luisa%20Apaza%20A.pdf</v>
      </c>
      <c r="L286" s="131" t="str">
        <f>[1]Sheet1!L286</f>
        <v>Franco Vera</v>
      </c>
      <c r="M286" s="87">
        <f>[1]Sheet1!M286</f>
        <v>46259</v>
      </c>
      <c r="N286" s="87" t="str">
        <f>[1]Sheet1!N286</f>
        <v>No</v>
      </c>
      <c r="O286" s="131">
        <f>[1]Sheet1!O286</f>
        <v>0</v>
      </c>
      <c r="P286" s="131">
        <f>[1]Sheet1!P286</f>
        <v>0</v>
      </c>
      <c r="Q286" s="131" t="str">
        <f>[1]Sheet1!Q286</f>
        <v>Otro</v>
      </c>
      <c r="R286" s="131" t="str">
        <f>[1]Sheet1!R286</f>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
      <c r="S286" s="131" t="str">
        <f>[1]Sheet1!S286</f>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
      <c r="T286" s="131" t="str">
        <f>[1]Sheet1!T286</f>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
      <c r="U286" s="131" t="str">
        <f>[1]Sheet1!U286</f>
        <v>Todos</v>
      </c>
      <c r="V286" s="131" t="str">
        <f>[1]Sheet1!V286</f>
        <v>Excelencia operativa</v>
      </c>
      <c r="W286" s="131" t="str">
        <f>[1]Sheet1!W286</f>
        <v>No</v>
      </c>
      <c r="X286" s="131" t="str">
        <f>[1]Sheet1!X286</f>
        <v>Entre S/100,000.00 y S/500,000.00</v>
      </c>
      <c r="Y286" s="131" t="str">
        <f>[1]Sheet1!Y286</f>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
      <c r="Z286" s="50" t="str">
        <f>[1]Sheet1!Z286</f>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
      <c r="AA286" s="50">
        <f>[1]Sheet1!AA286</f>
        <v>1.5</v>
      </c>
    </row>
    <row r="287" spans="1:27" ht="260.25" customHeight="1">
      <c r="A287" s="50">
        <f>[1]Sheet1!A287</f>
        <v>314</v>
      </c>
      <c r="B287" s="130">
        <f>[1]Sheet1!B287</f>
        <v>46224.409328703703</v>
      </c>
      <c r="C287" s="130">
        <f>[1]Sheet1!C287</f>
        <v>46227.4695138889</v>
      </c>
      <c r="D287" s="131" t="str">
        <f>[1]Sheet1!D287</f>
        <v>franco.vera@laureate.pe</v>
      </c>
      <c r="E287" s="131" t="str">
        <f>[1]Sheet1!E287</f>
        <v>Franco Manuel Vera Sanchez</v>
      </c>
      <c r="F287" s="50" t="str">
        <f>[1]Sheet1!F287</f>
        <v>Instalación de equipos de seguridad electrónica CCTV y control de acceso en los almacenes UPN, UPC y CIB</v>
      </c>
      <c r="G287" s="131" t="str">
        <f>[1]Sheet1!G287</f>
        <v>Se requiere implementar una cámara IP y control de acceso a los almacenes, para eliminar posibles accesos indebidos. De tal manera que, se protejan los activos y que esta solución sea independiente de la plataforma corporativa de seguridad electrónica.</v>
      </c>
      <c r="H287" s="131" t="str">
        <f>[1]Sheet1!H287</f>
        <v>LAU</v>
      </c>
      <c r="I287" s="131" t="str">
        <f>[1]Sheet1!I287</f>
        <v>Álvaro Valdez - VP Operaciones</v>
      </c>
      <c r="J287" s="131" t="str">
        <f>[1]Sheet1!J287</f>
        <v xml:space="preserve">Raúl Córdova </v>
      </c>
      <c r="K287" s="131" t="str">
        <f>[1]Sheet1!K287</f>
        <v>https://educorpperu-my.sharepoint.com/personal/diana_zapata_laureate_pe1/Documents/Aplicaciones/Microsoft%20Forms/REGISTRO%20DE%20INICIATIVAS%20-%20GESTI%C3%93N%20DE%20LA%20DEMANDA%20(2%201/Pregunta/Implementacion%20CCTV%20y%20Control%20acceso%20almacene_Franco%20Manuel%20Vera%20S%201.pdf</v>
      </c>
      <c r="L287" s="131" t="str">
        <f>[1]Sheet1!L287</f>
        <v>Franco Vera</v>
      </c>
      <c r="M287" s="87">
        <f>[1]Sheet1!M287</f>
        <v>46387</v>
      </c>
      <c r="N287" s="87" t="str">
        <f>[1]Sheet1!N287</f>
        <v>No</v>
      </c>
      <c r="O287" s="131">
        <f>[1]Sheet1!O287</f>
        <v>0</v>
      </c>
      <c r="P287" s="131">
        <f>[1]Sheet1!P287</f>
        <v>0</v>
      </c>
      <c r="Q287" s="131" t="str">
        <f>[1]Sheet1!Q287</f>
        <v>Otro</v>
      </c>
      <c r="R287" s="131" t="str">
        <f>[1]Sheet1!R287</f>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
      <c r="S287" s="131" t="str">
        <f>[1]Sheet1!S287</f>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
      <c r="T287" s="131" t="str">
        <f>[1]Sheet1!T287</f>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
      <c r="U287" s="131" t="str">
        <f>[1]Sheet1!U287</f>
        <v>Administrativos</v>
      </c>
      <c r="V287" s="131" t="str">
        <f>[1]Sheet1!V287</f>
        <v>Excelencia operativa</v>
      </c>
      <c r="W287" s="131" t="str">
        <f>[1]Sheet1!W287</f>
        <v>No</v>
      </c>
      <c r="X287" s="131" t="str">
        <f>[1]Sheet1!X287</f>
        <v>No cuantificado o S/0</v>
      </c>
      <c r="Y287" s="131" t="str">
        <f>[1]Sheet1!Y287</f>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
      <c r="Z287" s="50" t="str">
        <f>[1]Sheet1!Z287</f>
        <v>https://educorpperu-my.sharepoint.com/personal/diana_zapata_laureate_pe1/_layouts/15/Doc.aspx?sourcedoc=%7BA9CC76CF-9ECA-475A-9141-C4C49550D716%7D&amp;file=Gesti%C3%B3n%20de%20iniciativas%20-%20Proceso%20y%20registro%20-_Franco%20Manuel%20Vera%20S.pptx&amp;action=edit&amp;mobileredirect=true</v>
      </c>
      <c r="AA287" s="50">
        <f>[1]Sheet1!AA287</f>
        <v>0.60000000000000009</v>
      </c>
    </row>
    <row r="288" spans="1:27" ht="260.25" customHeight="1">
      <c r="A288" s="50">
        <f>[1]Sheet1!A288</f>
        <v>318</v>
      </c>
      <c r="B288" s="130">
        <f>[1]Sheet1!B288</f>
        <v>46227.546875</v>
      </c>
      <c r="C288" s="130">
        <f>[1]Sheet1!C288</f>
        <v>46227.698263888902</v>
      </c>
      <c r="D288" s="131" t="str">
        <f>[1]Sheet1!D288</f>
        <v>carlos.tunoque@upc.pe</v>
      </c>
      <c r="E288" s="131" t="str">
        <f>[1]Sheet1!E288</f>
        <v>Carlos Eduardo Tuñoque Yco</v>
      </c>
      <c r="F288" s="50" t="str">
        <f>[1]Sheet1!F288</f>
        <v>Independización de la red de CCTV + Centralización de CCTV</v>
      </c>
      <c r="G288" s="131" t="str">
        <f>[1]Sheet1!G288</f>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
      <c r="H288" s="131" t="str">
        <f>[1]Sheet1!H288</f>
        <v>CORP</v>
      </c>
      <c r="I288" s="131" t="str">
        <f>[1]Sheet1!I288</f>
        <v>Álvaro Valdez - VP Operaciones</v>
      </c>
      <c r="J288" s="131" t="str">
        <f>[1]Sheet1!J288</f>
        <v xml:space="preserve">Alexander Sindical </v>
      </c>
      <c r="K288" s="131" t="str">
        <f>[1]Sheet1!K288</f>
        <v>https://educorpperu-my.sharepoint.com/personal/diana_zapata_laureate_pe1/Documents/Aplicaciones/Microsoft%20Forms/REGISTRO%20DE%20INICIATIVAS%20-%20GESTI%C3%93N%20DE%20LA%20DEMANDA%20(2%201/Pregunta/Aprobaci%C3%B3n%20Frida%20Cortavitarte_Carlos%20Eduardo%20Tu%C3%B1oq.pdf</v>
      </c>
      <c r="L288" s="131" t="str">
        <f>[1]Sheet1!L288</f>
        <v>Franco Vera</v>
      </c>
      <c r="M288" s="87">
        <f>[1]Sheet1!M288</f>
        <v>46258</v>
      </c>
      <c r="N288" s="87" t="str">
        <f>[1]Sheet1!N288</f>
        <v>No</v>
      </c>
      <c r="O288" s="131">
        <f>[1]Sheet1!O288</f>
        <v>0</v>
      </c>
      <c r="P288" s="131">
        <f>[1]Sheet1!P288</f>
        <v>0</v>
      </c>
      <c r="Q288" s="131" t="str">
        <f>[1]Sheet1!Q288</f>
        <v>Seguridad TI</v>
      </c>
      <c r="R288" s="131" t="str">
        <f>[1]Sheet1!R288</f>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
      <c r="S288" s="131" t="str">
        <f>[1]Sheet1!S288</f>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
      <c r="T288" s="131" t="str">
        <f>[1]Sheet1!T288</f>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
      <c r="U288" s="131" t="str">
        <f>[1]Sheet1!U288</f>
        <v>Todos</v>
      </c>
      <c r="V288" s="131" t="str">
        <f>[1]Sheet1!V288</f>
        <v>Excelencia operativa</v>
      </c>
      <c r="W288" s="131" t="str">
        <f>[1]Sheet1!W288</f>
        <v>No</v>
      </c>
      <c r="X288" s="131" t="str">
        <f>[1]Sheet1!X288</f>
        <v>No cuantificado o S/0</v>
      </c>
      <c r="Y288" s="131" t="str">
        <f>[1]Sheet1!Y288</f>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
      <c r="Z288" s="50" t="str">
        <f>[1]Sheet1!Z288</f>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
      <c r="AA288" s="50">
        <f>[1]Sheet1!AA288</f>
        <v>2.0999999999999996</v>
      </c>
    </row>
    <row r="289" spans="1:27" ht="260.25" customHeight="1">
      <c r="A289" s="50">
        <f>[1]Sheet1!A289</f>
        <v>319</v>
      </c>
      <c r="B289" s="130">
        <f>[1]Sheet1!B289</f>
        <v>46228.787835648203</v>
      </c>
      <c r="C289" s="130">
        <f>[1]Sheet1!C289</f>
        <v>46228.800671296303</v>
      </c>
      <c r="D289" s="131" t="str">
        <f>[1]Sheet1!D289</f>
        <v>franco.vera@laureate.pe</v>
      </c>
      <c r="E289" s="131" t="str">
        <f>[1]Sheet1!E289</f>
        <v>Franco Manuel Vera Sanchez</v>
      </c>
      <c r="F289" s="50" t="str">
        <f>[1]Sheet1!F289</f>
        <v>CIBERTEC POLO IT AREQUIPA</v>
      </c>
      <c r="G289" s="131" t="str">
        <f>[1]Sheet1!G289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89" s="131" t="str">
        <f>[1]Sheet1!H289</f>
        <v>CIB</v>
      </c>
      <c r="I289" s="131" t="str">
        <f>[1]Sheet1!I289</f>
        <v>Danilo Tauil - GM TecVoc</v>
      </c>
      <c r="J289" s="131" t="str">
        <f>[1]Sheet1!J289</f>
        <v>Paola Mora</v>
      </c>
      <c r="K289" s="131" t="str">
        <f>[1]Sheet1!K289</f>
        <v>https://educorpperu-my.sharepoint.com/personal/diana_zapata_laureate_pe1/Documents/Aplicaciones/Microsoft%20Forms/REGISTRO%20DE%20INICIATIVAS%20-%20GESTI%C3%93N%20DE%20LA%20DEMANDA%20(2%201/Pregunta/Correo%20aprobacion%20GTH_Franco%20Manuel%20Vera%20S_Franco%20Manuel%20Vera%20S.pdf</v>
      </c>
      <c r="L289" s="131" t="str">
        <f>[1]Sheet1!L289</f>
        <v>Franco Vera</v>
      </c>
      <c r="M289" s="87">
        <f>[1]Sheet1!M289</f>
        <v>46327</v>
      </c>
      <c r="N289" s="87" t="str">
        <f>[1]Sheet1!N289</f>
        <v>No</v>
      </c>
      <c r="O289" s="131">
        <f>[1]Sheet1!O289</f>
        <v>0</v>
      </c>
      <c r="P289" s="131">
        <f>[1]Sheet1!P289</f>
        <v>0</v>
      </c>
      <c r="Q289" s="131" t="str">
        <f>[1]Sheet1!Q289</f>
        <v>Otro</v>
      </c>
      <c r="R289" s="131" t="str">
        <f>[1]Sheet1!R289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89" s="131" t="str">
        <f>[1]Sheet1!S289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89" s="131" t="str">
        <f>[1]Sheet1!T289</f>
        <v>.</v>
      </c>
      <c r="U289" s="131" t="str">
        <f>[1]Sheet1!U289</f>
        <v>Alumnos</v>
      </c>
      <c r="V289" s="131" t="str">
        <f>[1]Sheet1!V289</f>
        <v>Experiencia</v>
      </c>
      <c r="W289" s="131" t="str">
        <f>[1]Sheet1!W289</f>
        <v>No</v>
      </c>
      <c r="X289" s="131" t="str">
        <f>[1]Sheet1!X289</f>
        <v>Mayor a S/500,000.00</v>
      </c>
      <c r="Y289" s="131" t="str">
        <f>[1]Sheet1!Y289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89" s="50" t="str">
        <f>[1]Sheet1!Z289</f>
        <v>https://educorpperu-my.sharepoint.com/personal/diana_zapata_laureate_pe1/_layouts/15/Doc.aspx?sourcedoc=%7BFE13B676-4370-49E4-829E-2A5145B4B7F6%7D&amp;file=Gesti%C3%B3n%20de%20iniciativas%20-%20Proceso%20y%20registro_Franco%20Manuel%20Vera%20S.pptx&amp;action=edit&amp;mobileredirect=true</v>
      </c>
      <c r="AA289" s="50">
        <f>[1]Sheet1!AA289</f>
        <v>1.9</v>
      </c>
    </row>
    <row r="290" spans="1:27" ht="260.25" customHeight="1">
      <c r="A290" s="50">
        <f>[1]Sheet1!A290</f>
        <v>320</v>
      </c>
      <c r="B290" s="130">
        <f>[1]Sheet1!B290</f>
        <v>46228.800763888903</v>
      </c>
      <c r="C290" s="130">
        <f>[1]Sheet1!C290</f>
        <v>46228.803553240701</v>
      </c>
      <c r="D290" s="131" t="str">
        <f>[1]Sheet1!D290</f>
        <v>franco.vera@laureate.pe</v>
      </c>
      <c r="E290" s="131" t="str">
        <f>[1]Sheet1!E290</f>
        <v>Franco Manuel Vera Sanchez</v>
      </c>
      <c r="F290" s="50" t="str">
        <f>[1]Sheet1!F290</f>
        <v>CIBERTEC POLO IT SJM</v>
      </c>
      <c r="G290" s="131" t="str">
        <f>[1]Sheet1!G290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0" s="131" t="str">
        <f>[1]Sheet1!H290</f>
        <v>CIB</v>
      </c>
      <c r="I290" s="131" t="str">
        <f>[1]Sheet1!I290</f>
        <v>Danilo Tauil - GM TecVoc</v>
      </c>
      <c r="J290" s="131" t="str">
        <f>[1]Sheet1!J290</f>
        <v>Paola Mora</v>
      </c>
      <c r="K290" s="131" t="str">
        <f>[1]Sheet1!K290</f>
        <v>https://educorpperu-my.sharepoint.com/personal/diana_zapata_laureate_pe1/Documents/Aplicaciones/Microsoft%20Forms/REGISTRO%20DE%20INICIATIVAS%20-%20GESTI%C3%93N%20DE%20LA%20DEMANDA%20(2%201/Pregunta/RE_%20ESTATUS%20LEAN+IA%20-%20ESTIMACI%C3%93N%20TI_%20APROBACI_Franco%20Manuel%20Vera%20S%202.pdf</v>
      </c>
      <c r="L290" s="131" t="str">
        <f>[1]Sheet1!L290</f>
        <v>Franco Vera</v>
      </c>
      <c r="M290" s="87">
        <f>[1]Sheet1!M290</f>
        <v>46327</v>
      </c>
      <c r="N290" s="87" t="str">
        <f>[1]Sheet1!N290</f>
        <v>No</v>
      </c>
      <c r="O290" s="131">
        <f>[1]Sheet1!O290</f>
        <v>0</v>
      </c>
      <c r="P290" s="131">
        <f>[1]Sheet1!P290</f>
        <v>0</v>
      </c>
      <c r="Q290" s="131" t="str">
        <f>[1]Sheet1!Q290</f>
        <v>Otro</v>
      </c>
      <c r="R290" s="131" t="str">
        <f>[1]Sheet1!R290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0" s="131" t="str">
        <f>[1]Sheet1!S290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0" s="131" t="str">
        <f>[1]Sheet1!T290</f>
        <v>.</v>
      </c>
      <c r="U290" s="131" t="str">
        <f>[1]Sheet1!U290</f>
        <v>Alumnos</v>
      </c>
      <c r="V290" s="131" t="str">
        <f>[1]Sheet1!V290</f>
        <v>Experiencia</v>
      </c>
      <c r="W290" s="131" t="str">
        <f>[1]Sheet1!W290</f>
        <v>No</v>
      </c>
      <c r="X290" s="131" t="str">
        <f>[1]Sheet1!X290</f>
        <v>Mayor a S/500,000.00</v>
      </c>
      <c r="Y290" s="131" t="str">
        <f>[1]Sheet1!Y290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0" s="50" t="str">
        <f>[1]Sheet1!Z290</f>
        <v>https://educorpperu-my.sharepoint.com/personal/diana_zapata_laureate_pe1/_layouts/15/Doc.aspx?sourcedoc=%7B77E639EE-FF96-40FC-B479-CAFD418FD773%7D&amp;file=Gesti%C3%B3n%20de%20iniciativas%20-%20Proceso%20y%20registro_Franco%20Manuel%20Vera%20S%201.pptx&amp;action=edit&amp;mobileredirect=true</v>
      </c>
      <c r="AA290" s="50">
        <f>[1]Sheet1!AA290</f>
        <v>1.9</v>
      </c>
    </row>
    <row r="291" spans="1:27" ht="260.25" customHeight="1">
      <c r="A291" s="50">
        <f>[1]Sheet1!A291</f>
        <v>321</v>
      </c>
      <c r="B291" s="130">
        <f>[1]Sheet1!B291</f>
        <v>46228.803645833301</v>
      </c>
      <c r="C291" s="130">
        <f>[1]Sheet1!C291</f>
        <v>46228.805069444403</v>
      </c>
      <c r="D291" s="131" t="str">
        <f>[1]Sheet1!D291</f>
        <v>franco.vera@laureate.pe</v>
      </c>
      <c r="E291" s="131" t="str">
        <f>[1]Sheet1!E291</f>
        <v>Franco Manuel Vera Sanchez</v>
      </c>
      <c r="F291" s="50" t="str">
        <f>[1]Sheet1!F291</f>
        <v>CIBERTEC POLO IT PIURA</v>
      </c>
      <c r="G291" s="131" t="str">
        <f>[1]Sheet1!G291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1" s="131" t="str">
        <f>[1]Sheet1!H291</f>
        <v>CIB</v>
      </c>
      <c r="I291" s="131" t="str">
        <f>[1]Sheet1!I291</f>
        <v>Danilo Tauil - GM TecVoc</v>
      </c>
      <c r="J291" s="131" t="str">
        <f>[1]Sheet1!J291</f>
        <v>Paola Mora</v>
      </c>
      <c r="K291" s="131" t="str">
        <f>[1]Sheet1!K291</f>
        <v>https://educorpperu-my.sharepoint.com/personal/diana_zapata_laureate_pe1/Documents/Aplicaciones/Microsoft%20Forms/REGISTRO%20DE%20INICIATIVAS%20-%20GESTI%C3%93N%20DE%20LA%20DEMANDA%20(2%201/Pregunta/RE_%20ESTATUS%20LEAN+IA%20-%20ESTIMACI%C3%93N%20TI_%20APROBACI_Franco%20Manuel%20Vera%20S%203.pdf</v>
      </c>
      <c r="L291" s="131" t="str">
        <f>[1]Sheet1!L291</f>
        <v>Franco Vera</v>
      </c>
      <c r="M291" s="87">
        <f>[1]Sheet1!M291</f>
        <v>46327</v>
      </c>
      <c r="N291" s="87" t="str">
        <f>[1]Sheet1!N291</f>
        <v>No</v>
      </c>
      <c r="O291" s="131">
        <f>[1]Sheet1!O291</f>
        <v>0</v>
      </c>
      <c r="P291" s="131">
        <f>[1]Sheet1!P291</f>
        <v>0</v>
      </c>
      <c r="Q291" s="131" t="str">
        <f>[1]Sheet1!Q291</f>
        <v>Otro</v>
      </c>
      <c r="R291" s="131" t="str">
        <f>[1]Sheet1!R291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1" s="131" t="str">
        <f>[1]Sheet1!S291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1" s="131" t="str">
        <f>[1]Sheet1!T291</f>
        <v>.</v>
      </c>
      <c r="U291" s="131" t="str">
        <f>[1]Sheet1!U291</f>
        <v>Alumnos</v>
      </c>
      <c r="V291" s="131" t="str">
        <f>[1]Sheet1!V291</f>
        <v>Experiencia</v>
      </c>
      <c r="W291" s="131" t="str">
        <f>[1]Sheet1!W291</f>
        <v>No</v>
      </c>
      <c r="X291" s="131" t="str">
        <f>[1]Sheet1!X291</f>
        <v>Mayor a S/500,000.00</v>
      </c>
      <c r="Y291" s="131" t="str">
        <f>[1]Sheet1!Y291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1" s="50" t="str">
        <f>[1]Sheet1!Z291</f>
        <v>https://educorpperu-my.sharepoint.com/personal/diana_zapata_laureate_pe1/_layouts/15/Doc.aspx?sourcedoc=%7B10F4171A-7579-4F3D-8DF0-8A04C35F3A7B%7D&amp;file=Gesti%C3%B3n%20de%20iniciativas%20-%20Proceso%20y%20registro_Franco%20Manuel%20Vera%20S%202.pptx&amp;action=edit&amp;mobileredirect=true</v>
      </c>
      <c r="AA291" s="50">
        <f>[1]Sheet1!AA291</f>
        <v>1.9</v>
      </c>
    </row>
    <row r="292" spans="1:27" ht="260.25" customHeight="1">
      <c r="A292" s="50">
        <f>[1]Sheet1!A292</f>
        <v>322</v>
      </c>
      <c r="B292" s="130">
        <f>[1]Sheet1!B292</f>
        <v>46228.805428240703</v>
      </c>
      <c r="C292" s="130">
        <f>[1]Sheet1!C292</f>
        <v>46228.8069791667</v>
      </c>
      <c r="D292" s="131" t="str">
        <f>[1]Sheet1!D292</f>
        <v>franco.vera@laureate.pe</v>
      </c>
      <c r="E292" s="131" t="str">
        <f>[1]Sheet1!E292</f>
        <v>Franco Manuel Vera Sanchez</v>
      </c>
      <c r="F292" s="50" t="str">
        <f>[1]Sheet1!F292</f>
        <v>CIBERTEC POLO IT CONSOLIDADO</v>
      </c>
      <c r="G292" s="131" t="str">
        <f>[1]Sheet1!G292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2" s="131" t="str">
        <f>[1]Sheet1!H292</f>
        <v>CIB</v>
      </c>
      <c r="I292" s="131" t="str">
        <f>[1]Sheet1!I292</f>
        <v>Danilo Tauil - GM TecVoc</v>
      </c>
      <c r="J292" s="131" t="str">
        <f>[1]Sheet1!J292</f>
        <v>Paola Mora</v>
      </c>
      <c r="K292" s="131" t="str">
        <f>[1]Sheet1!K292</f>
        <v>https://educorpperu-my.sharepoint.com/personal/diana_zapata_laureate_pe1/Documents/Aplicaciones/Microsoft%20Forms/REGISTRO%20DE%20INICIATIVAS%20-%20GESTI%C3%93N%20DE%20LA%20DEMANDA%20(2%201/Pregunta/RE_%20ESTATUS%20LEAN+IA%20-%20ESTIMACI%C3%93N%20TI_%20APROBACI_Franco%20Manuel%20Vera%20S%204.pdf</v>
      </c>
      <c r="L292" s="131" t="str">
        <f>[1]Sheet1!L292</f>
        <v>Franco Vera</v>
      </c>
      <c r="M292" s="87">
        <f>[1]Sheet1!M292</f>
        <v>46327</v>
      </c>
      <c r="N292" s="87" t="str">
        <f>[1]Sheet1!N292</f>
        <v>No</v>
      </c>
      <c r="O292" s="131">
        <f>[1]Sheet1!O292</f>
        <v>0</v>
      </c>
      <c r="P292" s="131">
        <f>[1]Sheet1!P292</f>
        <v>0</v>
      </c>
      <c r="Q292" s="131" t="str">
        <f>[1]Sheet1!Q292</f>
        <v>Otro</v>
      </c>
      <c r="R292" s="131" t="str">
        <f>[1]Sheet1!R292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2" s="131" t="str">
        <f>[1]Sheet1!S292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2" s="131" t="str">
        <f>[1]Sheet1!T292</f>
        <v>.</v>
      </c>
      <c r="U292" s="131" t="str">
        <f>[1]Sheet1!U292</f>
        <v>Alumnos</v>
      </c>
      <c r="V292" s="131" t="str">
        <f>[1]Sheet1!V292</f>
        <v>Experiencia</v>
      </c>
      <c r="W292" s="131" t="str">
        <f>[1]Sheet1!W292</f>
        <v>No</v>
      </c>
      <c r="X292" s="131" t="str">
        <f>[1]Sheet1!X292</f>
        <v>Mayor a S/500,000.00</v>
      </c>
      <c r="Y292" s="131" t="str">
        <f>[1]Sheet1!Y292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2" s="50" t="str">
        <f>[1]Sheet1!Z292</f>
        <v>https://educorpperu-my.sharepoint.com/personal/diana_zapata_laureate_pe1/_layouts/15/Doc.aspx?sourcedoc=%7B295BC3DA-A840-45FF-A723-B3216CC8AAF3%7D&amp;file=Gesti%C3%B3n%20de%20iniciativas%20-%20Proceso%20y%20registro_Franco%20Manuel%20Vera%20S%203.pptx&amp;action=edit&amp;mobileredirect=true</v>
      </c>
      <c r="AA292" s="50">
        <f>[1]Sheet1!AA292</f>
        <v>1.9</v>
      </c>
    </row>
    <row r="293" spans="1:27" ht="260.25" customHeight="1">
      <c r="A293" s="50">
        <f>[1]Sheet1!A293</f>
        <v>323</v>
      </c>
      <c r="B293" s="130">
        <f>[1]Sheet1!B293</f>
        <v>46228.807037036997</v>
      </c>
      <c r="C293" s="130">
        <f>[1]Sheet1!C293</f>
        <v>46228.808217592603</v>
      </c>
      <c r="D293" s="131" t="str">
        <f>[1]Sheet1!D293</f>
        <v>franco.vera@laureate.pe</v>
      </c>
      <c r="E293" s="131" t="str">
        <f>[1]Sheet1!E293</f>
        <v>Franco Manuel Vera Sanchez</v>
      </c>
      <c r="F293" s="50" t="str">
        <f>[1]Sheet1!F293</f>
        <v>CIBERTEC POLO IT SJL</v>
      </c>
      <c r="G293" s="131" t="str">
        <f>[1]Sheet1!G293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3" s="131" t="str">
        <f>[1]Sheet1!H293</f>
        <v>CIB</v>
      </c>
      <c r="I293" s="131" t="str">
        <f>[1]Sheet1!I293</f>
        <v>Danilo Tauil - GM TecVoc</v>
      </c>
      <c r="J293" s="131" t="str">
        <f>[1]Sheet1!J293</f>
        <v>Paola Mora</v>
      </c>
      <c r="K293" s="131" t="str">
        <f>[1]Sheet1!K293</f>
        <v>https://educorpperu-my.sharepoint.com/personal/diana_zapata_laureate_pe1/Documents/Aplicaciones/Microsoft%20Forms/REGISTRO%20DE%20INICIATIVAS%20-%20GESTI%C3%93N%20DE%20LA%20DEMANDA%20(2%201/Pregunta/RE_%20ESTATUS%20LEAN+IA%20-%20ESTIMACI%C3%93N%20TI_%20APROBACI_Franco%20Manuel%20Vera%20S%205.pdf</v>
      </c>
      <c r="L293" s="131" t="str">
        <f>[1]Sheet1!L293</f>
        <v>Franco Vera</v>
      </c>
      <c r="M293" s="87">
        <f>[1]Sheet1!M293</f>
        <v>46327</v>
      </c>
      <c r="N293" s="87" t="str">
        <f>[1]Sheet1!N293</f>
        <v>No</v>
      </c>
      <c r="O293" s="131">
        <f>[1]Sheet1!O293</f>
        <v>0</v>
      </c>
      <c r="P293" s="131">
        <f>[1]Sheet1!P293</f>
        <v>0</v>
      </c>
      <c r="Q293" s="131" t="str">
        <f>[1]Sheet1!Q293</f>
        <v>Otro</v>
      </c>
      <c r="R293" s="131" t="str">
        <f>[1]Sheet1!R293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3" s="131" t="str">
        <f>[1]Sheet1!S293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3" s="131" t="str">
        <f>[1]Sheet1!T293</f>
        <v>.</v>
      </c>
      <c r="U293" s="131" t="str">
        <f>[1]Sheet1!U293</f>
        <v>Alumnos</v>
      </c>
      <c r="V293" s="131" t="str">
        <f>[1]Sheet1!V293</f>
        <v>Experiencia</v>
      </c>
      <c r="W293" s="131" t="str">
        <f>[1]Sheet1!W293</f>
        <v>No</v>
      </c>
      <c r="X293" s="131" t="str">
        <f>[1]Sheet1!X293</f>
        <v>Mayor a S/500,000.00</v>
      </c>
      <c r="Y293" s="131" t="str">
        <f>[1]Sheet1!Y293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3" s="50" t="str">
        <f>[1]Sheet1!Z293</f>
        <v>https://educorpperu-my.sharepoint.com/personal/diana_zapata_laureate_pe1/_layouts/15/Doc.aspx?sourcedoc=%7B8CA262A6-E876-4804-9E3E-CFDA8B015928%7D&amp;file=Gesti%C3%B3n%20de%20iniciativas%20-%20Proceso%20y%20registro_Franco%20Manuel%20Vera%20S%204.pptx&amp;action=edit&amp;mobileredirect=true</v>
      </c>
      <c r="AA293" s="50">
        <f>[1]Sheet1!AA293</f>
        <v>1.9</v>
      </c>
    </row>
    <row r="294" spans="1:27" ht="260.25" customHeight="1">
      <c r="A294" s="50">
        <f>[1]Sheet1!A294</f>
        <v>324</v>
      </c>
      <c r="B294" s="130">
        <f>[1]Sheet1!B294</f>
        <v>46228.808275463001</v>
      </c>
      <c r="C294" s="130">
        <f>[1]Sheet1!C294</f>
        <v>46228.812060185199</v>
      </c>
      <c r="D294" s="131" t="str">
        <f>[1]Sheet1!D294</f>
        <v>franco.vera@laureate.pe</v>
      </c>
      <c r="E294" s="131" t="str">
        <f>[1]Sheet1!E294</f>
        <v>Franco Manuel Vera Sanchez</v>
      </c>
      <c r="F294" s="50" t="str">
        <f>[1]Sheet1!F294</f>
        <v>CIBERTEC POLO IT AREQUIPA</v>
      </c>
      <c r="G294" s="131" t="str">
        <f>[1]Sheet1!G294</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4" s="131" t="str">
        <f>[1]Sheet1!H294</f>
        <v>CIB</v>
      </c>
      <c r="I294" s="131" t="str">
        <f>[1]Sheet1!I294</f>
        <v>Danilo Tauil - GM TecVoc</v>
      </c>
      <c r="J294" s="131" t="str">
        <f>[1]Sheet1!J294</f>
        <v>Paola Mora</v>
      </c>
      <c r="K294" s="131" t="str">
        <f>[1]Sheet1!K294</f>
        <v>https://educorpperu-my.sharepoint.com/personal/diana_zapata_laureate_pe1/Documents/Aplicaciones/Microsoft%20Forms/REGISTRO%20DE%20INICIATIVAS%20-%20GESTI%C3%93N%20DE%20LA%20DEMANDA%20(2%201/Pregunta/RE_%20ESTATUS%20LEAN+IA%20-%20ESTIMACI%C3%93N%20TI_%20APROBACI_Franco%20Manuel%20Vera%20S%206.pdf</v>
      </c>
      <c r="L294" s="131" t="str">
        <f>[1]Sheet1!L294</f>
        <v>Franco Vera</v>
      </c>
      <c r="M294" s="87">
        <f>[1]Sheet1!M294</f>
        <v>46327</v>
      </c>
      <c r="N294" s="87" t="str">
        <f>[1]Sheet1!N294</f>
        <v>No</v>
      </c>
      <c r="O294" s="131">
        <f>[1]Sheet1!O294</f>
        <v>0</v>
      </c>
      <c r="P294" s="131">
        <f>[1]Sheet1!P294</f>
        <v>0</v>
      </c>
      <c r="Q294" s="131" t="str">
        <f>[1]Sheet1!Q294</f>
        <v>Otro</v>
      </c>
      <c r="R294" s="131" t="str">
        <f>[1]Sheet1!R294</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4" s="131" t="str">
        <f>[1]Sheet1!S294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4" s="131" t="str">
        <f>[1]Sheet1!T294</f>
        <v>.</v>
      </c>
      <c r="U294" s="131" t="str">
        <f>[1]Sheet1!U294</f>
        <v>Todos</v>
      </c>
      <c r="V294" s="131" t="str">
        <f>[1]Sheet1!V294</f>
        <v>Experiencia</v>
      </c>
      <c r="W294" s="131" t="str">
        <f>[1]Sheet1!W294</f>
        <v>No</v>
      </c>
      <c r="X294" s="131" t="str">
        <f>[1]Sheet1!X294</f>
        <v>Mayor a S/500,000.00</v>
      </c>
      <c r="Y294" s="131" t="str">
        <f>[1]Sheet1!Y294</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4" s="50" t="str">
        <f>[1]Sheet1!Z294</f>
        <v>https://educorpperu-my.sharepoint.com/personal/diana_zapata_laureate_pe1/_layouts/15/Doc.aspx?sourcedoc=%7BDE974B20-086C-43B9-B16F-F9B0418FB9DA%7D&amp;file=Gesti%C3%B3n%20de%20iniciativas%20-%20Proceso%20y%20registro_Franco%20Manuel%20Vera%20S%205.pptx&amp;action=edit&amp;mobileredirect=true</v>
      </c>
      <c r="AA294" s="50">
        <f>[1]Sheet1!AA294</f>
        <v>1.9</v>
      </c>
    </row>
    <row r="295" spans="1:27" ht="260.25" customHeight="1">
      <c r="A295" s="50">
        <f>[1]Sheet1!A295</f>
        <v>325</v>
      </c>
      <c r="B295" s="130">
        <f>[1]Sheet1!B295</f>
        <v>46228.812314814801</v>
      </c>
      <c r="C295" s="130">
        <f>[1]Sheet1!C295</f>
        <v>46228.813449074099</v>
      </c>
      <c r="D295" s="131" t="str">
        <f>[1]Sheet1!D295</f>
        <v>franco.vera@laureate.pe</v>
      </c>
      <c r="E295" s="131" t="str">
        <f>[1]Sheet1!E295</f>
        <v>Franco Manuel Vera Sanchez</v>
      </c>
      <c r="F295" s="50" t="str">
        <f>[1]Sheet1!F295</f>
        <v>CIBERTEC POLO IT SJM</v>
      </c>
      <c r="G295" s="131" t="str">
        <f>[1]Sheet1!G295</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5" s="131" t="str">
        <f>[1]Sheet1!H295</f>
        <v>CIB</v>
      </c>
      <c r="I295" s="131" t="str">
        <f>[1]Sheet1!I295</f>
        <v>Danilo Tauil - GM TecVoc</v>
      </c>
      <c r="J295" s="131" t="str">
        <f>[1]Sheet1!J295</f>
        <v>Paola Mora</v>
      </c>
      <c r="K295" s="131" t="str">
        <f>[1]Sheet1!K295</f>
        <v>https://educorpperu-my.sharepoint.com/personal/diana_zapata_laureate_pe1/Documents/Aplicaciones/Microsoft%20Forms/REGISTRO%20DE%20INICIATIVAS%20-%20GESTI%C3%93N%20DE%20LA%20DEMANDA%20(2%201/Pregunta/RE_%20ESTATUS%20LEAN+IA%20-%20ESTIMACI%C3%93N%20TI_%20APROBACI_Franco%20Manuel%20Vera%20S%207.pdf</v>
      </c>
      <c r="L295" s="131" t="str">
        <f>[1]Sheet1!L295</f>
        <v>Franco Vera</v>
      </c>
      <c r="M295" s="87">
        <f>[1]Sheet1!M295</f>
        <v>46327</v>
      </c>
      <c r="N295" s="87" t="str">
        <f>[1]Sheet1!N295</f>
        <v>No</v>
      </c>
      <c r="O295" s="131">
        <f>[1]Sheet1!O295</f>
        <v>0</v>
      </c>
      <c r="P295" s="131">
        <f>[1]Sheet1!P295</f>
        <v>0</v>
      </c>
      <c r="Q295" s="131" t="str">
        <f>[1]Sheet1!Q295</f>
        <v>Otro</v>
      </c>
      <c r="R295" s="131" t="str">
        <f>[1]Sheet1!R295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5" s="131" t="str">
        <f>[1]Sheet1!S295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5" s="131" t="str">
        <f>[1]Sheet1!T295</f>
        <v>.</v>
      </c>
      <c r="U295" s="131" t="str">
        <f>[1]Sheet1!U295</f>
        <v>Todos</v>
      </c>
      <c r="V295" s="131" t="str">
        <f>[1]Sheet1!V295</f>
        <v>Experiencia</v>
      </c>
      <c r="W295" s="131" t="str">
        <f>[1]Sheet1!W295</f>
        <v>No</v>
      </c>
      <c r="X295" s="131" t="str">
        <f>[1]Sheet1!X295</f>
        <v>Mayor a S/500,000.00</v>
      </c>
      <c r="Y295" s="131" t="str">
        <f>[1]Sheet1!Y295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5" s="50" t="str">
        <f>[1]Sheet1!Z295</f>
        <v>https://educorpperu-my.sharepoint.com/personal/diana_zapata_laureate_pe1/_layouts/15/Doc.aspx?sourcedoc=%7BF7BF541C-1B37-47BC-8828-6581E66FC68D%7D&amp;file=Gesti%C3%B3n%20de%20iniciativas%20-%20Proceso%20y%20registro_Franco%20Manuel%20Vera%20S%206.pptx&amp;action=edit&amp;mobileredirect=true</v>
      </c>
      <c r="AA295" s="50">
        <f>[1]Sheet1!AA295</f>
        <v>1.9</v>
      </c>
    </row>
    <row r="296" spans="1:27" ht="260.25" customHeight="1">
      <c r="A296" s="50">
        <f>[1]Sheet1!A296</f>
        <v>326</v>
      </c>
      <c r="B296" s="130">
        <f>[1]Sheet1!B296</f>
        <v>46228.8136226852</v>
      </c>
      <c r="C296" s="130">
        <f>[1]Sheet1!C296</f>
        <v>46228.814629629604</v>
      </c>
      <c r="D296" s="131" t="str">
        <f>[1]Sheet1!D296</f>
        <v>franco.vera@laureate.pe</v>
      </c>
      <c r="E296" s="131" t="str">
        <f>[1]Sheet1!E296</f>
        <v>Franco Manuel Vera Sanchez</v>
      </c>
      <c r="F296" s="50" t="str">
        <f>[1]Sheet1!F296</f>
        <v>CIBERTEC POLO IT PIURA</v>
      </c>
      <c r="G296" s="131" t="str">
        <f>[1]Sheet1!G296</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6" s="131" t="str">
        <f>[1]Sheet1!H296</f>
        <v>CIB</v>
      </c>
      <c r="I296" s="131" t="str">
        <f>[1]Sheet1!I296</f>
        <v>Danilo Tauil - GM TecVoc</v>
      </c>
      <c r="J296" s="131" t="str">
        <f>[1]Sheet1!J296</f>
        <v>Paola Mora</v>
      </c>
      <c r="K296" s="131" t="str">
        <f>[1]Sheet1!K296</f>
        <v>https://educorpperu-my.sharepoint.com/personal/diana_zapata_laureate_pe1/Documents/Aplicaciones/Microsoft%20Forms/REGISTRO%20DE%20INICIATIVAS%20-%20GESTI%C3%93N%20DE%20LA%20DEMANDA%20(2%201/Pregunta/RE_%20ESTATUS%20LEAN+IA%20-%20ESTIMACI%C3%93N%20TI_%20APROBACI_Franco%20Manuel%20Vera%20S%208.pdf</v>
      </c>
      <c r="L296" s="131" t="str">
        <f>[1]Sheet1!L296</f>
        <v>Franco Vera</v>
      </c>
      <c r="M296" s="87">
        <f>[1]Sheet1!M296</f>
        <v>46327</v>
      </c>
      <c r="N296" s="87" t="str">
        <f>[1]Sheet1!N296</f>
        <v>No</v>
      </c>
      <c r="O296" s="131">
        <f>[1]Sheet1!O296</f>
        <v>0</v>
      </c>
      <c r="P296" s="131">
        <f>[1]Sheet1!P296</f>
        <v>0</v>
      </c>
      <c r="Q296" s="131" t="str">
        <f>[1]Sheet1!Q296</f>
        <v>Otro</v>
      </c>
      <c r="R296" s="131" t="str">
        <f>[1]Sheet1!R296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6" s="131" t="str">
        <f>[1]Sheet1!S296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6" s="131" t="str">
        <f>[1]Sheet1!T296</f>
        <v>.</v>
      </c>
      <c r="U296" s="131" t="str">
        <f>[1]Sheet1!U296</f>
        <v>Alumnos</v>
      </c>
      <c r="V296" s="131" t="str">
        <f>[1]Sheet1!V296</f>
        <v>Experiencia</v>
      </c>
      <c r="W296" s="131" t="str">
        <f>[1]Sheet1!W296</f>
        <v>No</v>
      </c>
      <c r="X296" s="131" t="str">
        <f>[1]Sheet1!X296</f>
        <v>Mayor a S/500,000.00</v>
      </c>
      <c r="Y296" s="131" t="str">
        <f>[1]Sheet1!Y296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6" s="50" t="str">
        <f>[1]Sheet1!Z296</f>
        <v>https://educorpperu-my.sharepoint.com/personal/diana_zapata_laureate_pe1/_layouts/15/Doc.aspx?sourcedoc=%7B4DECA671-3458-4253-BF43-F7D945BD2294%7D&amp;file=Gesti%C3%B3n%20de%20iniciativas%20-%20Proceso%20y%20registro_Franco%20Manuel%20Vera%20S%207.pptx&amp;action=edit&amp;mobileredirect=true</v>
      </c>
      <c r="AA296" s="50">
        <f>[1]Sheet1!AA296</f>
        <v>1.9</v>
      </c>
    </row>
    <row r="297" spans="1:27" ht="260.25" customHeight="1">
      <c r="A297" s="50">
        <f>[1]Sheet1!A297</f>
        <v>327</v>
      </c>
      <c r="B297" s="130">
        <f>[1]Sheet1!B297</f>
        <v>46228.8147453704</v>
      </c>
      <c r="C297" s="130">
        <f>[1]Sheet1!C297</f>
        <v>46228.816261574102</v>
      </c>
      <c r="D297" s="131" t="str">
        <f>[1]Sheet1!D297</f>
        <v>franco.vera@laureate.pe</v>
      </c>
      <c r="E297" s="131" t="str">
        <f>[1]Sheet1!E297</f>
        <v>Franco Manuel Vera Sanchez</v>
      </c>
      <c r="F297" s="50" t="str">
        <f>[1]Sheet1!F297</f>
        <v>CIBERTEC POLO IT LIMA NORTE</v>
      </c>
      <c r="G297" s="131" t="str">
        <f>[1]Sheet1!G297</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7" s="131" t="str">
        <f>[1]Sheet1!H297</f>
        <v>CIB</v>
      </c>
      <c r="I297" s="131" t="str">
        <f>[1]Sheet1!I297</f>
        <v>Danilo Tauil - GM TecVoc</v>
      </c>
      <c r="J297" s="131" t="str">
        <f>[1]Sheet1!J297</f>
        <v>Paola Mora</v>
      </c>
      <c r="K297" s="131" t="str">
        <f>[1]Sheet1!K297</f>
        <v>https://educorpperu-my.sharepoint.com/personal/diana_zapata_laureate_pe1/Documents/Aplicaciones/Microsoft%20Forms/REGISTRO%20DE%20INICIATIVAS%20-%20GESTI%C3%93N%20DE%20LA%20DEMANDA%20(2%201/Pregunta/RE_%20ESTATUS%20LEAN+IA%20-%20ESTIMACI%C3%93N%20TI_%20APROBACI_Franco%20Manuel%20Vera%20S%209.pdf</v>
      </c>
      <c r="L297" s="131" t="str">
        <f>[1]Sheet1!L297</f>
        <v>Franco Vera</v>
      </c>
      <c r="M297" s="87">
        <f>[1]Sheet1!M297</f>
        <v>46327</v>
      </c>
      <c r="N297" s="87" t="str">
        <f>[1]Sheet1!N297</f>
        <v>No</v>
      </c>
      <c r="O297" s="131">
        <f>[1]Sheet1!O297</f>
        <v>0</v>
      </c>
      <c r="P297" s="131">
        <f>[1]Sheet1!P297</f>
        <v>0</v>
      </c>
      <c r="Q297" s="131" t="str">
        <f>[1]Sheet1!Q297</f>
        <v>Otro</v>
      </c>
      <c r="R297" s="131" t="str">
        <f>[1]Sheet1!R297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7" s="131" t="str">
        <f>[1]Sheet1!S297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7" s="131" t="str">
        <f>[1]Sheet1!T297</f>
        <v>.</v>
      </c>
      <c r="U297" s="131" t="str">
        <f>[1]Sheet1!U297</f>
        <v>Alumnos</v>
      </c>
      <c r="V297" s="131" t="str">
        <f>[1]Sheet1!V297</f>
        <v>Experiencia</v>
      </c>
      <c r="W297" s="131" t="str">
        <f>[1]Sheet1!W297</f>
        <v>No</v>
      </c>
      <c r="X297" s="131" t="str">
        <f>[1]Sheet1!X297</f>
        <v>Mayor a S/500,000.00</v>
      </c>
      <c r="Y297" s="131" t="str">
        <f>[1]Sheet1!Y297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7" s="50" t="str">
        <f>[1]Sheet1!Z297</f>
        <v>https://educorpperu-my.sharepoint.com/personal/diana_zapata_laureate_pe1/_layouts/15/Doc.aspx?sourcedoc=%7BFD918875-C7D7-4697-8430-4F3FA9D0A3AE%7D&amp;file=Gesti%C3%B3n%20de%20iniciativas%20-%20Proceso%20y%20registro_Franco%20Manuel%20Vera%20S%208.pptx&amp;action=edit&amp;mobileredirect=true</v>
      </c>
      <c r="AA297" s="50">
        <f>[1]Sheet1!AA297</f>
        <v>1.9</v>
      </c>
    </row>
    <row r="298" spans="1:27" ht="260.25" customHeight="1">
      <c r="A298" s="50">
        <f>[1]Sheet1!A298</f>
        <v>328</v>
      </c>
      <c r="B298" s="130">
        <f>[1]Sheet1!B298</f>
        <v>46228.816400463002</v>
      </c>
      <c r="C298" s="130">
        <f>[1]Sheet1!C298</f>
        <v>46228.818356481497</v>
      </c>
      <c r="D298" s="131" t="str">
        <f>[1]Sheet1!D298</f>
        <v>franco.vera@laureate.pe</v>
      </c>
      <c r="E298" s="131" t="str">
        <f>[1]Sheet1!E298</f>
        <v>Franco Manuel Vera Sanchez</v>
      </c>
      <c r="F298" s="50" t="str">
        <f>[1]Sheet1!F298</f>
        <v>CIBERTEC POLO IT SJL</v>
      </c>
      <c r="G298" s="131" t="str">
        <f>[1]Sheet1!G298</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8" s="131" t="str">
        <f>[1]Sheet1!H298</f>
        <v>CIB</v>
      </c>
      <c r="I298" s="131" t="str">
        <f>[1]Sheet1!I298</f>
        <v>Danilo Tauil - GM TecVoc</v>
      </c>
      <c r="J298" s="131" t="str">
        <f>[1]Sheet1!J298</f>
        <v>Paola Mora</v>
      </c>
      <c r="K298" s="131" t="str">
        <f>[1]Sheet1!K298</f>
        <v>https://educorpperu-my.sharepoint.com/personal/diana_zapata_laureate_pe1/Documents/Aplicaciones/Microsoft%20Forms/REGISTRO%20DE%20INICIATIVAS%20-%20GESTI%C3%93N%20DE%20LA%20DEMANDA%20(2%201/Pregunta/RE_%20ESTATUS%20LEAN+IA%20-%20ESTIMACI%C3%93N%20TI_%20APROBACI_Franco%20Manuel%20Vera%20S%2010.pdf</v>
      </c>
      <c r="L298" s="131" t="str">
        <f>[1]Sheet1!L298</f>
        <v>Franco Vera</v>
      </c>
      <c r="M298" s="87">
        <f>[1]Sheet1!M298</f>
        <v>46327</v>
      </c>
      <c r="N298" s="87" t="str">
        <f>[1]Sheet1!N298</f>
        <v>No</v>
      </c>
      <c r="O298" s="131">
        <f>[1]Sheet1!O298</f>
        <v>0</v>
      </c>
      <c r="P298" s="131">
        <f>[1]Sheet1!P298</f>
        <v>0</v>
      </c>
      <c r="Q298" s="131" t="str">
        <f>[1]Sheet1!Q298</f>
        <v>Otro</v>
      </c>
      <c r="R298" s="131" t="str">
        <f>[1]Sheet1!R298</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8" s="131" t="str">
        <f>[1]Sheet1!S298</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8" s="131" t="str">
        <f>[1]Sheet1!T298</f>
        <v>.</v>
      </c>
      <c r="U298" s="131" t="str">
        <f>[1]Sheet1!U298</f>
        <v>Alumnos</v>
      </c>
      <c r="V298" s="131" t="str">
        <f>[1]Sheet1!V298</f>
        <v>Experiencia</v>
      </c>
      <c r="W298" s="131" t="str">
        <f>[1]Sheet1!W298</f>
        <v>No</v>
      </c>
      <c r="X298" s="131" t="str">
        <f>[1]Sheet1!X298</f>
        <v>Mayor a S/500,000.00</v>
      </c>
      <c r="Y298" s="131" t="str">
        <f>[1]Sheet1!Y298</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8" s="50" t="str">
        <f>[1]Sheet1!Z298</f>
        <v>https://educorpperu-my.sharepoint.com/personal/diana_zapata_laureate_pe1/_layouts/15/Doc.aspx?sourcedoc=%7B66AB13A3-C32E-4E38-BF1B-AF1F6371E85D%7D&amp;file=Gesti%C3%B3n%20de%20iniciativas%20-%20Proceso%20y%20registro_Franco%20Manuel%20Vera%20S%209.pptx&amp;action=edit&amp;mobileredirect=true</v>
      </c>
      <c r="AA298" s="50">
        <f>[1]Sheet1!AA298</f>
        <v>1.9</v>
      </c>
    </row>
    <row r="299" spans="1:27" ht="260.25" customHeight="1">
      <c r="A299" s="50">
        <f>[1]Sheet1!A299</f>
        <v>329</v>
      </c>
      <c r="B299" s="130">
        <f>[1]Sheet1!B299</f>
        <v>46228.818611111099</v>
      </c>
      <c r="C299" s="130">
        <f>[1]Sheet1!C299</f>
        <v>46228.819687499999</v>
      </c>
      <c r="D299" s="131" t="str">
        <f>[1]Sheet1!D299</f>
        <v>franco.vera@laureate.pe</v>
      </c>
      <c r="E299" s="131" t="str">
        <f>[1]Sheet1!E299</f>
        <v>Franco Manuel Vera Sanchez</v>
      </c>
      <c r="F299" s="50" t="str">
        <f>[1]Sheet1!F299</f>
        <v>CIBERTEC POLO IT AREQUIPA</v>
      </c>
      <c r="G299" s="131" t="str">
        <f>[1]Sheet1!G299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9" s="131" t="str">
        <f>[1]Sheet1!H299</f>
        <v>CIB</v>
      </c>
      <c r="I299" s="131" t="str">
        <f>[1]Sheet1!I299</f>
        <v>Danilo Tauil - GM TecVoc</v>
      </c>
      <c r="J299" s="131" t="str">
        <f>[1]Sheet1!J299</f>
        <v>Paola Mora</v>
      </c>
      <c r="K299" s="131" t="str">
        <f>[1]Sheet1!K299</f>
        <v>https://educorpperu-my.sharepoint.com/personal/diana_zapata_laureate_pe1/Documents/Aplicaciones/Microsoft%20Forms/REGISTRO%20DE%20INICIATIVAS%20-%20GESTI%C3%93N%20DE%20LA%20DEMANDA%20(2%201/Pregunta/RE_%20ESTATUS%20LEAN+IA%20-%20ESTIMACI%C3%93N%20TI_%20APROBACI_Franco%20Manuel%20Vera%20S%2011.pdf</v>
      </c>
      <c r="L299" s="131" t="str">
        <f>[1]Sheet1!L299</f>
        <v>Franco Vera</v>
      </c>
      <c r="M299" s="87">
        <f>[1]Sheet1!M299</f>
        <v>46327</v>
      </c>
      <c r="N299" s="87" t="str">
        <f>[1]Sheet1!N299</f>
        <v>No</v>
      </c>
      <c r="O299" s="131">
        <f>[1]Sheet1!O299</f>
        <v>0</v>
      </c>
      <c r="P299" s="131">
        <f>[1]Sheet1!P299</f>
        <v>0</v>
      </c>
      <c r="Q299" s="131" t="str">
        <f>[1]Sheet1!Q299</f>
        <v>Otro</v>
      </c>
      <c r="R299" s="131" t="str">
        <f>[1]Sheet1!R299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9" s="131" t="str">
        <f>[1]Sheet1!S299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9" s="131" t="str">
        <f>[1]Sheet1!T299</f>
        <v>.</v>
      </c>
      <c r="U299" s="131" t="str">
        <f>[1]Sheet1!U299</f>
        <v>Alumnos</v>
      </c>
      <c r="V299" s="131" t="str">
        <f>[1]Sheet1!V299</f>
        <v>Experiencia</v>
      </c>
      <c r="W299" s="131" t="str">
        <f>[1]Sheet1!W299</f>
        <v>No</v>
      </c>
      <c r="X299" s="131" t="str">
        <f>[1]Sheet1!X299</f>
        <v>Mayor a S/500,000.00</v>
      </c>
      <c r="Y299" s="131" t="str">
        <f>[1]Sheet1!Y299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9" s="50" t="str">
        <f>[1]Sheet1!Z299</f>
        <v>https://educorpperu-my.sharepoint.com/personal/diana_zapata_laureate_pe1/_layouts/15/Doc.aspx?sourcedoc=%7BBE0DED18-5588-49CE-84F6-E1AEAA6C4BA8%7D&amp;file=Gesti%C3%B3n%20de%20iniciativas%20-%20Proceso%20y%20registro_Franco%20Manuel%20Vera%20S%2010.pptx&amp;action=edit&amp;mobileredirect=true</v>
      </c>
      <c r="AA299" s="50">
        <f>[1]Sheet1!AA299</f>
        <v>1.9</v>
      </c>
    </row>
    <row r="300" spans="1:27" ht="260.25" customHeight="1">
      <c r="A300" s="50">
        <f>[1]Sheet1!A300</f>
        <v>330</v>
      </c>
      <c r="B300" s="130">
        <f>[1]Sheet1!B300</f>
        <v>46228.819930555597</v>
      </c>
      <c r="C300" s="130">
        <f>[1]Sheet1!C300</f>
        <v>46228.820972222202</v>
      </c>
      <c r="D300" s="131" t="str">
        <f>[1]Sheet1!D300</f>
        <v>franco.vera@laureate.pe</v>
      </c>
      <c r="E300" s="131" t="str">
        <f>[1]Sheet1!E300</f>
        <v>Franco Manuel Vera Sanchez</v>
      </c>
      <c r="F300" s="50" t="str">
        <f>[1]Sheet1!F300</f>
        <v>CIBERTEC POLO IT SJM</v>
      </c>
      <c r="G300" s="131" t="str">
        <f>[1]Sheet1!G300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300" s="131" t="str">
        <f>[1]Sheet1!H300</f>
        <v>CIB</v>
      </c>
      <c r="I300" s="131" t="str">
        <f>[1]Sheet1!I300</f>
        <v>Danilo Tauil - GM TecVoc</v>
      </c>
      <c r="J300" s="131" t="str">
        <f>[1]Sheet1!J300</f>
        <v>Paola Mora</v>
      </c>
      <c r="K300" s="131" t="str">
        <f>[1]Sheet1!K300</f>
        <v>https://educorpperu-my.sharepoint.com/personal/diana_zapata_laureate_pe1/Documents/Aplicaciones/Microsoft%20Forms/REGISTRO%20DE%20INICIATIVAS%20-%20GESTI%C3%93N%20DE%20LA%20DEMANDA%20(2%201/Pregunta/RE_%20ESTATUS%20LEAN+IA%20-%20ESTIMACI%C3%93N%20TI_%20APROBACI_Franco%20Manuel%20Vera%20S%2012.pdf</v>
      </c>
      <c r="L300" s="131" t="str">
        <f>[1]Sheet1!L300</f>
        <v>Franco Vera</v>
      </c>
      <c r="M300" s="87">
        <f>[1]Sheet1!M300</f>
        <v>46327</v>
      </c>
      <c r="N300" s="87" t="str">
        <f>[1]Sheet1!N300</f>
        <v>No</v>
      </c>
      <c r="O300" s="131">
        <f>[1]Sheet1!O300</f>
        <v>0</v>
      </c>
      <c r="P300" s="131">
        <f>[1]Sheet1!P300</f>
        <v>0</v>
      </c>
      <c r="Q300" s="131" t="str">
        <f>[1]Sheet1!Q300</f>
        <v>Otro</v>
      </c>
      <c r="R300" s="131" t="str">
        <f>[1]Sheet1!R300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0" s="131" t="str">
        <f>[1]Sheet1!S300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0" s="131" t="str">
        <f>[1]Sheet1!T300</f>
        <v>.</v>
      </c>
      <c r="U300" s="131" t="str">
        <f>[1]Sheet1!U300</f>
        <v>Alumnos</v>
      </c>
      <c r="V300" s="131" t="str">
        <f>[1]Sheet1!V300</f>
        <v>Experiencia</v>
      </c>
      <c r="W300" s="131" t="str">
        <f>[1]Sheet1!W300</f>
        <v>No</v>
      </c>
      <c r="X300" s="131" t="str">
        <f>[1]Sheet1!X300</f>
        <v>Mayor a S/500,000.00</v>
      </c>
      <c r="Y300" s="131" t="str">
        <f>[1]Sheet1!Y300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0" s="50" t="str">
        <f>[1]Sheet1!Z300</f>
        <v>https://educorpperu-my.sharepoint.com/personal/diana_zapata_laureate_pe1/_layouts/15/Doc.aspx?sourcedoc=%7B541C8F44-2C81-4F8D-9BCE-7B7E01EA0B9A%7D&amp;file=Gesti%C3%B3n%20de%20iniciativas%20-%20Proceso%20y%20registro_Franco%20Manuel%20Vera%20S%2011.pptx&amp;action=edit&amp;mobileredirect=true</v>
      </c>
      <c r="AA300" s="50">
        <f>[1]Sheet1!AA300</f>
        <v>1.9</v>
      </c>
    </row>
    <row r="301" spans="1:27" ht="260.25" customHeight="1">
      <c r="A301" s="50">
        <f>[1]Sheet1!A301</f>
        <v>331</v>
      </c>
      <c r="B301" s="130">
        <f>[1]Sheet1!B301</f>
        <v>46228.821678240703</v>
      </c>
      <c r="C301" s="130">
        <f>[1]Sheet1!C301</f>
        <v>46228.822569444397</v>
      </c>
      <c r="D301" s="131" t="str">
        <f>[1]Sheet1!D301</f>
        <v>franco.vera@laureate.pe</v>
      </c>
      <c r="E301" s="131" t="str">
        <f>[1]Sheet1!E301</f>
        <v>Franco Manuel Vera Sanchez</v>
      </c>
      <c r="F301" s="50" t="str">
        <f>[1]Sheet1!F301</f>
        <v>CIBERTEC POLO IT PIURA</v>
      </c>
      <c r="G301" s="131" t="str">
        <f>[1]Sheet1!G301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301" s="131" t="str">
        <f>[1]Sheet1!H301</f>
        <v>CIB</v>
      </c>
      <c r="I301" s="131" t="str">
        <f>[1]Sheet1!I301</f>
        <v>Danilo Tauil - GM TecVoc</v>
      </c>
      <c r="J301" s="131" t="str">
        <f>[1]Sheet1!J301</f>
        <v>Paola Mora</v>
      </c>
      <c r="K301" s="131" t="str">
        <f>[1]Sheet1!K301</f>
        <v>https://educorpperu-my.sharepoint.com/personal/diana_zapata_laureate_pe1/Documents/Aplicaciones/Microsoft%20Forms/REGISTRO%20DE%20INICIATIVAS%20-%20GESTI%C3%93N%20DE%20LA%20DEMANDA%20(2%201/Pregunta/RE_%20ESTATUS%20LEAN+IA%20-%20ESTIMACI%C3%93N%20TI_%20APROBACI_Franco%20Manuel%20Vera%20S%2013.pdf</v>
      </c>
      <c r="L301" s="131" t="str">
        <f>[1]Sheet1!L301</f>
        <v>Franco Vera</v>
      </c>
      <c r="M301" s="87">
        <f>[1]Sheet1!M301</f>
        <v>46327</v>
      </c>
      <c r="N301" s="87" t="str">
        <f>[1]Sheet1!N301</f>
        <v>No</v>
      </c>
      <c r="O301" s="131">
        <f>[1]Sheet1!O301</f>
        <v>0</v>
      </c>
      <c r="P301" s="131">
        <f>[1]Sheet1!P301</f>
        <v>0</v>
      </c>
      <c r="Q301" s="131" t="str">
        <f>[1]Sheet1!Q301</f>
        <v>Otro</v>
      </c>
      <c r="R301" s="131" t="str">
        <f>[1]Sheet1!R301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1" s="131" t="str">
        <f>[1]Sheet1!S301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1" s="131" t="str">
        <f>[1]Sheet1!T301</f>
        <v>.</v>
      </c>
      <c r="U301" s="131" t="str">
        <f>[1]Sheet1!U301</f>
        <v>Alumnos</v>
      </c>
      <c r="V301" s="131" t="str">
        <f>[1]Sheet1!V301</f>
        <v>Experiencia</v>
      </c>
      <c r="W301" s="131" t="str">
        <f>[1]Sheet1!W301</f>
        <v>No</v>
      </c>
      <c r="X301" s="131" t="str">
        <f>[1]Sheet1!X301</f>
        <v>Mayor a S/500,000.00</v>
      </c>
      <c r="Y301" s="131" t="str">
        <f>[1]Sheet1!Y301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1" s="50" t="str">
        <f>[1]Sheet1!Z301</f>
        <v>https://educorpperu-my.sharepoint.com/personal/diana_zapata_laureate_pe1/_layouts/15/Doc.aspx?sourcedoc=%7B1C158DAB-7EF3-4FFC-8E92-7FF72D8B8ACC%7D&amp;file=Gesti%C3%B3n%20de%20iniciativas%20-%20Proceso%20y%20registro_Franco%20Manuel%20Vera%20S%2012.pptx&amp;action=edit&amp;mobileredirect=true</v>
      </c>
      <c r="AA301" s="50">
        <f>[1]Sheet1!AA301</f>
        <v>1.9</v>
      </c>
    </row>
    <row r="302" spans="1:27" ht="260.25" customHeight="1">
      <c r="A302" s="50">
        <f>[1]Sheet1!A302</f>
        <v>332</v>
      </c>
      <c r="B302" s="130">
        <f>[1]Sheet1!B302</f>
        <v>46228.822812500002</v>
      </c>
      <c r="C302" s="130">
        <f>[1]Sheet1!C302</f>
        <v>46228.823958333298</v>
      </c>
      <c r="D302" s="131" t="str">
        <f>[1]Sheet1!D302</f>
        <v>franco.vera@laureate.pe</v>
      </c>
      <c r="E302" s="131" t="str">
        <f>[1]Sheet1!E302</f>
        <v>Franco Manuel Vera Sanchez</v>
      </c>
      <c r="F302" s="50" t="str">
        <f>[1]Sheet1!F302</f>
        <v>CIBERTEC POLO IT LIMA NORTE</v>
      </c>
      <c r="G302" s="131" t="str">
        <f>[1]Sheet1!G302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302" s="131" t="str">
        <f>[1]Sheet1!H302</f>
        <v>CIB</v>
      </c>
      <c r="I302" s="131" t="str">
        <f>[1]Sheet1!I302</f>
        <v>Danilo Tauil - GM TecVoc</v>
      </c>
      <c r="J302" s="131" t="str">
        <f>[1]Sheet1!J302</f>
        <v>Paola Mora</v>
      </c>
      <c r="K302" s="131" t="str">
        <f>[1]Sheet1!K302</f>
        <v>https://educorpperu-my.sharepoint.com/personal/diana_zapata_laureate_pe1/Documents/Aplicaciones/Microsoft%20Forms/REGISTRO%20DE%20INICIATIVAS%20-%20GESTI%C3%93N%20DE%20LA%20DEMANDA%20(2%201/Pregunta/RE_%20ESTATUS%20LEAN+IA%20-%20ESTIMACI%C3%93N%20TI_%20APROBACI_Franco%20Manuel%20Vera%20S%2014.pdf</v>
      </c>
      <c r="L302" s="131" t="str">
        <f>[1]Sheet1!L302</f>
        <v>Franco Vera</v>
      </c>
      <c r="M302" s="87">
        <f>[1]Sheet1!M302</f>
        <v>46327</v>
      </c>
      <c r="N302" s="87" t="str">
        <f>[1]Sheet1!N302</f>
        <v>No</v>
      </c>
      <c r="O302" s="131">
        <f>[1]Sheet1!O302</f>
        <v>0</v>
      </c>
      <c r="P302" s="131">
        <f>[1]Sheet1!P302</f>
        <v>0</v>
      </c>
      <c r="Q302" s="131" t="str">
        <f>[1]Sheet1!Q302</f>
        <v>Otro</v>
      </c>
      <c r="R302" s="131" t="str">
        <f>[1]Sheet1!R302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2" s="131" t="str">
        <f>[1]Sheet1!S302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2" s="131" t="str">
        <f>[1]Sheet1!T302</f>
        <v>.</v>
      </c>
      <c r="U302" s="131" t="str">
        <f>[1]Sheet1!U302</f>
        <v>Alumnos</v>
      </c>
      <c r="V302" s="131" t="str">
        <f>[1]Sheet1!V302</f>
        <v>Experiencia</v>
      </c>
      <c r="W302" s="131" t="str">
        <f>[1]Sheet1!W302</f>
        <v>No</v>
      </c>
      <c r="X302" s="131" t="str">
        <f>[1]Sheet1!X302</f>
        <v>Mayor a S/500,000.00</v>
      </c>
      <c r="Y302" s="131" t="str">
        <f>[1]Sheet1!Y302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2" s="50" t="str">
        <f>[1]Sheet1!Z302</f>
        <v>https://educorpperu-my.sharepoint.com/personal/diana_zapata_laureate_pe1/_layouts/15/Doc.aspx?sourcedoc=%7B4E167231-3B44-4A45-A1EF-945C4324A8CD%7D&amp;file=Gesti%C3%B3n%20de%20iniciativas%20-%20Proceso%20y%20registro_Franco%20Manuel%20Vera%20S%2013.pptx&amp;action=edit&amp;mobileredirect=true</v>
      </c>
      <c r="AA302" s="50">
        <f>[1]Sheet1!AA302</f>
        <v>1.9</v>
      </c>
    </row>
    <row r="303" spans="1:27" ht="260.25" customHeight="1">
      <c r="A303" s="50">
        <f>[1]Sheet1!A303</f>
        <v>333</v>
      </c>
      <c r="B303" s="130">
        <f>[1]Sheet1!B303</f>
        <v>46228.824097222197</v>
      </c>
      <c r="C303" s="130">
        <f>[1]Sheet1!C303</f>
        <v>46228.825162036999</v>
      </c>
      <c r="D303" s="131" t="str">
        <f>[1]Sheet1!D303</f>
        <v>franco.vera@laureate.pe</v>
      </c>
      <c r="E303" s="131" t="str">
        <f>[1]Sheet1!E303</f>
        <v>Franco Manuel Vera Sanchez</v>
      </c>
      <c r="F303" s="50" t="str">
        <f>[1]Sheet1!F303</f>
        <v>CIBERTEC POLO IT SJL</v>
      </c>
      <c r="G303" s="131" t="str">
        <f>[1]Sheet1!G303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303" s="131" t="str">
        <f>[1]Sheet1!H303</f>
        <v>CIB</v>
      </c>
      <c r="I303" s="131" t="str">
        <f>[1]Sheet1!I303</f>
        <v>Danilo Tauil - GM TecVoc</v>
      </c>
      <c r="J303" s="131" t="str">
        <f>[1]Sheet1!J303</f>
        <v>Paola Mora</v>
      </c>
      <c r="K303" s="131" t="str">
        <f>[1]Sheet1!K303</f>
        <v>https://educorpperu-my.sharepoint.com/personal/diana_zapata_laureate_pe1/Documents/Aplicaciones/Microsoft%20Forms/REGISTRO%20DE%20INICIATIVAS%20-%20GESTI%C3%93N%20DE%20LA%20DEMANDA%20(2%201/Pregunta/RE_%20ESTATUS%20LEAN+IA%20-%20ESTIMACI%C3%93N%20TI_%20APROBACI_Franco%20Manuel%20Vera%20S%2015.pdf</v>
      </c>
      <c r="L303" s="131" t="str">
        <f>[1]Sheet1!L303</f>
        <v>Franco Vera</v>
      </c>
      <c r="M303" s="87">
        <f>[1]Sheet1!M303</f>
        <v>46327</v>
      </c>
      <c r="N303" s="87" t="str">
        <f>[1]Sheet1!N303</f>
        <v>No</v>
      </c>
      <c r="O303" s="131">
        <f>[1]Sheet1!O303</f>
        <v>0</v>
      </c>
      <c r="P303" s="131">
        <f>[1]Sheet1!P303</f>
        <v>0</v>
      </c>
      <c r="Q303" s="131" t="str">
        <f>[1]Sheet1!Q303</f>
        <v>Otro</v>
      </c>
      <c r="R303" s="131" t="str">
        <f>[1]Sheet1!R303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3" s="131" t="str">
        <f>[1]Sheet1!S303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3" s="131" t="str">
        <f>[1]Sheet1!T303</f>
        <v>.</v>
      </c>
      <c r="U303" s="131" t="str">
        <f>[1]Sheet1!U303</f>
        <v>Alumnos</v>
      </c>
      <c r="V303" s="131" t="str">
        <f>[1]Sheet1!V303</f>
        <v>Experiencia</v>
      </c>
      <c r="W303" s="131" t="str">
        <f>[1]Sheet1!W303</f>
        <v>No</v>
      </c>
      <c r="X303" s="131" t="str">
        <f>[1]Sheet1!X303</f>
        <v>Mayor a S/500,000.00</v>
      </c>
      <c r="Y303" s="131" t="str">
        <f>[1]Sheet1!Y303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3" s="50" t="str">
        <f>[1]Sheet1!Z303</f>
        <v>https://educorpperu-my.sharepoint.com/personal/diana_zapata_laureate_pe1/_layouts/15/Doc.aspx?sourcedoc=%7BFBB11E46-C052-4ECE-92F3-6168AA0EE399%7D&amp;file=Gesti%C3%B3n%20de%20iniciativas%20-%20Proceso%20y%20registro_Franco%20Manuel%20Vera%20S%2014.pptx&amp;action=edit&amp;mobileredirect=true</v>
      </c>
      <c r="AA303" s="50">
        <f>[1]Sheet1!AA303</f>
        <v>1.9</v>
      </c>
    </row>
    <row r="304" spans="1:27" ht="260.25" customHeight="1">
      <c r="A304" s="50">
        <f>[1]Sheet1!A304</f>
        <v>334</v>
      </c>
      <c r="B304" s="130">
        <f>[1]Sheet1!B304</f>
        <v>46226.897743055597</v>
      </c>
      <c r="C304" s="130">
        <f>[1]Sheet1!C304</f>
        <v>46230.327754629601</v>
      </c>
      <c r="D304" s="131" t="str">
        <f>[1]Sheet1!D304</f>
        <v>angela.lucano@laureate.pe</v>
      </c>
      <c r="E304" s="131" t="str">
        <f>[1]Sheet1!E304</f>
        <v>Angela Lucano Carranza</v>
      </c>
      <c r="F304" s="50" t="str">
        <f>[1]Sheet1!F304</f>
        <v>Generación automatizada de reportes para la validación de accesos en uImprove (Roles y Grupos)</v>
      </c>
      <c r="G304" s="131" t="str">
        <f>[1]Sheet1!G304</f>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
      <c r="H304" s="131" t="str">
        <f>[1]Sheet1!H304</f>
        <v>UPC</v>
      </c>
      <c r="I304" s="131" t="str">
        <f>[1]Sheet1!I304</f>
        <v>Milagros Morgan - Rectorado UPC</v>
      </c>
      <c r="J304" s="131" t="str">
        <f>[1]Sheet1!J304</f>
        <v>Alice Rodrigues</v>
      </c>
      <c r="K304" s="131" t="str">
        <f>[1]Sheet1!K304</f>
        <v>https://educorpperu-my.sharepoint.com/personal/diana_zapata_laureate_pe1/Documents/Aplicaciones/Microsoft%20Forms/REGISTRO%20DE%20INICIATIVAS%20-%20GESTI%C3%93N%20DE%20LA%20DEMANDA%20(2%201/Pregunta/Aprobaci%C3%B3n%20de%20la%20iniciativa_Angela%20Lucano%20Carran.pdf</v>
      </c>
      <c r="L304" s="131" t="str">
        <f>[1]Sheet1!L304</f>
        <v>Ángela Lucano</v>
      </c>
      <c r="M304" s="87">
        <f>[1]Sheet1!M304</f>
        <v>46248</v>
      </c>
      <c r="N304" s="87" t="str">
        <f>[1]Sheet1!N304</f>
        <v>No</v>
      </c>
      <c r="O304" s="131">
        <f>[1]Sheet1!O304</f>
        <v>0</v>
      </c>
      <c r="P304" s="131">
        <f>[1]Sheet1!P304</f>
        <v>0</v>
      </c>
      <c r="Q304" s="131" t="str">
        <f>[1]Sheet1!Q304</f>
        <v>Otro</v>
      </c>
      <c r="R304" s="131" t="str">
        <f>[1]Sheet1!R304</f>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
      <c r="S304" s="131" t="str">
        <f>[1]Sheet1!S304</f>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
      <c r="T304" s="131" t="str">
        <f>[1]Sheet1!T304</f>
        <v>Gestión de sílabos en uImprove; proceso de asignación, validación y aprobación de accesos (roles y grupos) para docentes.</v>
      </c>
      <c r="U304" s="131" t="str">
        <f>[1]Sheet1!U304</f>
        <v>Docentes</v>
      </c>
      <c r="V304" s="131" t="str">
        <f>[1]Sheet1!V304</f>
        <v>Excelencia operativa</v>
      </c>
      <c r="W304" s="131" t="str">
        <f>[1]Sheet1!W304</f>
        <v>No</v>
      </c>
      <c r="X304" s="131" t="str">
        <f>[1]Sheet1!X304</f>
        <v>No cuantificado o S/0</v>
      </c>
      <c r="Y304" s="131" t="str">
        <f>[1]Sheet1!Y304</f>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
      <c r="Z304" s="50" t="str">
        <f>[1]Sheet1!Z304</f>
        <v>https://educorpperu-my.sharepoint.com/personal/diana_zapata_laureate_pe1/_layouts/15/Doc.aspx?sourcedoc=%7BE5F9A991-9C31-47F0-B47E-3B3D58C805C4%7D&amp;file=Gesti%C3%B3n%20de%20iniciativas%20-%20Proceso%20y%20registro_Angela%20Lucano%20Carran.pptx&amp;action=edit&amp;mobileredirect=true</v>
      </c>
      <c r="AA304" s="50">
        <f>[1]Sheet1!AA304</f>
        <v>1.05</v>
      </c>
    </row>
    <row r="305" spans="1:27" ht="260.25" customHeight="1">
      <c r="A305" s="50">
        <f>[1]Sheet1!A305</f>
        <v>335</v>
      </c>
      <c r="B305" s="130">
        <f>[1]Sheet1!B305</f>
        <v>46230.328923611101</v>
      </c>
      <c r="C305" s="130">
        <f>[1]Sheet1!C305</f>
        <v>46230.331724536998</v>
      </c>
      <c r="D305" s="131" t="str">
        <f>[1]Sheet1!D305</f>
        <v>angela.lucano@laureate.pe</v>
      </c>
      <c r="E305" s="131" t="str">
        <f>[1]Sheet1!E305</f>
        <v>Angela Lucano Carranza</v>
      </c>
      <c r="F305" s="50" t="str">
        <f>[1]Sheet1!F305</f>
        <v>Generación de reporte integral de los componentes del sílabo durante el proceso operativo de carga y publicación.</v>
      </c>
      <c r="G305" s="131" t="str">
        <f>[1]Sheet1!G305</f>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
      <c r="H305" s="131" t="str">
        <f>[1]Sheet1!H305</f>
        <v>UPC</v>
      </c>
      <c r="I305" s="131" t="str">
        <f>[1]Sheet1!I305</f>
        <v>Milagros Morgan - Rectorado UPC</v>
      </c>
      <c r="J305" s="131" t="str">
        <f>[1]Sheet1!J305</f>
        <v>Alice Rodrigues</v>
      </c>
      <c r="K305" s="131" t="str">
        <f>[1]Sheet1!K305</f>
        <v>https://educorpperu-my.sharepoint.com/personal/diana_zapata_laureate_pe1/Documents/Aplicaciones/Microsoft%20Forms/REGISTRO%20DE%20INICIATIVAS%20-%20GESTI%C3%93N%20DE%20LA%20DEMANDA%20(2%201/Pregunta/Aprobaci%C3%B3n%20de%20la%20iniciativa_Angela%20Lucano%20Carran%201.pdf</v>
      </c>
      <c r="L305" s="131" t="str">
        <f>[1]Sheet1!L305</f>
        <v>Ángela Lucano</v>
      </c>
      <c r="M305" s="87">
        <f>[1]Sheet1!M305</f>
        <v>46241</v>
      </c>
      <c r="N305" s="87" t="str">
        <f>[1]Sheet1!N305</f>
        <v>No</v>
      </c>
      <c r="O305" s="131">
        <f>[1]Sheet1!O305</f>
        <v>0</v>
      </c>
      <c r="P305" s="131">
        <f>[1]Sheet1!P305</f>
        <v>0</v>
      </c>
      <c r="Q305" s="131" t="str">
        <f>[1]Sheet1!Q305</f>
        <v>Otro</v>
      </c>
      <c r="R305" s="131" t="str">
        <f>[1]Sheet1!R305</f>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
      <c r="S305" s="131" t="str">
        <f>[1]Sheet1!S305</f>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
      <c r="T305" s="131" t="str">
        <f>[1]Sheet1!T305</f>
        <v>Proceso de gestión de sílabos en uImprove (carga, validación y publicación). Áreas académicas, áreas operativas responsables del seguimiento del proceso, y áreas de soporte/TI involucradas en la integración y disponibilidad de la información.</v>
      </c>
      <c r="U305" s="131" t="str">
        <f>[1]Sheet1!U305</f>
        <v>Administrativos</v>
      </c>
      <c r="V305" s="131" t="str">
        <f>[1]Sheet1!V305</f>
        <v>Excelencia operativa</v>
      </c>
      <c r="W305" s="131" t="str">
        <f>[1]Sheet1!W305</f>
        <v>No</v>
      </c>
      <c r="X305" s="131" t="str">
        <f>[1]Sheet1!X305</f>
        <v>No cuantificado o S/0</v>
      </c>
      <c r="Y305" s="131" t="str">
        <f>[1]Sheet1!Y305</f>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
      <c r="Z305" s="50" t="str">
        <f>[1]Sheet1!Z305</f>
        <v>https://educorpperu-my.sharepoint.com/personal/diana_zapata_laureate_pe1/_layouts/15/Doc.aspx?sourcedoc=%7B5BEB28BB-2C09-41AE-860D-C537FB782C16%7D&amp;file=Gesti%C3%B3n%20de%20iniciativas%20-%20Proceso%20y%20registro_Angela%20Lucano%20Carran%201.pptx&amp;action=edit&amp;mobileredirect=true</v>
      </c>
      <c r="AA305" s="50">
        <f>[1]Sheet1!AA305</f>
        <v>0.60000000000000009</v>
      </c>
    </row>
    <row r="306" spans="1:27" ht="260.25" customHeight="1">
      <c r="A306" s="50">
        <f>[1]Sheet1!A306</f>
        <v>336</v>
      </c>
      <c r="B306" s="130">
        <f>[1]Sheet1!B306</f>
        <v>46230.331805555601</v>
      </c>
      <c r="C306" s="130">
        <f>[1]Sheet1!C306</f>
        <v>46230.341481481497</v>
      </c>
      <c r="D306" s="131" t="str">
        <f>[1]Sheet1!D306</f>
        <v>angela.lucano@laureate.pe</v>
      </c>
      <c r="E306" s="131" t="str">
        <f>[1]Sheet1!E306</f>
        <v>Angela Lucano Carranza</v>
      </c>
      <c r="F306" s="50" t="str">
        <f>[1]Sheet1!F306</f>
        <v>QUICKWIN: Habilitación de capacidad editable en cursos de Onboarding de Sócrates CIB para agrupación masiva de estudiantes en Blackboard</v>
      </c>
      <c r="G306" s="131" t="str">
        <f>[1]Sheet1!G306</f>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
      <c r="H306" s="131" t="str">
        <f>[1]Sheet1!H306</f>
        <v>CIB</v>
      </c>
      <c r="I306" s="131" t="str">
        <f>[1]Sheet1!I306</f>
        <v>Mónica García - VP Operaciones Digitales y Online</v>
      </c>
      <c r="J306" s="131" t="str">
        <f>[1]Sheet1!J306</f>
        <v>Silvana Balarezo</v>
      </c>
      <c r="K306" s="131" t="str">
        <f>[1]Sheet1!K306</f>
        <v>https://educorpperu-my.sharepoint.com/personal/diana_zapata_laureate_pe1/Documents/Aplicaciones/Microsoft%20Forms/REGISTRO%20DE%20INICIATIVAS%20-%20GESTI%C3%93N%20DE%20LA%20DEMANDA%20(2%201/Pregunta/Aprobaci%C3%B3n%20de%20la%20iniciativa%20Onboarding_Angela%20Lucano%20Carran.pdf</v>
      </c>
      <c r="L306" s="131" t="str">
        <f>[1]Sheet1!L306</f>
        <v>Ángela Lucano</v>
      </c>
      <c r="M306" s="87">
        <f>[1]Sheet1!M306</f>
        <v>46262</v>
      </c>
      <c r="N306" s="87" t="str">
        <f>[1]Sheet1!N306</f>
        <v>No</v>
      </c>
      <c r="O306" s="131">
        <f>[1]Sheet1!O306</f>
        <v>0</v>
      </c>
      <c r="P306" s="131">
        <f>[1]Sheet1!P306</f>
        <v>0</v>
      </c>
      <c r="Q306" s="131" t="str">
        <f>[1]Sheet1!Q306</f>
        <v>Otro</v>
      </c>
      <c r="R306" s="131" t="str">
        <f>[1]Sheet1!R306</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306" s="131" t="str">
        <f>[1]Sheet1!S306</f>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306" s="131" t="str">
        <f>[1]Sheet1!T306</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306" s="131" t="str">
        <f>[1]Sheet1!U306</f>
        <v>Todos</v>
      </c>
      <c r="V306" s="131" t="str">
        <f>[1]Sheet1!V306</f>
        <v>Excelencia académica</v>
      </c>
      <c r="W306" s="131" t="str">
        <f>[1]Sheet1!W306</f>
        <v>No</v>
      </c>
      <c r="X306" s="131" t="str">
        <f>[1]Sheet1!X306</f>
        <v>No cuantificado o S/0</v>
      </c>
      <c r="Y306" s="131" t="str">
        <f>[1]Sheet1!Y306</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306" s="50" t="str">
        <f>[1]Sheet1!Z306</f>
        <v>https://educorpperu-my.sharepoint.com/personal/diana_zapata_laureate_pe1/_layouts/15/Doc.aspx?sourcedoc=%7BD9CBBADD-87E5-4B50-94A5-42774DCCD209%7D&amp;file=Gesti%C3%B3n%20de%20iniciativas%20-%20Proceso%20y%20registro%20-_Angela%20Lucano%20Carran%201.pptx&amp;action=edit&amp;mobileredirect=true</v>
      </c>
      <c r="AA306" s="50">
        <f>[1]Sheet1!AA306</f>
        <v>1.4</v>
      </c>
    </row>
    <row r="307" spans="1:27" ht="260.25" customHeight="1">
      <c r="A307" s="50">
        <f>[1]Sheet1!A307</f>
        <v>337</v>
      </c>
      <c r="B307" s="130">
        <f>[1]Sheet1!B307</f>
        <v>46233.4527199074</v>
      </c>
      <c r="C307" s="130">
        <f>[1]Sheet1!C307</f>
        <v>46233.686562499999</v>
      </c>
      <c r="D307" s="131" t="str">
        <f>[1]Sheet1!D307</f>
        <v>morelia.barzola@laureate.pe</v>
      </c>
      <c r="E307" s="131" t="str">
        <f>[1]Sheet1!E307</f>
        <v>Morelia Barzola Canto</v>
      </c>
      <c r="F307" s="50" t="str">
        <f>[1]Sheet1!F307</f>
        <v>Implementación del reporte de facturación por cuota (pensiones) en data lake</v>
      </c>
      <c r="G307" s="131" t="str">
        <f>[1]Sheet1!G307</f>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
      <c r="H307" s="131" t="str">
        <f>[1]Sheet1!H307</f>
        <v>UPC</v>
      </c>
      <c r="I307" s="131" t="str">
        <f>[1]Sheet1!I307</f>
        <v>Alex Pendavis - VP Finanzas</v>
      </c>
      <c r="J307" s="131" t="str">
        <f>[1]Sheet1!J307</f>
        <v>Karol Espinoza</v>
      </c>
      <c r="K307" s="131" t="str">
        <f>[1]Sheet1!K307</f>
        <v>https://educorpperu-my.sharepoint.com/personal/diana_zapata_laureate_pe1/Documents/Aplicaciones/Microsoft%20Forms/REGISTRO%20DE%20INICIATIVAS%20-%20GESTI%C3%93N%20DE%20LA%20DEMANDA%20(2%201/Pregunta/Proyecto%20reporte%20060_Morelia%20Barzola%20Cant.pdf</v>
      </c>
      <c r="L307" s="131" t="str">
        <f>[1]Sheet1!L307</f>
        <v>Franco Vera</v>
      </c>
      <c r="M307" s="87">
        <f>[1]Sheet1!M307</f>
        <v>46251</v>
      </c>
      <c r="N307" s="87" t="str">
        <f>[1]Sheet1!N307</f>
        <v>No</v>
      </c>
      <c r="O307" s="131">
        <f>[1]Sheet1!O307</f>
        <v>0</v>
      </c>
      <c r="P307" s="131">
        <f>[1]Sheet1!P307</f>
        <v>0</v>
      </c>
      <c r="Q307" s="131" t="str">
        <f>[1]Sheet1!Q307</f>
        <v>Otro</v>
      </c>
      <c r="R307" s="131" t="str">
        <f>[1]Sheet1!R307</f>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
      <c r="S307" s="131" t="str">
        <f>[1]Sheet1!S307</f>
        <v>Buscamos optimizar y agilizar el desarrollo de este reporte, el cual tras su implementación en data lake, nos mostraría la información actualizada y esta información estaría siendo visualizada a la par por diferentes equipos de finanzas</v>
      </c>
      <c r="T307" s="131" t="str">
        <f>[1]Sheet1!T307</f>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
      <c r="U307" s="131" t="str">
        <f>[1]Sheet1!U307</f>
        <v>Todos</v>
      </c>
      <c r="V307" s="131" t="str">
        <f>[1]Sheet1!V307</f>
        <v>Excelencia operativa</v>
      </c>
      <c r="W307" s="131" t="str">
        <f>[1]Sheet1!W307</f>
        <v>No</v>
      </c>
      <c r="X307" s="131" t="str">
        <f>[1]Sheet1!X307</f>
        <v>No cuantificado o S/0</v>
      </c>
      <c r="Y307" s="131" t="str">
        <f>[1]Sheet1!Y307</f>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
      <c r="Z307" s="50" t="str">
        <f>[1]Sheet1!Z307</f>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
      <c r="AA307" s="50">
        <f>[1]Sheet1!AA307</f>
        <v>1.2000000000000002</v>
      </c>
    </row>
    <row r="308" spans="1:27" ht="260.25" customHeight="1">
      <c r="A308" s="50">
        <f>[1]Sheet1!A308</f>
        <v>338</v>
      </c>
      <c r="B308" s="130">
        <f>[1]Sheet1!B308</f>
        <v>46237.461678240703</v>
      </c>
      <c r="C308" s="130">
        <f>[1]Sheet1!C308</f>
        <v>46237.501805555599</v>
      </c>
      <c r="D308" s="131" t="str">
        <f>[1]Sheet1!D308</f>
        <v>angela.lucano@laureate.pe</v>
      </c>
      <c r="E308" s="131" t="str">
        <f>[1]Sheet1!E308</f>
        <v>Angela Lucano Carranza</v>
      </c>
      <c r="F308" s="50" t="str">
        <f>[1]Sheet1!F308</f>
        <v>QUICKWIN: Clonación anticipada de cursos y actualización de reglas de inclusión en el Clonador Compactador para Carreras a Distancia de Cibertec</v>
      </c>
      <c r="G308" s="131" t="str">
        <f>[1]Sheet1!G308</f>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
      <c r="H308" s="131" t="str">
        <f>[1]Sheet1!H308</f>
        <v>CIB</v>
      </c>
      <c r="I308" s="131" t="str">
        <f>[1]Sheet1!I308</f>
        <v>Mónica García - VP Operaciones Digitales y Online</v>
      </c>
      <c r="J308" s="131" t="str">
        <f>[1]Sheet1!J308</f>
        <v>Antonio Rodriguez-Campra</v>
      </c>
      <c r="K308" s="131" t="str">
        <f>[1]Sheet1!K308</f>
        <v>https://educorpperu-my.sharepoint.com/personal/diana_zapata_laureate_pe1/Documents/Aplicaciones/Microsoft%20Forms/REGISTRO%20DE%20INICIATIVAS%20-%20GESTI%C3%93N%20DE%20LA%20DEMANDA%20(2%201/Pregunta/Aprobaci%C3%B3n%20de%20la%20iniciativa%20-%20M%C3%B3nica%20Garc%C3%ADa_Angela%20Lucano%20Carran.pdf</v>
      </c>
      <c r="L308" s="131" t="str">
        <f>[1]Sheet1!L308</f>
        <v>Ángela Lucano</v>
      </c>
      <c r="M308" s="87">
        <f>[1]Sheet1!M308</f>
        <v>46272</v>
      </c>
      <c r="N308" s="87" t="str">
        <f>[1]Sheet1!N308</f>
        <v>No</v>
      </c>
      <c r="O308" s="131">
        <f>[1]Sheet1!O308</f>
        <v>0</v>
      </c>
      <c r="P308" s="131">
        <f>[1]Sheet1!P308</f>
        <v>0</v>
      </c>
      <c r="Q308" s="131" t="str">
        <f>[1]Sheet1!Q308</f>
        <v>Otro</v>
      </c>
      <c r="R308" s="131" t="str">
        <f>[1]Sheet1!R308</f>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
      <c r="S308" s="131" t="str">
        <f>[1]Sheet1!S308</f>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
      <c r="T308" s="131" t="str">
        <f>[1]Sheet1!T308</f>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
      <c r="U308" s="131" t="str">
        <f>[1]Sheet1!U308</f>
        <v>Todos</v>
      </c>
      <c r="V308" s="131" t="str">
        <f>[1]Sheet1!V308</f>
        <v>Excelencia académica</v>
      </c>
      <c r="W308" s="131" t="str">
        <f>[1]Sheet1!W308</f>
        <v>No</v>
      </c>
      <c r="X308" s="131" t="str">
        <f>[1]Sheet1!X308</f>
        <v>No cuantificado o S/0</v>
      </c>
      <c r="Y308" s="131" t="str">
        <f>[1]Sheet1!Y308</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308" s="50" t="str">
        <f>[1]Sheet1!Z308</f>
        <v>https://educorpperu-my.sharepoint.com/personal/diana_zapata_laureate_pe1/_layouts/15/Doc.aspx?sourcedoc=%7BA8EC3F73-4698-418B-81F5-48020E762B10%7D&amp;file=RQ%202026.07.10%20Gesti%C3%B3n%20de%20iniciativas%20-%20Proces_Angela%20Lucano%20Carran.pptx&amp;action=edit&amp;mobileredirect=true</v>
      </c>
      <c r="AA308" s="50">
        <f>[1]Sheet1!AA308</f>
        <v>1.4</v>
      </c>
    </row>
    <row r="309" spans="1:27" ht="260.25" customHeight="1">
      <c r="A309" s="50">
        <f>[1]Sheet1!A309</f>
        <v>339</v>
      </c>
      <c r="B309" s="130">
        <f>[1]Sheet1!B309</f>
        <v>46238.472754629598</v>
      </c>
      <c r="C309" s="130">
        <f>[1]Sheet1!C309</f>
        <v>46238.4909722222</v>
      </c>
      <c r="D309" s="131" t="str">
        <f>[1]Sheet1!D309</f>
        <v>chris.diaz@upc.pe</v>
      </c>
      <c r="E309" s="131" t="str">
        <f>[1]Sheet1!E309</f>
        <v>Chris Betsabe Diaz Donayre</v>
      </c>
      <c r="F309" s="50" t="str">
        <f>[1]Sheet1!F309</f>
        <v>SKills en CRM y Genesys - Para activación progresiva de llamadas carterizadas por asesor</v>
      </c>
      <c r="G309" s="131" t="str">
        <f>[1]Sheet1!G309</f>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
      <c r="H309" s="131" t="str">
        <f>[1]Sheet1!H309</f>
        <v>UPC</v>
      </c>
      <c r="I309" s="131" t="str">
        <f>[1]Sheet1!I309</f>
        <v>Milagros Morgan - Rectorado UPC</v>
      </c>
      <c r="J309" s="131" t="str">
        <f>[1]Sheet1!J309</f>
        <v>Chris Diaz</v>
      </c>
      <c r="K309" s="131" t="str">
        <f>[1]Sheet1!K309</f>
        <v>https://educorpperu-my.sharepoint.com/personal/diana_zapata_laureate_pe1/Documents/Aplicaciones/Microsoft%20Forms/REGISTRO%20DE%20INICIATIVAS%20-%20GESTI%C3%93N%20DE%20LA%20DEMANDA%20(2%201/Pregunta/VBparaSKILLS_Chris%20Betsabe%20Diaz%20D.pdf</v>
      </c>
      <c r="L309" s="131" t="str">
        <f>[1]Sheet1!L309</f>
        <v>Gerson Vereau</v>
      </c>
      <c r="M309" s="87">
        <f>[1]Sheet1!M309</f>
        <v>46244</v>
      </c>
      <c r="N309" s="87" t="str">
        <f>[1]Sheet1!N309</f>
        <v>No</v>
      </c>
      <c r="O309" s="131">
        <f>[1]Sheet1!O309</f>
        <v>0</v>
      </c>
      <c r="P309" s="131">
        <f>[1]Sheet1!P309</f>
        <v>0</v>
      </c>
      <c r="Q309" s="131" t="str">
        <f>[1]Sheet1!Q309</f>
        <v>Otro</v>
      </c>
      <c r="R309" s="131" t="str">
        <f>[1]Sheet1!R309</f>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
      <c r="S309" s="131" t="str">
        <f>[1]Sheet1!S309</f>
        <v>Rapidez en la gestión operativa de llamadas, hacer más vueltas al automatizar y obtener mayor cantidad de respuestas efectivas.</v>
      </c>
      <c r="T309" s="131" t="str">
        <f>[1]Sheet1!T309</f>
        <v>AEU y Retención</v>
      </c>
      <c r="U309" s="131" t="str">
        <f>[1]Sheet1!U309</f>
        <v>Alumnos</v>
      </c>
      <c r="V309" s="131" t="str">
        <f>[1]Sheet1!V309</f>
        <v>Excelencia operativa</v>
      </c>
      <c r="W309" s="131" t="str">
        <f>[1]Sheet1!W309</f>
        <v>No</v>
      </c>
      <c r="X309" s="131" t="str">
        <f>[1]Sheet1!X309</f>
        <v>Mayor a S/500,000.00</v>
      </c>
      <c r="Y309" s="131" t="str">
        <f>[1]Sheet1!Y309</f>
        <v>Esto está directamente ligado a las metas de rematrícula de la universidad, los ingresos se consideran por alumnos matrícula y esta operativa es arte de la ayuda de contacto que hacen los asesores para sus alumnos carterizados por campus.</v>
      </c>
      <c r="Z309" s="50" t="str">
        <f>[1]Sheet1!Z309</f>
        <v>https://educorpperu-my.sharepoint.com/personal/diana_zapata_laureate_pe1/_layouts/15/Doc.aspx?sourcedoc=%7BD0279189-B7B6-4501-AE8C-ADEF5258DB17%7D&amp;file=GenesysPPT_Chris%20Betsabe%20Diaz%20D.pptx&amp;action=edit&amp;mobileredirect=true</v>
      </c>
      <c r="AA309" s="50">
        <f>[1]Sheet1!AA309</f>
        <v>1.8</v>
      </c>
    </row>
    <row r="310" spans="1:27" ht="260.25" customHeight="1">
      <c r="A310" s="50">
        <f>[1]Sheet1!A310</f>
        <v>340</v>
      </c>
      <c r="B310" s="130">
        <f>[1]Sheet1!B310</f>
        <v>46238.933425925898</v>
      </c>
      <c r="C310" s="130">
        <f>[1]Sheet1!C310</f>
        <v>46239.404444444401</v>
      </c>
      <c r="D310" s="131" t="str">
        <f>[1]Sheet1!D310</f>
        <v>nestor.ayasta@laureate.pe</v>
      </c>
      <c r="E310" s="131" t="str">
        <f>[1]Sheet1!E310</f>
        <v>Nestor Ayasta Valera</v>
      </c>
      <c r="F310" s="50" t="str">
        <f>[1]Sheet1!F310</f>
        <v>Recepción, Persistencia y Gestión de BSUID de WhatsApp</v>
      </c>
      <c r="G310" s="131" t="str">
        <f>[1]Sheet1!G310</f>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
      <c r="H310" s="131" t="str">
        <f>[1]Sheet1!H310</f>
        <v>LAU</v>
      </c>
      <c r="I310" s="131" t="str">
        <f>[1]Sheet1!I310</f>
        <v>Ivan Olivares - VP Marketing y Comercial</v>
      </c>
      <c r="J310" s="131" t="str">
        <f>[1]Sheet1!J310</f>
        <v>Humberto Cáceres</v>
      </c>
      <c r="K310" s="131" t="str">
        <f>[1]Sheet1!K310</f>
        <v>https://educorpperu-my.sharepoint.com/personal/diana_zapata_laureate_pe1/Documents/Aplicaciones/Microsoft%20Forms/REGISTRO%20DE%20INICIATIVAS%20-%20GESTI%C3%93N%20DE%20LA%20DEMANDA%20(2%201/Pregunta/Captura%20de%20pantalla%202026-07-21%20112515_Nestor%20Ayasta%20Valera%201.png</v>
      </c>
      <c r="L310" s="131" t="str">
        <f>[1]Sheet1!L310</f>
        <v>Bruno Chiappe</v>
      </c>
      <c r="M310" s="87">
        <f>[1]Sheet1!M310</f>
        <v>46265</v>
      </c>
      <c r="N310" s="87" t="str">
        <f>[1]Sheet1!N310</f>
        <v>No</v>
      </c>
      <c r="O310" s="131">
        <f>[1]Sheet1!O310</f>
        <v>0</v>
      </c>
      <c r="P310" s="131">
        <f>[1]Sheet1!P310</f>
        <v>0</v>
      </c>
      <c r="Q310" s="131" t="str">
        <f>[1]Sheet1!Q310</f>
        <v>Otro</v>
      </c>
      <c r="R310" s="131" t="str">
        <f>[1]Sheet1!R310</f>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
      <c r="S310" s="131" t="str">
        <f>[1]Sheet1!S310</f>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
      <c r="T310" s="131" t="str">
        <f>[1]Sheet1!T310</f>
        <v>Prospección, Mkt Digital, Command Center, Ventas, BI</v>
      </c>
      <c r="U310" s="131" t="str">
        <f>[1]Sheet1!U310</f>
        <v>Todos</v>
      </c>
      <c r="V310" s="131" t="str">
        <f>[1]Sheet1!V310</f>
        <v>Excelencia operativa</v>
      </c>
      <c r="W310" s="131" t="str">
        <f>[1]Sheet1!W310</f>
        <v>No</v>
      </c>
      <c r="X310" s="131" t="str">
        <f>[1]Sheet1!X310</f>
        <v>Entre S/100,000.00 y S/500,000.00</v>
      </c>
      <c r="Y310" s="131" t="str">
        <f>[1]Sheet1!Y310</f>
        <v>Prospecto nunca se pierde. El asesor gana contexto. Funnel más honesto. Menos ruido en Genesys. Identidad que madura sola. Base de datos más limpia.</v>
      </c>
      <c r="Z310" s="50" t="str">
        <f>[1]Sheet1!Z310</f>
        <v>https://educorpperu.sharepoint.com/:w:/s/PROCESOSDEADMISIN/IQC18ST5RpiISJCbFccCsnpgAdCRVfzMWSuvUkpg6fvb8Qs?e=EqUv2N&amp;wdExp=TEAMS-TREATMENT&amp;web=1</v>
      </c>
      <c r="AA310" s="50">
        <f>[1]Sheet1!AA310</f>
        <v>1.5</v>
      </c>
    </row>
    <row r="311" spans="1:27" ht="260.25" customHeight="1">
      <c r="A311" s="50">
        <f>[1]Sheet1!A311</f>
        <v>341</v>
      </c>
      <c r="B311" s="130">
        <f>[1]Sheet1!B311</f>
        <v>46239.487627314797</v>
      </c>
      <c r="C311" s="130">
        <f>[1]Sheet1!C311</f>
        <v>46239.506608796299</v>
      </c>
      <c r="D311" s="131" t="str">
        <f>[1]Sheet1!D311</f>
        <v>suly.kong@upn.edu.pe</v>
      </c>
      <c r="E311" s="131" t="str">
        <f>[1]Sheet1!E311</f>
        <v>Suly Kong Paredes</v>
      </c>
      <c r="F311" s="50" t="str">
        <f>[1]Sheet1!F311</f>
        <v>Implementación de una Plataforma Integral de Gestión Documental para Procedimientos Disciplinarios</v>
      </c>
      <c r="G311" s="131" t="str">
        <f>[1]Sheet1!G311</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311" s="131" t="str">
        <f>[1]Sheet1!H311</f>
        <v>UPN</v>
      </c>
      <c r="I311" s="131" t="str">
        <f>[1]Sheet1!I311</f>
        <v>Martín Santana - Rectorado UPN</v>
      </c>
      <c r="J311" s="131" t="str">
        <f>[1]Sheet1!J311</f>
        <v>Suly Kong</v>
      </c>
      <c r="K311" s="131" t="str">
        <f>[1]Sheet1!K311</f>
        <v>https://educorpperu-my.sharepoint.com/personal/diana_zapata_laureate_pe1/Documents/Aplicaciones/Microsoft%20Forms/REGISTRO%20DE%20INICIATIVAS%20-%20GESTI%C3%93N%20DE%20LA%20DEMANDA%20(2%201/Pregunta/aprobaci%C3%B3n%20de%20Alex%20Rueda%20-%20proyectos_Suly%20Kong%20Paredes.pdf</v>
      </c>
      <c r="L311" s="131" t="str">
        <f>[1]Sheet1!L311</f>
        <v>Gerson Vereau</v>
      </c>
      <c r="M311" s="87">
        <f>[1]Sheet1!M311</f>
        <v>46266</v>
      </c>
      <c r="N311" s="87" t="str">
        <f>[1]Sheet1!N311</f>
        <v>No</v>
      </c>
      <c r="O311" s="131">
        <f>[1]Sheet1!O311</f>
        <v>0</v>
      </c>
      <c r="P311" s="131">
        <f>[1]Sheet1!P311</f>
        <v>0</v>
      </c>
      <c r="Q311" s="131" t="str">
        <f>[1]Sheet1!Q311</f>
        <v>Regulatoria</v>
      </c>
      <c r="R311" s="131" t="str">
        <f>[1]Sheet1!R311</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
      <c r="S311" s="131" t="str">
        <f>[1]Sheet1!S311</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311" s="131" t="str">
        <f>[1]Sheet1!T311</f>
        <v>Ética &amp; Compliance, GTH</v>
      </c>
      <c r="U311" s="131" t="str">
        <f>[1]Sheet1!U311</f>
        <v>Todos</v>
      </c>
      <c r="V311" s="131" t="str">
        <f>[1]Sheet1!V311</f>
        <v>Excelencia operativa</v>
      </c>
      <c r="W311" s="131" t="str">
        <f>[1]Sheet1!W311</f>
        <v>No</v>
      </c>
      <c r="X311" s="131" t="str">
        <f>[1]Sheet1!X311</f>
        <v>No cuantificado o S/0</v>
      </c>
      <c r="Y311" s="131" t="str">
        <f>[1]Sheet1!Y311</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311" s="50" t="str">
        <f>[1]Sheet1!Z311</f>
        <v>https://educorpperu.sharepoint.com/:f:/s/Repositorio_EquipoCentral/dit/portafoliosyp/IgC0D-K9qsfhR6H90QVDuilZAZXDIfAuTcI8HH1HIRowO4Y?e=1CmdKI</v>
      </c>
      <c r="AA311" s="50">
        <f>[1]Sheet1!AA311</f>
        <v>2.7</v>
      </c>
    </row>
    <row r="312" spans="1:27" ht="260.25" customHeight="1">
      <c r="A312" s="50">
        <f>[1]Sheet1!A312</f>
        <v>342</v>
      </c>
      <c r="B312" s="130">
        <f>[1]Sheet1!B312</f>
        <v>46241.4620138889</v>
      </c>
      <c r="C312" s="130">
        <f>[1]Sheet1!C312</f>
        <v>46241.4777314815</v>
      </c>
      <c r="D312" s="131" t="str">
        <f>[1]Sheet1!D312</f>
        <v>franco.vera@laureate.pe</v>
      </c>
      <c r="E312" s="131" t="str">
        <f>[1]Sheet1!E312</f>
        <v>Franco Manuel Vera Sanchez</v>
      </c>
      <c r="F312" s="50" t="str">
        <f>[1]Sheet1!F312</f>
        <v>Adecuación al Datal Lake por impacto del repositorio histórico tramites - UPC</v>
      </c>
      <c r="G312" s="131" t="str">
        <f>[1]Sheet1!G312</f>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
      <c r="H312" s="131" t="str">
        <f>[1]Sheet1!H312</f>
        <v>UPC</v>
      </c>
      <c r="I312" s="131" t="str">
        <f>[1]Sheet1!I312</f>
        <v>Humberto Marotta - Tecnologías y transformación digital</v>
      </c>
      <c r="J312" s="131" t="str">
        <f>[1]Sheet1!J312</f>
        <v>Johnny Rodríguez</v>
      </c>
      <c r="K312" s="131" t="str">
        <f>[1]Sheet1!K312</f>
        <v>https://educorpperu-my.sharepoint.com/personal/diana_zapata_laureate_pe1/Documents/Aplicaciones/Microsoft%20Forms/REGISTRO%20DE%20INICIATIVAS%20-%20GESTI%C3%93N%20DE%20LA%20DEMANDA%20(2%201/Pregunta/VB%20Jorge%20Fuentes_Franco%20Manuel%20Vera%20S.pdf</v>
      </c>
      <c r="L312" s="131" t="str">
        <f>[1]Sheet1!L312</f>
        <v>Gerson Vereau</v>
      </c>
      <c r="M312" s="87">
        <f>[1]Sheet1!M312</f>
        <v>46279</v>
      </c>
      <c r="N312" s="87" t="str">
        <f>[1]Sheet1!N312</f>
        <v>No</v>
      </c>
      <c r="O312" s="131">
        <f>[1]Sheet1!O312</f>
        <v>0</v>
      </c>
      <c r="P312" s="131">
        <f>[1]Sheet1!P312</f>
        <v>0</v>
      </c>
      <c r="Q312" s="131" t="str">
        <f>[1]Sheet1!Q312</f>
        <v>Regulatoria</v>
      </c>
      <c r="R312" s="131" t="str">
        <f>[1]Sheet1!R312</f>
        <v>Problema: La actual lógica de carga completa del Data Lake no contempla la migración de trámites al Repositorio Histórico, lo que podría ocasionar pérdida de información histórica en los reportes y consumos de datos.</v>
      </c>
      <c r="S312" s="131" t="str">
        <f>[1]Sheet1!S312</f>
        <v>Que la migración de trámites al Repositorio Histórico no afecte la información disponible en el Data Lake ni los reportes asociados.</v>
      </c>
      <c r="T312" s="131" t="str">
        <f>[1]Sheet1!T312</f>
        <v>Control SOX.</v>
      </c>
      <c r="U312" s="131" t="str">
        <f>[1]Sheet1!U312</f>
        <v>Administrativos</v>
      </c>
      <c r="V312" s="131" t="str">
        <f>[1]Sheet1!V312</f>
        <v>Excelencia operativa</v>
      </c>
      <c r="W312" s="131" t="str">
        <f>[1]Sheet1!W312</f>
        <v>No</v>
      </c>
      <c r="X312" s="131" t="str">
        <f>[1]Sheet1!X312</f>
        <v>No cuantificado o S/0</v>
      </c>
      <c r="Y312" s="131" t="str">
        <f>[1]Sheet1!Y312</f>
        <v>Asegurar que la migración de trámites no afecte la información disponible en el Data Lake.
Los reportes SOX impactados son (3): Reporte de Permanencia UPC, Base enrollment y REPORTE FACTURACION PROYECTADA.</v>
      </c>
      <c r="Z312" s="50" t="str">
        <f>[1]Sheet1!Z312</f>
        <v>https://educorpperu-my.sharepoint.com/personal/diana_zapata_laureate_pe1/_layouts/15/Doc.aspx?sourcedoc=%7BF334696D-8D81-4E40-849C-12E72D4C6C98%7D&amp;file=Gesti%C3%B3n%20de%20iniciativas%20-%20Proceso%20y%20registro%201_Franco%20Manuel%20Vera%20S.pptx&amp;action=edit&amp;mobileredirect=true</v>
      </c>
      <c r="AA312" s="50">
        <f>[1]Sheet1!AA312</f>
        <v>2.1</v>
      </c>
    </row>
    <row r="313" spans="1:27" ht="260.25" customHeight="1">
      <c r="A313" s="50">
        <f>[1]Sheet1!A313</f>
        <v>343</v>
      </c>
      <c r="B313" s="130">
        <f>[1]Sheet1!B313</f>
        <v>46244.423252314802</v>
      </c>
      <c r="C313" s="130">
        <f>[1]Sheet1!C313</f>
        <v>46244.4351157407</v>
      </c>
      <c r="D313" s="131" t="str">
        <f>[1]Sheet1!D313</f>
        <v>manuel.delgado@cibertec.pe</v>
      </c>
      <c r="E313" s="131" t="str">
        <f>[1]Sheet1!E313</f>
        <v>Manuel Delgado Delgado</v>
      </c>
      <c r="F313" s="50" t="str">
        <f>[1]Sheet1!F313</f>
        <v>Integrar y mejorar reportes para apoyar la experiencia del Estudiante FOCO</v>
      </c>
      <c r="G313" s="131" t="str">
        <f>[1]Sheet1!G313</f>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
      <c r="H313" s="131" t="str">
        <f>[1]Sheet1!H313</f>
        <v>CIB</v>
      </c>
      <c r="I313" s="131" t="str">
        <f>[1]Sheet1!I313</f>
        <v>Danilo Tauil - GM TecVoc</v>
      </c>
      <c r="J313" s="131" t="str">
        <f>[1]Sheet1!J313</f>
        <v>Manuel Delgado</v>
      </c>
      <c r="K313" s="131" t="str">
        <f>[1]Sheet1!K313</f>
        <v>https://educorpperu-my.sharepoint.com/personal/diana_zapata_laureate_pe1/Documents/Aplicaciones/Microsoft%20Forms/REGISTRO%20DE%20INICIATIVAS%20-%20GESTI%C3%93N%20DE%20LA%20DEMANDA%20(2%201/Pregunta/Aprob_Paola%20Mora_Manuel%20Delgado%20Delga.jpg</v>
      </c>
      <c r="L313" s="131" t="str">
        <f>[1]Sheet1!L313</f>
        <v>Ángela Lucano</v>
      </c>
      <c r="M313" s="87">
        <f>[1]Sheet1!M313</f>
        <v>46265</v>
      </c>
      <c r="N313" s="87" t="str">
        <f>[1]Sheet1!N313</f>
        <v>No</v>
      </c>
      <c r="O313" s="131">
        <f>[1]Sheet1!O313</f>
        <v>0</v>
      </c>
      <c r="P313" s="131">
        <f>[1]Sheet1!P313</f>
        <v>0</v>
      </c>
      <c r="Q313" s="131" t="str">
        <f>[1]Sheet1!Q313</f>
        <v>Otro</v>
      </c>
      <c r="R313" s="131" t="str">
        <f>[1]Sheet1!R313</f>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
      <c r="S313" s="131" t="str">
        <f>[1]Sheet1!S313</f>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
      <c r="T313" s="131" t="str">
        <f>[1]Sheet1!T313</f>
        <v>Jefatura de Servicio al Estudiante FOCO - Academia FOCO - Área comercial FOCO - Cobranzas</v>
      </c>
      <c r="U313" s="131" t="str">
        <f>[1]Sheet1!U313</f>
        <v>Todos</v>
      </c>
      <c r="V313" s="131" t="str">
        <f>[1]Sheet1!V313</f>
        <v>Crecimiento escalable</v>
      </c>
      <c r="W313" s="131" t="str">
        <f>[1]Sheet1!W313</f>
        <v>No</v>
      </c>
      <c r="X313" s="131" t="str">
        <f>[1]Sheet1!X313</f>
        <v>Entre S/100,000.00 y S/500,000.00</v>
      </c>
      <c r="Y313" s="131" t="str">
        <f>[1]Sheet1!Y313</f>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
      <c r="Z313" s="50" t="str">
        <f>[1]Sheet1!Z313</f>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
      <c r="AA313" s="50">
        <f>[1]Sheet1!AA313</f>
        <v>1.7</v>
      </c>
    </row>
    <row r="314" spans="1:27" ht="260.25" customHeight="1">
      <c r="A314" s="50">
        <f>[1]Sheet1!A314</f>
        <v>344</v>
      </c>
      <c r="B314" s="130">
        <f>[1]Sheet1!B314</f>
        <v>46244.453206018501</v>
      </c>
      <c r="C314" s="130">
        <f>[1]Sheet1!C314</f>
        <v>46244.4614814815</v>
      </c>
      <c r="D314" s="131" t="str">
        <f>[1]Sheet1!D314</f>
        <v>bruno.chiappe@laureate.pe</v>
      </c>
      <c r="E314" s="131" t="str">
        <f>[1]Sheet1!E314</f>
        <v>Bruno Chiappe Vegas</v>
      </c>
      <c r="F314" s="50" t="str">
        <f>[1]Sheet1!F314</f>
        <v>Actualización de APIs CRM para incluir fecha y hora de registro del prospecto</v>
      </c>
      <c r="G314" s="131" t="str">
        <f>[1]Sheet1!G314</f>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
      <c r="H314" s="131" t="str">
        <f>[1]Sheet1!H314</f>
        <v>LAU</v>
      </c>
      <c r="I314" s="131" t="str">
        <f>[1]Sheet1!I314</f>
        <v>Ivan Olivares - VP Marketing y Comercial</v>
      </c>
      <c r="J314" s="131" t="str">
        <f>[1]Sheet1!J314</f>
        <v>Christian Avila Tafur</v>
      </c>
      <c r="K314" s="131" t="str">
        <f>[1]Sheet1!K314</f>
        <v>https://educorpperu-my.sharepoint.com/personal/diana_zapata_laureate_pe1/Documents/Aplicaciones/Microsoft%20Forms/REGISTRO%20DE%20INICIATIVAS%20-%20GESTI%C3%93N%20DE%20LA%20DEMANDA%20(2%201/Pregunta/RITM0646467%20-%20aprob_Bruno%20Chiappe%20Vegas.pdf</v>
      </c>
      <c r="L314" s="131" t="str">
        <f>[1]Sheet1!L314</f>
        <v>Bruno Chiappe</v>
      </c>
      <c r="M314" s="87">
        <f>[1]Sheet1!M314</f>
        <v>46262</v>
      </c>
      <c r="N314" s="87" t="str">
        <f>[1]Sheet1!N314</f>
        <v>No</v>
      </c>
      <c r="O314" s="131">
        <f>[1]Sheet1!O314</f>
        <v>0</v>
      </c>
      <c r="P314" s="131">
        <f>[1]Sheet1!P314</f>
        <v>0</v>
      </c>
      <c r="Q314" s="131" t="str">
        <f>[1]Sheet1!Q314</f>
        <v>Otro</v>
      </c>
      <c r="R314" s="131" t="str">
        <f>[1]Sheet1!R314</f>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
      <c r="S314" s="131" t="str">
        <f>[1]Sheet1!S314</f>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
      <c r="T314" s="131" t="str">
        <f>[1]Sheet1!T314</f>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
      <c r="U314" s="131" t="str">
        <f>[1]Sheet1!U314</f>
        <v>Administrativos</v>
      </c>
      <c r="V314" s="131" t="str">
        <f>[1]Sheet1!V314</f>
        <v>Excelencia operativa</v>
      </c>
      <c r="W314" s="131" t="str">
        <f>[1]Sheet1!W314</f>
        <v>No</v>
      </c>
      <c r="X314" s="131" t="str">
        <f>[1]Sheet1!X314</f>
        <v>No cuantificado o S/0</v>
      </c>
      <c r="Y314" s="131" t="str">
        <f>[1]Sheet1!Y314</f>
        <v>Mayor trazabilidad del registro de prospectos, disponibilidad del timestamp exacto de procesamiento, mejor capacidad de análisis de los tiempos de las integraciones y estandarización de la información de respuesta entre los endpoints involucrados.</v>
      </c>
      <c r="Z314" s="50" t="str">
        <f>[1]Sheet1!Z314</f>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
      <c r="AA314" s="50">
        <f>[1]Sheet1!AA314</f>
        <v>0.60000000000000009</v>
      </c>
    </row>
    <row r="315" spans="1:27" ht="260.25" customHeight="1">
      <c r="A315" s="50">
        <f>[1]Sheet1!A315</f>
        <v>345</v>
      </c>
      <c r="B315" s="130">
        <f>[1]Sheet1!B315</f>
        <v>46244.523217592599</v>
      </c>
      <c r="C315" s="130">
        <f>[1]Sheet1!C315</f>
        <v>46244.534571759301</v>
      </c>
      <c r="D315" s="131" t="str">
        <f>[1]Sheet1!D315</f>
        <v>carla.arias@laureate.pe</v>
      </c>
      <c r="E315" s="131" t="str">
        <f>[1]Sheet1!E315</f>
        <v>Carla Arias Schreiber Ulloa</v>
      </c>
      <c r="F315" s="50" t="str">
        <f>[1]Sheet1!F315</f>
        <v>Asignación de Mallas para Reingresantes (periodo catálogo)</v>
      </c>
      <c r="G315" s="50" t="str">
        <f>[1]Sheet1!G315</f>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
      <c r="H315" s="50" t="str">
        <f>[1]Sheet1!H315</f>
        <v>UPN</v>
      </c>
      <c r="I315" s="131" t="str">
        <f>[1]Sheet1!I315</f>
        <v>Martín Santana - Rectorado UPN</v>
      </c>
      <c r="J315" s="131" t="str">
        <f>[1]Sheet1!J315</f>
        <v>Ronald Lazarte</v>
      </c>
      <c r="K315" s="131" t="str">
        <f>[1]Sheet1!K315</f>
        <v>https://educorpperu-my.sharepoint.com/personal/diana_zapata_laureate_pe1/Documents/Aplicaciones/Microsoft%20Forms/REGISTRO%20DE%20INICIATIVAS%20-%20GESTI%C3%93N%20DE%20LA%20DEMANDA%20(2%201/Pregunta/Captura%20de%20pantalla%202026-08-10%20123625_Carla%20Arias%20Schreibe.png</v>
      </c>
      <c r="L315" s="131" t="str">
        <f>[1]Sheet1!L315</f>
        <v>Carla Arias-Schreiber</v>
      </c>
      <c r="M315" s="87">
        <f>[1]Sheet1!M315</f>
        <v>46295</v>
      </c>
      <c r="N315" s="87" t="str">
        <f>[1]Sheet1!N315</f>
        <v>No</v>
      </c>
      <c r="O315" s="131">
        <f>[1]Sheet1!O315</f>
        <v>0</v>
      </c>
      <c r="P315" s="131">
        <f>[1]Sheet1!P315</f>
        <v>0</v>
      </c>
      <c r="Q315" s="131" t="str">
        <f>[1]Sheet1!Q315</f>
        <v>Otro</v>
      </c>
      <c r="R315" s="131" t="str">
        <f>[1]Sheet1!R315</f>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
      <c r="S315" s="131" t="str">
        <f>[1]Sheet1!S315</f>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
      <c r="T315" s="131" t="str">
        <f>[1]Sheet1!T315</f>
        <v>Reingresos, matrícula
Comercial, dirección de operaciones académicas, academia</v>
      </c>
      <c r="U315" s="131" t="str">
        <f>[1]Sheet1!U315</f>
        <v>Alumnos</v>
      </c>
      <c r="V315" s="131" t="str">
        <f>[1]Sheet1!V315</f>
        <v>Experiencia</v>
      </c>
      <c r="W315" s="131" t="str">
        <f>[1]Sheet1!W315</f>
        <v>No</v>
      </c>
      <c r="X315" s="131" t="str">
        <f>[1]Sheet1!X315</f>
        <v>Entre S/100,000.00 y S/500,000.00</v>
      </c>
      <c r="Y315" s="131" t="str">
        <f>[1]Sheet1!Y315</f>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
      <c r="Z315" s="50" t="str">
        <f>[1]Sheet1!Z315</f>
        <v>https://educorpperu-my.sharepoint.com/personal/diana_zapata_laureate_pe1/_layouts/15/Doc.aspx?sourcedoc=%7BFE5CB67D-B171-4AAD-9492-880C17D6610D%7D&amp;file=Gesti%C3%B3n%20de%20iniciativas%20-%20Asignaci%C3%B3n%20de%20mallas_Carla%20Arias%20Schreibe.pptx&amp;action=edit&amp;mobileredirect=true</v>
      </c>
      <c r="AA315" s="50">
        <f>[1]Sheet1!AA315</f>
        <v>1.6</v>
      </c>
    </row>
    <row r="316" spans="1:27" ht="260.25" customHeight="1">
      <c r="A316" s="50">
        <f>[1]Sheet1!A316</f>
        <v>346</v>
      </c>
      <c r="B316" s="130">
        <f>[1]Sheet1!B316</f>
        <v>46244.751030092601</v>
      </c>
      <c r="C316" s="130">
        <f>[1]Sheet1!C316</f>
        <v>46244.756724537001</v>
      </c>
      <c r="D316" s="131" t="str">
        <f>[1]Sheet1!D316</f>
        <v>franco.vera@laureate.pe</v>
      </c>
      <c r="E316" s="131" t="str">
        <f>[1]Sheet1!E316</f>
        <v>Franco Manuel Vera Sanchez</v>
      </c>
      <c r="F316" s="50" t="str">
        <f>[1]Sheet1!F316</f>
        <v>Sede Piura UPN</v>
      </c>
      <c r="G316" s="50" t="str">
        <f>[1]Sheet1!G316</f>
        <v>Revisión integral del frente TI, con ITSM, TELECOM y Soluciones.</v>
      </c>
      <c r="H316" s="50" t="str">
        <f>[1]Sheet1!H316</f>
        <v>UPN</v>
      </c>
      <c r="I316" s="131" t="str">
        <f>[1]Sheet1!I316</f>
        <v>Álvaro Valdez - VP Operaciones</v>
      </c>
      <c r="J316" s="131" t="str">
        <f>[1]Sheet1!J316</f>
        <v>Sharon Jasmine Marie Chou Luy</v>
      </c>
      <c r="K316" s="131" t="str">
        <f>[1]Sheet1!K316</f>
        <v>https://educorpperu-my.sharepoint.com/personal/diana_zapata_laureate_pe1/Documents/Aplicaciones/Microsoft%20Forms/REGISTRO%20DE%20INICIATIVAS%20-%20GESTI%C3%93N%20DE%20LA%20DEMANDA%20(2%201/Pregunta/VB%20UPN%20Piura_Franco%20Manuel%20Vera%20S.pdf</v>
      </c>
      <c r="L316" s="131" t="str">
        <f>[1]Sheet1!L316</f>
        <v>Franco Vera</v>
      </c>
      <c r="M316" s="87">
        <f>[1]Sheet1!M316</f>
        <v>46265</v>
      </c>
      <c r="N316" s="87" t="str">
        <f>[1]Sheet1!N316</f>
        <v>No</v>
      </c>
      <c r="O316" s="131">
        <f>[1]Sheet1!O316</f>
        <v>0</v>
      </c>
      <c r="P316" s="131">
        <f>[1]Sheet1!P316</f>
        <v>0</v>
      </c>
      <c r="Q316" s="131" t="str">
        <f>[1]Sheet1!Q316</f>
        <v>ITSM</v>
      </c>
      <c r="R316" s="131" t="str">
        <f>[1]Sheet1!R316</f>
        <v>Completar el Gantt de actividades desde el frente de TI.</v>
      </c>
      <c r="S316" s="131" t="str">
        <f>[1]Sheet1!S316</f>
        <v>Completar el Gantt de actividades desde el frente de TI.</v>
      </c>
      <c r="T316" s="131" t="str">
        <f>[1]Sheet1!T316</f>
        <v>VP TTD</v>
      </c>
      <c r="U316" s="131" t="str">
        <f>[1]Sheet1!U316</f>
        <v>Todos</v>
      </c>
      <c r="V316" s="131" t="str">
        <f>[1]Sheet1!V316</f>
        <v>Crecimiento escalable</v>
      </c>
      <c r="W316" s="131" t="str">
        <f>[1]Sheet1!W316</f>
        <v>No</v>
      </c>
      <c r="X316" s="131" t="str">
        <f>[1]Sheet1!X316</f>
        <v>No cuantificado o S/0</v>
      </c>
      <c r="Y316" s="131" t="str">
        <f>[1]Sheet1!Y316</f>
        <v>Nueva sede UPN Piura</v>
      </c>
      <c r="Z316" s="50" t="str">
        <f>[1]Sheet1!Z316</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
      <c r="AA316" s="50">
        <f>[1]Sheet1!AA316</f>
        <v>2.2999999999999998</v>
      </c>
    </row>
    <row r="317" spans="1:27" ht="260.25" customHeight="1">
      <c r="A317" s="50">
        <f>[1]Sheet1!A317</f>
        <v>347</v>
      </c>
      <c r="B317" s="130">
        <f>[1]Sheet1!B317</f>
        <v>46245.410127314797</v>
      </c>
      <c r="C317" s="130">
        <f>[1]Sheet1!C317</f>
        <v>46245.496030092603</v>
      </c>
      <c r="D317" s="131" t="str">
        <f>[1]Sheet1!D317</f>
        <v>DIEGO.ARANA@LAUREATE.PE</v>
      </c>
      <c r="E317" s="131" t="str">
        <f>[1]Sheet1!E317</f>
        <v>Diego Antonio Arana Yomitanzan</v>
      </c>
      <c r="F317" s="50" t="str">
        <f>[1]Sheet1!F317</f>
        <v>Optimización de PPFF UPN</v>
      </c>
      <c r="G317" s="50" t="str">
        <f>[1]Sheet1!G317</f>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
      <c r="H317" s="50" t="str">
        <f>[1]Sheet1!H317</f>
        <v>UPN</v>
      </c>
      <c r="I317" s="131" t="str">
        <f>[1]Sheet1!I317</f>
        <v>Álvaro Valdez - VP Operaciones</v>
      </c>
      <c r="J317" s="131" t="str">
        <f>[1]Sheet1!J317</f>
        <v>Diego Arana</v>
      </c>
      <c r="K317" s="131" t="str">
        <f>[1]Sheet1!K317</f>
        <v>https://educorpperu-my.sharepoint.com/personal/diana_zapata_laureate_pe1/Documents/Aplicaciones/Microsoft%20Forms/REGISTRO%20DE%20INICIATIVAS%20-%20GESTI%C3%93N%20DE%20LA%20DEMANDA%20(2%201/Pregunta/VB%20PPFF%20Gesti%C3%B3n%20Demanda_Diego%20Antonio%20Arana.png</v>
      </c>
      <c r="L317" s="131" t="str">
        <f>[1]Sheet1!L317</f>
        <v>Gerson Vereau</v>
      </c>
      <c r="M317" s="87">
        <f>[1]Sheet1!M317</f>
        <v>46320</v>
      </c>
      <c r="N317" s="87" t="str">
        <f>[1]Sheet1!N317</f>
        <v>No</v>
      </c>
      <c r="O317" s="131">
        <f>[1]Sheet1!O317</f>
        <v>0</v>
      </c>
      <c r="P317" s="131">
        <f>[1]Sheet1!P317</f>
        <v>0</v>
      </c>
      <c r="Q317" s="131" t="str">
        <f>[1]Sheet1!Q317</f>
        <v>Otro</v>
      </c>
      <c r="R317" s="131" t="str">
        <f>[1]Sheet1!R317</f>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
      <c r="S317" s="131" t="str">
        <f>[1]Sheet1!S317</f>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
      <c r="T317" s="131" t="str">
        <f>[1]Sheet1!T317</f>
        <v>Retención Outbound</v>
      </c>
      <c r="U317" s="131" t="str">
        <f>[1]Sheet1!U317</f>
        <v>Todos</v>
      </c>
      <c r="V317" s="131" t="str">
        <f>[1]Sheet1!V317</f>
        <v>Excelencia operativa</v>
      </c>
      <c r="W317" s="131" t="str">
        <f>[1]Sheet1!W317</f>
        <v>No</v>
      </c>
      <c r="X317" s="131" t="str">
        <f>[1]Sheet1!X317</f>
        <v>Mayor a S/500,000.00</v>
      </c>
      <c r="Y317" s="131" t="str">
        <f>[1]Sheet1!Y317</f>
        <v>1. Mejora en experiencia en el alumno con referencias a ppff
2. Mejora en la gestión de rematrícula por el equipo outbound</v>
      </c>
      <c r="Z317" s="50" t="str">
        <f>[1]Sheet1!Z317</f>
        <v>https://educorpperu-my.sharepoint.com/personal/diana_zapata_laureate_pe1/_layouts/15/Doc.aspx?sourcedoc=%7B69C8E75A-479D-4854-9DEA-1D75C0612B82%7D&amp;file=Gesti%C3%B3n%20de%20iniciativas%20-%20Proceso%20y%20registro%20-_Diego%20Antonio%20Arana.pptx&amp;action=edit&amp;mobileredirect=true</v>
      </c>
      <c r="AA317" s="50">
        <f>[1]Sheet1!AA317</f>
        <v>1.8</v>
      </c>
    </row>
    <row r="318" spans="1:27" ht="260.25" customHeight="1">
      <c r="A318" s="50">
        <f>[1]Sheet1!A318</f>
        <v>348</v>
      </c>
      <c r="B318" s="130">
        <f>[1]Sheet1!B318</f>
        <v>46245.640046296299</v>
      </c>
      <c r="C318" s="130">
        <f>[1]Sheet1!C318</f>
        <v>46245.646851851903</v>
      </c>
      <c r="D318" s="131" t="str">
        <f>[1]Sheet1!D318</f>
        <v>jose.horna@laureate.pe</v>
      </c>
      <c r="E318" s="131" t="str">
        <f>[1]Sheet1!E318</f>
        <v>Jose Horna Aguirre</v>
      </c>
      <c r="F318" s="50" t="str">
        <f>[1]Sheet1!F318</f>
        <v xml:space="preserve">Rediseño de Tramites: Cnstrucción de un reporte de Data &amp; BI </v>
      </c>
      <c r="G318" s="50" t="str">
        <f>[1]Sheet1!G318</f>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
      <c r="H318" s="50" t="str">
        <f>[1]Sheet1!H318</f>
        <v>LAU</v>
      </c>
      <c r="I318" s="131" t="str">
        <f>[1]Sheet1!I318</f>
        <v>Mónica García - VP Operaciones Digitales y Online</v>
      </c>
      <c r="J318" s="131" t="str">
        <f>[1]Sheet1!J318</f>
        <v>Jose Horna</v>
      </c>
      <c r="K318" s="131" t="str">
        <f>[1]Sheet1!K318</f>
        <v>https://educorpperu-my.sharepoint.com/personal/diana_zapata_laureate_pe1/Documents/Aplicaciones/Microsoft%20Forms/REGISTRO%20DE%20INICIATIVAS%20-%20GESTI%C3%93N%20DE%20LA%20DEMANDA%20(2%201/Pregunta/Screenshot%202026-08-11%20152600_Jose%20Horna%20Aguirre.png</v>
      </c>
      <c r="L318" s="131" t="str">
        <f>[1]Sheet1!L318</f>
        <v>Ángela Lucano</v>
      </c>
      <c r="M318" s="87">
        <f>[1]Sheet1!M318</f>
        <v>46265</v>
      </c>
      <c r="N318" s="87" t="str">
        <f>[1]Sheet1!N318</f>
        <v>No</v>
      </c>
      <c r="O318" s="131">
        <f>[1]Sheet1!O318</f>
        <v>0</v>
      </c>
      <c r="P318" s="131">
        <f>[1]Sheet1!P318</f>
        <v>0</v>
      </c>
      <c r="Q318" s="131" t="str">
        <f>[1]Sheet1!Q318</f>
        <v>Otro</v>
      </c>
      <c r="R318" s="131" t="str">
        <f>[1]Sheet1!R318</f>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
      <c r="S318" s="131" t="str">
        <f>[1]Sheet1!S318</f>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
      <c r="T318" s="131" t="str">
        <f>[1]Sheet1!T318</f>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
      <c r="U318" s="131" t="str">
        <f>[1]Sheet1!U318</f>
        <v>Administrativos</v>
      </c>
      <c r="V318" s="131" t="str">
        <f>[1]Sheet1!V318</f>
        <v>Excelencia operativa</v>
      </c>
      <c r="W318" s="131" t="str">
        <f>[1]Sheet1!W318</f>
        <v>No</v>
      </c>
      <c r="X318" s="131" t="str">
        <f>[1]Sheet1!X318</f>
        <v>Entre S/100,000.00 y S/500,000.00</v>
      </c>
      <c r="Y318" s="131" t="str">
        <f>[1]Sheet1!Y318</f>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
      <c r="Z318" s="50" t="str">
        <f>[1]Sheet1!Z318</f>
        <v>https://educorpperu-my.sharepoint.com/personal/diana_zapata_laureate_pe1/_layouts/15/Doc.aspx?sourcedoc=%7BB434D31A-A56C-4F5F-8F32-B810548B6600%7D&amp;file=Input_Gestion_Demanda_Reporter%C3%ADa_Jose%20Horna%20Aguirre.docx&amp;action=default&amp;mobileredirect=true</v>
      </c>
      <c r="AA318" s="50">
        <f>[1]Sheet1!AA318</f>
        <v>0.9</v>
      </c>
    </row>
    <row r="319" spans="1:27" ht="260.25" customHeight="1">
      <c r="A319" s="50">
        <f>[1]Sheet1!A319</f>
        <v>349</v>
      </c>
      <c r="B319" s="130">
        <f>[1]Sheet1!B319</f>
        <v>46245.667395833298</v>
      </c>
      <c r="C319" s="130">
        <f>[1]Sheet1!C319</f>
        <v>46245.693344907399</v>
      </c>
      <c r="D319" s="131" t="str">
        <f>[1]Sheet1!D319</f>
        <v>carla.arias@laureate.pe</v>
      </c>
      <c r="E319" s="131" t="str">
        <f>[1]Sheet1!E319</f>
        <v>Carla Arias Schreiber Ulloa</v>
      </c>
      <c r="F319" s="50" t="str">
        <f>[1]Sheet1!F319</f>
        <v>Visualización y matrícula de cursos virtuales</v>
      </c>
      <c r="G319" s="50" t="str">
        <f>[1]Sheet1!G319</f>
        <v>Habilitar la visualización y matrícula de cursos virtuales con métodos educativos A1, A2 y S1, permitiendo que los estudiantes accedan a la oferta de cualquier sede de Cibertec: Modificar MDUU PRE_ASIGNAR_CAMPUS_PROY, con detalle descrito en la solicitud adjunta.</v>
      </c>
      <c r="H319" s="50" t="str">
        <f>[1]Sheet1!H319</f>
        <v>CIB</v>
      </c>
      <c r="I319" s="131" t="str">
        <f>[1]Sheet1!I319</f>
        <v>Danilo Tauil - GM TecVoc</v>
      </c>
      <c r="J319" s="131" t="str">
        <f>[1]Sheet1!J319</f>
        <v>Spencer Camacho</v>
      </c>
      <c r="K319" s="131" t="str">
        <f>[1]Sheet1!K319</f>
        <v>https://educorpperu-my.sharepoint.com/personal/diana_zapata_laureate_pe1/Documents/Aplicaciones/Microsoft%20Forms/REGISTRO%20DE%20INICIATIVAS%20-%20GESTI%C3%93N%20DE%20LA%20DEMANDA%20(2%201/Pregunta/Captura%20de%20pantalla%202026-08-11%20162410_Carla%20Arias%20Schreibe.png</v>
      </c>
      <c r="L319" s="131" t="str">
        <f>[1]Sheet1!L319</f>
        <v>Carla Arias-Schreiber</v>
      </c>
      <c r="M319" s="87">
        <f>[1]Sheet1!M319</f>
        <v>46318</v>
      </c>
      <c r="N319" s="87" t="str">
        <f>[1]Sheet1!N319</f>
        <v>No</v>
      </c>
      <c r="O319" s="131">
        <f>[1]Sheet1!O319</f>
        <v>0</v>
      </c>
      <c r="P319" s="131">
        <f>[1]Sheet1!P319</f>
        <v>0</v>
      </c>
      <c r="Q319" s="131" t="str">
        <f>[1]Sheet1!Q319</f>
        <v>Otro</v>
      </c>
      <c r="R319" s="131" t="str">
        <f>[1]Sheet1!R319</f>
        <v>20% al 40% en los tickets y consultas asociados a disponibilidad de vacantes y matrícula, y actividades manuales de habilitación de clases.</v>
      </c>
      <c r="S319" s="131" t="str">
        <f>[1]Sheet1!S319</f>
        <v>Que se cumplan con lo detallado en la solicitud adjunta.</v>
      </c>
      <c r="T319" s="131" t="str">
        <f>[1]Sheet1!T319</f>
        <v>Matrícula (pre y rematrícula)</v>
      </c>
      <c r="U319" s="131" t="str">
        <f>[1]Sheet1!U319</f>
        <v>Alumnos</v>
      </c>
      <c r="V319" s="131" t="str">
        <f>[1]Sheet1!V319</f>
        <v>Experiencia</v>
      </c>
      <c r="W319" s="131" t="str">
        <f>[1]Sheet1!W319</f>
        <v>No</v>
      </c>
      <c r="X319" s="131" t="str">
        <f>[1]Sheet1!X319</f>
        <v>Menor a S/100,000.00</v>
      </c>
      <c r="Y319" s="131" t="str">
        <f>[1]Sheet1!Y319</f>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
      <c r="Z319" s="50" t="str">
        <f>[1]Sheet1!Z319</f>
        <v>https://educorpperu-my.sharepoint.com/personal/diana_zapata_laureate_pe1/_layouts/15/Doc.aspx?sourcedoc=%7B2D6D5900-204F-4E5C-8198-C68E24BD6614%7D&amp;file=Gesti%C3%B3n%20de%20iniciativas%20-%20Visualizaci%C3%B3n%20y%20matr_Carla%20Arias%20Schreibe.pptx&amp;action=edit&amp;mobileredirect=true</v>
      </c>
      <c r="AA319" s="50">
        <f>[1]Sheet1!AA319</f>
        <v>1.45</v>
      </c>
    </row>
    <row r="320" spans="1:27" ht="260.25" customHeight="1">
      <c r="A320" s="50">
        <f>[1]Sheet1!A320</f>
        <v>350</v>
      </c>
      <c r="B320" s="130">
        <f>[1]Sheet1!B320</f>
        <v>46245.757696759298</v>
      </c>
      <c r="C320" s="130">
        <f>[1]Sheet1!C320</f>
        <v>46245.761759259301</v>
      </c>
      <c r="D320" s="131" t="str">
        <f>[1]Sheet1!D320</f>
        <v>flavia.tenorio@laureate.pe</v>
      </c>
      <c r="E320" s="131" t="str">
        <f>[1]Sheet1!E320</f>
        <v>Flavia Tenorio Castro</v>
      </c>
      <c r="F320" s="50" t="str">
        <f>[1]Sheet1!F320</f>
        <v>Creación de Productos Financieros en portal del estudiante Cibertec</v>
      </c>
      <c r="G320" s="50" t="str">
        <f>[1]Sheet1!G320</f>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
      <c r="H320" s="50" t="str">
        <f>[1]Sheet1!H320</f>
        <v>CIB</v>
      </c>
      <c r="I320" s="131" t="str">
        <f>[1]Sheet1!I320</f>
        <v>Álvaro Valdez - VP Operaciones</v>
      </c>
      <c r="J320" s="131" t="str">
        <f>[1]Sheet1!J320</f>
        <v xml:space="preserve">
Jhoy Vargas</v>
      </c>
      <c r="K320" s="131" t="str">
        <f>[1]Sheet1!K320</f>
        <v>https://educorpperu-my.sharepoint.com/personal/diana_zapata_laureate_pe1/Documents/Aplicaciones/Microsoft%20Forms/REGISTRO%20DE%20INICIATIVAS%20-%20GESTI%C3%93N%20DE%20LA%20DEMANDA%20(2%201/Pregunta/Aprobaci%C3%B3n%20Adriana_Flavia%20Tenorio%20Castr.pdf</v>
      </c>
      <c r="L320" s="131" t="str">
        <f>[1]Sheet1!L320</f>
        <v>Gerson Vereau</v>
      </c>
      <c r="M320" s="87">
        <f>[1]Sheet1!M320</f>
        <v>46272</v>
      </c>
      <c r="N320" s="87" t="str">
        <f>[1]Sheet1!N320</f>
        <v>No</v>
      </c>
      <c r="O320" s="131">
        <f>[1]Sheet1!O320</f>
        <v>0</v>
      </c>
      <c r="P320" s="131">
        <f>[1]Sheet1!P320</f>
        <v>0</v>
      </c>
      <c r="Q320" s="131" t="str">
        <f>[1]Sheet1!Q320</f>
        <v>Otro</v>
      </c>
      <c r="R320" s="131" t="str">
        <f>[1]Sheet1!R320</f>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
      <c r="S320" s="131" t="str">
        <f>[1]Sheet1!S320</f>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
      <c r="T320" s="131" t="str">
        <f>[1]Sheet1!T320</f>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
      <c r="U320" s="131" t="str">
        <f>[1]Sheet1!U320</f>
        <v>Alumnos</v>
      </c>
      <c r="V320" s="131" t="str">
        <f>[1]Sheet1!V320</f>
        <v>Experiencia</v>
      </c>
      <c r="W320" s="131" t="str">
        <f>[1]Sheet1!W320</f>
        <v>No</v>
      </c>
      <c r="X320" s="131" t="str">
        <f>[1]Sheet1!X320</f>
        <v>Menor a S/100,000.00</v>
      </c>
      <c r="Y320" s="131" t="str">
        <f>[1]Sheet1!Y320</f>
        <v>Mejora de la experiencia del estudiante, mayor transparencia en la aceptación de beneficios, trazabilidad y evidencia digital, fortalecimiento del control operativo, reducción de riesgos y estandarización del proceso.</v>
      </c>
      <c r="Z320" s="50" t="str">
        <f>[1]Sheet1!Z320</f>
        <v>https://educorpperu-my.sharepoint.com/personal/diana_zapata_laureate_pe1/_layouts/15/Doc.aspx?sourcedoc=%7BC7459481-7A9A-4210-8EA7-44289B03D0AC%7D&amp;file=Solicitud%20de%20requerimientos%20Idea%20nueva%20y%20mejo_Flavia%20Tenorio%20Castr.pptx&amp;action=edit&amp;mobileredirect=true</v>
      </c>
      <c r="AA320" s="50">
        <f>[1]Sheet1!AA320</f>
        <v>1.45</v>
      </c>
    </row>
    <row r="321" spans="1:27" ht="260.25" customHeight="1">
      <c r="A321" s="50">
        <f>[1]Sheet1!A321</f>
        <v>351</v>
      </c>
      <c r="B321" s="130">
        <f>[1]Sheet1!B321</f>
        <v>46246.478750000002</v>
      </c>
      <c r="C321" s="130">
        <f>[1]Sheet1!C321</f>
        <v>46246.6497453704</v>
      </c>
      <c r="D321" s="131" t="str">
        <f>[1]Sheet1!D321</f>
        <v>rocio.cocha@upn.edu.pe</v>
      </c>
      <c r="E321" s="131" t="str">
        <f>[1]Sheet1!E321</f>
        <v>Rocio Cocha Diaz</v>
      </c>
      <c r="F321" s="50" t="str">
        <f>[1]Sheet1!F321</f>
        <v>Actualización en el gestor de asesorías - SIGAT</v>
      </c>
      <c r="G321" s="50" t="str">
        <f>[1]Sheet1!G321</f>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
      <c r="H321" s="50" t="str">
        <f>[1]Sheet1!H321</f>
        <v>UPN</v>
      </c>
      <c r="I321" s="131" t="str">
        <f>[1]Sheet1!I321</f>
        <v>Martín Santana - Rectorado UPN</v>
      </c>
      <c r="J321" s="131" t="str">
        <f>[1]Sheet1!J321</f>
        <v>Rocio Mercedes Cocha Diaz</v>
      </c>
      <c r="K321" s="131" t="str">
        <f>[1]Sheet1!K321</f>
        <v>https://educorpperu-my.sharepoint.com/personal/diana_zapata_laureate_pe1/Documents/Aplicaciones/Microsoft%20Forms/REGISTRO%20DE%20INICIATIVAS%20-%20GESTI%C3%93N%20DE%20LA%20DEMANDA%20(2%201/Pregunta/VB%20-%20Registro%20asesor%C3%ADas_Rocio%20Cocha%20Diaz.png</v>
      </c>
      <c r="L321" s="131" t="str">
        <f>[1]Sheet1!L321</f>
        <v>Gerson Vereau</v>
      </c>
      <c r="M321" s="87">
        <f>[1]Sheet1!M321</f>
        <v>46260</v>
      </c>
      <c r="N321" s="87" t="str">
        <f>[1]Sheet1!N321</f>
        <v>No</v>
      </c>
      <c r="O321" s="131">
        <f>[1]Sheet1!O321</f>
        <v>0</v>
      </c>
      <c r="P321" s="131">
        <f>[1]Sheet1!P321</f>
        <v>0</v>
      </c>
      <c r="Q321" s="131" t="str">
        <f>[1]Sheet1!Q321</f>
        <v>Regulatoria</v>
      </c>
      <c r="R321" s="131" t="str">
        <f>[1]Sheet1!R321</f>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
      <c r="S321" s="131" t="str">
        <f>[1]Sheet1!S321</f>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
      <c r="T321" s="131" t="str">
        <f>[1]Sheet1!T321</f>
        <v>Áreas: Grados y Títulos y Sistemas  TI.
Usuarios impactados: Grados y Títulos, asesores y bachilleres.</v>
      </c>
      <c r="U321" s="131" t="str">
        <f>[1]Sheet1!U321</f>
        <v>Todos</v>
      </c>
      <c r="V321" s="131" t="str">
        <f>[1]Sheet1!V321</f>
        <v>Excelencia operativa</v>
      </c>
      <c r="W321" s="131" t="str">
        <f>[1]Sheet1!W321</f>
        <v>No</v>
      </c>
      <c r="X321" s="131" t="str">
        <f>[1]Sheet1!X321</f>
        <v>No cuantificado o S/0</v>
      </c>
      <c r="Y321" s="131" t="str">
        <f>[1]Sheet1!Y321</f>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
      <c r="Z321" s="50" t="str">
        <f>[1]Sheet1!Z321</f>
        <v>https://educorpperu-my.sharepoint.com/personal/diana_zapata_laureate_pe1/_layouts/15/Doc.aspx?sourcedoc=%7B131F23A2-4B62-490D-B207-912AD3FF57EB%7D&amp;file=A%C3%B1adir%20PDF%20-%20Gestor%20Asesor%C3%ADa_Rocio%20Cocha%20Diaz.pptx&amp;action=edit&amp;mobileredirect=true</v>
      </c>
      <c r="AA321" s="50">
        <f>[1]Sheet1!AA321</f>
        <v>2.7</v>
      </c>
    </row>
    <row r="322" spans="1:27" ht="260.25" customHeight="1">
      <c r="A322" s="50">
        <f>[1]Sheet1!A322</f>
        <v>352</v>
      </c>
      <c r="B322" s="130">
        <f>[1]Sheet1!B322</f>
        <v>46247.419861111099</v>
      </c>
      <c r="C322" s="130">
        <f>[1]Sheet1!C322</f>
        <v>46247.653888888897</v>
      </c>
      <c r="D322" s="131" t="str">
        <f>[1]Sheet1!D322</f>
        <v>renzo.rodriguez@upc.pe</v>
      </c>
      <c r="E322" s="131" t="str">
        <f>[1]Sheet1!E322</f>
        <v>Renzo Luis Rodriguez Ramirez</v>
      </c>
      <c r="F322" s="50" t="str">
        <f>[1]Sheet1!F322</f>
        <v>Creación de Servidores GAMA ( Gestión de solicitudes ambientes académicos)</v>
      </c>
      <c r="G322" s="50" t="str">
        <f>[1]Sheet1!G322</f>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
      <c r="H322" s="50" t="str">
        <f>[1]Sheet1!H322</f>
        <v>CORP</v>
      </c>
      <c r="I322" s="131" t="str">
        <f>[1]Sheet1!I322</f>
        <v>Álvaro Valdez - VP Operaciones</v>
      </c>
      <c r="J322" s="131" t="str">
        <f>[1]Sheet1!J322</f>
        <v>Renzo Rodriguez</v>
      </c>
      <c r="K322" s="131" t="str">
        <f>[1]Sheet1!K322</f>
        <v>https://educorpperu-my.sharepoint.com/personal/diana_zapata_laureate_pe1/Documents/Aplicaciones/Microsoft%20Forms/REGISTRO%20DE%20INICIATIVAS%20-%20GESTI%C3%93N%20DE%20LA%20DEMANDA%20(2%201/Pregunta/VB_Gestiondelademanda_AR_Renzo%20Luis%20Rodriguez.jpg</v>
      </c>
      <c r="L322" s="131" t="str">
        <f>[1]Sheet1!L322</f>
        <v>Franco Vera</v>
      </c>
      <c r="M322" s="87">
        <f>[1]Sheet1!M322</f>
        <v>46272</v>
      </c>
      <c r="N322" s="87" t="str">
        <f>[1]Sheet1!N322</f>
        <v>No</v>
      </c>
      <c r="O322" s="131">
        <f>[1]Sheet1!O322</f>
        <v>0</v>
      </c>
      <c r="P322" s="131">
        <f>[1]Sheet1!P322</f>
        <v>0</v>
      </c>
      <c r="Q322" s="131" t="str">
        <f>[1]Sheet1!Q322</f>
        <v>Seguridad TI</v>
      </c>
      <c r="R322" s="131" t="str">
        <f>[1]Sheet1!R322</f>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
      <c r="S322" s="131" t="str">
        <f>[1]Sheet1!S322</f>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
      <c r="T322" s="131" t="str">
        <f>[1]Sheet1!T322</f>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
      <c r="U322" s="131" t="str">
        <f>[1]Sheet1!U322</f>
        <v>Administrativos</v>
      </c>
      <c r="V322" s="131" t="str">
        <f>[1]Sheet1!V322</f>
        <v>Excelencia operativa</v>
      </c>
      <c r="W322" s="131" t="str">
        <f>[1]Sheet1!W322</f>
        <v>No</v>
      </c>
      <c r="X322" s="131" t="str">
        <f>[1]Sheet1!X322</f>
        <v>No cuantificado o S/0</v>
      </c>
      <c r="Y322" s="131" t="str">
        <f>[1]Sheet1!Y322</f>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
      <c r="Z322" s="50" t="str">
        <f>[1]Sheet1!Z322</f>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
      <c r="AA322" s="50">
        <f>[1]Sheet1!AA322</f>
        <v>1.4999999999999998</v>
      </c>
    </row>
    <row r="323" spans="1:27" ht="260.25" customHeight="1">
      <c r="A323" s="55">
        <f>[1]Sheet1!A323</f>
        <v>353</v>
      </c>
      <c r="B323" s="130">
        <f>[1]Sheet1!B323</f>
        <v>46248.008912037003</v>
      </c>
      <c r="C323" s="130">
        <f>[1]Sheet1!C323</f>
        <v>46248.028310185196</v>
      </c>
      <c r="D323" s="131" t="str">
        <f>[1]Sheet1!D323</f>
        <v>bruno.chiappe@laureate.pe</v>
      </c>
      <c r="E323" s="131" t="str">
        <f>[1]Sheet1!E323</f>
        <v>Bruno Chiappe Vegas</v>
      </c>
      <c r="F323" s="50" t="str">
        <f>[1]Sheet1!F323</f>
        <v>PRB0043195 - Mejora de validación de caracteres en CRM para evitar encolamiento de fichas de postulación</v>
      </c>
      <c r="G323" s="50" t="str">
        <f>[1]Sheet1!G323</f>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
      <c r="H323" s="50" t="str">
        <f>[1]Sheet1!H323</f>
        <v>UPN</v>
      </c>
      <c r="I323" s="131" t="str">
        <f>[1]Sheet1!I323</f>
        <v>Humberto Marotta - Tecnologías y transformación digital</v>
      </c>
      <c r="J323" s="131" t="str">
        <f>[1]Sheet1!J323</f>
        <v>Ernesto Barrón</v>
      </c>
      <c r="K323" s="131" t="str">
        <f>[1]Sheet1!K323</f>
        <v>https://educorpperu-my.sharepoint.com/personal/diana_zapata_laureate_pe1/Documents/Aplicaciones/Microsoft%20Forms/REGISTRO%20DE%20INICIATIVAS%20-%20GESTI%C3%93N%20DE%20LA%20DEMANDA%20(2%201/Pregunta/PRB0043195%20-%20aprob_Bruno%20Chiappe%20Vegas.pdf</v>
      </c>
      <c r="L323" s="131" t="str">
        <f>[1]Sheet1!L323</f>
        <v>Gerson Vereau</v>
      </c>
      <c r="M323" s="87">
        <f>[1]Sheet1!M323</f>
        <v>46263</v>
      </c>
      <c r="N323" s="87" t="str">
        <f>[1]Sheet1!N323</f>
        <v>No</v>
      </c>
      <c r="O323" s="131">
        <f>[1]Sheet1!O323</f>
        <v>0</v>
      </c>
      <c r="P323" s="131">
        <f>[1]Sheet1!P323</f>
        <v>0</v>
      </c>
      <c r="Q323" s="131" t="str">
        <f>[1]Sheet1!Q323</f>
        <v>ITSM</v>
      </c>
      <c r="R323" s="131" t="str">
        <f>[1]Sheet1!R323</f>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
      <c r="S323" s="131" t="str">
        <f>[1]Sheet1!S323</f>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
      <c r="T323" s="131" t="str">
        <f>[1]Sheet1!T323</f>
        <v>Proceso comercial y de admisión de postulantes, envío de ficha de postulación
Impacta principalmente a Comercial/Admisión</v>
      </c>
      <c r="U323" s="131" t="str">
        <f>[1]Sheet1!U323</f>
        <v>Administrativos</v>
      </c>
      <c r="V323" s="131" t="str">
        <f>[1]Sheet1!V323</f>
        <v>Excelencia operativa</v>
      </c>
      <c r="W323" s="131" t="str">
        <f>[1]Sheet1!W323</f>
        <v>No</v>
      </c>
      <c r="X323" s="131" t="str">
        <f>[1]Sheet1!X323</f>
        <v>No cuantificado o S/0</v>
      </c>
      <c r="Y323" s="131" t="str">
        <f>[1]Sheet1!Y323</f>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
      <c r="Z323" s="50" t="str">
        <f>[1]Sheet1!Z323</f>
        <v>https://educorpperu-my.sharepoint.com/personal/diana_zapata_laureate_pe1/_layouts/15/Doc.aspx?sourcedoc=%7BD20DD22D-A943-46B9-8EE0-4CC9854E4185%7D&amp;file=Gesti%C3%B3n%20de%20iniciativas%20-%20PRB0043195_Bruno%20Chiappe%20Vegas.pptx&amp;action=edit&amp;mobileredirect=true</v>
      </c>
      <c r="AA323" s="50">
        <f>[1]Sheet1!AA323</f>
        <v>1.4999999999999998</v>
      </c>
    </row>
    <row r="324" spans="1:27" ht="260.25" customHeight="1">
      <c r="A324" s="50">
        <f>[1]Sheet1!A324</f>
        <v>354</v>
      </c>
      <c r="B324" s="130">
        <f>[1]Sheet1!B324</f>
        <v>46247.988009259301</v>
      </c>
      <c r="C324" s="130">
        <f>[1]Sheet1!C324</f>
        <v>46248.028587963003</v>
      </c>
      <c r="D324" s="131" t="str">
        <f>[1]Sheet1!D324</f>
        <v>jose.herbozo@laureate.pe</v>
      </c>
      <c r="E324" s="131" t="str">
        <f>[1]Sheet1!E324</f>
        <v>José Paredes Herbozo</v>
      </c>
      <c r="F324" s="50" t="str">
        <f>[1]Sheet1!F324</f>
        <v>Asegurar que los prospectos de DECIDE UPC lleguen a los archivos de volcado</v>
      </c>
      <c r="G324" s="50" t="str">
        <f>[1]Sheet1!G324</f>
        <v>Asegurar que los prospectos de DECIDE UPC lleguen a los archivos de volcado</v>
      </c>
      <c r="H324" s="50" t="str">
        <f>[1]Sheet1!H324</f>
        <v>UPC</v>
      </c>
      <c r="I324" s="131" t="str">
        <f>[1]Sheet1!I324</f>
        <v>Ivan Olivares - VP Marketing y Comercial</v>
      </c>
      <c r="J324" s="131" t="str">
        <f>[1]Sheet1!J324</f>
        <v>Juan Diego Mina</v>
      </c>
      <c r="K324" s="131" t="str">
        <f>[1]Sheet1!K324</f>
        <v>https://educorpperu-my.sharepoint.com/personal/diana_zapata_laureate_pe1/Documents/Aplicaciones/Microsoft%20Forms/REGISTRO%20DE%20INICIATIVAS%20-%20GESTI%C3%93N%20DE%20LA%20DEMANDA%20(2%201/Pregunta/olk_2zKc1Jvv9B_Jos%C3%A9%20Paredes%20Herbozo.png</v>
      </c>
      <c r="L324" s="131" t="str">
        <f>[1]Sheet1!L324</f>
        <v>Jose Paredes</v>
      </c>
      <c r="M324" s="87">
        <f>[1]Sheet1!M324</f>
        <v>46264</v>
      </c>
      <c r="N324" s="87" t="str">
        <f>[1]Sheet1!N324</f>
        <v>No</v>
      </c>
      <c r="O324" s="131">
        <f>[1]Sheet1!O324</f>
        <v>0</v>
      </c>
      <c r="P324" s="131">
        <f>[1]Sheet1!P324</f>
        <v>0</v>
      </c>
      <c r="Q324" s="131" t="str">
        <f>[1]Sheet1!Q324</f>
        <v>Otro</v>
      </c>
      <c r="R324" s="131" t="str">
        <f>[1]Sheet1!R324</f>
        <v>Actualmente, los registros provenientes de la fuente DECIDE corren el riesgo de quedar fuera del funnel por la falta de una regla de integración automática basada en el año de egreso.</v>
      </c>
      <c r="S324" s="131" t="str">
        <f>[1]Sheet1!S324</f>
        <v>Integrar automáticamente al volcado de UPC los registros de DECIDE con año de egreso inmediatamente anterior a la campaña (X-1), asegurando su trazabilidad y correcta inclusión en el funnel.</v>
      </c>
      <c r="T324" s="131" t="str">
        <f>[1]Sheet1!T324</f>
        <v>Áreas impactadas: Comercial / Admisiones (Ventas) y TI / CRM.
Procesos impactados: Gestión de prospectos (leads), integración/volcado de datos al CRM y construcción del funnel de conversión.</v>
      </c>
      <c r="U324" s="131" t="str">
        <f>[1]Sheet1!U324</f>
        <v>Administrativos</v>
      </c>
      <c r="V324" s="131" t="str">
        <f>[1]Sheet1!V324</f>
        <v>Excelencia operativa</v>
      </c>
      <c r="W324" s="131" t="str">
        <f>[1]Sheet1!W324</f>
        <v>No</v>
      </c>
      <c r="X324" s="131" t="str">
        <f>[1]Sheet1!X324</f>
        <v>No cuantificado o S/0</v>
      </c>
      <c r="Y324" s="131" t="str">
        <f>[1]Sheet1!Y324</f>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
      <c r="Z324" s="50" t="str">
        <f>[1]Sheet1!Z324</f>
        <v>https://educorpperu-my.sharepoint.com/personal/diana_zapata_laureate_pe1/_layouts/15/Doc.aspx?sourcedoc=%7BDA9EA55B-8D97-4FB9-9F6B-F6D3ECDBE2E7%7D&amp;file=PLANTILLA%20REQUERIMIENTO_Jos%C3%A9%20Paredes%20Herbozo.pptx&amp;action=edit&amp;mobileredirect=true</v>
      </c>
      <c r="AA324" s="50">
        <f>[1]Sheet1!AA324</f>
        <v>0.60000000000000009</v>
      </c>
    </row>
    <row r="325" spans="1:27" ht="260.25" customHeight="1">
      <c r="A325" s="50">
        <f>[1]Sheet1!A325</f>
        <v>355</v>
      </c>
      <c r="B325" s="130">
        <f>[1]Sheet1!B325</f>
        <v>46248.049097222203</v>
      </c>
      <c r="C325" s="130">
        <f>[1]Sheet1!C325</f>
        <v>46248.052129629599</v>
      </c>
      <c r="D325" s="131" t="str">
        <f>[1]Sheet1!D325</f>
        <v>jose.herbozo@laureate.pe</v>
      </c>
      <c r="E325" s="131" t="str">
        <f>[1]Sheet1!E325</f>
        <v>José Paredes Herbozo</v>
      </c>
      <c r="F325" s="50" t="str">
        <f>[1]Sheet1!F325</f>
        <v>Implementar el Reporte CIB para la toma de decisiones y seguimiento del proceso de venta</v>
      </c>
      <c r="G325" s="50" t="str">
        <f>[1]Sheet1!G325</f>
        <v>Implementar y automatizar el Reporte CIB para centralizar la información comercial clave, permitiendo a los líderes y equipos de ventas tomar decisiones estratégicas y operativas basadas en datos actualizados y confiables.</v>
      </c>
      <c r="H325" s="50" t="str">
        <f>[1]Sheet1!H325</f>
        <v>CIB</v>
      </c>
      <c r="I325" s="131" t="str">
        <f>[1]Sheet1!I325</f>
        <v>Ivan Olivares - VP Marketing y Comercial</v>
      </c>
      <c r="J325" s="131" t="str">
        <f>[1]Sheet1!J325</f>
        <v>Juan Diego Mina</v>
      </c>
      <c r="K325" s="131" t="str">
        <f>[1]Sheet1!K325</f>
        <v>https://educorpperu-my.sharepoint.com/personal/diana_zapata_laureate_pe1/Documents/Aplicaciones/Microsoft%20Forms/REGISTRO%20DE%20INICIATIVAS%20-%20GESTI%C3%93N%20DE%20LA%20DEMANDA%20(2%201/Pregunta/olk_fyp48PBalX_Jos%C3%A9%20Paredes%20Herbozo.png</v>
      </c>
      <c r="L325" s="131" t="str">
        <f>[1]Sheet1!L325</f>
        <v>Jose Paredes</v>
      </c>
      <c r="M325" s="87">
        <f>[1]Sheet1!M325</f>
        <v>46280</v>
      </c>
      <c r="N325" s="87" t="str">
        <f>[1]Sheet1!N325</f>
        <v>No</v>
      </c>
      <c r="O325" s="131">
        <f>[1]Sheet1!O325</f>
        <v>0</v>
      </c>
      <c r="P325" s="131">
        <f>[1]Sheet1!P325</f>
        <v>0</v>
      </c>
      <c r="Q325" s="131" t="str">
        <f>[1]Sheet1!Q325</f>
        <v>Otro</v>
      </c>
      <c r="R325" s="131" t="str">
        <f>[1]Sheet1!R325</f>
        <v>Actualmente, no se cuenta con un reporte CIB centralizado y automatizado para el seguimiento de ventas, lo que dificulta la visibilidad oportuna de los datos comerciales, genera demoras en el análisis y limita una toma de decisiones ágil y precisa.</v>
      </c>
      <c r="S325" s="131" t="str">
        <f>[1]Sheet1!S325</f>
        <v>Disponer de un Reporte CIB automatizado, confiable y de acceso oportuno que consolide los indicadores clave de venta, facilitando el análisis y la toma de decisiones comerciales estratégicas y operativas.</v>
      </c>
      <c r="T325" s="131" t="str">
        <f>[1]Sheet1!T325</f>
        <v>Áreas impactadas: Comercial / Ventas, Planeamiento Comercial / Inteligencia de Negocios (BI) y Tecnología / Sistemas (TI).
Procesos impactados: Gestión de ventas, seguimiento y control de metas comerciales, reportería/análisis de datos y toma de decisiones comerciales.</v>
      </c>
      <c r="U325" s="131" t="str">
        <f>[1]Sheet1!U325</f>
        <v>Administrativos</v>
      </c>
      <c r="V325" s="131" t="str">
        <f>[1]Sheet1!V325</f>
        <v>Excelencia operativa</v>
      </c>
      <c r="W325" s="131" t="str">
        <f>[1]Sheet1!W325</f>
        <v>No</v>
      </c>
      <c r="X325" s="131" t="str">
        <f>[1]Sheet1!X325</f>
        <v>Entre S/100,000.00 y S/500,000.00</v>
      </c>
      <c r="Y325" s="131" t="str">
        <f>[1]Sheet1!Y325</f>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
      <c r="Z325" s="50" t="str">
        <f>[1]Sheet1!Z325</f>
        <v>https://educorpperu-my.sharepoint.com/personal/diana_zapata_laureate_pe1/_layouts/15/Doc.aspx?sourcedoc=%7B7FA7F6D7-FC74-48E3-9716-256F9DAAD29E%7D&amp;file=Reporte%20CIB%20-%20Formato_Jos%C3%A9%20Paredes%20Herbozo.pptx&amp;action=edit&amp;mobileredirect=true</v>
      </c>
      <c r="AA325" s="50">
        <f>[1]Sheet1!AA325</f>
        <v>0.9</v>
      </c>
    </row>
    <row r="326" spans="1:27" ht="260.25" customHeight="1">
      <c r="A326" s="50">
        <f>[1]Sheet1!A326</f>
        <v>356</v>
      </c>
      <c r="B326" s="130">
        <f>[1]Sheet1!B326</f>
        <v>46248.371527777803</v>
      </c>
      <c r="C326" s="130">
        <f>[1]Sheet1!C326</f>
        <v>46248.449317129598</v>
      </c>
      <c r="D326" s="131" t="str">
        <f>[1]Sheet1!D326</f>
        <v>bruno.chiappe@laureate.pe</v>
      </c>
      <c r="E326" s="131" t="str">
        <f>[1]Sheet1!E326</f>
        <v>Bruno Chiappe Vegas</v>
      </c>
      <c r="F326" s="50" t="str">
        <f>[1]Sheet1!F326</f>
        <v>PRB0043195 - Mejora del manejo de reintentos y errores en RabbitMQ para evitar encolamientos</v>
      </c>
      <c r="G326" s="50" t="str">
        <f>[1]Sheet1!G326</f>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
      <c r="H326" s="50" t="str">
        <f>[1]Sheet1!H326</f>
        <v>LAU</v>
      </c>
      <c r="I326" s="131" t="str">
        <f>[1]Sheet1!I326</f>
        <v>Humberto Marotta - Tecnologías y transformación digital</v>
      </c>
      <c r="J326" s="131" t="str">
        <f>[1]Sheet1!J326</f>
        <v>Ernesto Barrón</v>
      </c>
      <c r="K326" s="131" t="str">
        <f>[1]Sheet1!K326</f>
        <v>https://educorpperu-my.sharepoint.com/personal/diana_zapata_laureate_pe1/Documents/Aplicaciones/Microsoft%20Forms/REGISTRO%20DE%20INICIATIVAS%20-%20GESTI%C3%93N%20DE%20LA%20DEMANDA%20(2%201/Pregunta/PRB0043195%20-%20aprob_Bruno%20Chiappe%20Vegas%201.pdf</v>
      </c>
      <c r="L326" s="131" t="str">
        <f>[1]Sheet1!L326</f>
        <v>Gerson Vereau</v>
      </c>
      <c r="M326" s="87">
        <f>[1]Sheet1!M326</f>
        <v>46262</v>
      </c>
      <c r="N326" s="87" t="str">
        <f>[1]Sheet1!N326</f>
        <v>No</v>
      </c>
      <c r="O326" s="131">
        <f>[1]Sheet1!O326</f>
        <v>0</v>
      </c>
      <c r="P326" s="131">
        <f>[1]Sheet1!P326</f>
        <v>0</v>
      </c>
      <c r="Q326" s="131" t="str">
        <f>[1]Sheet1!Q326</f>
        <v>ITSM</v>
      </c>
      <c r="R326" s="131" t="str">
        <f>[1]Sheet1!R326</f>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
      <c r="S326" s="131" t="str">
        <f>[1]Sheet1!S326</f>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
      <c r="T326" s="131" t="str">
        <f>[1]Sheet1!T326</f>
        <v>Procesamiento de mensajes en RabbitMQ; integraciones entre CRM y sistemas relacionados; envío de correos asociados a fichas de postulación; proceso comercial y de admisión.
Áreas impactadas:
Comercial / Admisión
Soporte de aplicaciones e integraciones</v>
      </c>
      <c r="U326" s="131" t="str">
        <f>[1]Sheet1!U326</f>
        <v>Administrativos</v>
      </c>
      <c r="V326" s="131" t="str">
        <f>[1]Sheet1!V326</f>
        <v>Excelencia operativa</v>
      </c>
      <c r="W326" s="131" t="str">
        <f>[1]Sheet1!W326</f>
        <v>No</v>
      </c>
      <c r="X326" s="131" t="str">
        <f>[1]Sheet1!X326</f>
        <v>No cuantificado o S/0</v>
      </c>
      <c r="Y326" s="131" t="str">
        <f>[1]Sheet1!Y326</f>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
      <c r="Z326" s="50" t="str">
        <f>[1]Sheet1!Z326</f>
        <v>https://educorpperu-my.sharepoint.com/personal/diana_zapata_laureate_pe1/_layouts/15/Doc.aspx?sourcedoc=%7B72C6290C-3DEE-46F2-8EBF-931037D3FEFC%7D&amp;file=Gesti%C3%B3n%20de%20iniciativas%20-%20PRB0043195%20-%20RabbitM_Bruno%20Chiappe%20Vegas.pptx&amp;action=edit&amp;mobileredirect=true</v>
      </c>
      <c r="AA326" s="50">
        <f>[1]Sheet1!AA326</f>
        <v>1.4999999999999998</v>
      </c>
    </row>
    <row r="327" spans="1:27" ht="260.25" customHeight="1">
      <c r="A327" s="50">
        <f>[1]Sheet1!A327</f>
        <v>357</v>
      </c>
      <c r="B327" s="130">
        <f>[1]Sheet1!B327</f>
        <v>46248.486365740697</v>
      </c>
      <c r="C327" s="130">
        <f>[1]Sheet1!C327</f>
        <v>46248.505763888897</v>
      </c>
      <c r="D327" s="131" t="str">
        <f>[1]Sheet1!D327</f>
        <v>carla.arias@laureate.pe</v>
      </c>
      <c r="E327" s="131" t="str">
        <f>[1]Sheet1!E327</f>
        <v>Carla Arias Schreiber Ulloa</v>
      </c>
      <c r="F327" s="50" t="str">
        <f>[1]Sheet1!F327</f>
        <v>Unificación de Códigos de Curso</v>
      </c>
      <c r="G327" s="50" t="str">
        <f>[1]Sheet1!G327</f>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
      <c r="H327" s="50" t="str">
        <f>[1]Sheet1!H327</f>
        <v>CIB</v>
      </c>
      <c r="I327" s="131" t="str">
        <f>[1]Sheet1!I327</f>
        <v>Danilo Tauil - GM TecVoc</v>
      </c>
      <c r="J327" s="131" t="str">
        <f>[1]Sheet1!J327</f>
        <v>Spencer Camacho</v>
      </c>
      <c r="K327" s="131" t="str">
        <f>[1]Sheet1!K327</f>
        <v>https://educorpperu-my.sharepoint.com/personal/diana_zapata_laureate_pe1/Documents/Aplicaciones/Microsoft%20Forms/REGISTRO%20DE%20INICIATIVAS%20-%20GESTI%C3%93N%20DE%20LA%20DEMANDA%20(2%201/Pregunta/Captura%20de%20pantalla%202026-08-11%20162410_Carla%20Arias%20Schreibe%201.png</v>
      </c>
      <c r="L327" s="131" t="str">
        <f>[1]Sheet1!L327</f>
        <v>Carla Arias-Schreiber</v>
      </c>
      <c r="M327" s="87">
        <f>[1]Sheet1!M327</f>
        <v>46318</v>
      </c>
      <c r="N327" s="87" t="str">
        <f>[1]Sheet1!N327</f>
        <v>No</v>
      </c>
      <c r="O327" s="131">
        <f>[1]Sheet1!O327</f>
        <v>0</v>
      </c>
      <c r="P327" s="131">
        <f>[1]Sheet1!P327</f>
        <v>0</v>
      </c>
      <c r="Q327" s="131" t="str">
        <f>[1]Sheet1!Q327</f>
        <v>Otro</v>
      </c>
      <c r="R327" s="131" t="str">
        <f>[1]Sheet1!R327</f>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
      <c r="S327" s="131" t="str">
        <f>[1]Sheet1!S327</f>
        <v>Según detalle de la presentación. Estudiante pueda matricularse sin fricción (ingreso de ticket).</v>
      </c>
      <c r="T327" s="131" t="str">
        <f>[1]Sheet1!T327</f>
        <v>Matrícula
Programación de horarios
Academia</v>
      </c>
      <c r="U327" s="131" t="str">
        <f>[1]Sheet1!U327</f>
        <v>Alumnos</v>
      </c>
      <c r="V327" s="131" t="str">
        <f>[1]Sheet1!V327</f>
        <v>Experiencia</v>
      </c>
      <c r="W327" s="131" t="str">
        <f>[1]Sheet1!W327</f>
        <v>No</v>
      </c>
      <c r="X327" s="131" t="str">
        <f>[1]Sheet1!X327</f>
        <v>Menor a S/100,000.00</v>
      </c>
      <c r="Y327" s="131" t="str">
        <f>[1]Sheet1!Y327</f>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
      <c r="Z327" s="50" t="str">
        <f>[1]Sheet1!Z327</f>
        <v>https://educorpperu-my.sharepoint.com/personal/diana_zapata_laureate_pe1/_layouts/15/Doc.aspx?sourcedoc=%7B2ECC5780-851C-47A4-A5C4-033C9918B3C6%7D&amp;file=Gesti%C3%B3n%20de%20iniciativas%20-%20Unificaci%C3%B3n%20C%C3%B3digos_Carla%20Arias%20Schreibe.pptx&amp;action=edit&amp;mobileredirect=true</v>
      </c>
      <c r="AA327" s="50">
        <f>[1]Sheet1!AA327</f>
        <v>1.45</v>
      </c>
    </row>
    <row r="328" spans="1:27" ht="260.25" customHeight="1">
      <c r="A328" s="50">
        <f>[1]Sheet1!A328</f>
        <v>358</v>
      </c>
      <c r="B328" s="130">
        <f>[1]Sheet1!B328</f>
        <v>46248.805266203701</v>
      </c>
      <c r="C328" s="130">
        <f>[1]Sheet1!C328</f>
        <v>46248.806423611102</v>
      </c>
      <c r="D328" s="131" t="str">
        <f>[1]Sheet1!D328</f>
        <v>carlos.soto@laureate.pe</v>
      </c>
      <c r="E328" s="131" t="str">
        <f>[1]Sheet1!E328</f>
        <v>Carlos Soto Perez</v>
      </c>
      <c r="F328" s="50" t="str">
        <f>[1]Sheet1!F328</f>
        <v>Integración bidireccional HubSpot - Dynamics CRM y canales​</v>
      </c>
      <c r="G328" s="50" t="str">
        <f>[1]Sheet1!G328</f>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
      <c r="H328" s="50" t="str">
        <f>[1]Sheet1!H328</f>
        <v>LAU</v>
      </c>
      <c r="I328" s="131" t="str">
        <f>[1]Sheet1!I328</f>
        <v>Ivan Olivares - VP Marketing y Comercial</v>
      </c>
      <c r="J328" s="131" t="str">
        <f>[1]Sheet1!J328</f>
        <v>Carlos Soto Perez</v>
      </c>
      <c r="K328" s="131" t="str">
        <f>[1]Sheet1!K328</f>
        <v>https://educorpperu-my.sharepoint.com/personal/diana_zapata_laureate_pe1/Documents/Aplicaciones/Microsoft%20Forms/REGISTRO%20DE%20INICIATIVAS%20-%20GESTI%C3%93N%20DE%20LA%20DEMANDA%20(2%201/Pregunta/Bandeja%20de%20entrada_%20Carlos%20R.%20Soto%20Perez%20-%20Ou_Carlos%20Soto%20Perez.pdf</v>
      </c>
      <c r="L328" s="131" t="str">
        <f>[1]Sheet1!L328</f>
        <v>Bruno Chiappe</v>
      </c>
      <c r="M328" s="87">
        <f>[1]Sheet1!M328</f>
        <v>46426</v>
      </c>
      <c r="N328" s="87" t="str">
        <f>[1]Sheet1!N328</f>
        <v>No</v>
      </c>
      <c r="O328" s="131">
        <f>[1]Sheet1!O328</f>
        <v>0</v>
      </c>
      <c r="P328" s="131">
        <f>[1]Sheet1!P328</f>
        <v>0</v>
      </c>
      <c r="Q328" s="131" t="str">
        <f>[1]Sheet1!Q328</f>
        <v>Otro</v>
      </c>
      <c r="R328" s="131" t="str">
        <f>[1]Sheet1!R328</f>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
      <c r="S328" s="131" t="str">
        <f>[1]Sheet1!S328</f>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
      <c r="T328" s="131" t="str">
        <f>[1]Sheet1!T328</f>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
      <c r="U328" s="131" t="str">
        <f>[1]Sheet1!U328</f>
        <v>Administrativos</v>
      </c>
      <c r="V328" s="131" t="str">
        <f>[1]Sheet1!V328</f>
        <v>Excelencia operativa</v>
      </c>
      <c r="W328" s="131" t="str">
        <f>[1]Sheet1!W328</f>
        <v>No</v>
      </c>
      <c r="X328" s="131" t="str">
        <f>[1]Sheet1!X328</f>
        <v>Entre S/100,000.00 y S/500,000.00</v>
      </c>
      <c r="Y328" s="131" t="str">
        <f>[1]Sheet1!Y328</f>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
      <c r="Z328" s="50" t="str">
        <f>[1]Sheet1!Z328</f>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
      <c r="AA328" s="50">
        <f>[1]Sheet1!AA328</f>
        <v>0.9</v>
      </c>
    </row>
    <row r="329" spans="1:27" ht="260.25" customHeight="1">
      <c r="A329" s="50">
        <f>[1]Sheet1!A329</f>
        <v>359</v>
      </c>
      <c r="B329" s="130">
        <f>[1]Sheet1!B329</f>
        <v>46239.410983796297</v>
      </c>
      <c r="C329" s="130">
        <f>[1]Sheet1!C329</f>
        <v>46251.519953703697</v>
      </c>
      <c r="D329" s="131" t="str">
        <f>[1]Sheet1!D329</f>
        <v>angela.lucano@laureate.pe</v>
      </c>
      <c r="E329" s="131" t="str">
        <f>[1]Sheet1!E329</f>
        <v>Angela Lucano Carranza</v>
      </c>
      <c r="F329" s="50" t="str">
        <f>[1]Sheet1!F329</f>
        <v>Generar una tabla de almacenamiento de la respuesta de satisfacción para las 3 instituciones (complementa el ID 119)</v>
      </c>
      <c r="G329" s="50" t="str">
        <f>[1]Sheet1!G329</f>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
      <c r="H329" s="50" t="str">
        <f>[1]Sheet1!H329</f>
        <v>CORP</v>
      </c>
      <c r="I329" s="131" t="str">
        <f>[1]Sheet1!I329</f>
        <v>Mónica García - VP Operaciones Digitales y Online</v>
      </c>
      <c r="J329" s="131" t="str">
        <f>[1]Sheet1!J329</f>
        <v>Lizbeth Bautista</v>
      </c>
      <c r="K329" s="131" t="str">
        <f>[1]Sheet1!K329</f>
        <v>https://educorpperu-my.sharepoint.com/personal/diana_zapata_laureate_pe1/Documents/Aplicaciones/Microsoft%20Forms/REGISTRO%20DE%20INICIATIVAS%20-%20GESTI%C3%93N%20DE%20LA%20DEMANDA%20(2%201/Pregunta/Demanda%20-%20Iniciativas%20con%20Fechas%20Planificadas_Angela%20Lucano%20Carran.pdf</v>
      </c>
      <c r="L329" s="131" t="str">
        <f>[1]Sheet1!L329</f>
        <v>Ángela Lucano</v>
      </c>
      <c r="M329" s="87">
        <f>[1]Sheet1!M329</f>
        <v>46248</v>
      </c>
      <c r="N329" s="87" t="str">
        <f>[1]Sheet1!N329</f>
        <v>No</v>
      </c>
      <c r="O329" s="131">
        <f>[1]Sheet1!O329</f>
        <v>0</v>
      </c>
      <c r="P329" s="131">
        <f>[1]Sheet1!P329</f>
        <v>0</v>
      </c>
      <c r="Q329" s="131" t="str">
        <f>[1]Sheet1!Q329</f>
        <v>ITSM</v>
      </c>
      <c r="R329" s="131" t="str">
        <f>[1]Sheet1!R329</f>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
      <c r="S329" s="131" t="str">
        <f>[1]Sheet1!S329</f>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
      <c r="T329" s="131" t="str">
        <f>[1]Sheet1!T329</f>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
      <c r="U329" s="131" t="str">
        <f>[1]Sheet1!U329</f>
        <v>Todos</v>
      </c>
      <c r="V329" s="131" t="str">
        <f>[1]Sheet1!V329</f>
        <v>Excelencia operativa</v>
      </c>
      <c r="W329" s="131" t="str">
        <f>[1]Sheet1!W329</f>
        <v>No</v>
      </c>
      <c r="X329" s="131" t="str">
        <f>[1]Sheet1!X329</f>
        <v>No cuantificado o S/0</v>
      </c>
      <c r="Y329" s="131" t="str">
        <f>[1]Sheet1!Y329</f>
        <v>Actualización aarquitecturas cloud.
Mejora de la experiencia del estudiante, mayor visibilidad sobre la calidad de atención, identificación de oportunidades de mejora y disponibilidad de información para el análisis y toma de decisiones.</v>
      </c>
      <c r="Z329" s="50" t="str">
        <f>[1]Sheet1!Z329</f>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
      <c r="AA329" s="50">
        <f>[1]Sheet1!AA329</f>
        <v>2.0999999999999996</v>
      </c>
    </row>
    <row r="330" spans="1:27" ht="260.25" customHeight="1">
      <c r="A330" s="50">
        <f>[1]Sheet1!A330</f>
        <v>360</v>
      </c>
      <c r="B330" s="130">
        <f>[1]Sheet1!B330</f>
        <v>46251.440057870401</v>
      </c>
      <c r="C330" s="130">
        <f>[1]Sheet1!C330</f>
        <v>46251.630324074104</v>
      </c>
      <c r="D330" s="131" t="str">
        <f>[1]Sheet1!D330</f>
        <v>manuel.delgado@cibertec.pe</v>
      </c>
      <c r="E330" s="131" t="str">
        <f>[1]Sheet1!E330</f>
        <v>Manuel Delgado Delgado</v>
      </c>
      <c r="F330" s="50" t="str">
        <f>[1]Sheet1!F330</f>
        <v>OPCION 01: Optimización de plataformas y sistemas de gestión para las áreas de operaciones y academia de Alianza Educativa de CIBERTEC</v>
      </c>
      <c r="G330" s="50" t="str">
        <f>[1]Sheet1!G330</f>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0" s="50" t="str">
        <f>[1]Sheet1!H330</f>
        <v>CIB</v>
      </c>
      <c r="I330" s="131" t="str">
        <f>[1]Sheet1!I330</f>
        <v>Danilo Tauil - GM TecVoc</v>
      </c>
      <c r="J330" s="131" t="str">
        <f>[1]Sheet1!J330</f>
        <v>Paola Mora Ibarra</v>
      </c>
      <c r="K330" s="131" t="str">
        <f>[1]Sheet1!K330</f>
        <v>https://educorpperu-my.sharepoint.com/personal/diana_zapata_laureate_pe1/Documents/Aplicaciones/Microsoft%20Forms/REGISTRO%20DE%20INICIATIVAS%20-%20GESTI%C3%93N%20DE%20LA%20DEMANDA%20(2%201/Pregunta/Aprobaci%C3%B3n%20Paola%20Mora_Manuel%20Delgado%20Delga.jpg</v>
      </c>
      <c r="L330" s="131" t="str">
        <f>[1]Sheet1!L330</f>
        <v>Ángela Lucano</v>
      </c>
      <c r="M330" s="87">
        <f>[1]Sheet1!M330</f>
        <v>46341</v>
      </c>
      <c r="N330" s="87" t="str">
        <f>[1]Sheet1!N330</f>
        <v>Sí</v>
      </c>
      <c r="O330" s="131" t="str">
        <f>[1]Sheet1!O330</f>
        <v>TecVoc</v>
      </c>
      <c r="P330" s="131" t="str">
        <f>[1]Sheet1!P330</f>
        <v>85928</v>
      </c>
      <c r="Q330" s="131" t="str">
        <f>[1]Sheet1!Q330</f>
        <v>Otro</v>
      </c>
      <c r="R330" s="131" t="str">
        <f>[1]Sheet1!R330</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0" s="131" t="str">
        <f>[1]Sheet1!S330</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
      <c r="T330" s="131" t="str">
        <f>[1]Sheet1!T330</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0" s="131" t="str">
        <f>[1]Sheet1!U330</f>
        <v>Todos</v>
      </c>
      <c r="V330" s="131" t="str">
        <f>[1]Sheet1!V330</f>
        <v>Crecimiento escalable</v>
      </c>
      <c r="W330" s="131" t="str">
        <f>[1]Sheet1!W330</f>
        <v>No</v>
      </c>
      <c r="X330" s="131" t="str">
        <f>[1]Sheet1!X330</f>
        <v>Mayor a S/500,000.00</v>
      </c>
      <c r="Y330" s="131" t="str">
        <f>[1]Sheet1!Y330</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0" s="50" t="str">
        <f>[1]Sheet1!Z330</f>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
      <c r="AA330" s="50">
        <f>[1]Sheet1!AA330</f>
        <v>2</v>
      </c>
    </row>
    <row r="331" spans="1:27" ht="260.25" customHeight="1">
      <c r="A331" s="50">
        <f>[1]Sheet1!A331</f>
        <v>361</v>
      </c>
      <c r="B331" s="130">
        <f>[1]Sheet1!B331</f>
        <v>46251.630578703698</v>
      </c>
      <c r="C331" s="130">
        <f>[1]Sheet1!C331</f>
        <v>46251.634537037004</v>
      </c>
      <c r="D331" s="131" t="str">
        <f>[1]Sheet1!D331</f>
        <v>manuel.delgado@cibertec.pe</v>
      </c>
      <c r="E331" s="131" t="str">
        <f>[1]Sheet1!E331</f>
        <v>Manuel Delgado Delgado</v>
      </c>
      <c r="F331" s="50" t="str">
        <f>[1]Sheet1!F331</f>
        <v>OPCION 02: Optimización de plataformas y sistemas de gestión para las áreas de operaciones y academia de Alianza Educativa de CIBERTEC</v>
      </c>
      <c r="G331" s="50" t="str">
        <f>[1]Sheet1!G331</f>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1" s="50" t="str">
        <f>[1]Sheet1!H331</f>
        <v>CIB</v>
      </c>
      <c r="I331" s="131" t="str">
        <f>[1]Sheet1!I331</f>
        <v>Danilo Tauil - GM TecVoc</v>
      </c>
      <c r="J331" s="131" t="str">
        <f>[1]Sheet1!J331</f>
        <v>Paola Mora Ibarra</v>
      </c>
      <c r="K331" s="131" t="str">
        <f>[1]Sheet1!K331</f>
        <v>https://educorpperu-my.sharepoint.com/personal/diana_zapata_laureate_pe1/Documents/Aplicaciones/Microsoft%20Forms/REGISTRO%20DE%20INICIATIVAS%20-%20GESTI%C3%93N%20DE%20LA%20DEMANDA%20(2%201/Pregunta/Aprobaci%C3%B3n%20Paola%20Mora_Manuel%20Delgado%20Delga%201.jpg</v>
      </c>
      <c r="L331" s="131" t="str">
        <f>[1]Sheet1!L331</f>
        <v>Ángela Lucano</v>
      </c>
      <c r="M331" s="87">
        <f>[1]Sheet1!M331</f>
        <v>46341</v>
      </c>
      <c r="N331" s="87" t="str">
        <f>[1]Sheet1!N331</f>
        <v>Sí</v>
      </c>
      <c r="O331" s="131" t="str">
        <f>[1]Sheet1!O331</f>
        <v>TecVoc</v>
      </c>
      <c r="P331" s="131" t="str">
        <f>[1]Sheet1!P331</f>
        <v>85928</v>
      </c>
      <c r="Q331" s="131" t="str">
        <f>[1]Sheet1!Q331</f>
        <v>Otro</v>
      </c>
      <c r="R331" s="131" t="str">
        <f>[1]Sheet1!R331</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1" s="131" t="str">
        <f>[1]Sheet1!S331</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
      <c r="T331" s="131" t="str">
        <f>[1]Sheet1!T331</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1" s="131" t="str">
        <f>[1]Sheet1!U331</f>
        <v>Todos</v>
      </c>
      <c r="V331" s="131" t="str">
        <f>[1]Sheet1!V331</f>
        <v>Crecimiento escalable</v>
      </c>
      <c r="W331" s="131" t="str">
        <f>[1]Sheet1!W331</f>
        <v>No</v>
      </c>
      <c r="X331" s="131" t="str">
        <f>[1]Sheet1!X331</f>
        <v>Mayor a S/500,000.00</v>
      </c>
      <c r="Y331" s="131" t="str">
        <f>[1]Sheet1!Y331</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1" s="50" t="str">
        <f>[1]Sheet1!Z331</f>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
      <c r="AA331" s="50">
        <f>[1]Sheet1!AA331</f>
        <v>2</v>
      </c>
    </row>
    <row r="332" spans="1:27" ht="260.25" customHeight="1">
      <c r="A332" s="50">
        <f>[1]Sheet1!A332</f>
        <v>362</v>
      </c>
      <c r="B332" s="130">
        <f>[1]Sheet1!B332</f>
        <v>46251.705543981501</v>
      </c>
      <c r="C332" s="130">
        <f>[1]Sheet1!C332</f>
        <v>46252.438726851797</v>
      </c>
      <c r="D332" s="131" t="str">
        <f>[1]Sheet1!D332</f>
        <v>carlos.sanchez@laureate.pe</v>
      </c>
      <c r="E332" s="131" t="str">
        <f>[1]Sheet1!E332</f>
        <v>Carlos Sanchez Rubio</v>
      </c>
      <c r="F332" s="50" t="str">
        <f>[1]Sheet1!F332</f>
        <v>Remediación de vulnerabilidades críticas en Apache Karaf – Banner UPN</v>
      </c>
      <c r="G332" s="50" t="str">
        <f>[1]Sheet1!G332</f>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
      <c r="H332" s="50" t="str">
        <f>[1]Sheet1!H332</f>
        <v>UPN</v>
      </c>
      <c r="I332" s="131" t="str">
        <f>[1]Sheet1!I332</f>
        <v>Donoban Meza - Director Corp IT Security</v>
      </c>
      <c r="J332" s="131" t="str">
        <f>[1]Sheet1!J332</f>
        <v>Carlos Sanchez - Gerente de Seguridad TI</v>
      </c>
      <c r="K332" s="131" t="str">
        <f>[1]Sheet1!K332</f>
        <v>https://educorpperu-my.sharepoint.com/personal/diana_zapata_laureate_pe1/Documents/Aplicaciones/Microsoft%20Forms/REGISTRO%20DE%20INICIATIVAS%20-%20GESTI%C3%93N%20DE%20LA%20DEMANDA%20(2%201/Pregunta/Re_%20Conformidad%20Ingreso%20en%20Gesti%C3%B3n%20de%20Demanda_Carlos%20Sanchez%20Rubio.pdf</v>
      </c>
      <c r="L332" s="131" t="str">
        <f>[1]Sheet1!L332</f>
        <v>Gerson Vereau</v>
      </c>
      <c r="M332" s="87">
        <f>[1]Sheet1!M332</f>
        <v>46295</v>
      </c>
      <c r="N332" s="87" t="str">
        <f>[1]Sheet1!N332</f>
        <v>No</v>
      </c>
      <c r="O332" s="131">
        <f>[1]Sheet1!O332</f>
        <v>0</v>
      </c>
      <c r="P332" s="131">
        <f>[1]Sheet1!P332</f>
        <v>0</v>
      </c>
      <c r="Q332" s="131" t="str">
        <f>[1]Sheet1!Q332</f>
        <v>Seguridad TI</v>
      </c>
      <c r="R332" s="131" t="str">
        <f>[1]Sheet1!R332</f>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
      <c r="S332" s="131" t="str">
        <f>[1]Sheet1!S332</f>
        <v>Actualizar o corregir los componentes vulnerables de Apache Karaf, Log4j y Spring Framework, eliminando las vulnerabilidades identificadas y validando posteriormente su remediación mediante un nuevo escaneo de seguridad.</v>
      </c>
      <c r="T332" s="131" t="str">
        <f>[1]Sheet1!T332</f>
        <v xml:space="preserve">Equipos de Aplicaciones, Infraestructura, Middleware, Ciberseguridad, Base de Datos, proveedores tecnológicos y responsables funcionales de Banner UPN
Líder de vertical responsable: Ana Lucía Vega
</v>
      </c>
      <c r="U332" s="131" t="str">
        <f>[1]Sheet1!U332</f>
        <v>Todos</v>
      </c>
      <c r="V332" s="131" t="str">
        <f>[1]Sheet1!V332</f>
        <v>Excelencia operativa</v>
      </c>
      <c r="W332" s="131" t="str">
        <f>[1]Sheet1!W332</f>
        <v>No</v>
      </c>
      <c r="X332" s="131" t="str">
        <f>[1]Sheet1!X332</f>
        <v>No cuantificado o S/0</v>
      </c>
      <c r="Y332" s="131" t="str">
        <f>[1]Sheet1!Y332</f>
        <v xml:space="preserve">Reducción del riesgo de compromiso del servidor y de Banner UPN, fortalecimiento de la postura de seguridad, disminución de la exposición ante ataques externos y mejora del cumplimiento de los procesos de gestión de vulnerabilidades.
</v>
      </c>
      <c r="Z332" s="50" t="str">
        <f>[1]Sheet1!Z332</f>
        <v>https://educorpperu-my.sharepoint.com/personal/diana_zapata_laureate_pe1/_layouts/15/Doc.aspx?sourcedoc=%7B366FD4FF-35F0-4722-8720-584AC582E3E2%7D&amp;file=Gesti%C3%B3n%20de%20iniciativas_Carlos%20Sanchez%20Rubio.pptx&amp;action=edit&amp;mobileredirect=true</v>
      </c>
      <c r="AA332" s="50">
        <f>[1]Sheet1!AA332</f>
        <v>2.0999999999999996</v>
      </c>
    </row>
    <row r="333" spans="1:27" ht="260.25" customHeight="1">
      <c r="A333" s="50">
        <f>[1]Sheet1!A333</f>
        <v>363</v>
      </c>
      <c r="B333" s="130">
        <f>[1]Sheet1!B333</f>
        <v>46252.438784722202</v>
      </c>
      <c r="C333" s="130">
        <f>[1]Sheet1!C333</f>
        <v>46252.486192129603</v>
      </c>
      <c r="D333" s="131" t="str">
        <f>[1]Sheet1!D333</f>
        <v>carlos.sanchez@laureate.pe</v>
      </c>
      <c r="E333" s="131" t="str">
        <f>[1]Sheet1!E333</f>
        <v>Carlos Sanchez Rubio</v>
      </c>
      <c r="F333" s="50" t="str">
        <f>[1]Sheet1!F333</f>
        <v>Migración de aplicaciones .NET fuera de soporte</v>
      </c>
      <c r="G333" s="50" t="str">
        <f>[1]Sheet1!G333</f>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
      <c r="H333" s="50" t="str">
        <f>[1]Sheet1!H333</f>
        <v>UPN</v>
      </c>
      <c r="I333" s="131" t="str">
        <f>[1]Sheet1!I333</f>
        <v>Donoban Meza - Director Corp IT Security</v>
      </c>
      <c r="J333" s="131" t="str">
        <f>[1]Sheet1!J333</f>
        <v>Carlos Sanchez - Gerente de Seguridad TI</v>
      </c>
      <c r="K333" s="131" t="str">
        <f>[1]Sheet1!K333</f>
        <v>https://educorpperu-my.sharepoint.com/personal/diana_zapata_laureate_pe1/Documents/Aplicaciones/Microsoft%20Forms/REGISTRO%20DE%20INICIATIVAS%20-%20GESTI%C3%93N%20DE%20LA%20DEMANDA%20(2%201/Pregunta/Re_%20Conformidad%20Ingreso%20en%20Gesti%C3%B3n%20de%20Demanda_Carlos%20Sanchez%20Rubio%201.pdf</v>
      </c>
      <c r="L333" s="131" t="str">
        <f>[1]Sheet1!L333</f>
        <v>Gerson Vereau</v>
      </c>
      <c r="M333" s="87">
        <f>[1]Sheet1!M333</f>
        <v>46295</v>
      </c>
      <c r="N333" s="87" t="str">
        <f>[1]Sheet1!N333</f>
        <v>No</v>
      </c>
      <c r="O333" s="131">
        <f>[1]Sheet1!O333</f>
        <v>0</v>
      </c>
      <c r="P333" s="131">
        <f>[1]Sheet1!P333</f>
        <v>0</v>
      </c>
      <c r="Q333" s="131" t="str">
        <f>[1]Sheet1!Q333</f>
        <v>Seguridad TI</v>
      </c>
      <c r="R333" s="131" t="str">
        <f>[1]Sheet1!R333</f>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
      <c r="S333" s="131" t="str">
        <f>[1]Sheet1!S333</f>
        <v>Migrar las aplicaciones identificadas a versiones de .NET vigentes y soportadas, asegurando su compatibilidad funcional y la disponibilidad de actualizaciones y parches de seguridad.</v>
      </c>
      <c r="T333" s="131" t="str">
        <f>[1]Sheet1!T333</f>
        <v xml:space="preserve">Equipos de Desarrollo, Aplicaciones, Arquitectura, Infraestructura, QA, Ciberseguridad y proveedores responsables del mantenimiento de las aplicaciones.
Líder de vertical responsable: Noheli Cabrera
</v>
      </c>
      <c r="U333" s="131" t="str">
        <f>[1]Sheet1!U333</f>
        <v>Todos</v>
      </c>
      <c r="V333" s="131" t="str">
        <f>[1]Sheet1!V333</f>
        <v>Excelencia operativa</v>
      </c>
      <c r="W333" s="131" t="str">
        <f>[1]Sheet1!W333</f>
        <v>No</v>
      </c>
      <c r="X333" s="131" t="str">
        <f>[1]Sheet1!X333</f>
        <v>No cuantificado o S/0</v>
      </c>
      <c r="Y333" s="131" t="str">
        <f>[1]Sheet1!Y333</f>
        <v xml:space="preserve">Reducción del riesgo de explotación de vulnerabilidades, mejora de la mantenibilidad de las aplicaciones, fortalecimiento de la postura de seguridad y mayor cumplimiento de estándares de obsolescencia y gestión de vulnerabilidades.
</v>
      </c>
      <c r="Z333" s="50" t="str">
        <f>[1]Sheet1!Z333</f>
        <v>https://educorpperu-my.sharepoint.com/personal/diana_zapata_laureate_pe1/_layouts/15/Doc.aspx?sourcedoc=%7BA8D66E55-8848-461D-BE29-42C189A6C361%7D&amp;file=Gesti%C3%B3n%20de%20iniciativas_Net%20Core_Carlos%20Sanchez%20Rubio.pptx&amp;action=edit&amp;mobileredirect=true</v>
      </c>
      <c r="AA333" s="50">
        <f>[1]Sheet1!AA333</f>
        <v>2.0999999999999996</v>
      </c>
    </row>
    <row r="334" spans="1:27" ht="260.25" customHeight="1">
      <c r="A334" s="50">
        <f>[1]Sheet1!A334</f>
        <v>364</v>
      </c>
      <c r="B334" s="130">
        <f>[1]Sheet1!B334</f>
        <v>46252.486250000002</v>
      </c>
      <c r="C334" s="130">
        <f>[1]Sheet1!C334</f>
        <v>46252.497847222199</v>
      </c>
      <c r="D334" s="131" t="str">
        <f>[1]Sheet1!D334</f>
        <v>carlos.sanchez@laureate.pe</v>
      </c>
      <c r="E334" s="131" t="str">
        <f>[1]Sheet1!E334</f>
        <v>Carlos Sanchez Rubio</v>
      </c>
      <c r="F334" s="50" t="str">
        <f>[1]Sheet1!F334</f>
        <v>Remediación de vulnerabilidades en ambientes Cloud</v>
      </c>
      <c r="G334" s="50" t="str">
        <f>[1]Sheet1!G334</f>
        <v xml:space="preserve">Remediar vulnerabilidades asociadas a CVE e implementar MFA en accesos identificados con riesgo de abuso de credenciales, para reducir la probabilidad de explotación y accesos no autorizados, logrando fortalecer la seguridad de los ambientes Cloud.
</v>
      </c>
      <c r="H334" s="50" t="str">
        <f>[1]Sheet1!H334</f>
        <v>CORP</v>
      </c>
      <c r="I334" s="131" t="str">
        <f>[1]Sheet1!I334</f>
        <v>Donoban Meza - Director Corp IT Security</v>
      </c>
      <c r="J334" s="131" t="str">
        <f>[1]Sheet1!J334</f>
        <v>Carlos Sanchez - Gerente de Seguridad TI</v>
      </c>
      <c r="K334" s="131" t="str">
        <f>[1]Sheet1!K334</f>
        <v>https://educorpperu-my.sharepoint.com/personal/diana_zapata_laureate_pe1/Documents/Aplicaciones/Microsoft%20Forms/REGISTRO%20DE%20INICIATIVAS%20-%20GESTI%C3%93N%20DE%20LA%20DEMANDA%20(2%201/Pregunta/Re_%20Conformidad%20Ingreso%20en%20Gesti%C3%B3n%20de%20Demanda_Carlos%20Sanchez%20Rubio%202.pdf</v>
      </c>
      <c r="L334" s="131" t="str">
        <f>[1]Sheet1!L334</f>
        <v>Gerson Vereau</v>
      </c>
      <c r="M334" s="87">
        <f>[1]Sheet1!M334</f>
        <v>46295</v>
      </c>
      <c r="N334" s="87" t="str">
        <f>[1]Sheet1!N334</f>
        <v>No</v>
      </c>
      <c r="O334" s="131">
        <f>[1]Sheet1!O334</f>
        <v>0</v>
      </c>
      <c r="P334" s="131">
        <f>[1]Sheet1!P334</f>
        <v>0</v>
      </c>
      <c r="Q334" s="131" t="str">
        <f>[1]Sheet1!Q334</f>
        <v>Seguridad TI</v>
      </c>
      <c r="R334" s="131" t="str">
        <f>[1]Sheet1!R334</f>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
      <c r="S334" s="131" t="str">
        <f>[1]Sheet1!S334</f>
        <v>Remediar las vulnerabilidades identificadas, actualizar o corregir los componentes afectados e implementar MFA en los accesos requeridos, validando posteriormente el cierre de los hallazgos de seguridad.</v>
      </c>
      <c r="T334" s="131" t="str">
        <f>[1]Sheet1!T334</f>
        <v xml:space="preserve">Equipos de Cloud, Infraestructura, Aplicaciones
Líder de vertical responsable: Rolando Lopez
</v>
      </c>
      <c r="U334" s="131" t="str">
        <f>[1]Sheet1!U334</f>
        <v>Todos</v>
      </c>
      <c r="V334" s="131" t="str">
        <f>[1]Sheet1!V334</f>
        <v>Excelencia operativa</v>
      </c>
      <c r="W334" s="131" t="str">
        <f>[1]Sheet1!W334</f>
        <v>No</v>
      </c>
      <c r="X334" s="131" t="str">
        <f>[1]Sheet1!X334</f>
        <v>No cuantificado o S/0</v>
      </c>
      <c r="Y334" s="131" t="str">
        <f>[1]Sheet1!Y334</f>
        <v xml:space="preserve">Fortalecimiento de la postura de seguridad Cloud, reducción del riesgo de compromiso de cuentas y recursos, mejora del control de acceso y mayor cumplimiento de estándares y políticas de seguridad.
</v>
      </c>
      <c r="Z334" s="50" t="str">
        <f>[1]Sheet1!Z334</f>
        <v>https://educorpperu-my.sharepoint.com/personal/diana_zapata_laureate_pe1/_layouts/15/Doc.aspx?sourcedoc=%7B3F8F8E3A-A553-4B9E-8910-734F8C52CDA9%7D&amp;file=Gesti%C3%B3n%20de%20iniciativas_Vulns%20Cloud_Carlos%20Sanchez%20Rubio.pptx&amp;action=edit&amp;mobileredirect=true</v>
      </c>
      <c r="AA334" s="50">
        <f>[1]Sheet1!AA334</f>
        <v>2.0999999999999996</v>
      </c>
    </row>
    <row r="335" spans="1:27" ht="260.25" customHeight="1">
      <c r="A335" s="50">
        <f>[1]Sheet1!A335</f>
        <v>365</v>
      </c>
      <c r="B335" s="130">
        <f>[1]Sheet1!B335</f>
        <v>46252.497893518499</v>
      </c>
      <c r="C335" s="130">
        <f>[1]Sheet1!C335</f>
        <v>46252.504178240699</v>
      </c>
      <c r="D335" s="131" t="str">
        <f>[1]Sheet1!D335</f>
        <v>carlos.sanchez@laureate.pe</v>
      </c>
      <c r="E335" s="131" t="str">
        <f>[1]Sheet1!E335</f>
        <v>Carlos Sanchez Rubio</v>
      </c>
      <c r="F335" s="50" t="str">
        <f>[1]Sheet1!F335</f>
        <v>Remediación de vulnerabilidades de seguridad en APIs</v>
      </c>
      <c r="G335" s="50" t="str">
        <f>[1]Sheet1!G335</f>
        <v xml:space="preserve">Remediar vulnerabilidades identificadas en APIs críticas, para evitar accesos no autorizados, exposición de información y validaciones insuficientes, logrando reducir el riesgo de compromiso de datos y fortalecer la seguridad de los servicios expuestos.
</v>
      </c>
      <c r="H335" s="50" t="str">
        <f>[1]Sheet1!H335</f>
        <v>CORP</v>
      </c>
      <c r="I335" s="131" t="str">
        <f>[1]Sheet1!I335</f>
        <v>Donoban Meza - Director Corp IT Security</v>
      </c>
      <c r="J335" s="131" t="str">
        <f>[1]Sheet1!J335</f>
        <v>Carlos Sanchez - Gerente de Seguridad TI</v>
      </c>
      <c r="K335" s="131" t="str">
        <f>[1]Sheet1!K335</f>
        <v>https://educorpperu-my.sharepoint.com/personal/diana_zapata_laureate_pe1/Documents/Aplicaciones/Microsoft%20Forms/REGISTRO%20DE%20INICIATIVAS%20-%20GESTI%C3%93N%20DE%20LA%20DEMANDA%20(2%201/Pregunta/Re_%20Conformidad%20Ingreso%20en%20Gesti%C3%B3n%20de%20Demanda_Carlos%20Sanchez%20Rubio%203.pdf</v>
      </c>
      <c r="L335" s="131" t="str">
        <f>[1]Sheet1!L335</f>
        <v>Gerson Vereau</v>
      </c>
      <c r="M335" s="87">
        <f>[1]Sheet1!M335</f>
        <v>46280</v>
      </c>
      <c r="N335" s="87" t="str">
        <f>[1]Sheet1!N335</f>
        <v>No</v>
      </c>
      <c r="O335" s="131">
        <f>[1]Sheet1!O335</f>
        <v>0</v>
      </c>
      <c r="P335" s="131">
        <f>[1]Sheet1!P335</f>
        <v>0</v>
      </c>
      <c r="Q335" s="131" t="str">
        <f>[1]Sheet1!Q335</f>
        <v>Seguridad TI</v>
      </c>
      <c r="R335" s="131" t="str">
        <f>[1]Sheet1!R335</f>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
      <c r="S335" s="131" t="str">
        <f>[1]Sheet1!S335</f>
        <v>Implementar controles adecuados de validación, autenticación y autorización en las APIs afectadas, asegurando que únicamente usuarios autorizados puedan acceder a los recursos y que no sea posible enumerar o consultar información de terceros.</v>
      </c>
      <c r="T335" s="131" t="str">
        <f>[1]Sheet1!T335</f>
        <v xml:space="preserve">Equipos de Desarrollo, Aplicaciones, Arquitectura, Ciberseguridad
Líder de vertical responsable: Elmer Zapata
</v>
      </c>
      <c r="U335" s="131" t="str">
        <f>[1]Sheet1!U335</f>
        <v>Todos</v>
      </c>
      <c r="V335" s="131" t="str">
        <f>[1]Sheet1!V335</f>
        <v>Excelencia operativa</v>
      </c>
      <c r="W335" s="131" t="str">
        <f>[1]Sheet1!W335</f>
        <v>No</v>
      </c>
      <c r="X335" s="131" t="str">
        <f>[1]Sheet1!X335</f>
        <v>No cuantificado o S/0</v>
      </c>
      <c r="Y335" s="131" t="str">
        <f>[1]Sheet1!Y335</f>
        <v xml:space="preserve">Fortalecimiento de la seguridad de las APIs, protección de información sensible y transaccional, reducción del riesgo de fuga masiva de datos y mejora del cumplimiento de estándares de desarrollo seguro y protección de información.
</v>
      </c>
      <c r="Z335" s="50" t="str">
        <f>[1]Sheet1!Z335</f>
        <v>https://educorpperu-my.sharepoint.com/personal/diana_zapata_laureate_pe1/_layouts/15/Doc.aspx?sourcedoc=%7BA7E6F018-871A-4703-A72E-B622761986E7%7D&amp;file=Gesti%C3%B3n%20de%20iniciativas_Vulns%20APIs_Carlos%20Sanchez%20Rubio.pptx&amp;action=edit&amp;mobileredirect=true</v>
      </c>
      <c r="AA335" s="50">
        <f>[1]Sheet1!AA335</f>
        <v>2.0999999999999996</v>
      </c>
    </row>
    <row r="336" spans="1:27" ht="260.25" customHeight="1">
      <c r="A336" s="50">
        <f>[1]Sheet1!A336</f>
        <v>366</v>
      </c>
      <c r="B336" s="130">
        <f>[1]Sheet1!B336</f>
        <v>46252.504224536999</v>
      </c>
      <c r="C336" s="130">
        <f>[1]Sheet1!C336</f>
        <v>46252.512476851902</v>
      </c>
      <c r="D336" s="131" t="str">
        <f>[1]Sheet1!D336</f>
        <v>carlos.sanchez@laureate.pe</v>
      </c>
      <c r="E336" s="131" t="str">
        <f>[1]Sheet1!E336</f>
        <v>Carlos Sanchez Rubio</v>
      </c>
      <c r="F336" s="50" t="str">
        <f>[1]Sheet1!F336</f>
        <v>Activación y estandarización de logs en sistemas críticos</v>
      </c>
      <c r="G336" s="50" t="str">
        <f>[1]Sheet1!G336</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6" s="50" t="str">
        <f>[1]Sheet1!H336</f>
        <v>CORP</v>
      </c>
      <c r="I336" s="131" t="str">
        <f>[1]Sheet1!I336</f>
        <v>Donoban Meza - Director Corp IT Security</v>
      </c>
      <c r="J336" s="131" t="str">
        <f>[1]Sheet1!J336</f>
        <v>Carlos Sanchez - Gerente de Seguridad TI</v>
      </c>
      <c r="K336" s="131" t="str">
        <f>[1]Sheet1!K336</f>
        <v>https://educorpperu-my.sharepoint.com/personal/diana_zapata_laureate_pe1/Documents/Aplicaciones/Microsoft%20Forms/REGISTRO%20DE%20INICIATIVAS%20-%20GESTI%C3%93N%20DE%20LA%20DEMANDA%20(2%201/Pregunta/Re_%20Conformidad%20Ingreso%20en%20Gesti%C3%B3n%20de%20Demanda_Carlos%20Sanchez%20Rubio%204.pdf</v>
      </c>
      <c r="L336" s="131" t="str">
        <f>[1]Sheet1!L336</f>
        <v>Gerson Vereau</v>
      </c>
      <c r="M336" s="87">
        <f>[1]Sheet1!M336</f>
        <v>46372</v>
      </c>
      <c r="N336" s="87" t="str">
        <f>[1]Sheet1!N336</f>
        <v>No</v>
      </c>
      <c r="O336" s="131">
        <f>[1]Sheet1!O336</f>
        <v>0</v>
      </c>
      <c r="P336" s="131">
        <f>[1]Sheet1!P336</f>
        <v>0</v>
      </c>
      <c r="Q336" s="131" t="str">
        <f>[1]Sheet1!Q336</f>
        <v>Regulatoria</v>
      </c>
      <c r="R336" s="131" t="str">
        <f>[1]Sheet1!R336</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
      <c r="S336" s="131" t="str">
        <f>[1]Sheet1!S336</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6" s="131" t="str">
        <f>[1]Sheet1!T336</f>
        <v xml:space="preserve">Equipos de Aplicaciones, Infraestructura, Base de Datos
Líder de vertical responsable: Ana Lucía Vega
</v>
      </c>
      <c r="U336" s="131" t="str">
        <f>[1]Sheet1!U336</f>
        <v>Todos</v>
      </c>
      <c r="V336" s="131" t="str">
        <f>[1]Sheet1!V336</f>
        <v>Excelencia operativa</v>
      </c>
      <c r="W336" s="131" t="str">
        <f>[1]Sheet1!W336</f>
        <v>No</v>
      </c>
      <c r="X336" s="131" t="str">
        <f>[1]Sheet1!X336</f>
        <v>No cuantificado o S/0</v>
      </c>
      <c r="Y336" s="131" t="str">
        <f>[1]Sheet1!Y336</f>
        <v xml:space="preserve">Mejora de la visibilidad y trazabilidad sobre sistemas críticos, fortalecimiento de la capacidad de detección e investigación de incidentes y mayor cumplimiento de los estándares internos de seguridad.
</v>
      </c>
      <c r="Z336" s="50" t="str">
        <f>[1]Sheet1!Z336</f>
        <v>https://educorpperu-my.sharepoint.com/personal/diana_zapata_laureate_pe1/_layouts/15/Doc.aspx?sourcedoc=%7B1E4C66C6-5B73-408A-AD8D-961E5B5DF81D%7D&amp;file=Gesti%C3%B3n%20de%20iniciativas_Retenci%C3%B3n%20Logs_1_Carlos%20Sanchez%20Rubio.pptx&amp;action=edit&amp;mobileredirect=true</v>
      </c>
      <c r="AA336" s="50">
        <f>[1]Sheet1!AA336</f>
        <v>2.7</v>
      </c>
    </row>
    <row r="337" spans="1:27" ht="260.25" customHeight="1">
      <c r="A337" s="50">
        <f>[1]Sheet1!A337</f>
        <v>367</v>
      </c>
      <c r="B337" s="130">
        <f>[1]Sheet1!B337</f>
        <v>46252.512523148202</v>
      </c>
      <c r="C337" s="130">
        <f>[1]Sheet1!C337</f>
        <v>46252.518587963001</v>
      </c>
      <c r="D337" s="131" t="str">
        <f>[1]Sheet1!D337</f>
        <v>carlos.sanchez@laureate.pe</v>
      </c>
      <c r="E337" s="131" t="str">
        <f>[1]Sheet1!E337</f>
        <v>Carlos Sanchez Rubio</v>
      </c>
      <c r="F337" s="50" t="str">
        <f>[1]Sheet1!F337</f>
        <v>Activación y estandarización de logs en sistemas críticos</v>
      </c>
      <c r="G337" s="50" t="str">
        <f>[1]Sheet1!G337</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7" s="50" t="str">
        <f>[1]Sheet1!H337</f>
        <v>CORP</v>
      </c>
      <c r="I337" s="131" t="str">
        <f>[1]Sheet1!I337</f>
        <v>Donoban Meza - Director Corp IT Security</v>
      </c>
      <c r="J337" s="131" t="str">
        <f>[1]Sheet1!J337</f>
        <v>Carlos Sanchez - Gerente de Seguridad TI</v>
      </c>
      <c r="K337" s="131" t="str">
        <f>[1]Sheet1!K337</f>
        <v>https://educorpperu-my.sharepoint.com/personal/diana_zapata_laureate_pe1/Documents/Aplicaciones/Microsoft%20Forms/REGISTRO%20DE%20INICIATIVAS%20-%20GESTI%C3%93N%20DE%20LA%20DEMANDA%20(2%201/Pregunta/Re_%20Conformidad%20Ingreso%20en%20Gesti%C3%B3n%20de%20Demanda_Carlos%20Sanchez%20Rubio%205.pdf</v>
      </c>
      <c r="L337" s="131" t="str">
        <f>[1]Sheet1!L337</f>
        <v>Gerson Vereau</v>
      </c>
      <c r="M337" s="87">
        <f>[1]Sheet1!M337</f>
        <v>46372</v>
      </c>
      <c r="N337" s="87" t="str">
        <f>[1]Sheet1!N337</f>
        <v>No</v>
      </c>
      <c r="O337" s="131">
        <f>[1]Sheet1!O337</f>
        <v>0</v>
      </c>
      <c r="P337" s="131">
        <f>[1]Sheet1!P337</f>
        <v>0</v>
      </c>
      <c r="Q337" s="131" t="str">
        <f>[1]Sheet1!Q337</f>
        <v>Regulatoria</v>
      </c>
      <c r="R337" s="131" t="str">
        <f>[1]Sheet1!R337</f>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
      <c r="S337" s="131" t="str">
        <f>[1]Sheet1!S337</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7" s="131" t="str">
        <f>[1]Sheet1!T337</f>
        <v xml:space="preserve">Equipos de Aplicaciones, Infraestructura, Base de Datos
Líder de vertical responsable: Ana Maria Rojas
</v>
      </c>
      <c r="U337" s="131" t="str">
        <f>[1]Sheet1!U337</f>
        <v>Todos</v>
      </c>
      <c r="V337" s="131" t="str">
        <f>[1]Sheet1!V337</f>
        <v>Excelencia operativa</v>
      </c>
      <c r="W337" s="131" t="str">
        <f>[1]Sheet1!W337</f>
        <v>No</v>
      </c>
      <c r="X337" s="131" t="str">
        <f>[1]Sheet1!X337</f>
        <v>No cuantificado o S/0</v>
      </c>
      <c r="Y337" s="131" t="str">
        <f>[1]Sheet1!Y337</f>
        <v xml:space="preserve">Mejora de la visibilidad y trazabilidad sobre sistemas críticos, fortalecimiento de la capacidad de detección e investigación de incidentes y mayor cumplimiento de los estándares internos de seguridad.
</v>
      </c>
      <c r="Z337" s="50" t="str">
        <f>[1]Sheet1!Z337</f>
        <v>https://educorpperu-my.sharepoint.com/personal/diana_zapata_laureate_pe1/_layouts/15/Doc.aspx?sourcedoc=%7B904E4226-6B06-483C-973F-B833B0F53141%7D&amp;file=Gesti%C3%B3n%20de%20iniciativas_Retenci%C3%B3n%20Logs_2_Carlos%20Sanchez%20Rubio.pptx&amp;action=edit&amp;mobileredirect=true</v>
      </c>
      <c r="AA337" s="50">
        <f>[1]Sheet1!AA337</f>
        <v>2.7</v>
      </c>
    </row>
    <row r="338" spans="1:27" ht="260.25" customHeight="1">
      <c r="A338" s="50">
        <f>[1]Sheet1!A338</f>
        <v>368</v>
      </c>
      <c r="B338" s="130">
        <f>[1]Sheet1!B338</f>
        <v>46252.518634259301</v>
      </c>
      <c r="C338" s="130">
        <f>[1]Sheet1!C338</f>
        <v>46252.522303240701</v>
      </c>
      <c r="D338" s="131" t="str">
        <f>[1]Sheet1!D338</f>
        <v>carlos.sanchez@laureate.pe</v>
      </c>
      <c r="E338" s="131" t="str">
        <f>[1]Sheet1!E338</f>
        <v>Carlos Sanchez Rubio</v>
      </c>
      <c r="F338" s="50" t="str">
        <f>[1]Sheet1!F338</f>
        <v>Activación y estandarización de logs en sistemas críticos</v>
      </c>
      <c r="G338" s="50" t="str">
        <f>[1]Sheet1!G338</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8" s="50" t="str">
        <f>[1]Sheet1!H338</f>
        <v>CORP</v>
      </c>
      <c r="I338" s="131" t="str">
        <f>[1]Sheet1!I338</f>
        <v>Donoban Meza - Director Corp IT Security</v>
      </c>
      <c r="J338" s="131" t="str">
        <f>[1]Sheet1!J338</f>
        <v>Carlos Sanchez - Gerente de Seguridad TI</v>
      </c>
      <c r="K338" s="131" t="str">
        <f>[1]Sheet1!K338</f>
        <v>https://educorpperu-my.sharepoint.com/personal/diana_zapata_laureate_pe1/Documents/Aplicaciones/Microsoft%20Forms/REGISTRO%20DE%20INICIATIVAS%20-%20GESTI%C3%93N%20DE%20LA%20DEMANDA%20(2%201/Pregunta/Re_%20Conformidad%20Ingreso%20en%20Gesti%C3%B3n%20de%20Demanda_Carlos%20Sanchez%20Rubio%206.pdf</v>
      </c>
      <c r="L338" s="131" t="str">
        <f>[1]Sheet1!L338</f>
        <v>Gerson Vereau</v>
      </c>
      <c r="M338" s="87">
        <f>[1]Sheet1!M338</f>
        <v>46372</v>
      </c>
      <c r="N338" s="87" t="str">
        <f>[1]Sheet1!N338</f>
        <v>No</v>
      </c>
      <c r="O338" s="131">
        <f>[1]Sheet1!O338</f>
        <v>0</v>
      </c>
      <c r="P338" s="131">
        <f>[1]Sheet1!P338</f>
        <v>0</v>
      </c>
      <c r="Q338" s="131" t="str">
        <f>[1]Sheet1!Q338</f>
        <v>Regulatoria</v>
      </c>
      <c r="R338" s="131" t="str">
        <f>[1]Sheet1!R338</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
      <c r="S338" s="131" t="str">
        <f>[1]Sheet1!S338</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8" s="131" t="str">
        <f>[1]Sheet1!T338</f>
        <v xml:space="preserve">Equipos de Aplicaciones, Infraestructura, Base de Datos
Líder de vertical responsable: Cesar Soplin
</v>
      </c>
      <c r="U338" s="131" t="str">
        <f>[1]Sheet1!U338</f>
        <v>Todos</v>
      </c>
      <c r="V338" s="131" t="str">
        <f>[1]Sheet1!V338</f>
        <v>Excelencia operativa</v>
      </c>
      <c r="W338" s="131" t="str">
        <f>[1]Sheet1!W338</f>
        <v>No</v>
      </c>
      <c r="X338" s="131" t="str">
        <f>[1]Sheet1!X338</f>
        <v>No cuantificado o S/0</v>
      </c>
      <c r="Y338" s="131" t="str">
        <f>[1]Sheet1!Y338</f>
        <v xml:space="preserve">Mejora de la visibilidad y trazabilidad sobre sistemas críticos, fortalecimiento de la capacidad de detección e investigación de incidentes y mayor cumplimiento de los estándares internos de seguridad.
</v>
      </c>
      <c r="Z338" s="50" t="str">
        <f>[1]Sheet1!Z338</f>
        <v>https://educorpperu-my.sharepoint.com/personal/diana_zapata_laureate_pe1/_layouts/15/Doc.aspx?sourcedoc=%7B1A6E0EEF-1A0A-4C2F-9F5C-2A93CE1391BE%7D&amp;file=Gesti%C3%B3n%20de%20iniciativas_Retenci%C3%B3n%20Logs_3_Carlos%20Sanchez%20Rubio.pptx&amp;action=edit&amp;mobileredirect=true</v>
      </c>
      <c r="AA338" s="50">
        <f>[1]Sheet1!AA338</f>
        <v>2.7</v>
      </c>
    </row>
    <row r="339" spans="1:27" ht="260.25" customHeight="1">
      <c r="A339" s="50">
        <f>[1]Sheet1!A339</f>
        <v>369</v>
      </c>
      <c r="B339" s="130">
        <f>[1]Sheet1!B339</f>
        <v>46252.522337962997</v>
      </c>
      <c r="C339" s="130">
        <f>[1]Sheet1!C339</f>
        <v>46252.524710648097</v>
      </c>
      <c r="D339" s="131" t="str">
        <f>[1]Sheet1!D339</f>
        <v>carlos.sanchez@laureate.pe</v>
      </c>
      <c r="E339" s="131" t="str">
        <f>[1]Sheet1!E339</f>
        <v>Carlos Sanchez Rubio</v>
      </c>
      <c r="F339" s="50" t="str">
        <f>[1]Sheet1!F339</f>
        <v>Activación y estandarización de logs en sistemas críticos</v>
      </c>
      <c r="G339" s="50" t="str">
        <f>[1]Sheet1!G339</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9" s="50" t="str">
        <f>[1]Sheet1!H339</f>
        <v>CORP</v>
      </c>
      <c r="I339" s="131" t="str">
        <f>[1]Sheet1!I339</f>
        <v>Donoban Meza - Director Corp IT Security</v>
      </c>
      <c r="J339" s="131" t="str">
        <f>[1]Sheet1!J339</f>
        <v>Carlos Sanchez - Gerente de Seguridad TI</v>
      </c>
      <c r="K339" s="131" t="str">
        <f>[1]Sheet1!K339</f>
        <v>https://educorpperu-my.sharepoint.com/personal/diana_zapata_laureate_pe1/Documents/Aplicaciones/Microsoft%20Forms/REGISTRO%20DE%20INICIATIVAS%20-%20GESTI%C3%93N%20DE%20LA%20DEMANDA%20(2%201/Pregunta/Re_%20Conformidad%20Ingreso%20en%20Gesti%C3%B3n%20de%20Demanda_Carlos%20Sanchez%20Rubio%207.pdf</v>
      </c>
      <c r="L339" s="131" t="str">
        <f>[1]Sheet1!L339</f>
        <v>Gerson Vereau</v>
      </c>
      <c r="M339" s="87">
        <f>[1]Sheet1!M339</f>
        <v>46372</v>
      </c>
      <c r="N339" s="87" t="str">
        <f>[1]Sheet1!N339</f>
        <v>No</v>
      </c>
      <c r="O339" s="131">
        <f>[1]Sheet1!O339</f>
        <v>0</v>
      </c>
      <c r="P339" s="131">
        <f>[1]Sheet1!P339</f>
        <v>0</v>
      </c>
      <c r="Q339" s="131" t="str">
        <f>[1]Sheet1!Q339</f>
        <v>Regulatoria</v>
      </c>
      <c r="R339" s="131" t="str">
        <f>[1]Sheet1!R339</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
      <c r="S339" s="131" t="str">
        <f>[1]Sheet1!S339</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9" s="131" t="str">
        <f>[1]Sheet1!T339</f>
        <v xml:space="preserve">Equipos de Aplicaciones, Infraestructura, Base de Datos
Líder de vertical responsable: Elmer Zapata
</v>
      </c>
      <c r="U339" s="131" t="str">
        <f>[1]Sheet1!U339</f>
        <v>Todos</v>
      </c>
      <c r="V339" s="131" t="str">
        <f>[1]Sheet1!V339</f>
        <v>Excelencia operativa</v>
      </c>
      <c r="W339" s="131" t="str">
        <f>[1]Sheet1!W339</f>
        <v>No</v>
      </c>
      <c r="X339" s="131" t="str">
        <f>[1]Sheet1!X339</f>
        <v>No cuantificado o S/0</v>
      </c>
      <c r="Y339" s="131" t="str">
        <f>[1]Sheet1!Y339</f>
        <v xml:space="preserve">Mejora de la visibilidad y trazabilidad sobre sistemas críticos, fortalecimiento de la capacidad de detección e investigación de incidentes y mayor cumplimiento de los estándares internos de seguridad.
</v>
      </c>
      <c r="Z339" s="50" t="str">
        <f>[1]Sheet1!Z339</f>
        <v>https://educorpperu-my.sharepoint.com/personal/diana_zapata_laureate_pe1/_layouts/15/Doc.aspx?sourcedoc=%7BF3211877-1703-4B08-BB32-CBAFF2612A11%7D&amp;file=Gesti%C3%B3n%20de%20iniciativas_Retenci%C3%B3n%20Logs_4_Carlos%20Sanchez%20Rubio.pptx&amp;action=edit&amp;mobileredirect=true</v>
      </c>
      <c r="AA339" s="50">
        <f>[1]Sheet1!AA339</f>
        <v>2.7</v>
      </c>
    </row>
    <row r="340" spans="1:27" ht="260.25" customHeight="1">
      <c r="A340" s="50">
        <f>[1]Sheet1!A340</f>
        <v>370</v>
      </c>
      <c r="B340" s="130">
        <f>[1]Sheet1!B340</f>
        <v>46252.5247453704</v>
      </c>
      <c r="C340" s="130">
        <f>[1]Sheet1!C340</f>
        <v>46252.527141203696</v>
      </c>
      <c r="D340" s="131" t="str">
        <f>[1]Sheet1!D340</f>
        <v>carlos.sanchez@laureate.pe</v>
      </c>
      <c r="E340" s="131" t="str">
        <f>[1]Sheet1!E340</f>
        <v>Carlos Sanchez Rubio</v>
      </c>
      <c r="F340" s="50" t="str">
        <f>[1]Sheet1!F340</f>
        <v>Activación y estandarización de logs en sistemas críticos</v>
      </c>
      <c r="G340" s="50" t="str">
        <f>[1]Sheet1!G340</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0" s="50" t="str">
        <f>[1]Sheet1!H340</f>
        <v>CORP</v>
      </c>
      <c r="I340" s="131" t="str">
        <f>[1]Sheet1!I340</f>
        <v>Donoban Meza - Director Corp IT Security</v>
      </c>
      <c r="J340" s="131" t="str">
        <f>[1]Sheet1!J340</f>
        <v>Carlos Sanchez - Gerente de Seguridad TI</v>
      </c>
      <c r="K340" s="131" t="str">
        <f>[1]Sheet1!K340</f>
        <v>https://educorpperu-my.sharepoint.com/personal/diana_zapata_laureate_pe1/Documents/Aplicaciones/Microsoft%20Forms/REGISTRO%20DE%20INICIATIVAS%20-%20GESTI%C3%93N%20DE%20LA%20DEMANDA%20(2%201/Pregunta/Re_%20Conformidad%20Ingreso%20en%20Gesti%C3%B3n%20de%20Demanda_Carlos%20Sanchez%20Rubio%208.pdf</v>
      </c>
      <c r="L340" s="131" t="str">
        <f>[1]Sheet1!L340</f>
        <v>Gerson Vereau</v>
      </c>
      <c r="M340" s="87">
        <f>[1]Sheet1!M340</f>
        <v>46372</v>
      </c>
      <c r="N340" s="87" t="str">
        <f>[1]Sheet1!N340</f>
        <v>No</v>
      </c>
      <c r="O340" s="131">
        <f>[1]Sheet1!O340</f>
        <v>0</v>
      </c>
      <c r="P340" s="131">
        <f>[1]Sheet1!P340</f>
        <v>0</v>
      </c>
      <c r="Q340" s="131" t="str">
        <f>[1]Sheet1!Q340</f>
        <v>Regulatoria</v>
      </c>
      <c r="R340" s="131" t="str">
        <f>[1]Sheet1!R340</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
      <c r="S340" s="131" t="str">
        <f>[1]Sheet1!S340</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0" s="131" t="str">
        <f>[1]Sheet1!T340</f>
        <v xml:space="preserve">Equipos de Aplicaciones, Infraestructura, Base de Datos
Líder de vertical responsable: Nicolas Morales
</v>
      </c>
      <c r="U340" s="131" t="str">
        <f>[1]Sheet1!U340</f>
        <v>Todos</v>
      </c>
      <c r="V340" s="131" t="str">
        <f>[1]Sheet1!V340</f>
        <v>Excelencia operativa</v>
      </c>
      <c r="W340" s="131" t="str">
        <f>[1]Sheet1!W340</f>
        <v>No</v>
      </c>
      <c r="X340" s="131" t="str">
        <f>[1]Sheet1!X340</f>
        <v>No cuantificado o S/0</v>
      </c>
      <c r="Y340" s="131" t="str">
        <f>[1]Sheet1!Y340</f>
        <v xml:space="preserve">Mejora de la visibilidad y trazabilidad sobre sistemas críticos, fortalecimiento de la capacidad de detección e investigación de incidentes y mayor cumplimiento de los estándares internos de seguridad.
</v>
      </c>
      <c r="Z340" s="50" t="str">
        <f>[1]Sheet1!Z340</f>
        <v>https://educorpperu-my.sharepoint.com/personal/diana_zapata_laureate_pe1/_layouts/15/Doc.aspx?sourcedoc=%7B844F89BB-46DB-42EC-BC78-1D13E2EB7792%7D&amp;file=Gesti%C3%B3n%20de%20iniciativas_Retenci%C3%B3n%20Logs_5_Carlos%20Sanchez%20Rubio.pptx&amp;action=edit&amp;mobileredirect=true</v>
      </c>
      <c r="AA340" s="50">
        <f>[1]Sheet1!AA340</f>
        <v>2.7</v>
      </c>
    </row>
    <row r="341" spans="1:27" ht="260.25" customHeight="1">
      <c r="A341" s="50">
        <f>[1]Sheet1!A341</f>
        <v>371</v>
      </c>
      <c r="B341" s="130">
        <f>[1]Sheet1!B341</f>
        <v>46252.527175925898</v>
      </c>
      <c r="C341" s="130">
        <f>[1]Sheet1!C341</f>
        <v>46252.529039351903</v>
      </c>
      <c r="D341" s="131" t="str">
        <f>[1]Sheet1!D341</f>
        <v>carlos.sanchez@laureate.pe</v>
      </c>
      <c r="E341" s="131" t="str">
        <f>[1]Sheet1!E341</f>
        <v>Carlos Sanchez Rubio</v>
      </c>
      <c r="F341" s="50" t="str">
        <f>[1]Sheet1!F341</f>
        <v>Activación y estandarización de logs en sistemas críticos</v>
      </c>
      <c r="G341" s="50" t="str">
        <f>[1]Sheet1!G341</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1" s="50" t="str">
        <f>[1]Sheet1!H341</f>
        <v>CORP</v>
      </c>
      <c r="I341" s="131" t="str">
        <f>[1]Sheet1!I341</f>
        <v>Donoban Meza - Director Corp IT Security</v>
      </c>
      <c r="J341" s="131" t="str">
        <f>[1]Sheet1!J341</f>
        <v>Carlos Sanchez - Gerente de Seguridad TI</v>
      </c>
      <c r="K341" s="131" t="str">
        <f>[1]Sheet1!K341</f>
        <v>https://educorpperu-my.sharepoint.com/personal/diana_zapata_laureate_pe1/Documents/Aplicaciones/Microsoft%20Forms/REGISTRO%20DE%20INICIATIVAS%20-%20GESTI%C3%93N%20DE%20LA%20DEMANDA%20(2%201/Pregunta/Re_%20Conformidad%20Ingreso%20en%20Gesti%C3%B3n%20de%20Demanda_Carlos%20Sanchez%20Rubio%209.pdf</v>
      </c>
      <c r="L341" s="131" t="str">
        <f>[1]Sheet1!L341</f>
        <v>Gerson Vereau</v>
      </c>
      <c r="M341" s="87">
        <f>[1]Sheet1!M341</f>
        <v>46372</v>
      </c>
      <c r="N341" s="87" t="str">
        <f>[1]Sheet1!N341</f>
        <v>No</v>
      </c>
      <c r="O341" s="131">
        <f>[1]Sheet1!O341</f>
        <v>0</v>
      </c>
      <c r="P341" s="131">
        <f>[1]Sheet1!P341</f>
        <v>0</v>
      </c>
      <c r="Q341" s="131" t="str">
        <f>[1]Sheet1!Q341</f>
        <v>Regulatoria</v>
      </c>
      <c r="R341" s="131" t="str">
        <f>[1]Sheet1!R341</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
      <c r="S341" s="131" t="str">
        <f>[1]Sheet1!S341</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1" s="131" t="str">
        <f>[1]Sheet1!T341</f>
        <v xml:space="preserve">Equipos de Aplicaciones, Infraestructura, Base de Datos
Líder de vertical responsable: Noheli Cabrera
</v>
      </c>
      <c r="U341" s="131" t="str">
        <f>[1]Sheet1!U341</f>
        <v>Todos</v>
      </c>
      <c r="V341" s="131" t="str">
        <f>[1]Sheet1!V341</f>
        <v>Excelencia operativa</v>
      </c>
      <c r="W341" s="131" t="str">
        <f>[1]Sheet1!W341</f>
        <v>No</v>
      </c>
      <c r="X341" s="131" t="str">
        <f>[1]Sheet1!X341</f>
        <v>No cuantificado o S/0</v>
      </c>
      <c r="Y341" s="131" t="str">
        <f>[1]Sheet1!Y341</f>
        <v xml:space="preserve">Mejora de la visibilidad y trazabilidad sobre sistemas críticos, fortalecimiento de la capacidad de detección e investigación de incidentes y mayor cumplimiento de los estándares internos de seguridad.
</v>
      </c>
      <c r="Z341" s="50" t="str">
        <f>[1]Sheet1!Z341</f>
        <v>https://educorpperu-my.sharepoint.com/personal/diana_zapata_laureate_pe1/_layouts/15/Doc.aspx?sourcedoc=%7B7E9978B9-062D-48D9-8213-96AB9A833AAD%7D&amp;file=Gesti%C3%B3n%20de%20iniciativas_Retenci%C3%B3n%20Logs_6_Carlos%20Sanchez%20Rubio.pptx&amp;action=edit&amp;mobileredirect=true</v>
      </c>
      <c r="AA341" s="50">
        <f>[1]Sheet1!AA341</f>
        <v>2.7</v>
      </c>
    </row>
    <row r="342" spans="1:27" ht="260.25" customHeight="1">
      <c r="A342" s="50">
        <f>[1]Sheet1!A342</f>
        <v>372</v>
      </c>
      <c r="B342" s="130">
        <f>[1]Sheet1!B342</f>
        <v>46252.668969907398</v>
      </c>
      <c r="C342" s="130">
        <f>[1]Sheet1!C342</f>
        <v>46252.674328703702</v>
      </c>
      <c r="D342" s="131" t="str">
        <f>[1]Sheet1!D342</f>
        <v>franco.vera@laureate.pe</v>
      </c>
      <c r="E342" s="131" t="str">
        <f>[1]Sheet1!E342</f>
        <v>Franco Manuel Vera Sanchez</v>
      </c>
      <c r="F342" s="50" t="str">
        <f>[1]Sheet1!F342</f>
        <v>Sede Ica UPN</v>
      </c>
      <c r="G342" s="50" t="str">
        <f>[1]Sheet1!G342</f>
        <v>Revisión integral del frente TI, con ITSM, TELECOM y Soluciones.</v>
      </c>
      <c r="H342" s="50" t="str">
        <f>[1]Sheet1!H342</f>
        <v>UPN</v>
      </c>
      <c r="I342" s="131" t="str">
        <f>[1]Sheet1!I342</f>
        <v>Álvaro Valdez - VP Operaciones</v>
      </c>
      <c r="J342" s="131" t="str">
        <f>[1]Sheet1!J342</f>
        <v>Sharon Chou</v>
      </c>
      <c r="K342" s="131" t="str">
        <f>[1]Sheet1!K342</f>
        <v>https://educorpperu-my.sharepoint.com/personal/diana_zapata_laureate_pe1/Documents/Aplicaciones/Microsoft%20Forms/REGISTRO%20DE%20INICIATIVAS%20-%20GESTI%C3%93N%20DE%20LA%20DEMANDA%20(2%201/Pregunta/VB%20UPN%20Ica%20y%20Piura_Franco%20Manuel%20Vera%20S.pdf</v>
      </c>
      <c r="L342" s="131" t="str">
        <f>[1]Sheet1!L342</f>
        <v>Franco Vera</v>
      </c>
      <c r="M342" s="87">
        <f>[1]Sheet1!M342</f>
        <v>46447</v>
      </c>
      <c r="N342" s="87" t="str">
        <f>[1]Sheet1!N342</f>
        <v>No</v>
      </c>
      <c r="O342" s="131">
        <f>[1]Sheet1!O342</f>
        <v>0</v>
      </c>
      <c r="P342" s="131">
        <f>[1]Sheet1!P342</f>
        <v>0</v>
      </c>
      <c r="Q342" s="131" t="str">
        <f>[1]Sheet1!Q342</f>
        <v>ITSM</v>
      </c>
      <c r="R342" s="131" t="str">
        <f>[1]Sheet1!R342</f>
        <v>Completar el Gantt de actividades desde el frente de TI.</v>
      </c>
      <c r="S342" s="131" t="str">
        <f>[1]Sheet1!S342</f>
        <v>Completar el Gantt de actividades desde el frente de TI.</v>
      </c>
      <c r="T342" s="131" t="str">
        <f>[1]Sheet1!T342</f>
        <v>VP TTD.</v>
      </c>
      <c r="U342" s="131" t="str">
        <f>[1]Sheet1!U342</f>
        <v>Todos</v>
      </c>
      <c r="V342" s="131" t="str">
        <f>[1]Sheet1!V342</f>
        <v>Crecimiento escalable</v>
      </c>
      <c r="W342" s="131" t="str">
        <f>[1]Sheet1!W342</f>
        <v>No</v>
      </c>
      <c r="X342" s="131" t="str">
        <f>[1]Sheet1!X342</f>
        <v>No cuantificado o S/0</v>
      </c>
      <c r="Y342" s="131" t="str">
        <f>[1]Sheet1!Y342</f>
        <v>Nueva sede UPN Ica.</v>
      </c>
      <c r="Z342" s="50" t="str">
        <f>[1]Sheet1!Z342</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
      <c r="AA342" s="50">
        <f>[1]Sheet1!AA342</f>
        <v>2.2999999999999998</v>
      </c>
    </row>
    <row r="343" spans="1:27" ht="260.25" customHeight="1">
      <c r="A343" s="50">
        <f>[1]Sheet1!A343</f>
        <v>373</v>
      </c>
      <c r="B343" s="130">
        <f>[1]Sheet1!B343</f>
        <v>46253.675960648201</v>
      </c>
      <c r="C343" s="130">
        <f>[1]Sheet1!C343</f>
        <v>46253.687164351897</v>
      </c>
      <c r="D343" s="131" t="str">
        <f>[1]Sheet1!D343</f>
        <v>bruno.chiappe@laureate.pe</v>
      </c>
      <c r="E343" s="131" t="str">
        <f>[1]Sheet1!E343</f>
        <v>Bruno Chiappe Vegas</v>
      </c>
      <c r="F343" s="50" t="str">
        <f>[1]Sheet1!F343</f>
        <v>Automatización de Matrícula y Desmatrícula de Nuevos Estudiantes en Banner</v>
      </c>
      <c r="G343" s="50" t="str">
        <f>[1]Sheet1!G343</f>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
      <c r="H343" s="50" t="str">
        <f>[1]Sheet1!H343</f>
        <v>CIB</v>
      </c>
      <c r="I343" s="131" t="str">
        <f>[1]Sheet1!I343</f>
        <v>Danilo Tauil - GM TecVoc</v>
      </c>
      <c r="J343" s="131" t="str">
        <f>[1]Sheet1!J343</f>
        <v>Spencer Camacho</v>
      </c>
      <c r="K343" s="131" t="str">
        <f>[1]Sheet1!K343</f>
        <v>https://educorpperu-my.sharepoint.com/personal/diana_zapata_laureate_pe1/Documents/Aplicaciones/Microsoft%20Forms/REGISTRO%20DE%20INICIATIVAS%20-%20GESTI%C3%93N%20DE%20LA%20DEMANDA%20(2%201/Pregunta/CIB%20-%20Matricula%20desmatricula%20-%20VB_Bruno%20Chiappe%20Vegas.pdf</v>
      </c>
      <c r="L343" s="131" t="str">
        <f>[1]Sheet1!L343</f>
        <v>Bruno Chiappe</v>
      </c>
      <c r="M343" s="87">
        <f>[1]Sheet1!M343</f>
        <v>46280</v>
      </c>
      <c r="N343" s="87" t="str">
        <f>[1]Sheet1!N343</f>
        <v>No</v>
      </c>
      <c r="O343" s="131">
        <f>[1]Sheet1!O343</f>
        <v>0</v>
      </c>
      <c r="P343" s="131">
        <f>[1]Sheet1!P343</f>
        <v>0</v>
      </c>
      <c r="Q343" s="131" t="str">
        <f>[1]Sheet1!Q343</f>
        <v>Otro</v>
      </c>
      <c r="R343" s="131" t="str">
        <f>[1]Sheet1!R343</f>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
      <c r="S343" s="131" t="str">
        <f>[1]Sheet1!S343</f>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
      <c r="T343" s="131" t="str">
        <f>[1]Sheet1!T343</f>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
      <c r="U343" s="131" t="str">
        <f>[1]Sheet1!U343</f>
        <v>Administrativos</v>
      </c>
      <c r="V343" s="131" t="str">
        <f>[1]Sheet1!V343</f>
        <v>Excelencia operativa</v>
      </c>
      <c r="W343" s="131" t="str">
        <f>[1]Sheet1!W343</f>
        <v>No</v>
      </c>
      <c r="X343" s="131" t="str">
        <f>[1]Sheet1!X343</f>
        <v>Entre S/100,000.00 y S/500,000.00</v>
      </c>
      <c r="Y343" s="131" t="str">
        <f>[1]Sheet1!Y343</f>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
      <c r="Z343" s="50" t="str">
        <f>[1]Sheet1!Z343</f>
        <v>https://educorpperu-my.sharepoint.com/personal/diana_zapata_laureate_pe1/_layouts/15/Doc.aspx?sourcedoc=%7BF316F30C-D5BB-4800-BBF0-ED9D797FDA52%7D&amp;file=CIB%20-%20Matricula%20y%20desmatricula%20de%20nuevos%20estu_Bruno%20Chiappe%20Vegas.pptx&amp;action=edit&amp;mobileredirect=true</v>
      </c>
      <c r="AA343" s="50">
        <f>[1]Sheet1!AA343</f>
        <v>0.9</v>
      </c>
    </row>
    <row r="344" spans="1:27" ht="260.25" customHeight="1">
      <c r="A344" s="50">
        <f>[1]Sheet1!A344</f>
        <v>374</v>
      </c>
      <c r="B344" s="130">
        <f>[1]Sheet1!B344</f>
        <v>46254.760405092602</v>
      </c>
      <c r="C344" s="130">
        <f>[1]Sheet1!C344</f>
        <v>46255.524166666699</v>
      </c>
      <c r="D344" s="131" t="str">
        <f>[1]Sheet1!D344</f>
        <v>angela.lucano@laureate.pe</v>
      </c>
      <c r="E344" s="131" t="str">
        <f>[1]Sheet1!E344</f>
        <v>Angela Lucano Carranza</v>
      </c>
      <c r="F344" s="50" t="str">
        <f>[1]Sheet1!F344</f>
        <v>CIB - Regularización para la fase III de la mejora flujos IVR telefónico, asociado al RITM0523467</v>
      </c>
      <c r="G344" s="50" t="str">
        <f>[1]Sheet1!G344</f>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
      <c r="H344" s="50" t="str">
        <f>[1]Sheet1!H344</f>
        <v>CIB</v>
      </c>
      <c r="I344" s="131" t="str">
        <f>[1]Sheet1!I344</f>
        <v>Mónica García - VP Operaciones Digitales y Online</v>
      </c>
      <c r="J344" s="131" t="str">
        <f>[1]Sheet1!J344</f>
        <v>Lizbeth Bautista</v>
      </c>
      <c r="K344" s="131" t="str">
        <f>[1]Sheet1!K344</f>
        <v>https://educorpperu-my.sharepoint.com/personal/diana_zapata_laureate_pe1/Documents/Aplicaciones/Microsoft%20Forms/REGISTRO%20DE%20INICIATIVAS%20-%20GESTI%C3%93N%20DE%20LA%20DEMANDA%20(2%201/Pregunta/VB%20del%20Monica%20Garcia_Angela%20Lucano%20Carran.pdf</v>
      </c>
      <c r="L344" s="131" t="str">
        <f>[1]Sheet1!L344</f>
        <v>Ángela Lucano</v>
      </c>
      <c r="M344" s="87">
        <f>[1]Sheet1!M344</f>
        <v>46265</v>
      </c>
      <c r="N344" s="87" t="str">
        <f>[1]Sheet1!N344</f>
        <v>No</v>
      </c>
      <c r="O344" s="131">
        <f>[1]Sheet1!O344</f>
        <v>0</v>
      </c>
      <c r="P344" s="131">
        <f>[1]Sheet1!P344</f>
        <v>0</v>
      </c>
      <c r="Q344" s="131" t="str">
        <f>[1]Sheet1!Q344</f>
        <v>Otro</v>
      </c>
      <c r="R344" s="131" t="str">
        <f>[1]Sheet1!R344</f>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
      <c r="S344" s="131" t="str">
        <f>[1]Sheet1!S344</f>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
      <c r="T344" s="131" t="str">
        <f>[1]Sheet1!T344</f>
        <v>Canales: Atención telefónica al estudiante Cibertec</v>
      </c>
      <c r="U344" s="131" t="str">
        <f>[1]Sheet1!U344</f>
        <v>Alumnos</v>
      </c>
      <c r="V344" s="131" t="str">
        <f>[1]Sheet1!V344</f>
        <v>Excelencia operativa</v>
      </c>
      <c r="W344" s="131" t="str">
        <f>[1]Sheet1!W344</f>
        <v>No</v>
      </c>
      <c r="X344" s="131" t="str">
        <f>[1]Sheet1!X344</f>
        <v>No cuantificado o S/0</v>
      </c>
      <c r="Y344" s="131" t="str">
        <f>[1]Sheet1!Y344</f>
        <v>Permitir la mejora del servicio e identificación de alumnos que llaman al número de atención al alumno.
Se adjunta la PPT registrada en el ticket RITM0523467 el año pasado y la PPT sólo con la Fase III (que es esta regularización).</v>
      </c>
      <c r="Z344" s="50" t="str">
        <f>[1]Sheet1!Z344</f>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
      <c r="AA344" s="50">
        <f>[1]Sheet1!AA344</f>
        <v>1.2000000000000002</v>
      </c>
    </row>
    <row r="345" spans="1:27" ht="260.25" customHeight="1">
      <c r="A345" s="50">
        <f>[1]Sheet1!A345</f>
        <v>375</v>
      </c>
      <c r="B345" s="130">
        <f>[1]Sheet1!B345</f>
        <v>46258.982870370397</v>
      </c>
      <c r="C345" s="130">
        <f>[1]Sheet1!C345</f>
        <v>46259.002152777801</v>
      </c>
      <c r="D345" s="131" t="str">
        <f>[1]Sheet1!D345</f>
        <v>javier.santiago@laureate.pe</v>
      </c>
      <c r="E345" s="131" t="str">
        <f>[1]Sheet1!E345</f>
        <v>Javier Santiago Modesto</v>
      </c>
      <c r="F345" s="50" t="str">
        <f>[1]Sheet1!F345</f>
        <v>Api CRM para registro de información de Trámites Carpeta Bachiller</v>
      </c>
      <c r="G345" s="50" t="str">
        <f>[1]Sheet1!G345</f>
        <v>Necesitamos asegurar el registro de información relevante de Trámites Carpeta Bachiller, para garantizar la integridad de la información con CRM, logrando que el 100% de los trámites carpeta bachiller estén identificados correctamente en CRM.</v>
      </c>
      <c r="H345" s="50" t="str">
        <f>[1]Sheet1!H345</f>
        <v>UPN</v>
      </c>
      <c r="I345" s="131" t="str">
        <f>[1]Sheet1!I345</f>
        <v>Mónica García - VP Operaciones Digitales y Online</v>
      </c>
      <c r="J345" s="131" t="str">
        <f>[1]Sheet1!J345</f>
        <v>Jose M. Horna Aguirre</v>
      </c>
      <c r="K345" s="131" t="str">
        <f>[1]Sheet1!K345</f>
        <v>https://educorpperu-my.sharepoint.com/personal/diana_zapata_laureate_pe1/Documents/Aplicaciones/Microsoft%20Forms/REGISTRO%20DE%20INICIATIVAS%20-%20GESTI%C3%93N%20DE%20LA%20DEMANDA%20(2%201/Pregunta/APROBACI%C3%93N%20DE%20AREA%20SOLICITANTE_Javier%20Santiago%20Mode.pdf</v>
      </c>
      <c r="L345" s="131" t="str">
        <f>[1]Sheet1!L345</f>
        <v>Carla Arias-Schreiber</v>
      </c>
      <c r="M345" s="87">
        <f>[1]Sheet1!M345</f>
        <v>46280</v>
      </c>
      <c r="N345" s="87" t="str">
        <f>[1]Sheet1!N345</f>
        <v>No</v>
      </c>
      <c r="O345" s="131">
        <f>[1]Sheet1!O345</f>
        <v>0</v>
      </c>
      <c r="P345" s="131">
        <f>[1]Sheet1!P345</f>
        <v>0</v>
      </c>
      <c r="Q345" s="131" t="str">
        <f>[1]Sheet1!Q345</f>
        <v>Otro</v>
      </c>
      <c r="R345" s="131" t="str">
        <f>[1]Sheet1!R345</f>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
      <c r="S345" s="131" t="str">
        <f>[1]Sheet1!S345</f>
        <v>API CRM permitirá registrar información relevante de trámites carpeta bachiller, para fines de reporteria de CRM.</v>
      </c>
      <c r="T345" s="131" t="str">
        <f>[1]Sheet1!T345</f>
        <v>CRM, Grados y Títulos, Experiencia del estudiante</v>
      </c>
      <c r="U345" s="131" t="str">
        <f>[1]Sheet1!U345</f>
        <v>Alumnos</v>
      </c>
      <c r="V345" s="131" t="str">
        <f>[1]Sheet1!V345</f>
        <v>Excelencia operativa</v>
      </c>
      <c r="W345" s="131" t="str">
        <f>[1]Sheet1!W345</f>
        <v>No</v>
      </c>
      <c r="X345" s="131" t="str">
        <f>[1]Sheet1!X345</f>
        <v>No cuantificado o S/0</v>
      </c>
      <c r="Y345" s="131" t="str">
        <f>[1]Sheet1!Y345</f>
        <v>Reportería y gestión de Trámites Bachiller por estados (solicitados, anulados, pagados, observados)</v>
      </c>
      <c r="Z345" s="50" t="str">
        <f>[1]Sheet1!Z345</f>
        <v>https://educorpperu-my.sharepoint.com/personal/diana_zapata_laureate_pe1/_layouts/15/Doc.aspx?sourcedoc=%7B783048F0-0DE4-4F72-B0C9-7240C63CFF31%7D&amp;file=Solicitud%20de%20requerimientos%20Idea%20nueva%20y%20mejo_Javier%20Santiago%20Mode%202.pptx&amp;action=edit&amp;mobileredirect=true</v>
      </c>
      <c r="AA345" s="50">
        <f>[1]Sheet1!AA345</f>
        <v>1.2000000000000002</v>
      </c>
    </row>
    <row r="346" spans="1:27" ht="260.25" customHeight="1">
      <c r="A346" s="50">
        <f>[1]Sheet1!A346</f>
        <v>376</v>
      </c>
      <c r="B346" s="130">
        <f>[1]Sheet1!B346</f>
        <v>46260.407638888901</v>
      </c>
      <c r="C346" s="130">
        <f>[1]Sheet1!C346</f>
        <v>46260.413402777798</v>
      </c>
      <c r="D346" s="131" t="str">
        <f>[1]Sheet1!D346</f>
        <v>bruno.chiappe@laureate.pe</v>
      </c>
      <c r="E346" s="131" t="str">
        <f>[1]Sheet1!E346</f>
        <v>Bruno Chiappe Vegas</v>
      </c>
      <c r="F346" s="50" t="str">
        <f>[1]Sheet1!F346</f>
        <v>Implementación del campo “Centro de soporte para estudiantes online” en el CRM</v>
      </c>
      <c r="G346" s="50" t="str">
        <f>[1]Sheet1!G346</f>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
      <c r="H346" s="50" t="str">
        <f>[1]Sheet1!H346</f>
        <v>CIB</v>
      </c>
      <c r="I346" s="131" t="str">
        <f>[1]Sheet1!I346</f>
        <v>Ivan Olivares - VP Marketing y Comercial</v>
      </c>
      <c r="J346" s="131" t="str">
        <f>[1]Sheet1!J346</f>
        <v>Marcia Oviedo</v>
      </c>
      <c r="K346" s="131" t="str">
        <f>[1]Sheet1!K346</f>
        <v>https://educorpperu-my.sharepoint.com/personal/diana_zapata_laureate_pe1/Documents/Aplicaciones/Microsoft%20Forms/REGISTRO%20DE%20INICIATIVAS%20-%20GESTI%C3%93N%20DE%20LA%20DEMANDA%20(2%201/Pregunta/Implementacion%20Centro%20de%20soporte%20para%20estudia_Bruno%20Chiappe%20Vegas.pdf</v>
      </c>
      <c r="L346" s="131" t="str">
        <f>[1]Sheet1!L346</f>
        <v>Bruno Chiappe</v>
      </c>
      <c r="M346" s="87">
        <f>[1]Sheet1!M346</f>
        <v>46307</v>
      </c>
      <c r="N346" s="87" t="str">
        <f>[1]Sheet1!N346</f>
        <v>No</v>
      </c>
      <c r="O346" s="131">
        <f>[1]Sheet1!O346</f>
        <v>0</v>
      </c>
      <c r="P346" s="131">
        <f>[1]Sheet1!P346</f>
        <v>0</v>
      </c>
      <c r="Q346" s="131" t="str">
        <f>[1]Sheet1!Q346</f>
        <v>Otro</v>
      </c>
      <c r="R346" s="131" t="str">
        <f>[1]Sheet1!R346</f>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
      <c r="S346" s="131" t="str">
        <f>[1]Sheet1!S346</f>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
      <c r="T346" s="131" t="str">
        <f>[1]Sheet1!T346</f>
        <v xml:space="preserve">Procesos: captación de prospectos, registro y trazabilidad de leads, asignación comercial, seguimiento del funnel y reportería. 
Áreas: Marketing CIB, Ventas/Comercial, Inteligencia Comercial. </v>
      </c>
      <c r="U346" s="131" t="str">
        <f>[1]Sheet1!U346</f>
        <v>Administrativos</v>
      </c>
      <c r="V346" s="131" t="str">
        <f>[1]Sheet1!V346</f>
        <v>Excelencia operativa</v>
      </c>
      <c r="W346" s="131" t="str">
        <f>[1]Sheet1!W346</f>
        <v>No</v>
      </c>
      <c r="X346" s="131" t="str">
        <f>[1]Sheet1!X346</f>
        <v>No cuantificado o S/0</v>
      </c>
      <c r="Y346" s="131" t="str">
        <f>[1]Sheet1!Y346</f>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
      <c r="Z346" s="50" t="str">
        <f>[1]Sheet1!Z346</f>
        <v>https://educorpperu-my.sharepoint.com/personal/diana_zapata_laureate_pe1/_layouts/15/Doc.aspx?sourcedoc=%7B08D0A546-4CC4-4296-9862-E56E5A60D330%7D&amp;file=Solicitud%20de%20requerimientos%20CIB%20(3)_Bruno%20Chiappe%20Vegas.pptx&amp;action=edit&amp;mobileredirect=true</v>
      </c>
      <c r="AA346" s="50">
        <f>[1]Sheet1!AA346</f>
        <v>0.60000000000000009</v>
      </c>
    </row>
    <row r="347" spans="1:27" ht="260.25" customHeight="1">
      <c r="A347" s="50">
        <f>[1]Sheet1!A347</f>
        <v>377</v>
      </c>
      <c r="B347" s="130">
        <f>[1]Sheet1!B347</f>
        <v>46261.479525463001</v>
      </c>
      <c r="C347" s="130">
        <f>[1]Sheet1!C347</f>
        <v>46261.512557870403</v>
      </c>
      <c r="D347" s="131" t="str">
        <f>[1]Sheet1!D347</f>
        <v>jorge.santacruz@laureate.pe</v>
      </c>
      <c r="E347" s="131" t="str">
        <f>[1]Sheet1!E347</f>
        <v>Jorge Santa Cruz Espinoza</v>
      </c>
      <c r="F347" s="50" t="str">
        <f>[1]Sheet1!F347</f>
        <v>Fase III Mis Procesos Goldenbelt –  implementación UPC</v>
      </c>
      <c r="G347" s="50" t="str">
        <f>[1]Sheet1!G347</f>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
      <c r="H347" s="50" t="str">
        <f>[1]Sheet1!H347</f>
        <v>UPC</v>
      </c>
      <c r="I347" s="131" t="str">
        <f>[1]Sheet1!I347</f>
        <v>Rossina Caballero - VP Legal</v>
      </c>
      <c r="J347" s="131" t="str">
        <f>[1]Sheet1!J347</f>
        <v>Jorge Luis Santa Cruz Espinoza</v>
      </c>
      <c r="K347" s="131" t="str">
        <f>[1]Sheet1!K347</f>
        <v>https://educorpperu-my.sharepoint.com/personal/diana_zapata_laureate_pe1/Documents/Aplicaciones/Microsoft%20Forms/REGISTRO%20DE%20INICIATIVAS%20-%20GESTI%C3%93N%20DE%20LA%20DEMANDA%20(2%201/Pregunta/RE_%20UPC%20-%20Evaluaci%C3%B3n%20implementaci%C3%B3n%20Goldenbel_Jorge%20Santa%20Cruz%20Esp.pdf</v>
      </c>
      <c r="L347" s="131" t="str">
        <f>[1]Sheet1!L347</f>
        <v>Franco Vera</v>
      </c>
      <c r="M347" s="87">
        <f>[1]Sheet1!M347</f>
        <v>46326</v>
      </c>
      <c r="N347" s="87" t="str">
        <f>[1]Sheet1!N347</f>
        <v>No</v>
      </c>
      <c r="O347" s="131">
        <f>[1]Sheet1!O347</f>
        <v>0</v>
      </c>
      <c r="P347" s="131">
        <f>[1]Sheet1!P347</f>
        <v>0</v>
      </c>
      <c r="Q347" s="131" t="str">
        <f>[1]Sheet1!Q347</f>
        <v>Otro</v>
      </c>
      <c r="R347" s="131" t="str">
        <f>[1]Sheet1!R347</f>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
      <c r="S347" s="131" t="str">
        <f>[1]Sheet1!S347</f>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
      <c r="T347" s="131" t="str">
        <f>[1]Sheet1!T347</f>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
      <c r="U347" s="131" t="str">
        <f>[1]Sheet1!U347</f>
        <v>Todos</v>
      </c>
      <c r="V347" s="131" t="str">
        <f>[1]Sheet1!V347</f>
        <v>Excelencia operativa</v>
      </c>
      <c r="W347" s="131" t="str">
        <f>[1]Sheet1!W347</f>
        <v>No</v>
      </c>
      <c r="X347" s="131" t="str">
        <f>[1]Sheet1!X347</f>
        <v>No cuantificado o S/0</v>
      </c>
      <c r="Y347" s="131" t="str">
        <f>[1]Sheet1!Y347</f>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
      <c r="Z347" s="50" t="str">
        <f>[1]Sheet1!Z347</f>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
      <c r="AA347" s="50">
        <f>[1]Sheet1!AA347</f>
        <v>1.2000000000000002</v>
      </c>
    </row>
    <row r="348" spans="1:27" ht="260.25" customHeight="1">
      <c r="A348" s="50">
        <f>[1]Sheet1!A348</f>
        <v>378</v>
      </c>
      <c r="B348" s="130">
        <f>[1]Sheet1!B348</f>
        <v>46266.4831134259</v>
      </c>
      <c r="C348" s="130">
        <f>[1]Sheet1!C348</f>
        <v>46267.436574074098</v>
      </c>
      <c r="D348" s="131" t="str">
        <f>[1]Sheet1!D348</f>
        <v>nathalie.amezquita@upn.edu.pe</v>
      </c>
      <c r="E348" s="131" t="str">
        <f>[1]Sheet1!E348</f>
        <v>Nathalie Amezquita Goicochea</v>
      </c>
      <c r="F348" s="50" t="str">
        <f>[1]Sheet1!F348</f>
        <v>Instalación de SimCapture UPN SJL</v>
      </c>
      <c r="G348" s="50" t="str">
        <f>[1]Sheet1!G348</f>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
      <c r="H348" s="50" t="str">
        <f>[1]Sheet1!H348</f>
        <v>UPN</v>
      </c>
      <c r="I348" s="131" t="str">
        <f>[1]Sheet1!I348</f>
        <v>Álvaro Valdez - VP Operaciones</v>
      </c>
      <c r="J348" s="131" t="str">
        <f>[1]Sheet1!J348</f>
        <v xml:space="preserve">Jorge Olivos </v>
      </c>
      <c r="K348" s="131" t="str">
        <f>[1]Sheet1!K348</f>
        <v>https://educorpperu-my.sharepoint.com/personal/diana_zapata_laureate_pe1/Documents/Aplicaciones/Microsoft%20Forms/REGISTRO%20DE%20INICIATIVAS%20-%20GESTI%C3%93N%20DE%20LA%20DEMANDA%20(2%201/Pregunta/Aprobacio%CC%81n%20Ale_Nathalie%20Amezquita%20G.pdf</v>
      </c>
      <c r="L348" s="131" t="str">
        <f>[1]Sheet1!L348</f>
        <v>Franco Vera</v>
      </c>
      <c r="M348" s="87">
        <f>[1]Sheet1!M348</f>
        <v>46447</v>
      </c>
      <c r="N348" s="87" t="str">
        <f>[1]Sheet1!N348</f>
        <v>No</v>
      </c>
      <c r="O348" s="131">
        <f>[1]Sheet1!O348</f>
        <v>0</v>
      </c>
      <c r="P348" s="131">
        <f>[1]Sheet1!P348</f>
        <v>0</v>
      </c>
      <c r="Q348" s="131" t="str">
        <f>[1]Sheet1!Q348</f>
        <v>Otro</v>
      </c>
      <c r="R348" s="131" t="str">
        <f>[1]Sheet1!R348</f>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
      <c r="S348" s="131" t="str">
        <f>[1]Sheet1!S348</f>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
      <c r="T348" s="131" t="str">
        <f>[1]Sheet1!T348</f>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
      <c r="U348" s="131" t="str">
        <f>[1]Sheet1!U348</f>
        <v>Alumnos</v>
      </c>
      <c r="V348" s="131" t="str">
        <f>[1]Sheet1!V348</f>
        <v>Excelencia operativa</v>
      </c>
      <c r="W348" s="131" t="str">
        <f>[1]Sheet1!W348</f>
        <v>No</v>
      </c>
      <c r="X348" s="131" t="str">
        <f>[1]Sheet1!X348</f>
        <v>No cuantificado o S/0</v>
      </c>
      <c r="Y348" s="131" t="str">
        <f>[1]Sheet1!Y348</f>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
      <c r="Z348" s="50" t="str">
        <f>[1]Sheet1!Z348</f>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
      <c r="AA348" s="50">
        <f>[1]Sheet1!AA348</f>
        <v>1.2000000000000002</v>
      </c>
    </row>
    <row r="349" spans="1:27" ht="260.25" customHeight="1">
      <c r="A349" s="50">
        <f>[1]Sheet1!A349</f>
        <v>379</v>
      </c>
      <c r="B349" s="130">
        <f>[1]Sheet1!B349</f>
        <v>46267.6958101852</v>
      </c>
      <c r="C349" s="130">
        <f>[1]Sheet1!C349</f>
        <v>46267.746134259301</v>
      </c>
      <c r="D349" s="131" t="str">
        <f>[1]Sheet1!D349</f>
        <v>marco.zuniga@laureate.pe</v>
      </c>
      <c r="E349" s="131" t="str">
        <f>[1]Sheet1!E349</f>
        <v>Marco Zuñiga Leiva</v>
      </c>
      <c r="F349" s="50" t="str">
        <f>[1]Sheet1!F349</f>
        <v xml:space="preserve">Mejora en el sistema de transferencia de Obligaciones Intranet -Socrates spring </v>
      </c>
      <c r="G349" s="50" t="str">
        <f>[1]Sheet1!G349</f>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
      <c r="H349" s="50" t="str">
        <f>[1]Sheet1!H349</f>
        <v>UPC</v>
      </c>
      <c r="I349" s="131" t="str">
        <f>[1]Sheet1!I349</f>
        <v>Alex Pendavis - VP Finanzas</v>
      </c>
      <c r="J349" s="131" t="str">
        <f>[1]Sheet1!J349</f>
        <v>Karol Espinoza Salguero</v>
      </c>
      <c r="K349" s="131" t="str">
        <f>[1]Sheet1!K349</f>
        <v>https://educorpperu-my.sharepoint.com/personal/diana_zapata_laureate_pe1/_layouts/15/Doc.aspx?sourcedoc=%7B3BD1A9BD-B63D-41E6-B8F2-F53189A35BE7%7D&amp;file=Aceptaci%C3%B3n_2_S%C3%B3crates_Spring_Sist_onligacione_Marco%20Zu%C3%B1iga%20Leiva.docx&amp;action=default&amp;mobileredirect=true</v>
      </c>
      <c r="L349" s="131" t="str">
        <f>[1]Sheet1!L349</f>
        <v>Franco Vera</v>
      </c>
      <c r="M349" s="87">
        <f>[1]Sheet1!M349</f>
        <v>46325</v>
      </c>
      <c r="N349" s="87" t="str">
        <f>[1]Sheet1!N349</f>
        <v>No</v>
      </c>
      <c r="O349" s="131">
        <f>[1]Sheet1!O349</f>
        <v>0</v>
      </c>
      <c r="P349" s="131">
        <f>[1]Sheet1!P349</f>
        <v>0</v>
      </c>
      <c r="Q349" s="131" t="str">
        <f>[1]Sheet1!Q349</f>
        <v>Otro</v>
      </c>
      <c r="R349" s="131" t="str">
        <f>[1]Sheet1!R349</f>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
      <c r="S349" s="131" t="str">
        <f>[1]Sheet1!S349</f>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
      <c r="T349" s="131" t="str">
        <f>[1]Sheet1!T349</f>
        <v xml:space="preserve">Facturación , Ventas , Admisión </v>
      </c>
      <c r="U349" s="131" t="str">
        <f>[1]Sheet1!U349</f>
        <v>Administrativos</v>
      </c>
      <c r="V349" s="131" t="str">
        <f>[1]Sheet1!V349</f>
        <v>Excelencia operativa</v>
      </c>
      <c r="W349" s="131" t="str">
        <f>[1]Sheet1!W349</f>
        <v>No</v>
      </c>
      <c r="X349" s="131" t="str">
        <f>[1]Sheet1!X349</f>
        <v>No cuantificado o S/0</v>
      </c>
      <c r="Y349" s="131" t="str">
        <f>[1]Sheet1!Y349</f>
        <v>Mejora en el proceso operativo y reducción de riesgos.</v>
      </c>
      <c r="Z349" s="50" t="str">
        <f>[1]Sheet1!Z349</f>
        <v>https://educorpperu-my.sharepoint.com/personal/diana_zapata_laureate_pe1/_layouts/15/Doc.aspx?sourcedoc=%7BDD89071A-F62E-4007-B139-FAF6B2953067%7D&amp;file=Gesti%C3%B3n%20de%20iniciativas%20-%204%20Mejoras%20EPG_Marco%20Zu%C3%B1iga%20Leiva.pptx&amp;action=edit&amp;mobileredirect=true</v>
      </c>
      <c r="AA349" s="50">
        <f>[1]Sheet1!AA349</f>
        <v>0.60000000000000009</v>
      </c>
    </row>
    <row r="350" spans="1:27" ht="260.25" customHeight="1">
      <c r="A350" s="50">
        <f>[1]Sheet1!A350</f>
        <v>380</v>
      </c>
      <c r="B350" s="130">
        <f>[1]Sheet1!B350</f>
        <v>46269.380983796298</v>
      </c>
      <c r="C350" s="130">
        <f>[1]Sheet1!C350</f>
        <v>46269.410879629599</v>
      </c>
      <c r="D350" s="131" t="str">
        <f>[1]Sheet1!D350</f>
        <v>javier.santiago@laureate.pe</v>
      </c>
      <c r="E350" s="131" t="str">
        <f>[1]Sheet1!E350</f>
        <v>Javier Santiago Modesto</v>
      </c>
      <c r="F350" s="50" t="str">
        <f>[1]Sheet1!F350</f>
        <v>Validar el pago por adelantado de trámite carpeta bachiller mediante un indicador en una API de Trámite “curriculums”</v>
      </c>
      <c r="G350" s="50" t="str">
        <f>[1]Sheet1!G350</f>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
      <c r="H350" s="50" t="str">
        <f>[1]Sheet1!H350</f>
        <v>UPN</v>
      </c>
      <c r="I350" s="131" t="str">
        <f>[1]Sheet1!I350</f>
        <v>Mónica García - VP Operaciones Digitales y Online</v>
      </c>
      <c r="J350" s="131" t="str">
        <f>[1]Sheet1!J350</f>
        <v>Jose Horna Aguirre</v>
      </c>
      <c r="K350" s="131" t="str">
        <f>[1]Sheet1!K350</f>
        <v>https://educorpperu.sharepoint.com/:f:/s/Repositorio_EquipoCentral/dit/portafoliosyp/IgDIe8ap3Q7DT6MNeZushJXcAZ1YvXY5ThmyaTRbp_jJnW0?e=reM489</v>
      </c>
      <c r="L350" s="131" t="str">
        <f>[1]Sheet1!L350</f>
        <v>Carla Arias-Schreiber</v>
      </c>
      <c r="M350" s="87">
        <f>[1]Sheet1!M350</f>
        <v>46295</v>
      </c>
      <c r="N350" s="87" t="str">
        <f>[1]Sheet1!N350</f>
        <v>No</v>
      </c>
      <c r="O350" s="131">
        <f>[1]Sheet1!O350</f>
        <v>0</v>
      </c>
      <c r="P350" s="131">
        <f>[1]Sheet1!P350</f>
        <v>0</v>
      </c>
      <c r="Q350" s="131" t="str">
        <f>[1]Sheet1!Q350</f>
        <v>Otro</v>
      </c>
      <c r="R350" s="131" t="str">
        <f>[1]Sheet1!R350</f>
        <v>Actualmente, cuando el estudiante realiza el proceso de trámite carpeta bachiller se le valida que sea egresado y al finalizar el proceso se le genera una orden de pago por concepto de trámite bachiller.</v>
      </c>
      <c r="S350" s="131" t="str">
        <f>[1]Sheet1!S350</f>
        <v>Estudiantes puedan pagar por adelantado a partir de octubre 2026 el trámite bachiller; y a partir de diciembre 2026 ya con el estado de egresado realicen el proceso de trámite bachiller y se valide que el alumno ya ha realizo el pago por adelantado.</v>
      </c>
      <c r="T350" s="131" t="str">
        <f>[1]Sheet1!T350</f>
        <v>Departamento de Grados y Títulos, Trámites y Experiencia del Estudiante.</v>
      </c>
      <c r="U350" s="131" t="str">
        <f>[1]Sheet1!U350</f>
        <v>Todos</v>
      </c>
      <c r="V350" s="131" t="str">
        <f>[1]Sheet1!V350</f>
        <v>Experiencia</v>
      </c>
      <c r="W350" s="131" t="str">
        <f>[1]Sheet1!W350</f>
        <v>No</v>
      </c>
      <c r="X350" s="131" t="str">
        <f>[1]Sheet1!X350</f>
        <v>No cuantificado o S/0</v>
      </c>
      <c r="Y350" s="131" t="str">
        <f>[1]Sheet1!Y350</f>
        <v>Mejorar la experiencia del alumno, Agilizar la atención de solicitudes, Incrementar la satisfacción del alumno y Mejorar la trazabilidad de los pagos.</v>
      </c>
      <c r="Z350" s="50" t="str">
        <f>[1]Sheet1!Z350</f>
        <v>https://educorpperu-my.sharepoint.com/personal/diana_zapata_laureate_pe1/_layouts/15/Doc.aspx?sourcedoc=%7B771472A8-5722-420D-B48E-221CF7183F89%7D&amp;file=Solicitud%20de%20requerimientos%20Idea%20nueva%20y%20mejo_Javier%20Santiago%20Mode%203.pptx&amp;action=edit&amp;mobileredirect=true</v>
      </c>
      <c r="AA350" s="50">
        <f>[1]Sheet1!AA350</f>
        <v>1.3</v>
      </c>
    </row>
    <row r="351" spans="1:27" ht="260.25" customHeight="1">
      <c r="A351" s="50">
        <f>[1]Sheet1!A351</f>
        <v>381</v>
      </c>
      <c r="B351" s="130">
        <f>[1]Sheet1!B351</f>
        <v>46272.052893518499</v>
      </c>
      <c r="C351" s="130">
        <f>[1]Sheet1!C351</f>
        <v>46272.067233796297</v>
      </c>
      <c r="D351" s="131" t="str">
        <f>[1]Sheet1!D351</f>
        <v>marco.zuniga@laureate.pe</v>
      </c>
      <c r="E351" s="131" t="str">
        <f>[1]Sheet1!E351</f>
        <v>Marco Zuñiga Leiva</v>
      </c>
      <c r="F351" s="50" t="str">
        <f>[1]Sheet1!F351</f>
        <v>Mejoras en el proceso de canje masivo de letras</v>
      </c>
      <c r="G351" s="50" t="str">
        <f>[1]Sheet1!G351</f>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
      <c r="H351" s="50" t="str">
        <f>[1]Sheet1!H351</f>
        <v>UPC</v>
      </c>
      <c r="I351" s="131" t="str">
        <f>[1]Sheet1!I351</f>
        <v>Alex Pendavis - VP Finanzas</v>
      </c>
      <c r="J351" s="131" t="str">
        <f>[1]Sheet1!J351</f>
        <v>Karol Espinoza Salguero</v>
      </c>
      <c r="K351" s="131" t="str">
        <f>[1]Sheet1!K351</f>
        <v>https://educorpperu-my.sharepoint.com/personal/diana_zapata_laureate_pe1/_layouts/15/Doc.aspx?sourcedoc=%7B78C1DB04-59C8-4F14-ABBB-1CF5227B1629%7D&amp;file=Aceptaci%C3%B3n_proyecto_%20letras_Marco%20Zu%C3%B1iga%20Leiva.docx&amp;action=default&amp;mobileredirect=true</v>
      </c>
      <c r="L351" s="131" t="str">
        <f>[1]Sheet1!L351</f>
        <v>Franco Vera</v>
      </c>
      <c r="M351" s="87">
        <f>[1]Sheet1!M351</f>
        <v>46295</v>
      </c>
      <c r="N351" s="87" t="str">
        <f>[1]Sheet1!N351</f>
        <v>No</v>
      </c>
      <c r="O351" s="131">
        <f>[1]Sheet1!O351</f>
        <v>0</v>
      </c>
      <c r="P351" s="131">
        <f>[1]Sheet1!P351</f>
        <v>0</v>
      </c>
      <c r="Q351" s="131" t="str">
        <f>[1]Sheet1!Q351</f>
        <v>Regulatoria</v>
      </c>
      <c r="R351" s="131" t="str">
        <f>[1]Sheet1!R351</f>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
      <c r="S351" s="131" t="str">
        <f>[1]Sheet1!S351</f>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
      <c r="T351" s="131" t="str">
        <f>[1]Sheet1!T351</f>
        <v>Proceso de facturación, Venta, matrícula y Cobranza</v>
      </c>
      <c r="U351" s="131" t="str">
        <f>[1]Sheet1!U351</f>
        <v>Todos</v>
      </c>
      <c r="V351" s="131" t="str">
        <f>[1]Sheet1!V351</f>
        <v>Excelencia operativa</v>
      </c>
      <c r="W351" s="131" t="str">
        <f>[1]Sheet1!W351</f>
        <v>No</v>
      </c>
      <c r="X351" s="131" t="str">
        <f>[1]Sheet1!X351</f>
        <v>No cuantificado o S/0</v>
      </c>
      <c r="Y351" s="131" t="str">
        <f>[1]Sheet1!Y351</f>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
      <c r="Z351" s="50" t="str">
        <f>[1]Sheet1!Z351</f>
        <v>https://educorpperu-my.sharepoint.com/personal/diana_zapata_laureate_pe1/_layouts/15/Doc.aspx?sourcedoc=%7B8D87AB72-7A7D-4668-BD1C-D30214A13F2B%7D&amp;file=Gesti%C3%B3n%20de%20iniciativas%20-%20Mejoras%20Canje%20Masivo_Marco%20Zu%C3%B1iga%20Leiva.pptx&amp;action=edit&amp;mobileredirect=true</v>
      </c>
      <c r="AA351" s="50">
        <f>[1]Sheet1!AA351</f>
        <v>2.7</v>
      </c>
    </row>
    <row r="352" spans="1:27" ht="260.25" customHeight="1">
      <c r="A352" s="50">
        <f>[1]Sheet1!A352</f>
        <v>382</v>
      </c>
      <c r="B352" s="130">
        <f>[1]Sheet1!B352</f>
        <v>46273.344479166699</v>
      </c>
      <c r="C352" s="130">
        <f>[1]Sheet1!C352</f>
        <v>46273.387511574103</v>
      </c>
      <c r="D352" s="131" t="str">
        <f>[1]Sheet1!D352</f>
        <v>javier.santiago@laureate.pe</v>
      </c>
      <c r="E352" s="131" t="str">
        <f>[1]Sheet1!E352</f>
        <v>Javier Santiago Modesto</v>
      </c>
      <c r="F352" s="50" t="str">
        <f>[1]Sheet1!F352</f>
        <v>Alumnos NO EGRESADOS y con 26 CRÉDITOS O MENOS puedan realizar el proceso de trámite carpeta bachiller.</v>
      </c>
      <c r="G352" s="50" t="str">
        <f>[1]Sheet1!G352</f>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
      <c r="H352" s="50" t="str">
        <f>[1]Sheet1!H352</f>
        <v>UPN</v>
      </c>
      <c r="I352" s="131" t="str">
        <f>[1]Sheet1!I352</f>
        <v>Mónica García - VP Operaciones Digitales y Online</v>
      </c>
      <c r="J352" s="131" t="str">
        <f>[1]Sheet1!J352</f>
        <v>Gianfranco Espinoza Daniel</v>
      </c>
      <c r="K352" s="131" t="str">
        <f>[1]Sheet1!K352</f>
        <v>https://educorpperu.sharepoint.com/:f:/s/Repositorio_EquipoCentral/dit/portafoliosyp/IgAQEav2GpHtRbyHgBtULt31ATZontlINdEpzXAAftIQTwE?e=xENshd</v>
      </c>
      <c r="L352" s="131" t="str">
        <f>[1]Sheet1!L352</f>
        <v>Carla Arias-Schreiber</v>
      </c>
      <c r="M352" s="87">
        <f>[1]Sheet1!M352</f>
        <v>46295</v>
      </c>
      <c r="N352" s="87" t="str">
        <f>[1]Sheet1!N352</f>
        <v>No</v>
      </c>
      <c r="O352" s="131">
        <f>[1]Sheet1!O352</f>
        <v>0</v>
      </c>
      <c r="P352" s="131">
        <f>[1]Sheet1!P352</f>
        <v>0</v>
      </c>
      <c r="Q352" s="131" t="str">
        <f>[1]Sheet1!Q352</f>
        <v>Otro</v>
      </c>
      <c r="R352" s="131" t="str">
        <f>[1]Sheet1!R352</f>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
      <c r="S352" s="131" t="str">
        <f>[1]Sheet1!S352</f>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
      <c r="T352" s="131" t="str">
        <f>[1]Sheet1!T352</f>
        <v>Departamento de Grados y Títulos, Trámites y Experiencia del Estudiante.</v>
      </c>
      <c r="U352" s="131" t="str">
        <f>[1]Sheet1!U352</f>
        <v>Alumnos</v>
      </c>
      <c r="V352" s="131" t="str">
        <f>[1]Sheet1!V352</f>
        <v>Excelencia académica</v>
      </c>
      <c r="W352" s="131" t="str">
        <f>[1]Sheet1!W352</f>
        <v>No</v>
      </c>
      <c r="X352" s="131" t="str">
        <f>[1]Sheet1!X352</f>
        <v>No cuantificado o S/0</v>
      </c>
      <c r="Y352" s="131" t="str">
        <f>[1]Sheet1!Y352</f>
        <v>Mejora de la experiencia del estudiante, Optimización de la gestión administrativa y Reducción de inconvenientes y consultas.</v>
      </c>
      <c r="Z352" s="50" t="str">
        <f>[1]Sheet1!Z352</f>
        <v>https://educorpperu-my.sharepoint.com/personal/diana_zapata_laureate_pe1/_layouts/15/Doc.aspx?sourcedoc=%7BA7C0564C-6CFC-44D6-A644-16198A3FD042%7D&amp;file=Solicitud%20de%20requerimientos%20Idea%20nueva%20y%20mejo_Javier%20Santiago%20Mode%204.pptx&amp;action=edit&amp;mobileredirect=true</v>
      </c>
      <c r="AA352" s="50">
        <f>[1]Sheet1!AA352</f>
        <v>1.4</v>
      </c>
    </row>
    <row r="353" spans="1:27" ht="260.25" customHeight="1">
      <c r="A353" s="71">
        <f>[1]Sheet1!A353</f>
        <v>383</v>
      </c>
      <c r="B353" s="130">
        <f>[1]Sheet1!B353</f>
        <v>46273.634062500001</v>
      </c>
      <c r="C353" s="130">
        <f>[1]Sheet1!C353</f>
        <v>46273.903171296297</v>
      </c>
      <c r="D353" s="131" t="str">
        <f>[1]Sheet1!D353</f>
        <v>gali.garcia@upc.pe</v>
      </c>
      <c r="E353" s="131" t="str">
        <f>[1]Sheet1!E353</f>
        <v>Gali Garcia Palomino</v>
      </c>
      <c r="F353" s="50" t="str">
        <f>[1]Sheet1!F353</f>
        <v>Configuración de Sistema para replicar proceso de matrícula de WeTALK Inglés para el programa WeTALK Portugués</v>
      </c>
      <c r="G353" s="50" t="str">
        <f>[1]Sheet1!G353</f>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
      <c r="H353" s="50" t="str">
        <f>[1]Sheet1!H353</f>
        <v>UPC</v>
      </c>
      <c r="I353" s="131" t="str">
        <f>[1]Sheet1!I353</f>
        <v>Milagros Morgan - Rectorado UPC</v>
      </c>
      <c r="J353" s="131" t="str">
        <f>[1]Sheet1!J353</f>
        <v>Gali Giovana Garcia Palomino</v>
      </c>
      <c r="K353" s="131" t="str">
        <f>[1]Sheet1!K353</f>
        <v>https://educorpperu-my.sharepoint.com/personal/diana_zapata_laureate_pe1/_layouts/15/Doc.aspx?sourcedoc=%7B1A4CA6C1-D628-4272-A680-AEB89FF3FD92%7D&amp;file=Aprobaci%C3%B3n%20iniciativa_Gali%20Garcia%20Palomino.docx&amp;action=default&amp;mobileredirect=true</v>
      </c>
      <c r="L353" s="131" t="str">
        <f>[1]Sheet1!L353</f>
        <v>Ángela Lucano</v>
      </c>
      <c r="M353" s="87">
        <f>[1]Sheet1!M353</f>
        <v>46356</v>
      </c>
      <c r="N353" s="87" t="str">
        <f>[1]Sheet1!N353</f>
        <v>Sí</v>
      </c>
      <c r="O353" s="131" t="str">
        <f>[1]Sheet1!O353</f>
        <v>G&amp;A</v>
      </c>
      <c r="P353" s="131" t="str">
        <f>[1]Sheet1!P353</f>
        <v>76592</v>
      </c>
      <c r="Q353" s="131" t="str">
        <f>[1]Sheet1!Q353</f>
        <v>Otro</v>
      </c>
      <c r="R353" s="131" t="str">
        <f>[1]Sheet1!R353</f>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
      <c r="S353" s="131" t="str">
        <f>[1]Sheet1!S353</f>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
      <c r="T353" s="131" t="str">
        <f>[1]Sheet1!T353</f>
        <v>Procesos: Matrícula, Gestión de estudiantes / Áreas impactadas: WeTALK, Admisión, Mesa de Ayuda, TI</v>
      </c>
      <c r="U353" s="131" t="str">
        <f>[1]Sheet1!U353</f>
        <v>Alumnos</v>
      </c>
      <c r="V353" s="131" t="str">
        <f>[1]Sheet1!V353</f>
        <v>Crecimiento escalable</v>
      </c>
      <c r="W353" s="131" t="str">
        <f>[1]Sheet1!W353</f>
        <v>No</v>
      </c>
      <c r="X353" s="131" t="str">
        <f>[1]Sheet1!X353</f>
        <v>Mayor a S/500,000.00</v>
      </c>
      <c r="Y353" s="131" t="str">
        <f>[1]Sheet1!Y353</f>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
      <c r="Z353" s="50" t="str">
        <f>[1]Sheet1!Z353</f>
        <v>https://educorpperu-my.sharepoint.com/personal/diana_zapata_laureate_pe1/_layouts/15/Doc.aspx?sourcedoc=%7B49A1DC6F-5FBB-4CB2-8909-827468E8094B%7D&amp;file=Requerimiento_Automatizaci%C3%B3n%20Matr%C3%ADcula%20WeTALK_Gali%20Garcia%20Palomino.pptx&amp;action=edit&amp;mobileredirect=true</v>
      </c>
      <c r="AA353" s="50">
        <f>[1]Sheet1!AA353</f>
        <v>2</v>
      </c>
    </row>
    <row r="354" spans="1:27" ht="260.25" customHeight="1">
      <c r="A354" s="71">
        <f>[1]Sheet1!A354</f>
        <v>384</v>
      </c>
      <c r="B354" s="130">
        <f>[1]Sheet1!B354</f>
        <v>46274.420520833301</v>
      </c>
      <c r="C354" s="130">
        <f>[1]Sheet1!C354</f>
        <v>46274.425150463001</v>
      </c>
      <c r="D354" s="131" t="str">
        <f>[1]Sheet1!D354</f>
        <v>franco.vera@laureate.pe</v>
      </c>
      <c r="E354" s="131" t="str">
        <f>[1]Sheet1!E354</f>
        <v>Franco Manuel Vera Sanchez</v>
      </c>
      <c r="F354" s="50" t="str">
        <f>[1]Sheet1!F354</f>
        <v>Sede Ica UPN</v>
      </c>
      <c r="G354" s="50" t="str">
        <f>[1]Sheet1!G354</f>
        <v>Revisión integral del frente Aplicaciones</v>
      </c>
      <c r="H354" s="50" t="str">
        <f>[1]Sheet1!H354</f>
        <v>UPN</v>
      </c>
      <c r="I354" s="131" t="str">
        <f>[1]Sheet1!I354</f>
        <v>Álvaro Valdez - VP Operaciones</v>
      </c>
      <c r="J354" s="131" t="str">
        <f>[1]Sheet1!J354</f>
        <v>Sharon Chou</v>
      </c>
      <c r="K354" s="131" t="str">
        <f>[1]Sheet1!K354</f>
        <v>https://educorpperu-my.sharepoint.com/personal/diana_zapata_laureate_pe1/Documents/Aplicaciones/Microsoft%20Forms/REGISTRO%20DE%20INICIATIVAS%20-%20GESTI%C3%93N%20DE%20LA%20DEMANDA%20(2%201/Pregunta/VB%20UPN%20Ica%20y%20Piura_Franco%20Manuel%20Vera%20S%201.pdf</v>
      </c>
      <c r="L354" s="131" t="str">
        <f>[1]Sheet1!L354</f>
        <v>Franco Vera</v>
      </c>
      <c r="M354" s="87">
        <f>[1]Sheet1!M354</f>
        <v>46447</v>
      </c>
      <c r="N354" s="87" t="str">
        <f>[1]Sheet1!N354</f>
        <v>No</v>
      </c>
      <c r="O354" s="131">
        <f>[1]Sheet1!O354</f>
        <v>0</v>
      </c>
      <c r="P354" s="131">
        <f>[1]Sheet1!P354</f>
        <v>0</v>
      </c>
      <c r="Q354" s="131" t="str">
        <f>[1]Sheet1!Q354</f>
        <v>Otro</v>
      </c>
      <c r="R354" s="131" t="str">
        <f>[1]Sheet1!R354</f>
        <v>Completar el Gantt de actividades desde el frente de TI -Aplicaciones</v>
      </c>
      <c r="S354" s="131" t="str">
        <f>[1]Sheet1!S354</f>
        <v>Completar el Gantt de actividades desde el frente de TI - Aplicaciones</v>
      </c>
      <c r="T354" s="131" t="str">
        <f>[1]Sheet1!T354</f>
        <v>VP TTD</v>
      </c>
      <c r="U354" s="131" t="str">
        <f>[1]Sheet1!U354</f>
        <v>Todos</v>
      </c>
      <c r="V354" s="131" t="str">
        <f>[1]Sheet1!V354</f>
        <v>Crecimiento escalable</v>
      </c>
      <c r="W354" s="131" t="str">
        <f>[1]Sheet1!W354</f>
        <v>No</v>
      </c>
      <c r="X354" s="131" t="str">
        <f>[1]Sheet1!X354</f>
        <v>Menor a S/100,000.00</v>
      </c>
      <c r="Y354" s="131" t="str">
        <f>[1]Sheet1!Y354</f>
        <v>Nueva sede UPN Ica</v>
      </c>
      <c r="Z354" s="50" t="str">
        <f>[1]Sheet1!Z354</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
      <c r="AA354" s="50">
        <f>[1]Sheet1!AA354</f>
        <v>1.55</v>
      </c>
    </row>
    <row r="355" spans="1:27" ht="260.25" customHeight="1">
      <c r="A355" s="50">
        <f>[1]Sheet1!A355</f>
        <v>385</v>
      </c>
      <c r="B355" s="130">
        <f>[1]Sheet1!B355</f>
        <v>46274.425196759301</v>
      </c>
      <c r="C355" s="130">
        <f>[1]Sheet1!C355</f>
        <v>46274.426759259302</v>
      </c>
      <c r="D355" s="131" t="str">
        <f>[1]Sheet1!D355</f>
        <v>franco.vera@laureate.pe</v>
      </c>
      <c r="E355" s="131" t="str">
        <f>[1]Sheet1!E355</f>
        <v>Franco Manuel Vera Sanchez</v>
      </c>
      <c r="F355" s="50" t="str">
        <f>[1]Sheet1!F355</f>
        <v>Sede Ica UPN</v>
      </c>
      <c r="G355" s="50" t="str">
        <f>[1]Sheet1!G355</f>
        <v>Revisión integral del frente TI - Aceleradora</v>
      </c>
      <c r="H355" s="50" t="str">
        <f>[1]Sheet1!H355</f>
        <v>UPN</v>
      </c>
      <c r="I355" s="131" t="str">
        <f>[1]Sheet1!I355</f>
        <v>Álvaro Valdez - VP Operaciones</v>
      </c>
      <c r="J355" s="131" t="str">
        <f>[1]Sheet1!J355</f>
        <v>Sharon Chou</v>
      </c>
      <c r="K355" s="131" t="str">
        <f>[1]Sheet1!K355</f>
        <v>https://educorpperu-my.sharepoint.com/personal/diana_zapata_laureate_pe1/Documents/Aplicaciones/Microsoft%20Forms/REGISTRO%20DE%20INICIATIVAS%20-%20GESTI%C3%93N%20DE%20LA%20DEMANDA%20(2%201/Pregunta/VB%20UPN%20Ica%20y%20Piura_Franco%20Manuel%20Vera%20S%202.pdf</v>
      </c>
      <c r="L355" s="131" t="str">
        <f>[1]Sheet1!L355</f>
        <v>Franco Vera</v>
      </c>
      <c r="M355" s="87">
        <f>[1]Sheet1!M355</f>
        <v>46447</v>
      </c>
      <c r="N355" s="87" t="str">
        <f>[1]Sheet1!N355</f>
        <v>No</v>
      </c>
      <c r="O355" s="131">
        <f>[1]Sheet1!O355</f>
        <v>0</v>
      </c>
      <c r="P355" s="131">
        <f>[1]Sheet1!P355</f>
        <v>0</v>
      </c>
      <c r="Q355" s="131" t="str">
        <f>[1]Sheet1!Q355</f>
        <v>Otro</v>
      </c>
      <c r="R355" s="131" t="str">
        <f>[1]Sheet1!R355</f>
        <v>Completar el Gantt de actividades desde el frente de TI - Digital Tech</v>
      </c>
      <c r="S355" s="131" t="str">
        <f>[1]Sheet1!S355</f>
        <v>Completar el Gantt de actividades desde el frente de TI - Digital Tech</v>
      </c>
      <c r="T355" s="131" t="str">
        <f>[1]Sheet1!T355</f>
        <v>VP TTD</v>
      </c>
      <c r="U355" s="131" t="str">
        <f>[1]Sheet1!U355</f>
        <v>Todos</v>
      </c>
      <c r="V355" s="131" t="str">
        <f>[1]Sheet1!V355</f>
        <v>Crecimiento escalable</v>
      </c>
      <c r="W355" s="131" t="str">
        <f>[1]Sheet1!W355</f>
        <v>No</v>
      </c>
      <c r="X355" s="131" t="str">
        <f>[1]Sheet1!X355</f>
        <v>No cuantificado o S/0</v>
      </c>
      <c r="Y355" s="131" t="str">
        <f>[1]Sheet1!Y355</f>
        <v>Nueva sede UPN Ica</v>
      </c>
      <c r="Z355" s="50" t="str">
        <f>[1]Sheet1!Z355</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
      <c r="AA355" s="50">
        <f>[1]Sheet1!AA355</f>
        <v>1.4</v>
      </c>
    </row>
    <row r="356" spans="1:27" ht="260.25" customHeight="1">
      <c r="A356" s="50">
        <f>[1]Sheet1!A356</f>
        <v>386</v>
      </c>
      <c r="B356" s="130">
        <f>[1]Sheet1!B356</f>
        <v>46274.4296412037</v>
      </c>
      <c r="C356" s="130">
        <f>[1]Sheet1!C356</f>
        <v>46274.431157407402</v>
      </c>
      <c r="D356" s="131" t="str">
        <f>[1]Sheet1!D356</f>
        <v>franco.vera@laureate.pe</v>
      </c>
      <c r="E356" s="131" t="str">
        <f>[1]Sheet1!E356</f>
        <v>Franco Manuel Vera Sanchez</v>
      </c>
      <c r="F356" s="50" t="str">
        <f>[1]Sheet1!F356</f>
        <v>Sede Piura UPN</v>
      </c>
      <c r="G356" s="50" t="str">
        <f>[1]Sheet1!G356</f>
        <v>Revisión integral del frente TI - Aplicaciones</v>
      </c>
      <c r="H356" s="50" t="str">
        <f>[1]Sheet1!H356</f>
        <v>UPN</v>
      </c>
      <c r="I356" s="131" t="str">
        <f>[1]Sheet1!I356</f>
        <v>Álvaro Valdez - VP Operaciones</v>
      </c>
      <c r="J356" s="131" t="str">
        <f>[1]Sheet1!J356</f>
        <v>Sharon Chou</v>
      </c>
      <c r="K356" s="131" t="str">
        <f>[1]Sheet1!K356</f>
        <v>https://educorpperu-my.sharepoint.com/personal/diana_zapata_laureate_pe1/Documents/Aplicaciones/Microsoft%20Forms/REGISTRO%20DE%20INICIATIVAS%20-%20GESTI%C3%93N%20DE%20LA%20DEMANDA%20(2%201/Pregunta/VB%20UPN%20Ica%20y%20Piura_Franco%20Manuel%20Vera%20S%203.pdf</v>
      </c>
      <c r="L356" s="131" t="str">
        <f>[1]Sheet1!L356</f>
        <v>Franco Vera</v>
      </c>
      <c r="M356" s="87">
        <f>[1]Sheet1!M356</f>
        <v>46447</v>
      </c>
      <c r="N356" s="87" t="str">
        <f>[1]Sheet1!N356</f>
        <v>No</v>
      </c>
      <c r="O356" s="131">
        <f>[1]Sheet1!O356</f>
        <v>0</v>
      </c>
      <c r="P356" s="131">
        <f>[1]Sheet1!P356</f>
        <v>0</v>
      </c>
      <c r="Q356" s="131" t="str">
        <f>[1]Sheet1!Q356</f>
        <v>Otro</v>
      </c>
      <c r="R356" s="131" t="str">
        <f>[1]Sheet1!R356</f>
        <v>Completar el Gantt de actividades desde el frente de TI - Aplicaciones</v>
      </c>
      <c r="S356" s="131" t="str">
        <f>[1]Sheet1!S356</f>
        <v>Completar el Gantt de actividades desde el frente de TI - Aplicaciones</v>
      </c>
      <c r="T356" s="131" t="str">
        <f>[1]Sheet1!T356</f>
        <v>VP TTD</v>
      </c>
      <c r="U356" s="131" t="str">
        <f>[1]Sheet1!U356</f>
        <v>Todos</v>
      </c>
      <c r="V356" s="131" t="str">
        <f>[1]Sheet1!V356</f>
        <v>Crecimiento escalable</v>
      </c>
      <c r="W356" s="131" t="str">
        <f>[1]Sheet1!W356</f>
        <v>No</v>
      </c>
      <c r="X356" s="131" t="str">
        <f>[1]Sheet1!X356</f>
        <v>No cuantificado o S/0</v>
      </c>
      <c r="Y356" s="131" t="str">
        <f>[1]Sheet1!Y356</f>
        <v>Nueva sede UPN Piura</v>
      </c>
      <c r="Z356" s="50" t="str">
        <f>[1]Sheet1!Z356</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
      <c r="AA356" s="50">
        <f>[1]Sheet1!AA356</f>
        <v>1.4</v>
      </c>
    </row>
    <row r="357" spans="1:27" ht="260.25" customHeight="1">
      <c r="A357" s="50">
        <f>[1]Sheet1!A357</f>
        <v>387</v>
      </c>
      <c r="B357" s="130">
        <f>[1]Sheet1!B357</f>
        <v>46274.431192129603</v>
      </c>
      <c r="C357" s="130">
        <f>[1]Sheet1!C357</f>
        <v>46274.432326388902</v>
      </c>
      <c r="D357" s="131" t="str">
        <f>[1]Sheet1!D357</f>
        <v>franco.vera@laureate.pe</v>
      </c>
      <c r="E357" s="131" t="str">
        <f>[1]Sheet1!E357</f>
        <v>Franco Manuel Vera Sanchez</v>
      </c>
      <c r="F357" s="50" t="str">
        <f>[1]Sheet1!F357</f>
        <v>Sede Piura UPN</v>
      </c>
      <c r="G357" s="50" t="str">
        <f>[1]Sheet1!G357</f>
        <v>Revisión integral del frente TI - Aceleradora</v>
      </c>
      <c r="H357" s="50" t="str">
        <f>[1]Sheet1!H357</f>
        <v>UPN</v>
      </c>
      <c r="I357" s="131" t="str">
        <f>[1]Sheet1!I357</f>
        <v>Álvaro Valdez - VP Operaciones</v>
      </c>
      <c r="J357" s="131" t="str">
        <f>[1]Sheet1!J357</f>
        <v>Sharon Chou</v>
      </c>
      <c r="K357" s="131" t="str">
        <f>[1]Sheet1!K357</f>
        <v>https://educorpperu-my.sharepoint.com/personal/diana_zapata_laureate_pe1/Documents/Aplicaciones/Microsoft%20Forms/REGISTRO%20DE%20INICIATIVAS%20-%20GESTI%C3%93N%20DE%20LA%20DEMANDA%20(2%201/Pregunta/VB%20UPN%20Ica%20y%20Piura_Franco%20Manuel%20Vera%20S%204.pdf</v>
      </c>
      <c r="L357" s="131" t="str">
        <f>[1]Sheet1!L357</f>
        <v>Franco Vera</v>
      </c>
      <c r="M357" s="87">
        <f>[1]Sheet1!M357</f>
        <v>46447</v>
      </c>
      <c r="N357" s="87" t="str">
        <f>[1]Sheet1!N357</f>
        <v>No</v>
      </c>
      <c r="O357" s="131">
        <f>[1]Sheet1!O357</f>
        <v>0</v>
      </c>
      <c r="P357" s="131">
        <f>[1]Sheet1!P357</f>
        <v>0</v>
      </c>
      <c r="Q357" s="131" t="str">
        <f>[1]Sheet1!Q357</f>
        <v>Otro</v>
      </c>
      <c r="R357" s="131" t="str">
        <f>[1]Sheet1!R357</f>
        <v>Completar el Gantt de actividades desde el frente de TI - Digital Tech</v>
      </c>
      <c r="S357" s="131" t="str">
        <f>[1]Sheet1!S357</f>
        <v>Completar el Gantt de actividades desde el frente de TI - Digital Tech</v>
      </c>
      <c r="T357" s="131" t="str">
        <f>[1]Sheet1!T357</f>
        <v>VP TTD</v>
      </c>
      <c r="U357" s="131" t="str">
        <f>[1]Sheet1!U357</f>
        <v>Todos</v>
      </c>
      <c r="V357" s="131" t="str">
        <f>[1]Sheet1!V357</f>
        <v>Crecimiento escalable</v>
      </c>
      <c r="W357" s="131" t="str">
        <f>[1]Sheet1!W357</f>
        <v>No</v>
      </c>
      <c r="X357" s="131" t="str">
        <f>[1]Sheet1!X357</f>
        <v>No cuantificado o S/0</v>
      </c>
      <c r="Y357" s="131" t="str">
        <f>[1]Sheet1!Y357</f>
        <v>Nueva sede UPN Piura</v>
      </c>
      <c r="Z357" s="50" t="str">
        <f>[1]Sheet1!Z357</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
      <c r="AA357" s="50">
        <f>[1]Sheet1!AA357</f>
        <v>1.4</v>
      </c>
    </row>
    <row r="358" spans="1:27" ht="260.25" customHeight="1">
      <c r="A358" s="50">
        <f>[1]Sheet1!A358</f>
        <v>388</v>
      </c>
      <c r="B358" s="130">
        <f>[1]Sheet1!B358</f>
        <v>46275.6897453704</v>
      </c>
      <c r="C358" s="130">
        <f>[1]Sheet1!C358</f>
        <v>46275.699733796297</v>
      </c>
      <c r="D358" s="131" t="str">
        <f>[1]Sheet1!D358</f>
        <v>gerson.vereau@laureate.pe</v>
      </c>
      <c r="E358" s="131" t="str">
        <f>[1]Sheet1!E358</f>
        <v>Gerson Vereau Rosas</v>
      </c>
      <c r="F358" s="50" t="str">
        <f>[1]Sheet1!F358</f>
        <v>Mejoras en las integraciones de Pagos UPN</v>
      </c>
      <c r="G358" s="50" t="str">
        <f>[1]Sheet1!G358</f>
        <v>Eliminar incidencias recurrentes, reducir la complejidad técnica y disminuir los tiempos de integración de los flujos de publicación y procesamiento de pagos mediante el rediseño de las integraciones y su orquestación con APIs/MuleSoft.</v>
      </c>
      <c r="H358" s="50" t="str">
        <f>[1]Sheet1!H358</f>
        <v>UPN</v>
      </c>
      <c r="I358" s="131" t="str">
        <f>[1]Sheet1!I358</f>
        <v>Martín Santana - Rectorado UPN</v>
      </c>
      <c r="J358" s="131" t="str">
        <f>[1]Sheet1!J358</f>
        <v>Christian E. Quiroz Plefke</v>
      </c>
      <c r="K358" s="131" t="str">
        <f>[1]Sheet1!K358</f>
        <v>https://educorpperu-my.sharepoint.com/personal/diana_zapata_laureate_pe1/Documents/Aplicaciones/Microsoft%20Forms/REGISTRO%20DE%20INICIATIVAS%20-%20GESTI%C3%93N%20DE%20LA%20DEMANDA%20(2%201/Pregunta/kickoff%20evidencia_Gerson%20Vereau%20Rosas.PNG</v>
      </c>
      <c r="L358" s="131" t="str">
        <f>[1]Sheet1!L358</f>
        <v>Gerson Vereau</v>
      </c>
      <c r="M358" s="87">
        <f>[1]Sheet1!M358</f>
        <v>46344</v>
      </c>
      <c r="N358" s="87" t="str">
        <f>[1]Sheet1!N358</f>
        <v>No</v>
      </c>
      <c r="O358" s="131">
        <f>[1]Sheet1!O358</f>
        <v>0</v>
      </c>
      <c r="P358" s="131">
        <f>[1]Sheet1!P358</f>
        <v>0</v>
      </c>
      <c r="Q358" s="131" t="str">
        <f>[1]Sheet1!Q358</f>
        <v>ITSM</v>
      </c>
      <c r="R358" s="131" t="str">
        <f>[1]Sheet1!R358</f>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
      <c r="S358" s="131" t="str">
        <f>[1]Sheet1!S358</f>
        <v>Contar con integraciones simplificadas y desacopladas, orquestadas mediante APIs/MuleSoft, con procesamiento síncrono y menor dependencia de componentes como colas, ODS, jobs .NET, PM2, SFTP y crontabs, reduciendo incidencias y tiempos de procesamiento.</v>
      </c>
      <c r="T358" s="131" t="str">
        <f>[1]Sheet1!T358</f>
        <v>Creación y publicación de deudas; retorno de pagos a Banner y CRM; retorno de pagos a PeopleSoft. Impacta las integraciones entre Banner, PeopleSoft, Asbanc, Portal de Pagos y CRM.</v>
      </c>
      <c r="U358" s="131" t="str">
        <f>[1]Sheet1!U358</f>
        <v>Alumnos</v>
      </c>
      <c r="V358" s="131" t="str">
        <f>[1]Sheet1!V358</f>
        <v>Crecimiento escalable</v>
      </c>
      <c r="W358" s="131" t="str">
        <f>[1]Sheet1!W358</f>
        <v>No</v>
      </c>
      <c r="X358" s="131" t="str">
        <f>[1]Sheet1!X358</f>
        <v>No cuantificado o S/0</v>
      </c>
      <c r="Y358" s="131" t="str">
        <f>[1]Sheet1!Y358</f>
        <v>Mayor estabilidad de los flujos de pago, reducción de incidencias, menor complejidad técnica, mayor visibilidad del procesamiento y reducción del tiempo de sincronización de información.</v>
      </c>
      <c r="Z358" s="50" t="str">
        <f>[1]Sheet1!Z358</f>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
      <c r="AA358" s="50">
        <f>[1]Sheet1!AA358</f>
        <v>2.2999999999999998</v>
      </c>
    </row>
    <row r="359" spans="1:27" ht="260.25" customHeight="1">
      <c r="A359" s="50">
        <f>[1]Sheet1!A359</f>
        <v>389</v>
      </c>
      <c r="B359" s="130">
        <f>[1]Sheet1!B359</f>
        <v>46279.7129166667</v>
      </c>
      <c r="C359" s="130">
        <f>[1]Sheet1!C359</f>
        <v>46279.734270833302</v>
      </c>
      <c r="D359" s="131" t="str">
        <f>[1]Sheet1!D359</f>
        <v>manuel.castro@upc.pe</v>
      </c>
      <c r="E359" s="131" t="str">
        <f>[1]Sheet1!E359</f>
        <v>Manuel Maguin Castro Chiroque</v>
      </c>
      <c r="F359" s="50" t="str">
        <f>[1]Sheet1!F359</f>
        <v>Solicitud para agregar comunicado a responsables de reservas por ubooking.</v>
      </c>
      <c r="G359" s="50" t="str">
        <f>[1]Sheet1!G359</f>
        <v xml:space="preserve">Necesitamos enviar el mensaje a los responsables de las reservas para comunicarles su responsabilidad en el uso de los espacios y sobre el servicio de soporte en el aula (ubooking). Todo ello en cumplimiento al requerimiento del área legal. </v>
      </c>
      <c r="H359" s="50" t="str">
        <f>[1]Sheet1!H359</f>
        <v>UPC</v>
      </c>
      <c r="I359" s="131" t="str">
        <f>[1]Sheet1!I359</f>
        <v>Álvaro Valdez - VP Operaciones</v>
      </c>
      <c r="J359" s="131" t="str">
        <f>[1]Sheet1!J359</f>
        <v>Manuel Castro Chiroque</v>
      </c>
      <c r="K359" s="131" t="str">
        <f>[1]Sheet1!K359</f>
        <v>https://educorpperu-my.sharepoint.com/personal/diana_zapata_laureate_pe1/Documents/Aplicaciones/Microsoft%20Forms/REGISTRO%20DE%20INICIATIVAS%20-%20GESTI%C3%93N%20DE%20LA%20DEMANDA%20(2%201/Pregunta/Solicitud%20__%20agregar%20texto%20mensaje%20de%20auto%20re_Manuel%20Maguin%20Castro.pdf</v>
      </c>
      <c r="L359" s="131" t="str">
        <f>[1]Sheet1!L359</f>
        <v>Franco Vera</v>
      </c>
      <c r="M359" s="87">
        <f>[1]Sheet1!M359</f>
        <v>46286</v>
      </c>
      <c r="N359" s="87" t="str">
        <f>[1]Sheet1!N359</f>
        <v>No</v>
      </c>
      <c r="O359" s="131">
        <f>[1]Sheet1!O359</f>
        <v>0</v>
      </c>
      <c r="P359" s="131">
        <f>[1]Sheet1!P359</f>
        <v>0</v>
      </c>
      <c r="Q359" s="131" t="str">
        <f>[1]Sheet1!Q359</f>
        <v>Regulatoria</v>
      </c>
      <c r="R359" s="131" t="str">
        <f>[1]Sheet1!R359</f>
        <v xml:space="preserve">Los usuarios de la reservas desconocen la responsabilidad que implica la reserva y sobre el servicio de soporte del equipo de ambientes académicos. </v>
      </c>
      <c r="S359" s="131" t="str">
        <f>[1]Sheet1!S359</f>
        <v>Que los usuarios entiendan la implicancias de las reservas logrando el cumplimineto regulatorio indicado por Legal.</v>
      </c>
      <c r="T359" s="131" t="str">
        <f>[1]Sheet1!T359</f>
        <v>Gestión de reservas por ubooking, servicio de soporte de ambientes académicos y cumplimiento con el área Legal.</v>
      </c>
      <c r="U359" s="131" t="str">
        <f>[1]Sheet1!U359</f>
        <v>Todos</v>
      </c>
      <c r="V359" s="131" t="str">
        <f>[1]Sheet1!V359</f>
        <v>Excelencia operativa</v>
      </c>
      <c r="W359" s="131" t="str">
        <f>[1]Sheet1!W359</f>
        <v>No</v>
      </c>
      <c r="X359" s="131" t="str">
        <f>[1]Sheet1!X359</f>
        <v>No cuantificado o S/0</v>
      </c>
      <c r="Y359" s="131" t="str">
        <f>[1]Sheet1!Y359</f>
        <v>Cumplimiento con lo requerido por el área legal y el resguardo de los espacios reservados por docentes y personal administrativo.</v>
      </c>
      <c r="Z359" s="50" t="str">
        <f>[1]Sheet1!Z359</f>
        <v>https://educorpperu-my.sharepoint.com/personal/diana_zapata_laureate_pe1/_layouts/15/Doc.aspx?sourcedoc=%7B1318FDAB-0EB1-40E3-9361-7F46557937B5%7D&amp;file=Gesti%C3%B3n%20de%20iniciativas%20-%20Proceso%20y%20registro%202_Manuel%20Maguin%20Castro%202.pptx&amp;action=edit&amp;mobileredirect=true</v>
      </c>
      <c r="AA359" s="50">
        <f>[1]Sheet1!AA359</f>
        <v>2.7</v>
      </c>
    </row>
    <row r="360" spans="1:27" ht="69" customHeight="1">
      <c r="A360" s="50">
        <f>[1]Sheet1!A360</f>
        <v>390</v>
      </c>
      <c r="B360" s="130">
        <f>[1]Sheet1!B360</f>
        <v>46280.628564814797</v>
      </c>
      <c r="C360" s="130">
        <f>[1]Sheet1!C360</f>
        <v>46280.637210648099</v>
      </c>
      <c r="D360" s="131" t="str">
        <f>[1]Sheet1!D360</f>
        <v>jean.brache@laureate.pe</v>
      </c>
      <c r="E360" s="131" t="str">
        <f>[1]Sheet1!E360</f>
        <v>Jean Brache Raez</v>
      </c>
      <c r="F360" s="50" t="str">
        <f>[1]Sheet1!F360</f>
        <v>Dashboard Collectability UPN</v>
      </c>
      <c r="G360" s="50" t="str">
        <f>[1]Sheet1!G360</f>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
      <c r="H360" s="50" t="str">
        <f>[1]Sheet1!H360</f>
        <v>UPN</v>
      </c>
      <c r="I360" s="131" t="str">
        <f>[1]Sheet1!I360</f>
        <v>Alex Pendavis - VP Finanzas</v>
      </c>
      <c r="J360" s="131" t="str">
        <f>[1]Sheet1!J360</f>
        <v>Keila Pahuacho</v>
      </c>
      <c r="K360" s="131" t="str">
        <f>[1]Sheet1!K360</f>
        <v>https://educorpperu-my.sharepoint.com/personal/diana_zapata_laureate_pe1/Documents/Aplicaciones/Microsoft%20Forms/REGISTRO%20DE%20INICIATIVAS%20-%20GESTI%C3%93N%20DE%20LA%20DEMANDA%20(2%201/Pregunta/Aprobaci%C3%B3n%20Dashboard%20UPN_Jean%20Brache%20Raez.pdf</v>
      </c>
      <c r="L360" s="131" t="str">
        <f>[1]Sheet1!L360</f>
        <v>Franco Vera</v>
      </c>
      <c r="M360" s="87">
        <f>[1]Sheet1!M360</f>
        <v>46508</v>
      </c>
      <c r="N360" s="87" t="str">
        <f>[1]Sheet1!N360</f>
        <v>No</v>
      </c>
      <c r="O360" s="131">
        <f>[1]Sheet1!O360</f>
        <v>0</v>
      </c>
      <c r="P360" s="131">
        <f>[1]Sheet1!P360</f>
        <v>0</v>
      </c>
      <c r="Q360" s="131" t="str">
        <f>[1]Sheet1!Q360</f>
        <v>Otro</v>
      </c>
      <c r="R360" s="131" t="str">
        <f>[1]Sheet1!R360</f>
        <v>Procesos manuales para obtener la información de los reportes asociados al collectability de UPN generando mucho tema de documentación y potenciales errores en la creación de la información respectiva.</v>
      </c>
      <c r="S360" s="131" t="str">
        <f>[1]Sheet1!S360</f>
        <v>El dashboard debe contar con la información ya plasmada en el dashboard de collectability de UPC que se realizó hace un año y tiene como objetivo tener la información del ingreso y cobranza de la institución por un periodo especifico.</v>
      </c>
      <c r="T360" s="131" t="str">
        <f>[1]Sheet1!T360</f>
        <v>Contabilidad (Área técnica, E2G y reporting)</v>
      </c>
      <c r="U360" s="131" t="str">
        <f>[1]Sheet1!U360</f>
        <v>Administrativos</v>
      </c>
      <c r="V360" s="131" t="str">
        <f>[1]Sheet1!V360</f>
        <v>Excelencia operativa</v>
      </c>
      <c r="W360" s="131" t="str">
        <f>[1]Sheet1!W360</f>
        <v>No</v>
      </c>
      <c r="X360" s="131" t="str">
        <f>[1]Sheet1!X360</f>
        <v>No cuantificado o S/0</v>
      </c>
      <c r="Y360" s="131" t="str">
        <f>[1]Sheet1!Y360</f>
        <v>Eficiencia en tiempo (horas hombre), automatización de procesos (menos errores de reportes manuales).</v>
      </c>
      <c r="Z360" s="50" t="str">
        <f>[1]Sheet1!Z360</f>
        <v>https://educorpperu-my.sharepoint.com/personal/diana_zapata_laureate_pe1/_layouts/15/Doc.aspx?sourcedoc=%7B2B9ED013-3C97-4E24-8859-BDAA6B4A5F99%7D&amp;file=Gesti%C3%B3n%20de%20iniciativas%20-%20Proceso%20y%20registro%20(_Jean%20Brache%20Raez.pptx&amp;action=edit&amp;mobileredirect=true</v>
      </c>
      <c r="AA360" s="50">
        <f>[1]Sheet1!AA360</f>
        <v>0.60000000000000009</v>
      </c>
    </row>
    <row r="361" spans="1:27" ht="66.75" customHeight="1">
      <c r="A361" s="50">
        <f>[1]Sheet1!A361</f>
        <v>391</v>
      </c>
      <c r="B361" s="130">
        <f>[1]Sheet1!B361</f>
        <v>46280.637268518498</v>
      </c>
      <c r="C361" s="130">
        <f>[1]Sheet1!C361</f>
        <v>46280.643240740697</v>
      </c>
      <c r="D361" s="131" t="str">
        <f>[1]Sheet1!D361</f>
        <v>jean.brache@laureate.pe</v>
      </c>
      <c r="E361" s="131" t="str">
        <f>[1]Sheet1!E361</f>
        <v>Jean Brache Raez</v>
      </c>
      <c r="F361" s="50" t="str">
        <f>[1]Sheet1!F361</f>
        <v>Dashboard Permanencia UPN</v>
      </c>
      <c r="G361" s="50" t="str">
        <f>[1]Sheet1!G361</f>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
      <c r="H361" s="50" t="str">
        <f>[1]Sheet1!H361</f>
        <v>UPN</v>
      </c>
      <c r="I361" s="131" t="str">
        <f>[1]Sheet1!I361</f>
        <v>Alex Pendavis - VP Finanzas</v>
      </c>
      <c r="J361" s="131" t="str">
        <f>[1]Sheet1!J361</f>
        <v>Keila Pahuacho</v>
      </c>
      <c r="K361" s="131" t="str">
        <f>[1]Sheet1!K361</f>
        <v>https://educorpperu-my.sharepoint.com/personal/diana_zapata_laureate_pe1/Documents/Aplicaciones/Microsoft%20Forms/REGISTRO%20DE%20INICIATIVAS%20-%20GESTI%C3%93N%20DE%20LA%20DEMANDA%20(2%201/Pregunta/Aprobaci%C3%B3n%20Dashboard%20UPN_Jean%20Brache%20Raez%201.pdf</v>
      </c>
      <c r="L361" s="131" t="str">
        <f>[1]Sheet1!L361</f>
        <v>Franco Vera</v>
      </c>
      <c r="M361" s="87">
        <f>[1]Sheet1!M361</f>
        <v>46539</v>
      </c>
      <c r="N361" s="87" t="str">
        <f>[1]Sheet1!N361</f>
        <v>No</v>
      </c>
      <c r="O361" s="131">
        <f>[1]Sheet1!O361</f>
        <v>0</v>
      </c>
      <c r="P361" s="131">
        <f>[1]Sheet1!P361</f>
        <v>0</v>
      </c>
      <c r="Q361" s="131" t="str">
        <f>[1]Sheet1!Q361</f>
        <v>Otro</v>
      </c>
      <c r="R361" s="131" t="str">
        <f>[1]Sheet1!R361</f>
        <v>Procesos manuales para obtener la información de los reportes asociados a permanencia de UPN generando mucho tema de documentación y potenciales errores en la creación de la información respectiva.</v>
      </c>
      <c r="S361" s="131" t="str">
        <f>[1]Sheet1!S361</f>
        <v>Se espera que la herramienta sea un simil del dashboard de permanencia de UPC donde obtenemos el dato del promedio de estudios de los alumnos matriculados en un año especifico.</v>
      </c>
      <c r="T361" s="131" t="str">
        <f>[1]Sheet1!T361</f>
        <v>Contabilidad (Área técnica, E2G y reporting)</v>
      </c>
      <c r="U361" s="131" t="str">
        <f>[1]Sheet1!U361</f>
        <v>Administrativos</v>
      </c>
      <c r="V361" s="131" t="str">
        <f>[1]Sheet1!V361</f>
        <v>Excelencia operativa</v>
      </c>
      <c r="W361" s="131" t="str">
        <f>[1]Sheet1!W361</f>
        <v>No</v>
      </c>
      <c r="X361" s="131" t="str">
        <f>[1]Sheet1!X361</f>
        <v>No cuantificado o S/0</v>
      </c>
      <c r="Y361" s="131" t="str">
        <f>[1]Sheet1!Y361</f>
        <v>Eficiencia en tiempo (horas hombre), automatización de procesos (menos errores de reportes manuales).</v>
      </c>
      <c r="Z361" s="50" t="str">
        <f>[1]Sheet1!Z361</f>
        <v>https://educorpperu-my.sharepoint.com/personal/diana_zapata_laureate_pe1/_layouts/15/Doc.aspx?sourcedoc=%7BF61FC638-366C-4D5E-9E6C-AA468DE20AF5%7D&amp;file=Gesti%C3%B3n%20de%20iniciativas%20-%20Proceso%20y%20registro%20(_Jean%20Brache%20Raez%201.pptx&amp;action=edit&amp;mobileredirect=true</v>
      </c>
      <c r="AA361" s="50">
        <f>[1]Sheet1!AA361</f>
        <v>0.60000000000000009</v>
      </c>
    </row>
    <row r="362" spans="1:27" ht="66.75" customHeight="1">
      <c r="A362" s="50">
        <f>[1]Sheet1!A362</f>
        <v>392</v>
      </c>
      <c r="B362" s="130">
        <f>[1]Sheet1!B362</f>
        <v>46283.465358796297</v>
      </c>
      <c r="C362" s="130">
        <f>[1]Sheet1!C362</f>
        <v>46283.5613773148</v>
      </c>
      <c r="D362" s="131" t="str">
        <f>[1]Sheet1!D362</f>
        <v>manuel.castro@upc.pe</v>
      </c>
      <c r="E362" s="131" t="str">
        <f>[1]Sheet1!E362</f>
        <v>Manuel Maguin Castro Chiroque</v>
      </c>
      <c r="F362" s="50" t="str">
        <f>[1]Sheet1!F362</f>
        <v>Plataforma de gestión y administración del servicio de Taxis Laureate UPC y UPN</v>
      </c>
      <c r="G362" s="50" t="str">
        <f>[1]Sheet1!G362</f>
        <v>Gestionar y administrar los servicios de proveedores de taxis, garantizando un control automatizado, eficiente y auditable.</v>
      </c>
      <c r="H362" s="50" t="str">
        <f>[1]Sheet1!H362</f>
        <v>CORP</v>
      </c>
      <c r="I362" s="131" t="str">
        <f>[1]Sheet1!I362</f>
        <v>Álvaro Valdez - VP Operaciones</v>
      </c>
      <c r="J362" s="131" t="str">
        <f>[1]Sheet1!J362</f>
        <v>Manuel Castro Chiroque</v>
      </c>
      <c r="K362" s="131" t="str">
        <f>[1]Sheet1!K362</f>
        <v>https://educorpperu-my.sharepoint.com/personal/diana_zapata_laureate_pe1/Documents/Aplicaciones/Microsoft%20Forms/REGISTRO%20DE%20INICIATIVAS%20-%20GESTI%C3%93N%20DE%20LA%20DEMANDA%20(2%201/Pregunta/VBSonia_Manuel%20Maguin%20Castro.pdf</v>
      </c>
      <c r="L362" s="131" t="str">
        <f>[1]Sheet1!L362</f>
        <v>Franco Vera</v>
      </c>
      <c r="M362" s="87">
        <f>[1]Sheet1!M362</f>
        <v>46293</v>
      </c>
      <c r="N362" s="87" t="str">
        <f>[1]Sheet1!N362</f>
        <v>No</v>
      </c>
      <c r="O362" s="131">
        <f>[1]Sheet1!O362</f>
        <v>0</v>
      </c>
      <c r="P362" s="131">
        <f>[1]Sheet1!P362</f>
        <v>0</v>
      </c>
      <c r="Q362" s="131" t="str">
        <f>[1]Sheet1!Q362</f>
        <v>Otro</v>
      </c>
      <c r="R362" s="131" t="str">
        <f>[1]Sheet1!R362</f>
        <v xml:space="preserve">El proceso actual del registro de servicios de taxis se hace mediante un excel y dicho registro lo genera el proveedor, no teniendo un control y gobierno sobre las transacciones regustradas y facturadas posteriormente. </v>
      </c>
      <c r="S362" s="131" t="str">
        <f>[1]Sheet1!S362</f>
        <v>Gestión y administración de todos los servicios de taxis mediante una plataforma de gestión.</v>
      </c>
      <c r="T362" s="131" t="str">
        <f>[1]Sheet1!T362</f>
        <v>Servicios de taxis para UPC, UPN y Laureate</v>
      </c>
      <c r="U362" s="131" t="str">
        <f>[1]Sheet1!U362</f>
        <v>Administrativos</v>
      </c>
      <c r="V362" s="131" t="str">
        <f>[1]Sheet1!V362</f>
        <v>Excelencia operativa</v>
      </c>
      <c r="W362" s="131" t="str">
        <f>[1]Sheet1!W362</f>
        <v>No</v>
      </c>
      <c r="X362" s="131" t="str">
        <f>[1]Sheet1!X362</f>
        <v>No cuantificado o S/0</v>
      </c>
      <c r="Y362" s="131" t="str">
        <f>[1]Sheet1!Y362</f>
        <v xml:space="preserve">Orden, seguridad, trazabilidad y auditoria sobre datos confiables de servicios de taxis mediante una plataforma web. </v>
      </c>
      <c r="Z362" s="50" t="str">
        <f>[1]Sheet1!Z362</f>
        <v>https://educorpperu-my.sharepoint.com/personal/diana_zapata_laureate_pe1/_layouts/15/Doc.aspx?sourcedoc=%7BC18E2B37-8E3C-4A15-B2D6-25EF67255DA3%7D&amp;file=Gesti%C3%B3n%20de%20iniciativas%20-%20Proceso%20y%20registro%202_Manuel%20Maguin%20Castro%203.pptx&amp;action=edit&amp;mobileredirect=true</v>
      </c>
      <c r="AA362" s="50">
        <f>[1]Sheet1!AA362</f>
        <v>0.60000000000000009</v>
      </c>
    </row>
    <row r="363" spans="1:27" ht="66.75" customHeight="1">
      <c r="A363" s="50">
        <f>[1]Sheet1!A363</f>
        <v>393</v>
      </c>
      <c r="B363" s="130">
        <f>[1]Sheet1!B363</f>
        <v>46286.470509259299</v>
      </c>
      <c r="C363" s="130">
        <f>[1]Sheet1!C363</f>
        <v>46286.481377314798</v>
      </c>
      <c r="D363" s="131" t="str">
        <f>[1]Sheet1!D363</f>
        <v>estefany.castillo@laureate.pe</v>
      </c>
      <c r="E363" s="131" t="str">
        <f>[1]Sheet1!E363</f>
        <v>Estefany Castillo Ayllon</v>
      </c>
      <c r="F363" s="50" t="str">
        <f>[1]Sheet1!F363</f>
        <v>Automatización flujo de NC desde Spring hacia ERP (UPC, CIB, UPN)</v>
      </c>
      <c r="G363" s="50" t="str">
        <f>[1]Sheet1!G363</f>
        <v>Necesitamos automatizar la transferencia de notas de crédito desde Spring hacia el ERP con la finalidad de reducir manualidad, reducir FTE (practicante) y minimizar riesgos en las transferencias.</v>
      </c>
      <c r="H363" s="50" t="str">
        <f>[1]Sheet1!H363</f>
        <v>CORP</v>
      </c>
      <c r="I363" s="131" t="str">
        <f>[1]Sheet1!I363</f>
        <v>Alex Pendavis - VP Finanzas</v>
      </c>
      <c r="J363" s="131" t="str">
        <f>[1]Sheet1!J363</f>
        <v>Estefany Castillo</v>
      </c>
      <c r="K363" s="131" t="str">
        <f>[1]Sheet1!K363</f>
        <v>https://educorpperu-my.sharepoint.com/personal/diana_zapata_laureate_pe1/Documents/Aplicaciones/Microsoft%20Forms/REGISTRO%20DE%20INICIATIVAS%20-%20GESTI%C3%93N%20DE%20LA%20DEMANDA%20(2%201/Pregunta/VB%20Alex%20Pendavis_Estefany%20Castillo%20Ay.pdf</v>
      </c>
      <c r="L363" s="131" t="str">
        <f>[1]Sheet1!L363</f>
        <v>Franco Vera</v>
      </c>
      <c r="M363" s="87">
        <f>[1]Sheet1!M363</f>
        <v>46466</v>
      </c>
      <c r="N363" s="87" t="str">
        <f>[1]Sheet1!N363</f>
        <v>No</v>
      </c>
      <c r="O363" s="131">
        <f>[1]Sheet1!O363</f>
        <v>0</v>
      </c>
      <c r="P363" s="131">
        <f>[1]Sheet1!P363</f>
        <v>0</v>
      </c>
      <c r="Q363" s="131" t="str">
        <f>[1]Sheet1!Q363</f>
        <v>Otro</v>
      </c>
      <c r="R363" s="131" t="str">
        <f>[1]Sheet1!R363</f>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
      <c r="S363" s="131" t="str">
        <f>[1]Sheet1!S363</f>
        <v>Automatización del flujo de NC hacia el ERP</v>
      </c>
      <c r="T363" s="131" t="str">
        <f>[1]Sheet1!T363</f>
        <v>Tesoreria</v>
      </c>
      <c r="U363" s="131" t="str">
        <f>[1]Sheet1!U363</f>
        <v>Todos</v>
      </c>
      <c r="V363" s="131" t="str">
        <f>[1]Sheet1!V363</f>
        <v>Excelencia operativa</v>
      </c>
      <c r="W363" s="131" t="str">
        <f>[1]Sheet1!W363</f>
        <v>No</v>
      </c>
      <c r="X363" s="131" t="str">
        <f>[1]Sheet1!X363</f>
        <v>Menor a S/100,000.00</v>
      </c>
      <c r="Y363" s="131" t="str">
        <f>[1]Sheet1!Y363</f>
        <v xml:space="preserve">Menor riesgo en los reembolsos hacia los estudiantes. Asimismo, reducción de manualidad para incrementar análisis. </v>
      </c>
      <c r="Z363" s="50" t="str">
        <f>[1]Sheet1!Z363</f>
        <v>https://educorpperu-my.sharepoint.com/personal/diana_zapata_laureate_pe1/_layouts/15/Doc.aspx?sourcedoc=%7BDB9207C3-0AA8-430F-9B02-E29A7EB535D9%7D&amp;file=Gesti%C3%B3n%20de%20iniciativas%20-%20Tesoreria_Estefany%20Castillo%20Ay.pptx&amp;action=edit&amp;mobileredirect=true</v>
      </c>
      <c r="AA363" s="50">
        <f>[1]Sheet1!AA363</f>
        <v>1.35</v>
      </c>
    </row>
    <row r="364" spans="1:27" ht="66.75" customHeight="1">
      <c r="A364" s="50">
        <f>[1]Sheet1!A364</f>
        <v>394</v>
      </c>
      <c r="B364" s="130">
        <f>[1]Sheet1!B364</f>
        <v>46286.453252314801</v>
      </c>
      <c r="C364" s="130">
        <f>[1]Sheet1!C364</f>
        <v>46286.721203703702</v>
      </c>
      <c r="D364" s="131" t="str">
        <f>[1]Sheet1!D364</f>
        <v>carlos.olivera@laureate.pe</v>
      </c>
      <c r="E364" s="131" t="str">
        <f>[1]Sheet1!E364</f>
        <v>Carlos Olivera Fatacioli</v>
      </c>
      <c r="F364" s="50" t="str">
        <f>[1]Sheet1!F364</f>
        <v>Migración a Grade Export V2</v>
      </c>
      <c r="G364" s="50" t="str">
        <f>[1]Sheet1!G364</f>
        <v xml:space="preserve">Necesitamos migrar de la herramienta Grade Export V1 a la V2 para mantener disponible la migración manual y a demanda de las calificaciones de Blackboard UPN al Portal Académico, logrando la actualización oportuna de las notas.
</v>
      </c>
      <c r="H364" s="50" t="str">
        <f>[1]Sheet1!H364</f>
        <v>UPN</v>
      </c>
      <c r="I364" s="131" t="str">
        <f>[1]Sheet1!I364</f>
        <v>Mónica García - VP Operaciones Digitales y Online</v>
      </c>
      <c r="J364" s="131" t="str">
        <f>[1]Sheet1!J364</f>
        <v>Carlos Olivera Fatacioli</v>
      </c>
      <c r="K364" s="131" t="str">
        <f>[1]Sheet1!K364</f>
        <v>https://educorpperu-my.sharepoint.com/personal/diana_zapata_laureate_pe1/Documents/Aplicaciones/Microsoft%20Forms/REGISTRO%20DE%20INICIATIVAS%20-%20GESTI%C3%93N%20DE%20LA%20DEMANDA%20(2%201/Pregunta/VB-Antonio%20Rodriguez_Carlos%20Olivera%20Fatac.pdf</v>
      </c>
      <c r="L364" s="131" t="str">
        <f>[1]Sheet1!L364</f>
        <v>Ángela Lucano</v>
      </c>
      <c r="M364" s="87">
        <f>[1]Sheet1!M364</f>
        <v>46346</v>
      </c>
      <c r="N364" s="87" t="str">
        <f>[1]Sheet1!N364</f>
        <v>No</v>
      </c>
      <c r="O364" s="131">
        <f>[1]Sheet1!O364</f>
        <v>0</v>
      </c>
      <c r="P364" s="131">
        <f>[1]Sheet1!P364</f>
        <v>0</v>
      </c>
      <c r="Q364" s="131" t="str">
        <f>[1]Sheet1!Q364</f>
        <v>Regulatoria</v>
      </c>
      <c r="R364" s="131" t="str">
        <f>[1]Sheet1!R364</f>
        <v xml:space="preserve">Al no migrar a la versión 2 de Grade Export antes del tiempo indicado por el proveedor (31 enero 2027), los docentes no podrán realizar transferencias manuales de sus calificaciones de Blackboard al Portal Académico.
</v>
      </c>
      <c r="S364" s="131" t="str">
        <f>[1]Sheet1!S364</f>
        <v>Tener activo el Export Grade V2 para la primera semana de enero 2027 que es el inicio del ciclo de verano en UPN.</v>
      </c>
      <c r="T364" s="131" t="str">
        <f>[1]Sheet1!T364</f>
        <v xml:space="preserve">Portal Académico
Blackboard LMS UPN.
</v>
      </c>
      <c r="U364" s="131" t="str">
        <f>[1]Sheet1!U364</f>
        <v>Docentes</v>
      </c>
      <c r="V364" s="131" t="str">
        <f>[1]Sheet1!V364</f>
        <v>Excelencia operativa</v>
      </c>
      <c r="W364" s="131" t="str">
        <f>[1]Sheet1!W364</f>
        <v>No</v>
      </c>
      <c r="X364" s="131" t="str">
        <f>[1]Sheet1!X364</f>
        <v>No cuantificado o S/0</v>
      </c>
      <c r="Y364" s="131" t="str">
        <f>[1]Sheet1!Y364</f>
        <v xml:space="preserve">Más de 4 mil docentes tendrán disponible la herramienta
Al tener una transferencia a demanda las notas estarán disponibles  rápidamente para beneficio del estudiante.
</v>
      </c>
      <c r="Z364" s="50" t="str">
        <f>[1]Sheet1!Z364</f>
        <v>https://educorpperu-my.sharepoint.com/personal/diana_zapata_laureate_pe1/_layouts/15/Doc.aspx?sourcedoc=%7BB547D03D-D652-4E06-A901-EA8DC96E7D80%7D&amp;file=Gesti%C3%B3n%20de%20iniciativas%20-%20GradeExport%20V2_Carlos%20Olivera%20Fatac.pptx&amp;action=edit&amp;mobileredirect=true</v>
      </c>
      <c r="AA364" s="50">
        <f>[1]Sheet1!AA364</f>
        <v>2.5499999999999998</v>
      </c>
    </row>
    <row r="365" spans="1:27" ht="66.75" customHeight="1">
      <c r="A365" s="50">
        <f>[1]Sheet1!A365</f>
        <v>395</v>
      </c>
      <c r="B365" s="130">
        <f>[1]Sheet1!B365</f>
        <v>46286.8926041667</v>
      </c>
      <c r="C365" s="130">
        <f>[1]Sheet1!C365</f>
        <v>46286.8956481481</v>
      </c>
      <c r="D365" s="131" t="str">
        <f>[1]Sheet1!D365</f>
        <v>jose.herbozo@laureate.pe</v>
      </c>
      <c r="E365" s="131" t="str">
        <f>[1]Sheet1!E365</f>
        <v>José Paredes Herbozo</v>
      </c>
      <c r="F365" s="50" t="str">
        <f>[1]Sheet1!F365</f>
        <v>Piloto Genesys Copilot: asistencia en tiempo real al asesor comercial.</v>
      </c>
      <c r="G365" s="50" t="str">
        <f>[1]Sheet1!G365</f>
        <v>Asistir al asesor en tiempo real con respuestas, conocimiento y próximos pasos, reduciendo su esfuerzo y estandarizando la atención; disminuir el TMO/AHT; mejorar la conversión comercial; y elevar la calidad y el cumplimiento.</v>
      </c>
      <c r="H365" s="50" t="str">
        <f>[1]Sheet1!H365</f>
        <v>UPC</v>
      </c>
      <c r="I365" s="131" t="str">
        <f>[1]Sheet1!I365</f>
        <v>Ivan Olivares - VP Marketing y Comercial</v>
      </c>
      <c r="J365" s="131" t="str">
        <f>[1]Sheet1!J365</f>
        <v>Jaime Medina Salcedo</v>
      </c>
      <c r="K365" s="131" t="str">
        <f>[1]Sheet1!K365</f>
        <v>https://educorpperu-my.sharepoint.com/personal/diana_zapata_laureate_pe1/Documents/Aplicaciones/Microsoft%20Forms/REGISTRO%20DE%20INICIATIVAS%20-%20GESTI%C3%93N%20DE%20LA%20DEMANDA%20(2%201/Pregunta/olk_U8L1QjHKPo_Jos%C3%A9%20Paredes%20Herbozo.png</v>
      </c>
      <c r="L365" s="131" t="str">
        <f>[1]Sheet1!L365</f>
        <v>Jose Paredes</v>
      </c>
      <c r="M365" s="87">
        <f>[1]Sheet1!M365</f>
        <v>46326</v>
      </c>
      <c r="N365" s="87" t="str">
        <f>[1]Sheet1!N365</f>
        <v>No</v>
      </c>
      <c r="O365" s="131">
        <f>[1]Sheet1!O365</f>
        <v>0</v>
      </c>
      <c r="P365" s="131">
        <f>[1]Sheet1!P365</f>
        <v>0</v>
      </c>
      <c r="Q365" s="131" t="str">
        <f>[1]Sheet1!Q365</f>
        <v>Otro</v>
      </c>
      <c r="R365" s="131" t="str">
        <f>[1]Sheet1!R365</f>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
      <c r="S365" s="131" t="str">
        <f>[1]Sheet1!S365</f>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
      <c r="T365" s="131" t="str">
        <f>[1]Sheet1!T365</f>
        <v>Procesos impactados: Atención comercial en tiempo real: argumentación, manejo de objeciones, tipificación y cierre de la interacción (ACW).
Áreas beneficiadas: Ventas/Comercial, Calidad, Operaciones Comerciales, TI.</v>
      </c>
      <c r="U365" s="131" t="str">
        <f>[1]Sheet1!U365</f>
        <v>Administrativos</v>
      </c>
      <c r="V365" s="131" t="str">
        <f>[1]Sheet1!V365</f>
        <v>Excelencia operativa</v>
      </c>
      <c r="W365" s="131" t="str">
        <f>[1]Sheet1!W365</f>
        <v>No</v>
      </c>
      <c r="X365" s="131" t="str">
        <f>[1]Sheet1!X365</f>
        <v>No cuantificado o S/0</v>
      </c>
      <c r="Y365" s="131" t="str">
        <f>[1]Sheet1!Y365</f>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
      <c r="Z365" s="50" t="str">
        <f>[1]Sheet1!Z365</f>
        <v>https://educorpperu-my.sharepoint.com/personal/diana_zapata_laureate_pe1/_layouts/15/Doc.aspx?sourcedoc=%7BEAA8EBCA-562A-4852-AD47-94FC12F890F1%7D&amp;file=Caso_de_Uso_Genesys_Copilot_Piloto_Jos%C3%A9%20Paredes%20Herbozo.docx&amp;action=default&amp;mobileredirect=true</v>
      </c>
      <c r="AA365" s="50">
        <f>[1]Sheet1!AA365</f>
        <v>0.60000000000000009</v>
      </c>
    </row>
    <row r="366" spans="1:27" ht="66.75" customHeight="1">
      <c r="A366" s="50">
        <f>[1]Sheet1!A366</f>
        <v>396</v>
      </c>
      <c r="B366" s="130">
        <f>[1]Sheet1!B366</f>
        <v>46287.361562500002</v>
      </c>
      <c r="C366" s="130">
        <f>[1]Sheet1!C366</f>
        <v>46287.387499999997</v>
      </c>
      <c r="D366" s="131" t="str">
        <f>[1]Sheet1!D366</f>
        <v>HECTOR.VIALE@UPC.PE</v>
      </c>
      <c r="E366" s="131" t="str">
        <f>[1]Sheet1!E366</f>
        <v>Hector Viale Tudela</v>
      </c>
      <c r="F366" s="50" t="str">
        <f>[1]Sheet1!F366</f>
        <v>PROYECTO OEP - Matrícula en línea DPA debido a la necesidad de eliminar los pagos por OEPs</v>
      </c>
      <c r="G366" s="50" t="str">
        <f>[1]Sheet1!G366</f>
        <v>Matrícula en línea DPA para eliminar los pagos por OEPs para lograr eficiencias (S/ 56,000 anuales), reducir los tiempos de preparación para la matrícula.</v>
      </c>
      <c r="H366" s="50" t="str">
        <f>[1]Sheet1!H366</f>
        <v>UPC</v>
      </c>
      <c r="I366" s="131" t="str">
        <f>[1]Sheet1!I366</f>
        <v>Milagros Morgan - Rectorado UPC</v>
      </c>
      <c r="J366" s="131" t="str">
        <f>[1]Sheet1!J366</f>
        <v>Héctor Viale</v>
      </c>
      <c r="K366" s="131" t="str">
        <f>[1]Sheet1!K366</f>
        <v>https://educorpperu-my.sharepoint.com/personal/diana_zapata_laureate_pe1/Documents/Aplicaciones/Microsoft%20Forms/REGISTRO%20DE%20INICIATIVAS%20-%20GESTI%C3%93N%20DE%20LA%20DEMANDA%20(2%201/Pregunta/RE_%20Planes%20de%20Acci%C3%B3n_Ingles%20y%20DPA%20-%20OEPs_Hector%20Viale%20Tudela.pdf</v>
      </c>
      <c r="L366" s="131" t="str">
        <f>[1]Sheet1!L366</f>
        <v>Ángela Lucano</v>
      </c>
      <c r="M366" s="87">
        <f>[1]Sheet1!M366</f>
        <v>46357</v>
      </c>
      <c r="N366" s="87" t="str">
        <f>[1]Sheet1!N366</f>
        <v>Sí</v>
      </c>
      <c r="O366" s="131" t="str">
        <f>[1]Sheet1!O366</f>
        <v>G&amp;A</v>
      </c>
      <c r="P366" s="131" t="str">
        <f>[1]Sheet1!P366</f>
        <v>76590</v>
      </c>
      <c r="Q366" s="131" t="str">
        <f>[1]Sheet1!Q366</f>
        <v>Otro</v>
      </c>
      <c r="R366" s="131" t="str">
        <f>[1]Sheet1!R366</f>
        <v>Empleo de recursos humanos y de tiempo previo al inicio de la matrícula con el consecuente pago por OEPs lo que originaría retrasos y errores en la matrícula lo cual impacta en la experiencia del alumno.</v>
      </c>
      <c r="S366" s="131" t="str">
        <f>[1]Sheet1!S366</f>
        <v>Matrícula en línea o automatrícula en Banner con la consecuente eliminación de recursos humanos adicionales y sin errores mejorando la experiencia del alumno.</v>
      </c>
      <c r="T366" s="131" t="str">
        <f>[1]Sheet1!T366</f>
        <v>DPA, Facturación, It Service, equipo de Blackboard</v>
      </c>
      <c r="U366" s="131" t="str">
        <f>[1]Sheet1!U366</f>
        <v>Administrativos</v>
      </c>
      <c r="V366" s="131" t="str">
        <f>[1]Sheet1!V366</f>
        <v>Excelencia operativa</v>
      </c>
      <c r="W366" s="131" t="str">
        <f>[1]Sheet1!W366</f>
        <v>No</v>
      </c>
      <c r="X366" s="131" t="str">
        <f>[1]Sheet1!X366</f>
        <v>Menor a S/100,000.00</v>
      </c>
      <c r="Y366" s="131" t="str">
        <f>[1]Sheet1!Y366</f>
        <v>Minimizar errores en la matrícula, experiencia del alumno, autonomía del estudiante, ahorro en recursos de tiempo y de personal.</v>
      </c>
      <c r="Z366" s="50" t="str">
        <f>[1]Sheet1!Z366</f>
        <v>https://educorpperu-my.sharepoint.com/personal/diana_zapata_laureate_pe1/_layouts/15/Doc.aspx?sourcedoc=%7BC8536A59-EFDA-4935-87D6-F73A5ACD8846%7D&amp;file=Gesti%C3%B3n%20de%20iniciativas%20-%20Proceso%20y%20registro%203_Hector%20Viale%20Tudela.pptx&amp;action=edit&amp;mobileredirect=true</v>
      </c>
      <c r="AA366" s="50">
        <f>[1]Sheet1!AA366</f>
        <v>0.75000000000000011</v>
      </c>
    </row>
    <row r="367" spans="1:27" ht="66.75" customHeight="1">
      <c r="A367" s="50">
        <f>[1]Sheet1!A367</f>
        <v>397</v>
      </c>
      <c r="B367" s="130"/>
    </row>
    <row r="368" spans="1:27" ht="66.75" customHeight="1">
      <c r="A368" s="50">
        <f>[1]Sheet1!A368</f>
        <v>398</v>
      </c>
      <c r="B368" s="130"/>
    </row>
    <row r="369" spans="1:2" ht="66.75" customHeight="1">
      <c r="A369" s="50">
        <f>[1]Sheet1!A369</f>
        <v>399</v>
      </c>
      <c r="B369" s="130"/>
    </row>
    <row r="370" spans="1:2" ht="66.75" customHeight="1">
      <c r="A370" s="50">
        <f>[1]Sheet1!A370</f>
        <v>0</v>
      </c>
      <c r="B370" s="130"/>
    </row>
    <row r="371" spans="1:2" ht="66.75" customHeight="1">
      <c r="A371" s="50">
        <f>[1]Sheet1!A371</f>
        <v>0</v>
      </c>
      <c r="B371" s="130"/>
    </row>
    <row r="372" spans="1:2" ht="66.75" customHeight="1">
      <c r="A372" s="50">
        <f>[1]Sheet1!A372</f>
        <v>0</v>
      </c>
      <c r="B372" s="130"/>
    </row>
    <row r="373" spans="1:2" ht="66.75" customHeight="1">
      <c r="A373" s="50">
        <f>[1]Sheet1!A373</f>
        <v>0</v>
      </c>
      <c r="B373" s="130"/>
    </row>
    <row r="374" spans="1:2" ht="260.25" customHeight="1">
      <c r="A374" s="50">
        <f>[1]Sheet1!A374</f>
        <v>0</v>
      </c>
      <c r="B374" s="130"/>
    </row>
    <row r="375" spans="1:2" ht="260.25" customHeight="1">
      <c r="A375" s="50">
        <f>[1]Sheet1!A375</f>
        <v>0</v>
      </c>
      <c r="B375" s="130"/>
    </row>
    <row r="376" spans="1:2" ht="260.25" customHeight="1">
      <c r="A376" s="50">
        <f>[1]Sheet1!A376</f>
        <v>0</v>
      </c>
      <c r="B376" s="130"/>
    </row>
    <row r="377" spans="1:2" ht="260.25" customHeight="1">
      <c r="A377" s="50">
        <f>[1]Sheet1!A377</f>
        <v>0</v>
      </c>
      <c r="B377" s="130"/>
    </row>
    <row r="378" spans="1:2" ht="260.25" customHeight="1">
      <c r="A378" s="50">
        <f>[1]Sheet1!A378</f>
        <v>0</v>
      </c>
      <c r="B378" s="130"/>
    </row>
    <row r="379" spans="1:2" ht="260.25" customHeight="1">
      <c r="A379" s="50">
        <f>[1]Sheet1!A379</f>
        <v>0</v>
      </c>
      <c r="B379" s="130"/>
    </row>
    <row r="380" spans="1:2" ht="260.25" customHeight="1">
      <c r="A380" s="50">
        <f>[1]Sheet1!A380</f>
        <v>0</v>
      </c>
      <c r="B380" s="130"/>
    </row>
    <row r="381" spans="1:2" ht="260.25" customHeight="1">
      <c r="A381" s="50">
        <f>[1]Sheet1!A381</f>
        <v>0</v>
      </c>
      <c r="B381" s="130"/>
    </row>
    <row r="382" spans="1:2" ht="260.25" customHeight="1">
      <c r="A382" s="50">
        <f>[1]Sheet1!A382</f>
        <v>0</v>
      </c>
      <c r="B382" s="130"/>
    </row>
    <row r="383" spans="1:2" ht="260.25" customHeight="1">
      <c r="A383" s="50">
        <f>[1]Sheet1!A383</f>
        <v>0</v>
      </c>
    </row>
    <row r="384" spans="1:2" ht="260.25" customHeight="1">
      <c r="A384" s="50">
        <f>[1]Sheet1!A384</f>
        <v>0</v>
      </c>
    </row>
    <row r="385" spans="1:1" ht="260.25" customHeight="1">
      <c r="A385" s="50">
        <f>[1]Sheet1!A385</f>
        <v>0</v>
      </c>
    </row>
    <row r="386" spans="1:1" ht="260.25" customHeight="1">
      <c r="A386" s="50">
        <f>[1]Sheet1!A386</f>
        <v>0</v>
      </c>
    </row>
    <row r="387" spans="1:1" ht="260.25" customHeight="1">
      <c r="A387" s="50">
        <f>[1]Sheet1!A387</f>
        <v>0</v>
      </c>
    </row>
    <row r="388" spans="1:1" ht="260.25" customHeight="1">
      <c r="A388" s="50">
        <f>[1]Sheet1!A388</f>
        <v>0</v>
      </c>
    </row>
    <row r="389" spans="1:1" ht="260.25" customHeight="1">
      <c r="A389" s="50">
        <f>[1]Sheet1!A389</f>
        <v>0</v>
      </c>
    </row>
    <row r="390" spans="1:1" ht="260.25" customHeight="1">
      <c r="A390" s="50">
        <f>[1]Sheet1!A390</f>
        <v>0</v>
      </c>
    </row>
    <row r="391" spans="1:1" ht="260.25" customHeight="1">
      <c r="A391" s="50">
        <f>[1]Sheet1!A391</f>
        <v>0</v>
      </c>
    </row>
    <row r="392" spans="1:1" ht="260.25" customHeight="1">
      <c r="A392" s="50">
        <f>[1]Sheet1!A392</f>
        <v>0</v>
      </c>
    </row>
    <row r="393" spans="1:1" ht="260.25" customHeight="1">
      <c r="A393" s="50">
        <f>[1]Sheet1!A393</f>
        <v>0</v>
      </c>
    </row>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347"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005-B1D4-4645-8854-A3F7FFCE1E67}">
  <dimension ref="A1:DU2"/>
  <sheetViews>
    <sheetView tabSelected="1" topLeftCell="V1" zoomScale="80" zoomScaleNormal="80" workbookViewId="0">
      <pane ySplit="1" topLeftCell="A2" activePane="bottomLeft" state="frozen"/>
      <selection pane="bottomLeft" activeCell="G3" sqref="G3"/>
    </sheetView>
  </sheetViews>
  <sheetFormatPr defaultColWidth="115.42578125" defaultRowHeight="260.25" customHeight="1"/>
  <cols>
    <col min="1" max="1" width="6.140625" style="50" customWidth="1"/>
    <col min="2" max="3" width="10.42578125" style="122" customWidth="1"/>
    <col min="4" max="4" width="26.42578125" style="50" customWidth="1"/>
    <col min="5" max="5" width="15.140625" style="50" customWidth="1"/>
    <col min="6" max="6" width="58.42578125" style="50" customWidth="1"/>
    <col min="7" max="7" width="68.42578125" style="50" customWidth="1"/>
    <col min="8" max="9" width="29.140625" style="50" customWidth="1"/>
    <col min="10" max="11" width="42" style="50" customWidth="1"/>
    <col min="12" max="12" width="21.85546875" style="50" customWidth="1"/>
    <col min="13" max="13" width="18.42578125" style="59" customWidth="1"/>
    <col min="14" max="14" width="19" style="59" customWidth="1"/>
    <col min="15" max="16" width="19" style="50" customWidth="1"/>
    <col min="17" max="17" width="22.140625" style="50" customWidth="1"/>
    <col min="18" max="18" width="43.140625" style="50" customWidth="1"/>
    <col min="19" max="19" width="38.42578125" style="50" customWidth="1"/>
    <col min="20" max="20" width="61.42578125" style="50" customWidth="1"/>
    <col min="21" max="28" width="31.85546875" style="50" customWidth="1"/>
    <col min="29" max="134" width="115.42578125" style="50" bestFit="1" customWidth="1"/>
    <col min="135" max="16323" width="9.140625" style="50"/>
    <col min="16324" max="16384" width="115.42578125" style="50"/>
  </cols>
  <sheetData>
    <row r="1" spans="1:125" ht="45.95" customHeight="1">
      <c r="A1" s="134" t="s">
        <v>5</v>
      </c>
      <c r="B1" s="135" t="s">
        <v>6</v>
      </c>
      <c r="C1" s="135" t="s">
        <v>7</v>
      </c>
      <c r="D1" s="135" t="s">
        <v>8</v>
      </c>
      <c r="E1" s="135" t="s">
        <v>9</v>
      </c>
      <c r="F1" s="135" t="s">
        <v>10</v>
      </c>
      <c r="G1" s="135" t="s">
        <v>11</v>
      </c>
      <c r="H1" s="135" t="s">
        <v>12</v>
      </c>
      <c r="I1" s="135" t="s">
        <v>13</v>
      </c>
      <c r="J1" s="135" t="s">
        <v>14</v>
      </c>
      <c r="K1" s="135" t="s">
        <v>15</v>
      </c>
      <c r="L1" s="135" t="s">
        <v>16</v>
      </c>
      <c r="M1" s="135" t="s">
        <v>17</v>
      </c>
      <c r="N1" s="135" t="s">
        <v>18</v>
      </c>
      <c r="O1" s="135" t="s">
        <v>19</v>
      </c>
      <c r="P1" s="135" t="s">
        <v>20</v>
      </c>
      <c r="Q1" s="135" t="s">
        <v>21</v>
      </c>
      <c r="R1" s="135" t="s">
        <v>22</v>
      </c>
      <c r="S1" s="135" t="s">
        <v>23</v>
      </c>
      <c r="T1" s="135" t="s">
        <v>24</v>
      </c>
      <c r="U1" s="135" t="s">
        <v>25</v>
      </c>
      <c r="V1" s="135" t="s">
        <v>26</v>
      </c>
      <c r="W1" s="135" t="s">
        <v>27</v>
      </c>
      <c r="X1" s="135" t="s">
        <v>28</v>
      </c>
      <c r="Y1" s="135" t="s">
        <v>29</v>
      </c>
      <c r="Z1" s="136" t="s">
        <v>30</v>
      </c>
      <c r="AA1" s="136" t="s">
        <v>31</v>
      </c>
    </row>
    <row r="2" spans="1:125" s="121" customFormat="1" ht="45.95" customHeight="1">
      <c r="A2" s="50" t="str">
        <f>IF([2]Sheet1!A4="","",[2]Sheet1!A4+399)</f>
        <v/>
      </c>
      <c r="B2" s="130">
        <f>[2]Sheet1!B3</f>
        <v>0</v>
      </c>
      <c r="C2" s="130">
        <f>[2]Sheet1!C3</f>
        <v>0</v>
      </c>
      <c r="D2" s="50">
        <f>[2]Sheet1!D3</f>
        <v>0</v>
      </c>
      <c r="E2" s="50">
        <f>[2]Sheet1!E3</f>
        <v>0</v>
      </c>
      <c r="F2" s="50">
        <f>[2]Sheet1!F3</f>
        <v>0</v>
      </c>
      <c r="G2" s="50">
        <f>[2]Sheet1!G3</f>
        <v>0</v>
      </c>
      <c r="H2" s="50">
        <f>[2]Sheet1!H3</f>
        <v>0</v>
      </c>
      <c r="I2" s="50">
        <f>[2]Sheet1!I3</f>
        <v>0</v>
      </c>
      <c r="J2" s="50">
        <f>[2]Sheet1!J3</f>
        <v>0</v>
      </c>
      <c r="K2" s="50">
        <f>[2]Sheet1!K3</f>
        <v>0</v>
      </c>
      <c r="L2" s="50">
        <f>[2]Sheet1!L3</f>
        <v>0</v>
      </c>
      <c r="M2" s="59">
        <f>[2]Sheet1!M3</f>
        <v>0</v>
      </c>
      <c r="N2" s="59">
        <f>[2]Sheet1!N3</f>
        <v>0</v>
      </c>
      <c r="O2" s="50">
        <f>[2]Sheet1!O3</f>
        <v>0</v>
      </c>
      <c r="P2" s="50">
        <f>[2]Sheet1!P3</f>
        <v>0</v>
      </c>
      <c r="Q2" s="50">
        <f>[2]Sheet1!Q3</f>
        <v>0</v>
      </c>
      <c r="R2" s="50">
        <f>[2]Sheet1!R3</f>
        <v>0</v>
      </c>
      <c r="S2" s="50">
        <f>[2]Sheet1!S3</f>
        <v>0</v>
      </c>
      <c r="T2" s="50">
        <f>[2]Sheet1!T3</f>
        <v>0</v>
      </c>
      <c r="U2" s="50">
        <f>[2]Sheet1!U3</f>
        <v>0</v>
      </c>
      <c r="V2" s="50">
        <f>[2]Sheet1!V3</f>
        <v>0</v>
      </c>
      <c r="W2" s="50">
        <f>[2]Sheet1!W3</f>
        <v>0</v>
      </c>
      <c r="X2" s="50">
        <f>[2]Sheet1!X3</f>
        <v>0</v>
      </c>
      <c r="Y2" s="50">
        <f>[2]Sheet1!Y3</f>
        <v>0</v>
      </c>
      <c r="Z2" s="50">
        <f>[2]Sheet1!Z3</f>
        <v>0</v>
      </c>
      <c r="AA2" s="50">
        <f>[2]Sheet1!AA3</f>
        <v>0</v>
      </c>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row>
  </sheetData>
  <sheetProtection algorithmName="SHA-512" hashValue="/sVl7vswcdoo1aRgUNd8Kd2HXE0mqDG6vTD6PwnZF+I2vSi7syXyj3BfOkHo+dq6q5It24s8KVFdfB/jMHx4pg==" saltValue="jNzBe2lAxJc8ybli4THlVw==" spinCount="100000" sheet="1" objects="1" scenarios="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2" xr:uid="{00000000-0001-0000-0000-00000000000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9"/>
  <sheetViews>
    <sheetView zoomScale="70" zoomScaleNormal="70" workbookViewId="0">
      <pane xSplit="7" ySplit="1" topLeftCell="J6" activePane="bottomRight" state="frozen"/>
      <selection pane="bottomRight" activeCell="F6" sqref="F6"/>
      <selection pane="bottomLeft" activeCell="A2" sqref="A2"/>
      <selection pane="topRight" activeCell="H1" sqref="H1"/>
    </sheetView>
  </sheetViews>
  <sheetFormatPr defaultColWidth="10.85546875" defaultRowHeight="15" customHeight="1"/>
  <cols>
    <col min="1" max="1" width="7.140625" style="7" customWidth="1"/>
    <col min="2" max="2" width="15.7109375" style="132" hidden="1" customWidth="1"/>
    <col min="3" max="3" width="16.140625" style="132" hidden="1" customWidth="1"/>
    <col min="4" max="4" width="23.42578125" style="7" hidden="1" customWidth="1"/>
    <col min="5" max="5" width="24.42578125" style="7" customWidth="1"/>
    <col min="6" max="6" width="33.42578125" style="7" customWidth="1"/>
    <col min="7" max="7" width="49.85546875" style="7" customWidth="1"/>
    <col min="8" max="8" width="11.42578125" style="7" customWidth="1"/>
    <col min="9" max="9" width="28.140625" style="7" customWidth="1"/>
    <col min="10" max="10" width="33.140625" style="7" customWidth="1"/>
    <col min="11" max="11" width="64.28515625" style="7" customWidth="1"/>
    <col min="12" max="12" width="13" style="7" customWidth="1"/>
    <col min="13" max="13" width="17" style="7" customWidth="1"/>
    <col min="14" max="14" width="13.42578125" style="7" customWidth="1"/>
    <col min="15" max="15" width="15" style="132" customWidth="1"/>
    <col min="16" max="16" width="9.140625" style="7" bestFit="1" customWidth="1"/>
    <col min="17" max="17" width="14" style="7" customWidth="1"/>
    <col min="18" max="18" width="85.7109375" style="7" customWidth="1"/>
    <col min="19" max="19" width="46.7109375" style="7" customWidth="1"/>
    <col min="20" max="20" width="22.85546875" style="7" customWidth="1"/>
    <col min="21" max="21" width="18" style="7" customWidth="1"/>
    <col min="22" max="22" width="29.42578125" style="7" customWidth="1"/>
    <col min="23" max="23" width="22.42578125" style="7" customWidth="1"/>
    <col min="24" max="24" width="24.42578125" style="7" customWidth="1"/>
    <col min="25" max="25" width="37.42578125" style="7" customWidth="1"/>
    <col min="26" max="26" width="64.42578125" style="7" customWidth="1"/>
    <col min="27" max="27" width="23" style="7" customWidth="1"/>
    <col min="28" max="28" width="31.42578125" style="50" customWidth="1"/>
    <col min="29" max="29" width="22" style="7" customWidth="1"/>
    <col min="30" max="30" width="18.28515625" style="7" customWidth="1"/>
    <col min="31" max="31" width="16" style="7" customWidth="1"/>
    <col min="32" max="32" width="14.140625" style="7" customWidth="1"/>
    <col min="33" max="33" width="15.140625" style="7" customWidth="1"/>
    <col min="34" max="36" width="9.140625" style="7" customWidth="1"/>
    <col min="37" max="37" width="14.42578125" style="7" customWidth="1"/>
    <col min="38" max="40" width="12" style="7" customWidth="1"/>
    <col min="41" max="41" width="16.5703125" style="410" customWidth="1"/>
    <col min="42" max="42" width="95.140625" style="112" customWidth="1"/>
    <col min="43" max="43" width="55.42578125" style="112" customWidth="1"/>
    <col min="44" max="54" width="10.85546875" style="7"/>
    <col min="55" max="16384" width="10.85546875" style="4"/>
  </cols>
  <sheetData>
    <row r="1" spans="1:157" ht="30.75" customHeight="1">
      <c r="A1" s="134" t="s">
        <v>5</v>
      </c>
      <c r="B1" s="135" t="s">
        <v>6</v>
      </c>
      <c r="C1" s="135" t="s">
        <v>7</v>
      </c>
      <c r="D1" s="135" t="s">
        <v>8</v>
      </c>
      <c r="E1" s="135" t="s">
        <v>9</v>
      </c>
      <c r="F1" s="135" t="s">
        <v>10</v>
      </c>
      <c r="G1" s="135" t="s">
        <v>11</v>
      </c>
      <c r="H1" s="135" t="s">
        <v>12</v>
      </c>
      <c r="I1" s="135" t="s">
        <v>13</v>
      </c>
      <c r="J1" s="135" t="s">
        <v>14</v>
      </c>
      <c r="K1" s="135" t="s">
        <v>15</v>
      </c>
      <c r="L1" s="135" t="s">
        <v>16</v>
      </c>
      <c r="M1" s="135" t="s">
        <v>17</v>
      </c>
      <c r="N1" s="135" t="s">
        <v>18</v>
      </c>
      <c r="O1" s="135" t="s">
        <v>19</v>
      </c>
      <c r="P1" s="135" t="s">
        <v>20</v>
      </c>
      <c r="Q1" s="135" t="s">
        <v>21</v>
      </c>
      <c r="R1" s="135" t="s">
        <v>22</v>
      </c>
      <c r="S1" s="135" t="s">
        <v>23</v>
      </c>
      <c r="T1" s="135" t="s">
        <v>24</v>
      </c>
      <c r="U1" s="135" t="s">
        <v>25</v>
      </c>
      <c r="V1" s="135" t="s">
        <v>26</v>
      </c>
      <c r="W1" s="135" t="s">
        <v>27</v>
      </c>
      <c r="X1" s="135" t="s">
        <v>28</v>
      </c>
      <c r="Y1" s="135" t="s">
        <v>29</v>
      </c>
      <c r="Z1" s="136" t="s">
        <v>30</v>
      </c>
      <c r="AA1" s="402" t="s">
        <v>32</v>
      </c>
      <c r="AB1" s="104" t="s">
        <v>33</v>
      </c>
      <c r="AC1" s="104" t="s">
        <v>34</v>
      </c>
      <c r="AD1" s="214" t="s">
        <v>35</v>
      </c>
      <c r="AE1" s="123" t="s">
        <v>36</v>
      </c>
      <c r="AF1" s="124" t="s">
        <v>37</v>
      </c>
      <c r="AG1" s="124" t="s">
        <v>38</v>
      </c>
      <c r="AH1" s="123" t="s">
        <v>39</v>
      </c>
      <c r="AI1" s="125" t="s">
        <v>40</v>
      </c>
      <c r="AJ1" s="126" t="s">
        <v>41</v>
      </c>
      <c r="AK1" s="123" t="s">
        <v>42</v>
      </c>
      <c r="AL1" s="123" t="s">
        <v>43</v>
      </c>
      <c r="AM1" s="123" t="s">
        <v>44</v>
      </c>
      <c r="AN1" s="123" t="s">
        <v>45</v>
      </c>
      <c r="AO1" s="403" t="s">
        <v>46</v>
      </c>
      <c r="AP1" s="206" t="s">
        <v>47</v>
      </c>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row>
    <row r="2" spans="1:157" ht="98.25" customHeight="1">
      <c r="A2" s="143">
        <v>144</v>
      </c>
      <c r="B2" s="141">
        <v>46153.673692129603</v>
      </c>
      <c r="C2" s="141">
        <v>46153.701365740701</v>
      </c>
      <c r="D2" s="143" t="s">
        <v>48</v>
      </c>
      <c r="E2" s="143" t="s">
        <v>49</v>
      </c>
      <c r="F2" s="140" t="s">
        <v>50</v>
      </c>
      <c r="G2" s="140" t="s">
        <v>51</v>
      </c>
      <c r="H2" s="143" t="s">
        <v>52</v>
      </c>
      <c r="I2" s="140" t="s">
        <v>53</v>
      </c>
      <c r="J2" s="140" t="s">
        <v>54</v>
      </c>
      <c r="K2" s="404" t="s">
        <v>55</v>
      </c>
      <c r="L2" s="140" t="s">
        <v>56</v>
      </c>
      <c r="M2" s="141">
        <v>46185</v>
      </c>
      <c r="N2" s="143" t="s">
        <v>57</v>
      </c>
      <c r="O2" s="143">
        <v>0</v>
      </c>
      <c r="P2" s="143"/>
      <c r="Q2" s="144" t="s">
        <v>58</v>
      </c>
      <c r="R2" s="140" t="s">
        <v>59</v>
      </c>
      <c r="S2" s="229" t="s">
        <v>60</v>
      </c>
      <c r="T2" s="140" t="s">
        <v>61</v>
      </c>
      <c r="U2" s="140" t="s">
        <v>62</v>
      </c>
      <c r="V2" s="145" t="s">
        <v>63</v>
      </c>
      <c r="W2" s="143" t="s">
        <v>64</v>
      </c>
      <c r="X2" s="138" t="s">
        <v>65</v>
      </c>
      <c r="Y2" s="138" t="s">
        <v>66</v>
      </c>
      <c r="Z2" s="404" t="s">
        <v>67</v>
      </c>
      <c r="AA2" s="405">
        <v>1.05</v>
      </c>
      <c r="AB2" s="215" t="s">
        <v>68</v>
      </c>
      <c r="AC2" s="217" t="s">
        <v>69</v>
      </c>
      <c r="AD2" s="216">
        <v>46183</v>
      </c>
      <c r="AE2" s="257" t="s">
        <v>3</v>
      </c>
      <c r="AF2" s="258"/>
      <c r="AG2" s="211"/>
      <c r="AH2" s="257"/>
      <c r="AI2" s="259"/>
      <c r="AJ2" s="260"/>
      <c r="AK2" s="406"/>
      <c r="AL2" s="407"/>
      <c r="AM2" s="408"/>
      <c r="AN2" s="408"/>
      <c r="AO2" s="409" t="s">
        <v>70</v>
      </c>
      <c r="AP2" s="269" t="s">
        <v>71</v>
      </c>
    </row>
    <row r="3" spans="1:157" ht="114.75" customHeight="1">
      <c r="A3" s="143">
        <v>267</v>
      </c>
      <c r="B3" s="141">
        <v>46209.486365740697</v>
      </c>
      <c r="C3" s="141">
        <v>46209.505439814799</v>
      </c>
      <c r="D3" s="143" t="s">
        <v>72</v>
      </c>
      <c r="E3" s="143" t="s">
        <v>73</v>
      </c>
      <c r="F3" s="140" t="s">
        <v>74</v>
      </c>
      <c r="G3" s="140" t="s">
        <v>75</v>
      </c>
      <c r="H3" s="143" t="s">
        <v>76</v>
      </c>
      <c r="I3" s="140" t="s">
        <v>77</v>
      </c>
      <c r="J3" s="140" t="s">
        <v>78</v>
      </c>
      <c r="K3" s="404" t="s">
        <v>79</v>
      </c>
      <c r="L3" s="140" t="s">
        <v>80</v>
      </c>
      <c r="M3" s="141">
        <v>46234</v>
      </c>
      <c r="N3" s="143" t="s">
        <v>57</v>
      </c>
      <c r="O3" s="143">
        <v>0</v>
      </c>
      <c r="P3" s="143">
        <v>0</v>
      </c>
      <c r="Q3" s="144" t="s">
        <v>58</v>
      </c>
      <c r="R3" s="140" t="s">
        <v>81</v>
      </c>
      <c r="S3" s="229" t="s">
        <v>82</v>
      </c>
      <c r="T3" s="140" t="s">
        <v>83</v>
      </c>
      <c r="U3" s="140" t="s">
        <v>84</v>
      </c>
      <c r="V3" s="145" t="s">
        <v>63</v>
      </c>
      <c r="W3" s="143" t="s">
        <v>57</v>
      </c>
      <c r="X3" s="138" t="s">
        <v>85</v>
      </c>
      <c r="Y3" s="138" t="s">
        <v>86</v>
      </c>
      <c r="Z3" s="404" t="s">
        <v>87</v>
      </c>
      <c r="AA3" s="405">
        <v>0.6</v>
      </c>
      <c r="AB3" s="215" t="s">
        <v>88</v>
      </c>
      <c r="AC3" s="217" t="s">
        <v>69</v>
      </c>
      <c r="AD3" s="216">
        <v>46216</v>
      </c>
      <c r="AE3" s="257"/>
      <c r="AF3" s="258"/>
      <c r="AG3" s="211" t="s">
        <v>89</v>
      </c>
      <c r="AH3" s="257"/>
      <c r="AI3" s="259"/>
      <c r="AJ3" s="260"/>
      <c r="AK3" s="406"/>
      <c r="AL3" s="407"/>
      <c r="AM3" s="408"/>
      <c r="AN3" s="408"/>
      <c r="AO3" s="409" t="s">
        <v>70</v>
      </c>
      <c r="AP3" s="269" t="s">
        <v>90</v>
      </c>
    </row>
    <row r="4" spans="1:157" ht="269.25" customHeight="1">
      <c r="A4" s="143">
        <v>341</v>
      </c>
      <c r="B4" s="141">
        <v>46239.487627314797</v>
      </c>
      <c r="C4" s="141">
        <v>46239.506608796299</v>
      </c>
      <c r="D4" s="143" t="s">
        <v>91</v>
      </c>
      <c r="E4" s="143" t="s">
        <v>92</v>
      </c>
      <c r="F4" s="140" t="s">
        <v>93</v>
      </c>
      <c r="G4" s="140" t="s">
        <v>94</v>
      </c>
      <c r="H4" s="143" t="s">
        <v>52</v>
      </c>
      <c r="I4" s="140" t="s">
        <v>53</v>
      </c>
      <c r="J4" s="140" t="s">
        <v>95</v>
      </c>
      <c r="K4" s="404" t="s">
        <v>96</v>
      </c>
      <c r="L4" s="140" t="s">
        <v>97</v>
      </c>
      <c r="M4" s="141">
        <v>46266</v>
      </c>
      <c r="N4" s="143" t="s">
        <v>57</v>
      </c>
      <c r="O4" s="143">
        <v>0</v>
      </c>
      <c r="P4" s="143">
        <v>0</v>
      </c>
      <c r="Q4" s="144" t="s">
        <v>98</v>
      </c>
      <c r="R4" s="140" t="s">
        <v>99</v>
      </c>
      <c r="S4" s="229" t="s">
        <v>100</v>
      </c>
      <c r="T4" s="140" t="s">
        <v>101</v>
      </c>
      <c r="U4" s="140" t="s">
        <v>102</v>
      </c>
      <c r="V4" s="145" t="s">
        <v>63</v>
      </c>
      <c r="W4" s="143" t="s">
        <v>57</v>
      </c>
      <c r="X4" s="138" t="s">
        <v>85</v>
      </c>
      <c r="Y4" s="138" t="s">
        <v>103</v>
      </c>
      <c r="Z4" s="404" t="s">
        <v>104</v>
      </c>
      <c r="AA4" s="405">
        <v>2.7</v>
      </c>
      <c r="AB4" s="215" t="s">
        <v>105</v>
      </c>
      <c r="AC4" s="217" t="s">
        <v>69</v>
      </c>
      <c r="AD4" s="216">
        <v>46247</v>
      </c>
      <c r="AE4" s="257"/>
      <c r="AF4" s="258"/>
      <c r="AG4" s="211" t="s">
        <v>89</v>
      </c>
      <c r="AH4" s="257"/>
      <c r="AI4" s="259"/>
      <c r="AJ4" s="260"/>
      <c r="AK4" s="406"/>
      <c r="AL4" s="407"/>
      <c r="AM4" s="408"/>
      <c r="AN4" s="408"/>
      <c r="AO4" s="409" t="s">
        <v>70</v>
      </c>
      <c r="AP4" s="269" t="s">
        <v>106</v>
      </c>
    </row>
    <row r="5" spans="1:157" ht="159" customHeight="1">
      <c r="A5" s="143">
        <v>375</v>
      </c>
      <c r="B5" s="141">
        <v>46258.982870370397</v>
      </c>
      <c r="C5" s="141">
        <v>46259.002152777801</v>
      </c>
      <c r="D5" s="143" t="s">
        <v>107</v>
      </c>
      <c r="E5" s="143" t="s">
        <v>108</v>
      </c>
      <c r="F5" s="140" t="s">
        <v>109</v>
      </c>
      <c r="G5" s="140" t="s">
        <v>110</v>
      </c>
      <c r="H5" s="143" t="s">
        <v>52</v>
      </c>
      <c r="I5" s="140" t="s">
        <v>111</v>
      </c>
      <c r="J5" s="140" t="s">
        <v>112</v>
      </c>
      <c r="K5" s="142" t="s">
        <v>113</v>
      </c>
      <c r="L5" s="140" t="s">
        <v>56</v>
      </c>
      <c r="M5" s="141">
        <v>46280</v>
      </c>
      <c r="N5" s="143" t="s">
        <v>57</v>
      </c>
      <c r="O5" s="143">
        <v>0</v>
      </c>
      <c r="P5" s="143">
        <v>0</v>
      </c>
      <c r="Q5" s="144" t="s">
        <v>58</v>
      </c>
      <c r="R5" s="140" t="s">
        <v>114</v>
      </c>
      <c r="S5" s="229" t="s">
        <v>115</v>
      </c>
      <c r="T5" s="140" t="s">
        <v>116</v>
      </c>
      <c r="U5" s="140" t="s">
        <v>62</v>
      </c>
      <c r="V5" s="145" t="s">
        <v>63</v>
      </c>
      <c r="W5" s="143" t="s">
        <v>57</v>
      </c>
      <c r="X5" s="138" t="s">
        <v>85</v>
      </c>
      <c r="Y5" s="138" t="s">
        <v>117</v>
      </c>
      <c r="Z5" s="142" t="s">
        <v>118</v>
      </c>
      <c r="AA5" s="405">
        <v>1.2</v>
      </c>
      <c r="AB5" s="215" t="s">
        <v>88</v>
      </c>
      <c r="AC5" s="217" t="s">
        <v>69</v>
      </c>
      <c r="AD5" s="216">
        <v>46260</v>
      </c>
      <c r="AE5" s="257"/>
      <c r="AF5" s="258"/>
      <c r="AG5" s="211" t="s">
        <v>89</v>
      </c>
      <c r="AH5" s="257"/>
      <c r="AI5" s="259"/>
      <c r="AJ5" s="260"/>
      <c r="AK5" s="406"/>
      <c r="AL5" s="407"/>
      <c r="AM5" s="408"/>
      <c r="AN5" s="408"/>
      <c r="AO5" s="409" t="s">
        <v>70</v>
      </c>
      <c r="AP5" s="269" t="s">
        <v>119</v>
      </c>
    </row>
    <row r="6" spans="1:157" ht="223.5" customHeight="1">
      <c r="A6" s="143">
        <v>269</v>
      </c>
      <c r="B6" s="141">
        <v>46211.677743055603</v>
      </c>
      <c r="C6" s="141">
        <v>46211.687268518501</v>
      </c>
      <c r="D6" s="143" t="s">
        <v>48</v>
      </c>
      <c r="E6" s="143" t="s">
        <v>49</v>
      </c>
      <c r="F6" s="140" t="s">
        <v>120</v>
      </c>
      <c r="G6" s="140" t="s">
        <v>121</v>
      </c>
      <c r="H6" s="143" t="s">
        <v>52</v>
      </c>
      <c r="I6" s="140" t="s">
        <v>53</v>
      </c>
      <c r="J6" s="140" t="s">
        <v>122</v>
      </c>
      <c r="K6" s="142" t="s">
        <v>123</v>
      </c>
      <c r="L6" s="140" t="s">
        <v>56</v>
      </c>
      <c r="M6" s="141">
        <v>46353</v>
      </c>
      <c r="N6" s="143" t="s">
        <v>57</v>
      </c>
      <c r="O6" s="143">
        <v>0</v>
      </c>
      <c r="P6" s="143">
        <v>0</v>
      </c>
      <c r="Q6" s="144" t="s">
        <v>58</v>
      </c>
      <c r="R6" s="140" t="s">
        <v>124</v>
      </c>
      <c r="S6" s="229" t="s">
        <v>125</v>
      </c>
      <c r="T6" s="140" t="s">
        <v>126</v>
      </c>
      <c r="U6" s="140" t="s">
        <v>62</v>
      </c>
      <c r="V6" s="145" t="s">
        <v>127</v>
      </c>
      <c r="W6" s="143" t="s">
        <v>57</v>
      </c>
      <c r="X6" s="138" t="s">
        <v>85</v>
      </c>
      <c r="Y6" s="138" t="s">
        <v>128</v>
      </c>
      <c r="Z6" s="142" t="s">
        <v>129</v>
      </c>
      <c r="AA6" s="405">
        <v>1.4</v>
      </c>
      <c r="AB6" s="215" t="s">
        <v>68</v>
      </c>
      <c r="AC6" s="217" t="s">
        <v>69</v>
      </c>
      <c r="AD6" s="216">
        <v>46212</v>
      </c>
      <c r="AE6" s="257" t="s">
        <v>2</v>
      </c>
      <c r="AF6" s="258">
        <v>46268</v>
      </c>
      <c r="AG6" s="211">
        <v>46296</v>
      </c>
      <c r="AH6" s="257">
        <v>1</v>
      </c>
      <c r="AI6" s="259"/>
      <c r="AJ6" s="260"/>
      <c r="AK6" s="406"/>
      <c r="AL6" s="407" t="s">
        <v>130</v>
      </c>
      <c r="AM6" s="408" t="s">
        <v>131</v>
      </c>
      <c r="AN6" s="408" t="s">
        <v>132</v>
      </c>
      <c r="AO6" s="409" t="s">
        <v>133</v>
      </c>
      <c r="AP6" s="269" t="s">
        <v>134</v>
      </c>
    </row>
    <row r="7" spans="1:157" ht="79.5" customHeight="1">
      <c r="A7" s="143">
        <v>349</v>
      </c>
      <c r="B7" s="141">
        <v>46245.667395833298</v>
      </c>
      <c r="C7" s="141">
        <v>46245.693344907399</v>
      </c>
      <c r="D7" s="143" t="s">
        <v>48</v>
      </c>
      <c r="E7" s="143" t="s">
        <v>49</v>
      </c>
      <c r="F7" s="140" t="s">
        <v>135</v>
      </c>
      <c r="G7" s="140" t="s">
        <v>136</v>
      </c>
      <c r="H7" s="143" t="s">
        <v>76</v>
      </c>
      <c r="I7" s="140" t="s">
        <v>137</v>
      </c>
      <c r="J7" s="140" t="s">
        <v>138</v>
      </c>
      <c r="K7" s="142" t="s">
        <v>139</v>
      </c>
      <c r="L7" s="140" t="s">
        <v>56</v>
      </c>
      <c r="M7" s="141">
        <v>46318</v>
      </c>
      <c r="N7" s="143" t="s">
        <v>57</v>
      </c>
      <c r="O7" s="143">
        <v>0</v>
      </c>
      <c r="P7" s="143">
        <v>0</v>
      </c>
      <c r="Q7" s="144" t="s">
        <v>58</v>
      </c>
      <c r="R7" s="140" t="s">
        <v>140</v>
      </c>
      <c r="S7" s="229" t="s">
        <v>141</v>
      </c>
      <c r="T7" s="140" t="s">
        <v>142</v>
      </c>
      <c r="U7" s="140" t="s">
        <v>62</v>
      </c>
      <c r="V7" s="145" t="s">
        <v>143</v>
      </c>
      <c r="W7" s="143" t="s">
        <v>57</v>
      </c>
      <c r="X7" s="138" t="s">
        <v>144</v>
      </c>
      <c r="Y7" s="138" t="s">
        <v>145</v>
      </c>
      <c r="Z7" s="142" t="s">
        <v>146</v>
      </c>
      <c r="AA7" s="405">
        <v>1.45</v>
      </c>
      <c r="AB7" s="215" t="s">
        <v>68</v>
      </c>
      <c r="AC7" s="217" t="s">
        <v>69</v>
      </c>
      <c r="AD7" s="216">
        <v>46246</v>
      </c>
      <c r="AE7" s="257" t="s">
        <v>3</v>
      </c>
      <c r="AF7" s="258">
        <v>46280</v>
      </c>
      <c r="AG7" s="211">
        <v>46294</v>
      </c>
      <c r="AH7" s="257"/>
      <c r="AI7" s="259"/>
      <c r="AJ7" s="260"/>
      <c r="AK7" s="406"/>
      <c r="AL7" s="407"/>
      <c r="AM7" s="408"/>
      <c r="AN7" s="408"/>
      <c r="AO7" s="409" t="s">
        <v>133</v>
      </c>
      <c r="AP7" s="269" t="s">
        <v>147</v>
      </c>
    </row>
    <row r="8" spans="1:157" ht="67.5" customHeight="1">
      <c r="A8" s="143">
        <v>357</v>
      </c>
      <c r="B8" s="141">
        <v>46248.486365740697</v>
      </c>
      <c r="C8" s="141">
        <v>46248.505763888897</v>
      </c>
      <c r="D8" s="143" t="s">
        <v>48</v>
      </c>
      <c r="E8" s="143" t="s">
        <v>49</v>
      </c>
      <c r="F8" s="140" t="s">
        <v>148</v>
      </c>
      <c r="G8" s="140" t="s">
        <v>149</v>
      </c>
      <c r="H8" s="143" t="s">
        <v>76</v>
      </c>
      <c r="I8" s="140" t="s">
        <v>137</v>
      </c>
      <c r="J8" s="140" t="s">
        <v>138</v>
      </c>
      <c r="K8" s="142" t="s">
        <v>150</v>
      </c>
      <c r="L8" s="140" t="s">
        <v>56</v>
      </c>
      <c r="M8" s="141">
        <v>46318</v>
      </c>
      <c r="N8" s="143" t="s">
        <v>57</v>
      </c>
      <c r="O8" s="143">
        <v>0</v>
      </c>
      <c r="P8" s="143">
        <v>0</v>
      </c>
      <c r="Q8" s="144" t="s">
        <v>58</v>
      </c>
      <c r="R8" s="140" t="s">
        <v>151</v>
      </c>
      <c r="S8" s="229" t="s">
        <v>152</v>
      </c>
      <c r="T8" s="140" t="s">
        <v>153</v>
      </c>
      <c r="U8" s="140" t="s">
        <v>62</v>
      </c>
      <c r="V8" s="145" t="s">
        <v>143</v>
      </c>
      <c r="W8" s="143" t="s">
        <v>57</v>
      </c>
      <c r="X8" s="138" t="s">
        <v>144</v>
      </c>
      <c r="Y8" s="138" t="s">
        <v>154</v>
      </c>
      <c r="Z8" s="142" t="s">
        <v>155</v>
      </c>
      <c r="AA8" s="405">
        <v>1.45</v>
      </c>
      <c r="AB8" s="215" t="s">
        <v>68</v>
      </c>
      <c r="AC8" s="217" t="s">
        <v>69</v>
      </c>
      <c r="AD8" s="216">
        <v>46251</v>
      </c>
      <c r="AE8" s="257" t="s">
        <v>3</v>
      </c>
      <c r="AF8" s="258">
        <v>46266</v>
      </c>
      <c r="AG8" s="211">
        <v>46280</v>
      </c>
      <c r="AH8" s="257"/>
      <c r="AI8" s="259"/>
      <c r="AJ8" s="260"/>
      <c r="AK8" s="406"/>
      <c r="AL8" s="407"/>
      <c r="AM8" s="408"/>
      <c r="AN8" s="408"/>
      <c r="AO8" s="409" t="s">
        <v>133</v>
      </c>
      <c r="AP8" s="269" t="s">
        <v>156</v>
      </c>
    </row>
    <row r="9" spans="1:157" ht="102" customHeight="1">
      <c r="A9" s="143">
        <v>396</v>
      </c>
      <c r="B9" s="141">
        <v>46287.361562500002</v>
      </c>
      <c r="C9" s="141">
        <v>46287.387499999997</v>
      </c>
      <c r="D9" s="143" t="s">
        <v>157</v>
      </c>
      <c r="E9" s="143" t="s">
        <v>158</v>
      </c>
      <c r="F9" s="140" t="s">
        <v>159</v>
      </c>
      <c r="G9" s="140" t="s">
        <v>160</v>
      </c>
      <c r="H9" s="143" t="s">
        <v>161</v>
      </c>
      <c r="I9" s="140" t="s">
        <v>162</v>
      </c>
      <c r="J9" s="140" t="s">
        <v>163</v>
      </c>
      <c r="K9" s="142" t="s">
        <v>164</v>
      </c>
      <c r="L9" s="140" t="s">
        <v>165</v>
      </c>
      <c r="M9" s="141">
        <v>46357</v>
      </c>
      <c r="N9" s="143" t="s">
        <v>166</v>
      </c>
      <c r="O9" s="143" t="s">
        <v>167</v>
      </c>
      <c r="P9" s="143" t="s">
        <v>168</v>
      </c>
      <c r="Q9" s="439" t="s">
        <v>58</v>
      </c>
      <c r="R9" s="140" t="s">
        <v>169</v>
      </c>
      <c r="S9" s="440" t="s">
        <v>170</v>
      </c>
      <c r="T9" s="140" t="s">
        <v>171</v>
      </c>
      <c r="U9" s="140" t="s">
        <v>84</v>
      </c>
      <c r="V9" s="441" t="s">
        <v>63</v>
      </c>
      <c r="W9" s="143" t="s">
        <v>57</v>
      </c>
      <c r="X9" s="138" t="s">
        <v>144</v>
      </c>
      <c r="Y9" s="138" t="s">
        <v>172</v>
      </c>
      <c r="Z9" s="142" t="s">
        <v>173</v>
      </c>
      <c r="AA9" s="405">
        <v>0.75000000000000011</v>
      </c>
      <c r="AB9" s="215"/>
      <c r="AC9" s="217"/>
      <c r="AD9" s="216"/>
      <c r="AE9" s="257"/>
      <c r="AF9" s="258"/>
      <c r="AG9" s="211"/>
      <c r="AH9" s="257"/>
      <c r="AI9" s="259"/>
      <c r="AJ9" s="260"/>
      <c r="AK9" s="406"/>
      <c r="AL9" s="407"/>
      <c r="AM9" s="408"/>
      <c r="AN9" s="408"/>
      <c r="AO9" s="409" t="s">
        <v>133</v>
      </c>
      <c r="AP9" s="269" t="s">
        <v>174</v>
      </c>
    </row>
  </sheetData>
  <sheetProtection algorithmName="SHA-512" hashValue="EcWtjdV8P3E8kPHBe0NjCxTGVjhi5h0q7iA6XiPKhMWiFm1UYQrMcJMK1zl/m4NHH9ic/srDUmJhsGQFfy6phA==" saltValue="YdXkvg4UNMCxQPRhRTzScg=="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tabColor theme="5" tint="-0.249977111117893"/>
  </sheetPr>
  <dimension ref="A1:FA79"/>
  <sheetViews>
    <sheetView zoomScale="110" zoomScaleNormal="110" workbookViewId="0">
      <pane xSplit="6" ySplit="1" topLeftCell="AD63" activePane="bottomRight" state="frozen"/>
      <selection pane="bottomRight" activeCell="A2" sqref="A2"/>
      <selection pane="bottomLeft" activeCell="A2" sqref="A2"/>
      <selection pane="topRight" activeCell="G1" sqref="G1"/>
    </sheetView>
  </sheetViews>
  <sheetFormatPr defaultColWidth="9.140625" defaultRowHeight="15" customHeight="1"/>
  <cols>
    <col min="1" max="1" width="16.140625" style="91" customWidth="1"/>
    <col min="2" max="3" width="16.140625" style="92" hidden="1" customWidth="1"/>
    <col min="4" max="4" width="16.140625" style="232" hidden="1" customWidth="1"/>
    <col min="5" max="5" width="30.7109375" style="232" bestFit="1" customWidth="1"/>
    <col min="6" max="6" width="37.28515625" style="232" customWidth="1"/>
    <col min="7" max="7" width="98.42578125" style="91" customWidth="1"/>
    <col min="8" max="9" width="40.42578125" style="91" customWidth="1"/>
    <col min="10" max="10" width="56.140625" style="91" customWidth="1"/>
    <col min="11" max="12" width="40.42578125" style="91" customWidth="1"/>
    <col min="13" max="13" width="40.42578125" style="92" customWidth="1"/>
    <col min="14" max="15" width="40.42578125" style="91" customWidth="1"/>
    <col min="16" max="16" width="12" style="91" customWidth="1"/>
    <col min="17" max="17" width="30" style="91" customWidth="1"/>
    <col min="18" max="18" width="98.28515625" style="91" customWidth="1"/>
    <col min="19" max="19" width="44.42578125" style="200" customWidth="1"/>
    <col min="20" max="22" width="30" style="91" customWidth="1"/>
    <col min="23" max="23" width="11.85546875" style="91" customWidth="1"/>
    <col min="24" max="24" width="40.140625" style="91" customWidth="1"/>
    <col min="25" max="25" width="65.140625" style="91" customWidth="1"/>
    <col min="26" max="26" width="30" style="98" customWidth="1"/>
    <col min="27" max="27" width="9.140625" style="209" customWidth="1"/>
    <col min="28" max="28" width="16" style="218" customWidth="1"/>
    <col min="29" max="29" width="26.42578125" style="91" customWidth="1"/>
    <col min="30" max="30" width="33.140625" style="91" customWidth="1"/>
    <col min="31" max="31" width="33.140625" style="98" customWidth="1"/>
    <col min="32" max="32" width="33.140625" style="94" customWidth="1"/>
    <col min="33" max="33" width="33.140625" style="92" customWidth="1"/>
    <col min="34" max="34" width="33.140625" style="98" customWidth="1"/>
    <col min="35" max="35" width="33.140625" style="101" customWidth="1"/>
    <col min="36" max="36" width="33.140625" style="102" customWidth="1"/>
    <col min="37" max="37" width="33.140625" style="103" customWidth="1"/>
    <col min="38" max="38" width="33.140625" style="98" customWidth="1"/>
    <col min="39" max="40" width="33.140625" style="103" customWidth="1"/>
    <col min="41" max="41" width="24.140625" style="98" customWidth="1"/>
    <col min="42" max="42" width="56.85546875" style="103" customWidth="1"/>
    <col min="43" max="43" width="9.140625" style="9" customWidth="1"/>
    <col min="44" max="16382" width="9.140625" style="9"/>
    <col min="16383" max="16383" width="9.140625" style="9" bestFit="1" customWidth="1"/>
    <col min="16384" max="16384" width="9.140625" style="9"/>
  </cols>
  <sheetData>
    <row r="1" spans="1:157" s="50" customFormat="1" ht="31.5" customHeight="1">
      <c r="A1" s="88" t="s">
        <v>5</v>
      </c>
      <c r="B1" s="89" t="s">
        <v>6</v>
      </c>
      <c r="C1" s="89" t="s">
        <v>7</v>
      </c>
      <c r="D1" s="88" t="s">
        <v>8</v>
      </c>
      <c r="E1" s="88" t="s">
        <v>9</v>
      </c>
      <c r="F1" s="88" t="s">
        <v>10</v>
      </c>
      <c r="G1" s="88" t="s">
        <v>11</v>
      </c>
      <c r="H1" s="88" t="s">
        <v>12</v>
      </c>
      <c r="I1" s="88" t="s">
        <v>13</v>
      </c>
      <c r="J1" s="88" t="s">
        <v>14</v>
      </c>
      <c r="K1" s="88" t="s">
        <v>175</v>
      </c>
      <c r="L1" s="88" t="s">
        <v>16</v>
      </c>
      <c r="M1" s="88" t="s">
        <v>17</v>
      </c>
      <c r="N1" s="88" t="s">
        <v>18</v>
      </c>
      <c r="O1" s="88" t="s">
        <v>176</v>
      </c>
      <c r="P1" s="88" t="s">
        <v>20</v>
      </c>
      <c r="Q1" s="88" t="s">
        <v>21</v>
      </c>
      <c r="R1" s="88" t="s">
        <v>22</v>
      </c>
      <c r="S1" s="201" t="s">
        <v>23</v>
      </c>
      <c r="T1" s="88" t="s">
        <v>24</v>
      </c>
      <c r="U1" s="88" t="s">
        <v>177</v>
      </c>
      <c r="V1" s="88" t="s">
        <v>26</v>
      </c>
      <c r="W1" s="88" t="s">
        <v>178</v>
      </c>
      <c r="X1" s="139" t="s">
        <v>28</v>
      </c>
      <c r="Y1" s="88" t="s">
        <v>29</v>
      </c>
      <c r="Z1" s="106" t="s">
        <v>179</v>
      </c>
      <c r="AA1" s="208" t="s">
        <v>32</v>
      </c>
      <c r="AB1" s="212" t="s">
        <v>33</v>
      </c>
      <c r="AC1" s="213" t="s">
        <v>34</v>
      </c>
      <c r="AD1" s="214" t="s">
        <v>35</v>
      </c>
      <c r="AE1" s="95" t="s">
        <v>36</v>
      </c>
      <c r="AF1" s="105" t="s">
        <v>37</v>
      </c>
      <c r="AG1" s="124" t="s">
        <v>38</v>
      </c>
      <c r="AH1" s="95" t="s">
        <v>39</v>
      </c>
      <c r="AI1" s="99" t="s">
        <v>180</v>
      </c>
      <c r="AJ1" s="100" t="s">
        <v>181</v>
      </c>
      <c r="AK1" s="95" t="s">
        <v>182</v>
      </c>
      <c r="AL1" s="95" t="s">
        <v>43</v>
      </c>
      <c r="AM1" s="95" t="s">
        <v>183</v>
      </c>
      <c r="AN1" s="95" t="s">
        <v>184</v>
      </c>
      <c r="AO1" s="95" t="s">
        <v>45</v>
      </c>
      <c r="AP1" s="95" t="s">
        <v>46</v>
      </c>
    </row>
    <row r="2" spans="1:157" ht="55.5" customHeight="1">
      <c r="A2" s="140">
        <v>135</v>
      </c>
      <c r="B2" s="141">
        <v>46148.721481481502</v>
      </c>
      <c r="C2" s="141">
        <v>46148.761435185203</v>
      </c>
      <c r="D2" s="140" t="s">
        <v>185</v>
      </c>
      <c r="E2" s="140" t="s">
        <v>186</v>
      </c>
      <c r="F2" s="140" t="s">
        <v>187</v>
      </c>
      <c r="G2" s="140" t="s">
        <v>188</v>
      </c>
      <c r="H2" s="140" t="s">
        <v>189</v>
      </c>
      <c r="I2" s="140" t="s">
        <v>190</v>
      </c>
      <c r="J2" s="140" t="s">
        <v>191</v>
      </c>
      <c r="K2" s="140" t="s">
        <v>192</v>
      </c>
      <c r="L2" s="143" t="s">
        <v>97</v>
      </c>
      <c r="M2" s="141">
        <v>46203</v>
      </c>
      <c r="N2" s="143" t="s">
        <v>57</v>
      </c>
      <c r="O2" s="143">
        <v>0</v>
      </c>
      <c r="P2" s="143"/>
      <c r="Q2" s="145" t="s">
        <v>58</v>
      </c>
      <c r="R2" s="140" t="s">
        <v>193</v>
      </c>
      <c r="S2" s="228" t="s">
        <v>194</v>
      </c>
      <c r="T2" s="140" t="s">
        <v>195</v>
      </c>
      <c r="U2" s="145" t="s">
        <v>196</v>
      </c>
      <c r="V2" s="143" t="s">
        <v>63</v>
      </c>
      <c r="W2" s="143" t="s">
        <v>64</v>
      </c>
      <c r="X2" s="137" t="s">
        <v>65</v>
      </c>
      <c r="Y2" s="140" t="s">
        <v>197</v>
      </c>
      <c r="Z2" s="147" t="s">
        <v>198</v>
      </c>
      <c r="AA2" s="207">
        <v>0.45</v>
      </c>
      <c r="AB2" s="215" t="s">
        <v>199</v>
      </c>
      <c r="AC2" s="217" t="s">
        <v>69</v>
      </c>
      <c r="AD2" s="216">
        <v>46149</v>
      </c>
      <c r="AE2" s="96" t="s">
        <v>2</v>
      </c>
      <c r="AF2" s="107">
        <v>46163</v>
      </c>
      <c r="AG2" s="210">
        <v>46295</v>
      </c>
      <c r="AH2" s="96"/>
      <c r="AI2" s="96"/>
      <c r="AJ2" s="96"/>
      <c r="AK2" s="96"/>
      <c r="AL2" s="96"/>
      <c r="AM2" s="96"/>
      <c r="AN2" s="96"/>
      <c r="AO2" s="96" t="s">
        <v>200</v>
      </c>
      <c r="AP2" s="97" t="s">
        <v>201</v>
      </c>
    </row>
    <row r="3" spans="1:157" ht="105" customHeight="1">
      <c r="A3" s="143">
        <v>142</v>
      </c>
      <c r="B3" s="141">
        <v>46153.365740740701</v>
      </c>
      <c r="C3" s="141">
        <v>46153.404918981498</v>
      </c>
      <c r="D3" s="140" t="s">
        <v>202</v>
      </c>
      <c r="E3" s="140" t="s">
        <v>203</v>
      </c>
      <c r="F3" s="140" t="s">
        <v>204</v>
      </c>
      <c r="G3" s="140" t="s">
        <v>205</v>
      </c>
      <c r="H3" s="143" t="s">
        <v>161</v>
      </c>
      <c r="I3" s="140" t="s">
        <v>162</v>
      </c>
      <c r="J3" s="140" t="s">
        <v>206</v>
      </c>
      <c r="K3" s="142" t="s">
        <v>207</v>
      </c>
      <c r="L3" s="143" t="s">
        <v>97</v>
      </c>
      <c r="M3" s="141">
        <v>46249</v>
      </c>
      <c r="N3" s="143" t="s">
        <v>57</v>
      </c>
      <c r="O3" s="143">
        <v>0</v>
      </c>
      <c r="P3" s="143"/>
      <c r="Q3" s="144" t="s">
        <v>208</v>
      </c>
      <c r="R3" s="140" t="s">
        <v>209</v>
      </c>
      <c r="S3" s="228" t="s">
        <v>210</v>
      </c>
      <c r="T3" s="143" t="s">
        <v>211</v>
      </c>
      <c r="U3" s="145" t="s">
        <v>84</v>
      </c>
      <c r="V3" s="143" t="s">
        <v>63</v>
      </c>
      <c r="W3" s="143" t="s">
        <v>64</v>
      </c>
      <c r="X3" s="137" t="s">
        <v>65</v>
      </c>
      <c r="Y3" s="140" t="s">
        <v>212</v>
      </c>
      <c r="Z3" s="147" t="s">
        <v>213</v>
      </c>
      <c r="AA3" s="207">
        <v>1.35</v>
      </c>
      <c r="AB3" s="215" t="s">
        <v>214</v>
      </c>
      <c r="AC3" s="217" t="s">
        <v>69</v>
      </c>
      <c r="AD3" s="216">
        <v>46156</v>
      </c>
      <c r="AE3" s="96" t="s">
        <v>2</v>
      </c>
      <c r="AF3" s="107">
        <v>46296</v>
      </c>
      <c r="AG3" s="211">
        <f>IF(AD3="","Pendiente fecha de asignación de LD",IF(AF3="","",WORKDAY(AF3,IF(AE3="Alta",20,IF(AE3="Media",10,5)))))</f>
        <v>46324</v>
      </c>
      <c r="AH3" s="96">
        <v>4</v>
      </c>
      <c r="AI3" s="109"/>
      <c r="AJ3" s="108">
        <v>200000</v>
      </c>
      <c r="AK3" s="219"/>
      <c r="AL3" s="224" t="s">
        <v>215</v>
      </c>
      <c r="AM3" s="225" t="s">
        <v>216</v>
      </c>
      <c r="AN3" s="225" t="s">
        <v>217</v>
      </c>
      <c r="AO3" s="224" t="s">
        <v>218</v>
      </c>
      <c r="AP3" s="225" t="s">
        <v>219</v>
      </c>
    </row>
    <row r="4" spans="1:157" ht="129.75" customHeight="1">
      <c r="A4" s="143">
        <v>174</v>
      </c>
      <c r="B4" s="141">
        <v>46167.833217592597</v>
      </c>
      <c r="C4" s="141">
        <v>46167.866180555597</v>
      </c>
      <c r="D4" s="140" t="s">
        <v>202</v>
      </c>
      <c r="E4" s="140" t="s">
        <v>203</v>
      </c>
      <c r="F4" s="140" t="s">
        <v>220</v>
      </c>
      <c r="G4" s="140" t="s">
        <v>221</v>
      </c>
      <c r="H4" s="143" t="s">
        <v>52</v>
      </c>
      <c r="I4" s="140" t="s">
        <v>111</v>
      </c>
      <c r="J4" s="359" t="s">
        <v>222</v>
      </c>
      <c r="K4" s="142" t="s">
        <v>223</v>
      </c>
      <c r="L4" s="143" t="s">
        <v>165</v>
      </c>
      <c r="M4" s="141">
        <v>46203</v>
      </c>
      <c r="N4" s="143" t="s">
        <v>57</v>
      </c>
      <c r="O4" s="143">
        <v>0</v>
      </c>
      <c r="P4" s="143">
        <v>0</v>
      </c>
      <c r="Q4" s="144" t="s">
        <v>58</v>
      </c>
      <c r="R4" s="140" t="s">
        <v>224</v>
      </c>
      <c r="S4" s="229" t="s">
        <v>225</v>
      </c>
      <c r="T4" s="140" t="s">
        <v>226</v>
      </c>
      <c r="U4" s="140" t="s">
        <v>62</v>
      </c>
      <c r="V4" s="145" t="s">
        <v>143</v>
      </c>
      <c r="W4" s="143" t="s">
        <v>57</v>
      </c>
      <c r="X4" s="138" t="s">
        <v>85</v>
      </c>
      <c r="Y4" s="138" t="s">
        <v>227</v>
      </c>
      <c r="Z4" s="147" t="s">
        <v>228</v>
      </c>
      <c r="AA4" s="207">
        <v>1.3</v>
      </c>
      <c r="AB4" s="215" t="s">
        <v>88</v>
      </c>
      <c r="AC4" s="217" t="s">
        <v>69</v>
      </c>
      <c r="AD4" s="216">
        <v>46169</v>
      </c>
      <c r="AE4" s="96" t="s">
        <v>3</v>
      </c>
      <c r="AF4" s="107">
        <v>46195</v>
      </c>
      <c r="AG4" s="211">
        <f t="shared" ref="AG4:AG6" si="0">IF(AD4="","Pendiente fecha de asignación de LD",IF(AF4="","",WORKDAY(AF4,IF(AE4="Alta",20,IF(AE4="Media",10,5)))))</f>
        <v>46209</v>
      </c>
      <c r="AH4" s="96"/>
      <c r="AI4" s="109"/>
      <c r="AJ4" s="108"/>
      <c r="AK4" s="220"/>
      <c r="AL4" s="222" t="s">
        <v>229</v>
      </c>
      <c r="AM4" s="223" t="s">
        <v>230</v>
      </c>
      <c r="AN4" s="223" t="s">
        <v>217</v>
      </c>
      <c r="AO4" s="222" t="s">
        <v>200</v>
      </c>
      <c r="AP4" s="223" t="s">
        <v>231</v>
      </c>
    </row>
    <row r="5" spans="1:157" ht="101.25" customHeight="1">
      <c r="A5" s="143">
        <v>181</v>
      </c>
      <c r="B5" s="141">
        <v>46169.490057870396</v>
      </c>
      <c r="C5" s="141">
        <v>46169.525347222203</v>
      </c>
      <c r="D5" s="140" t="s">
        <v>232</v>
      </c>
      <c r="E5" s="140" t="s">
        <v>233</v>
      </c>
      <c r="F5" s="140" t="s">
        <v>234</v>
      </c>
      <c r="G5" s="140" t="s">
        <v>235</v>
      </c>
      <c r="H5" s="143" t="s">
        <v>236</v>
      </c>
      <c r="I5" s="140" t="s">
        <v>190</v>
      </c>
      <c r="J5" s="140" t="s">
        <v>237</v>
      </c>
      <c r="K5" s="142" t="s">
        <v>238</v>
      </c>
      <c r="L5" s="143" t="s">
        <v>97</v>
      </c>
      <c r="M5" s="141">
        <v>46356</v>
      </c>
      <c r="N5" s="143" t="s">
        <v>57</v>
      </c>
      <c r="O5" s="143">
        <v>0</v>
      </c>
      <c r="P5" s="143">
        <v>0</v>
      </c>
      <c r="Q5" s="144" t="s">
        <v>239</v>
      </c>
      <c r="R5" s="140" t="s">
        <v>240</v>
      </c>
      <c r="S5" s="229" t="s">
        <v>241</v>
      </c>
      <c r="T5" s="140" t="s">
        <v>242</v>
      </c>
      <c r="U5" s="140" t="s">
        <v>102</v>
      </c>
      <c r="V5" s="145" t="s">
        <v>63</v>
      </c>
      <c r="W5" s="143" t="s">
        <v>57</v>
      </c>
      <c r="X5" s="138" t="s">
        <v>243</v>
      </c>
      <c r="Y5" s="138" t="s">
        <v>244</v>
      </c>
      <c r="Z5" s="147" t="s">
        <v>245</v>
      </c>
      <c r="AA5" s="207">
        <v>1.8</v>
      </c>
      <c r="AB5" s="215" t="s">
        <v>246</v>
      </c>
      <c r="AC5" s="217" t="s">
        <v>69</v>
      </c>
      <c r="AD5" s="216">
        <v>46169</v>
      </c>
      <c r="AE5" s="96" t="s">
        <v>2</v>
      </c>
      <c r="AF5" s="107">
        <v>46223</v>
      </c>
      <c r="AG5" s="211">
        <f t="shared" si="0"/>
        <v>46251</v>
      </c>
      <c r="AH5" s="96"/>
      <c r="AI5" s="109"/>
      <c r="AJ5" s="108"/>
      <c r="AK5" s="220"/>
      <c r="AL5" s="222"/>
      <c r="AM5" s="223"/>
      <c r="AN5" s="223"/>
      <c r="AO5" s="222" t="s">
        <v>200</v>
      </c>
      <c r="AP5" s="223"/>
    </row>
    <row r="6" spans="1:157" ht="101.25" customHeight="1">
      <c r="A6" s="143">
        <v>185</v>
      </c>
      <c r="B6" s="141">
        <v>46169.529664351903</v>
      </c>
      <c r="C6" s="141">
        <v>46169.532025462999</v>
      </c>
      <c r="D6" s="140" t="s">
        <v>232</v>
      </c>
      <c r="E6" s="140" t="s">
        <v>233</v>
      </c>
      <c r="F6" s="140" t="s">
        <v>234</v>
      </c>
      <c r="G6" s="140" t="s">
        <v>247</v>
      </c>
      <c r="H6" s="143" t="s">
        <v>236</v>
      </c>
      <c r="I6" s="140" t="s">
        <v>190</v>
      </c>
      <c r="J6" s="140" t="s">
        <v>237</v>
      </c>
      <c r="K6" s="142" t="s">
        <v>248</v>
      </c>
      <c r="L6" s="143" t="s">
        <v>97</v>
      </c>
      <c r="M6" s="141">
        <v>46356</v>
      </c>
      <c r="N6" s="143" t="s">
        <v>57</v>
      </c>
      <c r="O6" s="143">
        <v>0</v>
      </c>
      <c r="P6" s="143">
        <v>0</v>
      </c>
      <c r="Q6" s="144" t="s">
        <v>239</v>
      </c>
      <c r="R6" s="140" t="s">
        <v>249</v>
      </c>
      <c r="S6" s="229" t="s">
        <v>241</v>
      </c>
      <c r="T6" s="140" t="s">
        <v>250</v>
      </c>
      <c r="U6" s="140" t="s">
        <v>102</v>
      </c>
      <c r="V6" s="145" t="s">
        <v>63</v>
      </c>
      <c r="W6" s="143" t="s">
        <v>57</v>
      </c>
      <c r="X6" s="138" t="s">
        <v>243</v>
      </c>
      <c r="Y6" s="138" t="s">
        <v>244</v>
      </c>
      <c r="Z6" s="147" t="s">
        <v>251</v>
      </c>
      <c r="AA6" s="207">
        <v>1.8</v>
      </c>
      <c r="AB6" s="215" t="s">
        <v>252</v>
      </c>
      <c r="AC6" s="217" t="s">
        <v>69</v>
      </c>
      <c r="AD6" s="216">
        <v>46169</v>
      </c>
      <c r="AE6" s="96" t="s">
        <v>3</v>
      </c>
      <c r="AF6" s="107">
        <v>46230</v>
      </c>
      <c r="AG6" s="211">
        <f t="shared" si="0"/>
        <v>46244</v>
      </c>
      <c r="AH6" s="96"/>
      <c r="AI6" s="109"/>
      <c r="AJ6" s="108"/>
      <c r="AK6" s="220"/>
      <c r="AL6" s="222"/>
      <c r="AM6" s="223"/>
      <c r="AN6" s="223"/>
      <c r="AO6" s="222" t="s">
        <v>218</v>
      </c>
      <c r="AP6" s="223"/>
    </row>
    <row r="7" spans="1:157" ht="105.75" customHeight="1">
      <c r="A7" s="205">
        <v>209</v>
      </c>
      <c r="B7" s="141">
        <v>46169.786111111098</v>
      </c>
      <c r="C7" s="141">
        <v>46169.802662037</v>
      </c>
      <c r="D7" s="140" t="s">
        <v>253</v>
      </c>
      <c r="E7" s="140" t="s">
        <v>254</v>
      </c>
      <c r="F7" s="140" t="s">
        <v>255</v>
      </c>
      <c r="G7" s="140" t="s">
        <v>256</v>
      </c>
      <c r="H7" s="143" t="s">
        <v>76</v>
      </c>
      <c r="I7" s="140" t="s">
        <v>137</v>
      </c>
      <c r="J7" s="140" t="s">
        <v>257</v>
      </c>
      <c r="K7" s="142" t="s">
        <v>258</v>
      </c>
      <c r="L7" s="143" t="s">
        <v>56</v>
      </c>
      <c r="M7" s="141">
        <v>46185</v>
      </c>
      <c r="N7" s="143" t="s">
        <v>57</v>
      </c>
      <c r="O7" s="143">
        <v>0</v>
      </c>
      <c r="P7" s="143">
        <v>0</v>
      </c>
      <c r="Q7" s="144" t="s">
        <v>58</v>
      </c>
      <c r="R7" s="140" t="s">
        <v>259</v>
      </c>
      <c r="S7" s="229" t="s">
        <v>260</v>
      </c>
      <c r="T7" s="140" t="s">
        <v>261</v>
      </c>
      <c r="U7" s="140" t="s">
        <v>84</v>
      </c>
      <c r="V7" s="145" t="s">
        <v>63</v>
      </c>
      <c r="W7" s="143" t="s">
        <v>57</v>
      </c>
      <c r="X7" s="138" t="s">
        <v>85</v>
      </c>
      <c r="Y7" s="138" t="s">
        <v>262</v>
      </c>
      <c r="Z7" s="147" t="s">
        <v>263</v>
      </c>
      <c r="AA7" s="207">
        <v>0.6</v>
      </c>
      <c r="AB7" s="215" t="s">
        <v>246</v>
      </c>
      <c r="AC7" s="217" t="s">
        <v>69</v>
      </c>
      <c r="AD7" s="216">
        <v>46175</v>
      </c>
      <c r="AE7" s="96" t="s">
        <v>2</v>
      </c>
      <c r="AF7" s="107">
        <v>46223</v>
      </c>
      <c r="AG7" s="211">
        <f t="shared" ref="AG7" si="1">IF(AD7="","Pendiente fecha de asignación de LD",IF(AF7="","",WORKDAY(AF7,IF(AE7="Alta",20,IF(AE7="Media",10,5)))))</f>
        <v>46251</v>
      </c>
      <c r="AH7" s="96"/>
      <c r="AI7" s="109"/>
      <c r="AJ7" s="108"/>
      <c r="AK7" s="219"/>
      <c r="AL7" s="226"/>
      <c r="AM7" s="227"/>
      <c r="AN7" s="227"/>
      <c r="AO7" s="226" t="s">
        <v>200</v>
      </c>
      <c r="AP7" s="227" t="s">
        <v>264</v>
      </c>
    </row>
    <row r="8" spans="1:157" ht="187.15">
      <c r="A8" s="205">
        <v>49</v>
      </c>
      <c r="B8" s="141">
        <v>46069.613194444442</v>
      </c>
      <c r="C8" s="141">
        <v>46069.666666666657</v>
      </c>
      <c r="D8" s="140" t="s">
        <v>265</v>
      </c>
      <c r="E8" s="140" t="s">
        <v>266</v>
      </c>
      <c r="F8" s="292" t="s">
        <v>267</v>
      </c>
      <c r="G8" s="140" t="s">
        <v>268</v>
      </c>
      <c r="H8" s="140" t="s">
        <v>189</v>
      </c>
      <c r="I8" s="140" t="s">
        <v>190</v>
      </c>
      <c r="J8" s="140" t="s">
        <v>269</v>
      </c>
      <c r="K8" s="142"/>
      <c r="L8" s="143" t="s">
        <v>97</v>
      </c>
      <c r="M8" s="141">
        <v>46295</v>
      </c>
      <c r="N8" s="141" t="s">
        <v>57</v>
      </c>
      <c r="O8" s="143" t="s">
        <v>270</v>
      </c>
      <c r="P8" s="143"/>
      <c r="Q8" s="143" t="s">
        <v>58</v>
      </c>
      <c r="R8" s="144" t="s">
        <v>271</v>
      </c>
      <c r="S8" s="140" t="s">
        <v>272</v>
      </c>
      <c r="T8" s="140" t="s">
        <v>273</v>
      </c>
      <c r="U8" s="140" t="s">
        <v>102</v>
      </c>
      <c r="V8" s="140" t="s">
        <v>274</v>
      </c>
      <c r="W8" s="145" t="s">
        <v>64</v>
      </c>
      <c r="X8" s="143" t="s">
        <v>85</v>
      </c>
      <c r="Y8" s="138" t="s">
        <v>275</v>
      </c>
      <c r="Z8" s="346" t="s">
        <v>276</v>
      </c>
      <c r="AA8" s="147">
        <v>0.9</v>
      </c>
      <c r="AB8" s="215" t="s">
        <v>199</v>
      </c>
      <c r="AC8" s="217" t="s">
        <v>69</v>
      </c>
      <c r="AD8" s="216">
        <v>46170</v>
      </c>
      <c r="AE8" s="96" t="s">
        <v>2</v>
      </c>
      <c r="AF8" s="107">
        <v>46272</v>
      </c>
      <c r="AG8" s="211">
        <v>46314</v>
      </c>
      <c r="AH8" s="96"/>
      <c r="AI8" s="109"/>
      <c r="AJ8" s="108"/>
      <c r="AK8" s="219"/>
      <c r="AL8" s="222"/>
      <c r="AM8" s="223"/>
      <c r="AN8" s="223"/>
      <c r="AO8" s="223" t="s">
        <v>218</v>
      </c>
      <c r="AP8" s="223" t="s">
        <v>277</v>
      </c>
      <c r="AQ8" s="7"/>
      <c r="AR8" s="7"/>
      <c r="AS8" s="7"/>
      <c r="AT8" s="7"/>
      <c r="AU8" s="7"/>
      <c r="AV8" s="7"/>
      <c r="AW8" s="7"/>
      <c r="AX8" s="7"/>
      <c r="AY8" s="7"/>
      <c r="AZ8" s="7"/>
      <c r="BA8" s="7"/>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row>
    <row r="9" spans="1:157" ht="201.6">
      <c r="A9" s="205">
        <v>234</v>
      </c>
      <c r="B9" s="141">
        <v>46190.418865740699</v>
      </c>
      <c r="C9" s="141">
        <v>46190.426192129598</v>
      </c>
      <c r="D9" s="140" t="s">
        <v>278</v>
      </c>
      <c r="E9" s="140" t="s">
        <v>279</v>
      </c>
      <c r="F9" s="140" t="s">
        <v>280</v>
      </c>
      <c r="G9" s="140" t="s">
        <v>281</v>
      </c>
      <c r="H9" s="140" t="s">
        <v>189</v>
      </c>
      <c r="I9" s="140" t="s">
        <v>190</v>
      </c>
      <c r="J9" s="140" t="s">
        <v>282</v>
      </c>
      <c r="K9" s="142" t="s">
        <v>283</v>
      </c>
      <c r="L9" s="143" t="s">
        <v>97</v>
      </c>
      <c r="M9" s="141">
        <v>46219</v>
      </c>
      <c r="N9" s="141" t="s">
        <v>57</v>
      </c>
      <c r="O9" s="143">
        <v>0</v>
      </c>
      <c r="P9" s="143">
        <v>0</v>
      </c>
      <c r="Q9" s="143" t="s">
        <v>284</v>
      </c>
      <c r="R9" s="144" t="s">
        <v>285</v>
      </c>
      <c r="S9" s="140" t="s">
        <v>286</v>
      </c>
      <c r="T9" s="140" t="s">
        <v>287</v>
      </c>
      <c r="U9" s="140" t="s">
        <v>102</v>
      </c>
      <c r="V9" s="140" t="s">
        <v>63</v>
      </c>
      <c r="W9" s="145" t="s">
        <v>57</v>
      </c>
      <c r="X9" s="143" t="s">
        <v>85</v>
      </c>
      <c r="Y9" s="138" t="s">
        <v>288</v>
      </c>
      <c r="Z9" s="288" t="s">
        <v>289</v>
      </c>
      <c r="AA9" s="147">
        <v>2.1</v>
      </c>
      <c r="AB9" s="215" t="s">
        <v>290</v>
      </c>
      <c r="AC9" s="217" t="s">
        <v>69</v>
      </c>
      <c r="AD9" s="216">
        <v>46197</v>
      </c>
      <c r="AE9" s="96"/>
      <c r="AF9" s="107"/>
      <c r="AG9" s="211" t="str">
        <f t="shared" ref="AG9" si="2">IF(AD9="","Pendiente fecha de asignación de LD",IF(AF9="","",WORKDAY(AF9,IF(AE9="Alta",20,IF(AE9="Media",10,5)))))</f>
        <v/>
      </c>
      <c r="AH9" s="96"/>
      <c r="AI9" s="109"/>
      <c r="AJ9" s="108"/>
      <c r="AK9" s="219"/>
      <c r="AL9" s="222"/>
      <c r="AM9" s="223"/>
      <c r="AN9" s="223"/>
      <c r="AO9" s="223" t="s">
        <v>218</v>
      </c>
      <c r="AP9" s="223"/>
    </row>
    <row r="10" spans="1:157" ht="187.15">
      <c r="A10" s="205">
        <v>236</v>
      </c>
      <c r="B10" s="141">
        <v>46190.426249999997</v>
      </c>
      <c r="C10" s="141">
        <v>46190.495127314804</v>
      </c>
      <c r="D10" s="140" t="s">
        <v>278</v>
      </c>
      <c r="E10" s="140" t="s">
        <v>279</v>
      </c>
      <c r="F10" s="140" t="s">
        <v>291</v>
      </c>
      <c r="G10" s="140" t="s">
        <v>292</v>
      </c>
      <c r="H10" s="140" t="s">
        <v>52</v>
      </c>
      <c r="I10" s="140" t="s">
        <v>190</v>
      </c>
      <c r="J10" s="140" t="s">
        <v>282</v>
      </c>
      <c r="K10" s="142" t="s">
        <v>293</v>
      </c>
      <c r="L10" s="143" t="s">
        <v>97</v>
      </c>
      <c r="M10" s="141">
        <v>46219</v>
      </c>
      <c r="N10" s="141" t="s">
        <v>57</v>
      </c>
      <c r="O10" s="143">
        <v>0</v>
      </c>
      <c r="P10" s="143">
        <v>0</v>
      </c>
      <c r="Q10" s="143" t="s">
        <v>284</v>
      </c>
      <c r="R10" s="144" t="s">
        <v>294</v>
      </c>
      <c r="S10" s="140" t="s">
        <v>295</v>
      </c>
      <c r="T10" s="140" t="s">
        <v>296</v>
      </c>
      <c r="U10" s="140" t="s">
        <v>102</v>
      </c>
      <c r="V10" s="140" t="s">
        <v>63</v>
      </c>
      <c r="W10" s="145" t="s">
        <v>57</v>
      </c>
      <c r="X10" s="143" t="s">
        <v>85</v>
      </c>
      <c r="Y10" s="138" t="s">
        <v>297</v>
      </c>
      <c r="Z10" s="288" t="s">
        <v>298</v>
      </c>
      <c r="AA10" s="147">
        <v>2.1</v>
      </c>
      <c r="AB10" s="215" t="s">
        <v>199</v>
      </c>
      <c r="AC10" s="217" t="s">
        <v>299</v>
      </c>
      <c r="AD10" s="216">
        <v>46197</v>
      </c>
      <c r="AE10" s="96" t="s">
        <v>2</v>
      </c>
      <c r="AF10" s="107">
        <v>46238</v>
      </c>
      <c r="AG10" s="211">
        <v>46300</v>
      </c>
      <c r="AH10" s="96"/>
      <c r="AI10" s="109"/>
      <c r="AJ10" s="108"/>
      <c r="AK10" s="219"/>
      <c r="AL10" s="222"/>
      <c r="AM10" s="223"/>
      <c r="AN10" s="223"/>
      <c r="AO10" s="223" t="s">
        <v>218</v>
      </c>
      <c r="AP10" s="269" t="s">
        <v>300</v>
      </c>
    </row>
    <row r="11" spans="1:157" ht="409.6">
      <c r="A11" s="143">
        <v>231</v>
      </c>
      <c r="B11" s="141">
        <v>46188.750972222202</v>
      </c>
      <c r="C11" s="141">
        <v>46189.521018518499</v>
      </c>
      <c r="D11" s="143" t="s">
        <v>301</v>
      </c>
      <c r="E11" s="143" t="s">
        <v>302</v>
      </c>
      <c r="F11" s="140" t="s">
        <v>303</v>
      </c>
      <c r="G11" s="140" t="s">
        <v>304</v>
      </c>
      <c r="H11" s="143" t="s">
        <v>161</v>
      </c>
      <c r="I11" s="140" t="s">
        <v>162</v>
      </c>
      <c r="J11" s="140" t="s">
        <v>305</v>
      </c>
      <c r="K11" s="142" t="s">
        <v>306</v>
      </c>
      <c r="L11" s="358" t="s">
        <v>307</v>
      </c>
      <c r="M11" s="141">
        <v>46387</v>
      </c>
      <c r="N11" s="143" t="s">
        <v>217</v>
      </c>
      <c r="O11" s="143" t="s">
        <v>167</v>
      </c>
      <c r="P11" s="143" t="s">
        <v>308</v>
      </c>
      <c r="Q11" s="144" t="s">
        <v>58</v>
      </c>
      <c r="R11" s="140" t="s">
        <v>309</v>
      </c>
      <c r="S11" s="229" t="s">
        <v>310</v>
      </c>
      <c r="T11" s="140" t="s">
        <v>311</v>
      </c>
      <c r="U11" s="140" t="s">
        <v>62</v>
      </c>
      <c r="V11" s="145" t="s">
        <v>63</v>
      </c>
      <c r="W11" s="143" t="s">
        <v>57</v>
      </c>
      <c r="X11" s="138" t="s">
        <v>243</v>
      </c>
      <c r="Y11" s="138" t="s">
        <v>312</v>
      </c>
      <c r="Z11" s="147" t="s">
        <v>313</v>
      </c>
      <c r="AA11" s="207">
        <v>3.3</v>
      </c>
      <c r="AB11" s="215" t="s">
        <v>199</v>
      </c>
      <c r="AC11" s="217" t="s">
        <v>69</v>
      </c>
      <c r="AD11" s="216">
        <v>46191</v>
      </c>
      <c r="AE11" s="96" t="s">
        <v>2</v>
      </c>
      <c r="AF11" s="107">
        <v>46218</v>
      </c>
      <c r="AG11" s="211">
        <f t="shared" ref="AG11:AG16" si="3">IF(AD11="","Pendiente fecha de asignación de LD",IF(AF11="","",WORKDAY(AF11,IF(AE11="Alta",20,IF(AE11="Media",10,5)))))</f>
        <v>46246</v>
      </c>
      <c r="AH11" s="96"/>
      <c r="AI11" s="109"/>
      <c r="AJ11" s="108"/>
      <c r="AK11" s="219"/>
      <c r="AL11" s="222" t="s">
        <v>215</v>
      </c>
      <c r="AM11" s="223" t="s">
        <v>131</v>
      </c>
      <c r="AN11" s="223" t="s">
        <v>132</v>
      </c>
      <c r="AO11" s="223" t="s">
        <v>200</v>
      </c>
      <c r="AP11" s="223" t="s">
        <v>314</v>
      </c>
      <c r="AQ11" s="112"/>
      <c r="AR11" s="7"/>
      <c r="AS11" s="7"/>
      <c r="AT11" s="7"/>
      <c r="AU11" s="7"/>
      <c r="AV11" s="7"/>
      <c r="AW11" s="7"/>
      <c r="AX11" s="7"/>
      <c r="AY11" s="7"/>
      <c r="AZ11" s="7"/>
      <c r="BA11" s="7"/>
      <c r="BB11" s="7"/>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spans="1:157" ht="273.60000000000002">
      <c r="A12" s="143">
        <v>237</v>
      </c>
      <c r="B12" s="141">
        <v>46190.525405092601</v>
      </c>
      <c r="C12" s="141">
        <v>46190.5390162037</v>
      </c>
      <c r="D12" s="143" t="s">
        <v>301</v>
      </c>
      <c r="E12" s="143" t="s">
        <v>302</v>
      </c>
      <c r="F12" s="140" t="s">
        <v>315</v>
      </c>
      <c r="G12" s="140" t="s">
        <v>316</v>
      </c>
      <c r="H12" s="143" t="s">
        <v>161</v>
      </c>
      <c r="I12" s="140" t="s">
        <v>162</v>
      </c>
      <c r="J12" s="140" t="s">
        <v>305</v>
      </c>
      <c r="K12" s="142" t="s">
        <v>317</v>
      </c>
      <c r="L12" s="358" t="s">
        <v>307</v>
      </c>
      <c r="M12" s="141">
        <v>46387</v>
      </c>
      <c r="N12" s="143" t="s">
        <v>217</v>
      </c>
      <c r="O12" s="143" t="s">
        <v>167</v>
      </c>
      <c r="P12" s="143" t="s">
        <v>308</v>
      </c>
      <c r="Q12" s="144" t="s">
        <v>58</v>
      </c>
      <c r="R12" s="140" t="s">
        <v>318</v>
      </c>
      <c r="S12" s="229" t="s">
        <v>319</v>
      </c>
      <c r="T12" s="140" t="s">
        <v>320</v>
      </c>
      <c r="U12" s="140" t="s">
        <v>62</v>
      </c>
      <c r="V12" s="145" t="s">
        <v>63</v>
      </c>
      <c r="W12" s="143" t="s">
        <v>57</v>
      </c>
      <c r="X12" s="138" t="s">
        <v>243</v>
      </c>
      <c r="Y12" s="138" t="s">
        <v>321</v>
      </c>
      <c r="Z12" s="147" t="s">
        <v>322</v>
      </c>
      <c r="AA12" s="207">
        <v>3.3</v>
      </c>
      <c r="AB12" s="215" t="s">
        <v>199</v>
      </c>
      <c r="AC12" s="217" t="s">
        <v>69</v>
      </c>
      <c r="AD12" s="216">
        <v>46191</v>
      </c>
      <c r="AE12" s="96" t="s">
        <v>2</v>
      </c>
      <c r="AF12" s="107">
        <v>46218</v>
      </c>
      <c r="AG12" s="211">
        <f t="shared" si="3"/>
        <v>46246</v>
      </c>
      <c r="AH12" s="96"/>
      <c r="AI12" s="109"/>
      <c r="AJ12" s="108"/>
      <c r="AK12" s="219"/>
      <c r="AL12" s="222" t="s">
        <v>215</v>
      </c>
      <c r="AM12" s="223" t="s">
        <v>131</v>
      </c>
      <c r="AN12" s="223" t="s">
        <v>132</v>
      </c>
      <c r="AO12" s="223" t="s">
        <v>200</v>
      </c>
      <c r="AP12" s="223" t="s">
        <v>323</v>
      </c>
      <c r="AQ12" s="112"/>
      <c r="AR12" s="7"/>
      <c r="AS12" s="7"/>
      <c r="AT12" s="7"/>
      <c r="AU12" s="7"/>
      <c r="AV12" s="7"/>
      <c r="AW12" s="7"/>
      <c r="AX12" s="7"/>
      <c r="AY12" s="7"/>
      <c r="AZ12" s="7"/>
      <c r="BA12" s="7"/>
      <c r="BB12" s="7"/>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spans="1:157" ht="273.60000000000002">
      <c r="A13" s="143">
        <v>238</v>
      </c>
      <c r="B13" s="141">
        <v>46190.539085648197</v>
      </c>
      <c r="C13" s="141">
        <v>46190.545775462997</v>
      </c>
      <c r="D13" s="143" t="s">
        <v>301</v>
      </c>
      <c r="E13" s="143" t="s">
        <v>302</v>
      </c>
      <c r="F13" s="140" t="s">
        <v>324</v>
      </c>
      <c r="G13" s="140" t="s">
        <v>325</v>
      </c>
      <c r="H13" s="143" t="s">
        <v>161</v>
      </c>
      <c r="I13" s="140" t="s">
        <v>162</v>
      </c>
      <c r="J13" s="140" t="s">
        <v>305</v>
      </c>
      <c r="K13" s="142" t="s">
        <v>326</v>
      </c>
      <c r="L13" s="358" t="s">
        <v>307</v>
      </c>
      <c r="M13" s="141">
        <v>46387</v>
      </c>
      <c r="N13" s="143" t="s">
        <v>217</v>
      </c>
      <c r="O13" s="143" t="s">
        <v>167</v>
      </c>
      <c r="P13" s="143" t="s">
        <v>308</v>
      </c>
      <c r="Q13" s="144" t="s">
        <v>58</v>
      </c>
      <c r="R13" s="140" t="s">
        <v>318</v>
      </c>
      <c r="S13" s="229" t="s">
        <v>327</v>
      </c>
      <c r="T13" s="140" t="s">
        <v>328</v>
      </c>
      <c r="U13" s="140" t="s">
        <v>62</v>
      </c>
      <c r="V13" s="145" t="s">
        <v>63</v>
      </c>
      <c r="W13" s="143" t="s">
        <v>57</v>
      </c>
      <c r="X13" s="138" t="s">
        <v>243</v>
      </c>
      <c r="Y13" s="138" t="s">
        <v>321</v>
      </c>
      <c r="Z13" s="147" t="s">
        <v>329</v>
      </c>
      <c r="AA13" s="207">
        <v>3.3</v>
      </c>
      <c r="AB13" s="215" t="s">
        <v>199</v>
      </c>
      <c r="AC13" s="217" t="s">
        <v>69</v>
      </c>
      <c r="AD13" s="216">
        <v>46191</v>
      </c>
      <c r="AE13" s="96" t="s">
        <v>2</v>
      </c>
      <c r="AF13" s="107">
        <v>46218</v>
      </c>
      <c r="AG13" s="211">
        <f t="shared" si="3"/>
        <v>46246</v>
      </c>
      <c r="AH13" s="96"/>
      <c r="AI13" s="109"/>
      <c r="AJ13" s="108"/>
      <c r="AK13" s="219"/>
      <c r="AL13" s="222" t="s">
        <v>215</v>
      </c>
      <c r="AM13" s="223" t="s">
        <v>131</v>
      </c>
      <c r="AN13" s="223" t="s">
        <v>132</v>
      </c>
      <c r="AO13" s="223" t="s">
        <v>200</v>
      </c>
      <c r="AP13" s="289" t="s">
        <v>323</v>
      </c>
      <c r="AQ13" s="112"/>
      <c r="AR13" s="7"/>
      <c r="AS13" s="7"/>
      <c r="AT13" s="7"/>
      <c r="AU13" s="7"/>
      <c r="AV13" s="7"/>
      <c r="AW13" s="7"/>
      <c r="AX13" s="7"/>
      <c r="AY13" s="7"/>
      <c r="AZ13" s="7"/>
      <c r="BA13" s="7"/>
      <c r="BB13" s="7"/>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row>
    <row r="14" spans="1:157" ht="409.6">
      <c r="A14" s="143">
        <v>239</v>
      </c>
      <c r="B14" s="141">
        <v>46190.545844907399</v>
      </c>
      <c r="C14" s="141">
        <v>46190.555844907401</v>
      </c>
      <c r="D14" s="143" t="s">
        <v>301</v>
      </c>
      <c r="E14" s="143" t="s">
        <v>302</v>
      </c>
      <c r="F14" s="140" t="s">
        <v>330</v>
      </c>
      <c r="G14" s="140" t="s">
        <v>331</v>
      </c>
      <c r="H14" s="143" t="s">
        <v>52</v>
      </c>
      <c r="I14" s="140" t="s">
        <v>53</v>
      </c>
      <c r="J14" s="140" t="s">
        <v>332</v>
      </c>
      <c r="K14" s="142" t="s">
        <v>333</v>
      </c>
      <c r="L14" s="140" t="s">
        <v>97</v>
      </c>
      <c r="M14" s="141">
        <v>46387</v>
      </c>
      <c r="N14" s="143" t="s">
        <v>217</v>
      </c>
      <c r="O14" s="143" t="s">
        <v>167</v>
      </c>
      <c r="P14" s="143" t="s">
        <v>308</v>
      </c>
      <c r="Q14" s="144" t="s">
        <v>58</v>
      </c>
      <c r="R14" s="140" t="s">
        <v>318</v>
      </c>
      <c r="S14" s="229" t="s">
        <v>334</v>
      </c>
      <c r="T14" s="140" t="s">
        <v>320</v>
      </c>
      <c r="U14" s="140" t="s">
        <v>62</v>
      </c>
      <c r="V14" s="145" t="s">
        <v>63</v>
      </c>
      <c r="W14" s="143" t="s">
        <v>57</v>
      </c>
      <c r="X14" s="138" t="s">
        <v>243</v>
      </c>
      <c r="Y14" s="138" t="s">
        <v>335</v>
      </c>
      <c r="Z14" s="147" t="s">
        <v>336</v>
      </c>
      <c r="AA14" s="207">
        <v>3.3</v>
      </c>
      <c r="AB14" s="215" t="s">
        <v>199</v>
      </c>
      <c r="AC14" s="217" t="s">
        <v>69</v>
      </c>
      <c r="AD14" s="216">
        <v>46191</v>
      </c>
      <c r="AE14" s="96" t="s">
        <v>2</v>
      </c>
      <c r="AF14" s="107">
        <v>46218</v>
      </c>
      <c r="AG14" s="211">
        <f t="shared" si="3"/>
        <v>46246</v>
      </c>
      <c r="AH14" s="96"/>
      <c r="AI14" s="109"/>
      <c r="AJ14" s="108"/>
      <c r="AK14" s="219"/>
      <c r="AL14" s="222" t="s">
        <v>215</v>
      </c>
      <c r="AM14" s="223" t="s">
        <v>131</v>
      </c>
      <c r="AN14" s="223" t="s">
        <v>132</v>
      </c>
      <c r="AO14" s="223" t="s">
        <v>200</v>
      </c>
      <c r="AP14" s="289" t="s">
        <v>323</v>
      </c>
      <c r="AQ14" s="112"/>
      <c r="AR14" s="7"/>
      <c r="AS14" s="7"/>
      <c r="AT14" s="7"/>
      <c r="AU14" s="7"/>
      <c r="AV14" s="7"/>
      <c r="AW14" s="7"/>
      <c r="AX14" s="7"/>
      <c r="AY14" s="7"/>
      <c r="AZ14" s="7"/>
      <c r="BA14" s="7"/>
      <c r="BB14" s="7"/>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row>
    <row r="15" spans="1:157" ht="409.6">
      <c r="A15" s="143">
        <v>240</v>
      </c>
      <c r="B15" s="141">
        <v>46190.560787037</v>
      </c>
      <c r="C15" s="141">
        <v>46190.5704513889</v>
      </c>
      <c r="D15" s="143" t="s">
        <v>301</v>
      </c>
      <c r="E15" s="143" t="s">
        <v>302</v>
      </c>
      <c r="F15" s="140" t="s">
        <v>337</v>
      </c>
      <c r="G15" s="140" t="s">
        <v>338</v>
      </c>
      <c r="H15" s="143" t="s">
        <v>161</v>
      </c>
      <c r="I15" s="140" t="s">
        <v>162</v>
      </c>
      <c r="J15" s="140" t="s">
        <v>305</v>
      </c>
      <c r="K15" s="142" t="s">
        <v>339</v>
      </c>
      <c r="L15" s="358" t="s">
        <v>307</v>
      </c>
      <c r="M15" s="141">
        <v>46387</v>
      </c>
      <c r="N15" s="143" t="s">
        <v>217</v>
      </c>
      <c r="O15" s="143" t="s">
        <v>167</v>
      </c>
      <c r="P15" s="143" t="s">
        <v>308</v>
      </c>
      <c r="Q15" s="144" t="s">
        <v>58</v>
      </c>
      <c r="R15" s="140" t="s">
        <v>318</v>
      </c>
      <c r="S15" s="229" t="s">
        <v>340</v>
      </c>
      <c r="T15" s="140" t="s">
        <v>320</v>
      </c>
      <c r="U15" s="140" t="s">
        <v>62</v>
      </c>
      <c r="V15" s="145" t="s">
        <v>63</v>
      </c>
      <c r="W15" s="143" t="s">
        <v>57</v>
      </c>
      <c r="X15" s="138" t="s">
        <v>243</v>
      </c>
      <c r="Y15" s="138" t="s">
        <v>341</v>
      </c>
      <c r="Z15" s="147" t="s">
        <v>342</v>
      </c>
      <c r="AA15" s="207">
        <v>3.3</v>
      </c>
      <c r="AB15" s="215" t="s">
        <v>199</v>
      </c>
      <c r="AC15" s="217" t="s">
        <v>69</v>
      </c>
      <c r="AD15" s="216">
        <v>46191</v>
      </c>
      <c r="AE15" s="96" t="s">
        <v>2</v>
      </c>
      <c r="AF15" s="107">
        <v>46218</v>
      </c>
      <c r="AG15" s="211">
        <f t="shared" si="3"/>
        <v>46246</v>
      </c>
      <c r="AH15" s="96"/>
      <c r="AI15" s="109"/>
      <c r="AJ15" s="108"/>
      <c r="AK15" s="219"/>
      <c r="AL15" s="222" t="s">
        <v>215</v>
      </c>
      <c r="AM15" s="223" t="s">
        <v>131</v>
      </c>
      <c r="AN15" s="223" t="s">
        <v>132</v>
      </c>
      <c r="AO15" s="223" t="s">
        <v>200</v>
      </c>
      <c r="AP15" s="289" t="s">
        <v>323</v>
      </c>
      <c r="AQ15" s="112"/>
      <c r="AR15" s="7"/>
      <c r="AS15" s="7"/>
      <c r="AT15" s="7"/>
      <c r="AU15" s="7"/>
      <c r="AV15" s="7"/>
      <c r="AW15" s="7"/>
      <c r="AX15" s="7"/>
      <c r="AY15" s="7"/>
      <c r="AZ15" s="7"/>
      <c r="BA15" s="7"/>
      <c r="BB15" s="7"/>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row>
    <row r="16" spans="1:157" ht="98.25" customHeight="1">
      <c r="A16" s="143">
        <v>121</v>
      </c>
      <c r="B16" s="141">
        <v>46140</v>
      </c>
      <c r="C16" s="141">
        <v>46140</v>
      </c>
      <c r="D16" s="143" t="s">
        <v>107</v>
      </c>
      <c r="E16" s="143" t="s">
        <v>108</v>
      </c>
      <c r="F16" s="140" t="s">
        <v>343</v>
      </c>
      <c r="G16" s="140" t="s">
        <v>344</v>
      </c>
      <c r="H16" s="143" t="s">
        <v>52</v>
      </c>
      <c r="I16" s="140" t="s">
        <v>111</v>
      </c>
      <c r="J16" s="140" t="s">
        <v>345</v>
      </c>
      <c r="K16" s="142"/>
      <c r="L16" s="140" t="s">
        <v>56</v>
      </c>
      <c r="M16" s="141">
        <v>46157</v>
      </c>
      <c r="N16" s="143" t="s">
        <v>57</v>
      </c>
      <c r="O16" s="143"/>
      <c r="P16" s="143"/>
      <c r="Q16" s="144" t="s">
        <v>58</v>
      </c>
      <c r="R16" s="140" t="s">
        <v>346</v>
      </c>
      <c r="S16" s="229" t="s">
        <v>347</v>
      </c>
      <c r="T16" s="140" t="s">
        <v>348</v>
      </c>
      <c r="U16" s="140" t="s">
        <v>62</v>
      </c>
      <c r="V16" s="145" t="s">
        <v>143</v>
      </c>
      <c r="W16" s="143" t="s">
        <v>57</v>
      </c>
      <c r="X16" s="138" t="s">
        <v>65</v>
      </c>
      <c r="Y16" s="138" t="s">
        <v>349</v>
      </c>
      <c r="Z16" s="147" t="s">
        <v>350</v>
      </c>
      <c r="AA16" s="207" t="s">
        <v>351</v>
      </c>
      <c r="AB16" s="215" t="s">
        <v>88</v>
      </c>
      <c r="AC16" s="217" t="s">
        <v>69</v>
      </c>
      <c r="AD16" s="216">
        <v>46197</v>
      </c>
      <c r="AE16" s="96" t="s">
        <v>3</v>
      </c>
      <c r="AF16" s="107">
        <v>46244</v>
      </c>
      <c r="AG16" s="211">
        <f t="shared" si="3"/>
        <v>46258</v>
      </c>
      <c r="AH16" s="96"/>
      <c r="AI16" s="109"/>
      <c r="AJ16" s="108"/>
      <c r="AK16" s="219"/>
      <c r="AL16" s="222"/>
      <c r="AM16" s="223"/>
      <c r="AN16" s="223"/>
      <c r="AO16" s="223" t="s">
        <v>352</v>
      </c>
      <c r="AP16" s="223" t="s">
        <v>353</v>
      </c>
    </row>
    <row r="17" spans="1:42" ht="85.5" customHeight="1">
      <c r="A17" s="143">
        <v>249</v>
      </c>
      <c r="B17" s="141">
        <v>46196.657141203701</v>
      </c>
      <c r="C17" s="141">
        <v>46196.657627314802</v>
      </c>
      <c r="D17" s="143" t="s">
        <v>354</v>
      </c>
      <c r="E17" s="143" t="s">
        <v>355</v>
      </c>
      <c r="F17" s="140" t="s">
        <v>356</v>
      </c>
      <c r="G17" s="140" t="s">
        <v>357</v>
      </c>
      <c r="H17" s="143" t="s">
        <v>161</v>
      </c>
      <c r="I17" s="140" t="s">
        <v>358</v>
      </c>
      <c r="J17" s="140" t="s">
        <v>359</v>
      </c>
      <c r="K17" s="142" t="s">
        <v>360</v>
      </c>
      <c r="L17" s="140" t="s">
        <v>97</v>
      </c>
      <c r="M17" s="141">
        <v>46296</v>
      </c>
      <c r="N17" s="143" t="s">
        <v>57</v>
      </c>
      <c r="O17" s="143">
        <v>0</v>
      </c>
      <c r="P17" s="143">
        <v>0</v>
      </c>
      <c r="Q17" s="144" t="s">
        <v>58</v>
      </c>
      <c r="R17" s="140" t="s">
        <v>361</v>
      </c>
      <c r="S17" s="229" t="s">
        <v>362</v>
      </c>
      <c r="T17" s="140" t="s">
        <v>363</v>
      </c>
      <c r="U17" s="140" t="s">
        <v>102</v>
      </c>
      <c r="V17" s="145" t="s">
        <v>63</v>
      </c>
      <c r="W17" s="143" t="s">
        <v>57</v>
      </c>
      <c r="X17" s="138" t="s">
        <v>243</v>
      </c>
      <c r="Y17" s="138" t="s">
        <v>364</v>
      </c>
      <c r="Z17" s="147" t="s">
        <v>365</v>
      </c>
      <c r="AA17" s="207">
        <v>1.8</v>
      </c>
      <c r="AB17" s="215" t="s">
        <v>246</v>
      </c>
      <c r="AC17" s="217" t="s">
        <v>69</v>
      </c>
      <c r="AD17" s="216">
        <v>46197</v>
      </c>
      <c r="AE17" s="96" t="s">
        <v>3</v>
      </c>
      <c r="AF17" s="107">
        <v>46237</v>
      </c>
      <c r="AG17" s="211">
        <f t="shared" ref="AG17:AG20" si="4">IF(AD17="","Pendiente fecha de asignación de LD",IF(AF17="","",WORKDAY(AF17,IF(AE17="Alta",20,IF(AE17="Media",10,5)))))</f>
        <v>46251</v>
      </c>
      <c r="AH17" s="96"/>
      <c r="AI17" s="109"/>
      <c r="AJ17" s="108"/>
      <c r="AK17" s="219" t="s">
        <v>366</v>
      </c>
      <c r="AL17" s="222"/>
      <c r="AM17" s="223"/>
      <c r="AN17" s="223"/>
      <c r="AO17" s="223" t="s">
        <v>218</v>
      </c>
      <c r="AP17" s="223" t="s">
        <v>367</v>
      </c>
    </row>
    <row r="18" spans="1:42" ht="124.5" customHeight="1">
      <c r="A18" s="143">
        <v>250</v>
      </c>
      <c r="B18" s="141">
        <v>46195.697905092602</v>
      </c>
      <c r="C18" s="141">
        <v>46196.758958333303</v>
      </c>
      <c r="D18" s="143" t="s">
        <v>368</v>
      </c>
      <c r="E18" s="143" t="s">
        <v>369</v>
      </c>
      <c r="F18" s="140" t="s">
        <v>370</v>
      </c>
      <c r="G18" s="140" t="s">
        <v>371</v>
      </c>
      <c r="H18" s="143" t="s">
        <v>161</v>
      </c>
      <c r="I18" s="140" t="s">
        <v>190</v>
      </c>
      <c r="J18" s="140" t="s">
        <v>372</v>
      </c>
      <c r="K18" s="142" t="s">
        <v>373</v>
      </c>
      <c r="L18" s="140" t="s">
        <v>165</v>
      </c>
      <c r="M18" s="141">
        <v>46238</v>
      </c>
      <c r="N18" s="143" t="s">
        <v>57</v>
      </c>
      <c r="O18" s="143">
        <v>0</v>
      </c>
      <c r="P18" s="143">
        <v>0</v>
      </c>
      <c r="Q18" s="144" t="s">
        <v>284</v>
      </c>
      <c r="R18" s="140" t="s">
        <v>374</v>
      </c>
      <c r="S18" s="229" t="s">
        <v>375</v>
      </c>
      <c r="T18" s="140" t="s">
        <v>376</v>
      </c>
      <c r="U18" s="140" t="s">
        <v>102</v>
      </c>
      <c r="V18" s="145" t="s">
        <v>377</v>
      </c>
      <c r="W18" s="143" t="s">
        <v>57</v>
      </c>
      <c r="X18" s="138" t="s">
        <v>85</v>
      </c>
      <c r="Y18" s="138" t="s">
        <v>378</v>
      </c>
      <c r="Z18" s="147" t="s">
        <v>379</v>
      </c>
      <c r="AA18" s="207">
        <v>2.2999999999999998</v>
      </c>
      <c r="AB18" s="215" t="s">
        <v>199</v>
      </c>
      <c r="AC18" s="217" t="s">
        <v>69</v>
      </c>
      <c r="AD18" s="216">
        <v>46205</v>
      </c>
      <c r="AE18" s="96" t="s">
        <v>2</v>
      </c>
      <c r="AF18" s="107">
        <v>46267</v>
      </c>
      <c r="AG18" s="211">
        <f t="shared" si="4"/>
        <v>46295</v>
      </c>
      <c r="AH18" s="96"/>
      <c r="AI18" s="109"/>
      <c r="AJ18" s="108"/>
      <c r="AK18" s="219" t="s">
        <v>380</v>
      </c>
      <c r="AL18" s="222"/>
      <c r="AM18" s="223"/>
      <c r="AN18" s="223"/>
      <c r="AO18" s="223" t="s">
        <v>218</v>
      </c>
      <c r="AP18" s="223" t="s">
        <v>381</v>
      </c>
    </row>
    <row r="19" spans="1:42" ht="217.5" customHeight="1">
      <c r="A19" s="143">
        <v>252</v>
      </c>
      <c r="B19" s="141">
        <v>46199.528206018498</v>
      </c>
      <c r="C19" s="141">
        <v>46199.547962962999</v>
      </c>
      <c r="D19" s="143" t="s">
        <v>382</v>
      </c>
      <c r="E19" s="143" t="s">
        <v>383</v>
      </c>
      <c r="F19" s="140" t="s">
        <v>384</v>
      </c>
      <c r="G19" s="140" t="s">
        <v>385</v>
      </c>
      <c r="H19" s="143" t="s">
        <v>189</v>
      </c>
      <c r="I19" s="140" t="s">
        <v>190</v>
      </c>
      <c r="J19" s="140" t="s">
        <v>386</v>
      </c>
      <c r="K19" s="142" t="s">
        <v>387</v>
      </c>
      <c r="L19" s="143" t="s">
        <v>97</v>
      </c>
      <c r="M19" s="141">
        <v>46568</v>
      </c>
      <c r="N19" s="143" t="s">
        <v>57</v>
      </c>
      <c r="O19" s="143">
        <v>0</v>
      </c>
      <c r="P19" s="143">
        <v>0</v>
      </c>
      <c r="Q19" s="144" t="s">
        <v>58</v>
      </c>
      <c r="R19" s="140" t="s">
        <v>388</v>
      </c>
      <c r="S19" s="229" t="s">
        <v>389</v>
      </c>
      <c r="T19" s="140" t="s">
        <v>390</v>
      </c>
      <c r="U19" s="140" t="s">
        <v>84</v>
      </c>
      <c r="V19" s="145" t="s">
        <v>63</v>
      </c>
      <c r="W19" s="143" t="s">
        <v>57</v>
      </c>
      <c r="X19" s="138" t="s">
        <v>85</v>
      </c>
      <c r="Y19" s="138" t="s">
        <v>391</v>
      </c>
      <c r="Z19" s="147" t="s">
        <v>392</v>
      </c>
      <c r="AA19" s="207">
        <v>0.6</v>
      </c>
      <c r="AB19" s="215" t="s">
        <v>393</v>
      </c>
      <c r="AC19" s="217" t="s">
        <v>69</v>
      </c>
      <c r="AD19" s="216">
        <v>46203</v>
      </c>
      <c r="AE19" s="96" t="s">
        <v>2</v>
      </c>
      <c r="AF19" s="107">
        <v>46188</v>
      </c>
      <c r="AG19" s="211">
        <f t="shared" si="4"/>
        <v>46216</v>
      </c>
      <c r="AH19" s="96">
        <v>14</v>
      </c>
      <c r="AI19" s="290" t="s">
        <v>394</v>
      </c>
      <c r="AJ19" s="291" t="s">
        <v>395</v>
      </c>
      <c r="AK19" s="219" t="s">
        <v>396</v>
      </c>
      <c r="AL19" s="222"/>
      <c r="AM19" s="223"/>
      <c r="AN19" s="223"/>
      <c r="AO19" s="223" t="s">
        <v>218</v>
      </c>
      <c r="AP19" s="223"/>
    </row>
    <row r="20" spans="1:42" ht="156" customHeight="1">
      <c r="A20" s="143">
        <v>253</v>
      </c>
      <c r="B20" s="141">
        <v>46199.548020833303</v>
      </c>
      <c r="C20" s="141">
        <v>46199.553888888899</v>
      </c>
      <c r="D20" s="143" t="s">
        <v>382</v>
      </c>
      <c r="E20" s="143" t="s">
        <v>383</v>
      </c>
      <c r="F20" s="140" t="s">
        <v>397</v>
      </c>
      <c r="G20" s="140" t="s">
        <v>398</v>
      </c>
      <c r="H20" s="143" t="s">
        <v>189</v>
      </c>
      <c r="I20" s="140" t="s">
        <v>190</v>
      </c>
      <c r="J20" s="140" t="s">
        <v>386</v>
      </c>
      <c r="K20" s="142" t="s">
        <v>399</v>
      </c>
      <c r="L20" s="143" t="s">
        <v>97</v>
      </c>
      <c r="M20" s="141">
        <v>46563</v>
      </c>
      <c r="N20" s="143" t="s">
        <v>57</v>
      </c>
      <c r="O20" s="143">
        <v>0</v>
      </c>
      <c r="P20" s="143">
        <v>0</v>
      </c>
      <c r="Q20" s="144" t="s">
        <v>58</v>
      </c>
      <c r="R20" s="140" t="s">
        <v>400</v>
      </c>
      <c r="S20" s="229" t="s">
        <v>401</v>
      </c>
      <c r="T20" s="140" t="s">
        <v>402</v>
      </c>
      <c r="U20" s="140" t="s">
        <v>84</v>
      </c>
      <c r="V20" s="145" t="s">
        <v>63</v>
      </c>
      <c r="W20" s="143" t="s">
        <v>57</v>
      </c>
      <c r="X20" s="138" t="s">
        <v>85</v>
      </c>
      <c r="Y20" s="138" t="s">
        <v>403</v>
      </c>
      <c r="Z20" s="147" t="s">
        <v>404</v>
      </c>
      <c r="AA20" s="207">
        <v>0.6</v>
      </c>
      <c r="AB20" s="215" t="s">
        <v>214</v>
      </c>
      <c r="AC20" s="217" t="s">
        <v>69</v>
      </c>
      <c r="AD20" s="216">
        <v>46203</v>
      </c>
      <c r="AE20" s="96"/>
      <c r="AF20" s="107"/>
      <c r="AG20" s="211" t="str">
        <f t="shared" si="4"/>
        <v/>
      </c>
      <c r="AH20" s="96"/>
      <c r="AI20" s="109"/>
      <c r="AJ20" s="108"/>
      <c r="AK20" s="219"/>
      <c r="AL20" s="222"/>
      <c r="AM20" s="223"/>
      <c r="AN20" s="223"/>
      <c r="AO20" s="223" t="s">
        <v>218</v>
      </c>
      <c r="AP20" s="223"/>
    </row>
    <row r="21" spans="1:42" ht="156.75" customHeight="1">
      <c r="A21" s="143">
        <v>271</v>
      </c>
      <c r="B21" s="141">
        <v>46212.4686574074</v>
      </c>
      <c r="C21" s="141">
        <v>46212.482060185197</v>
      </c>
      <c r="D21" s="143" t="s">
        <v>405</v>
      </c>
      <c r="E21" s="143" t="s">
        <v>406</v>
      </c>
      <c r="F21" s="140" t="s">
        <v>407</v>
      </c>
      <c r="G21" s="140" t="s">
        <v>408</v>
      </c>
      <c r="H21" s="143" t="s">
        <v>161</v>
      </c>
      <c r="I21" s="140" t="s">
        <v>409</v>
      </c>
      <c r="J21" s="131" t="s">
        <v>410</v>
      </c>
      <c r="K21" s="142" t="s">
        <v>411</v>
      </c>
      <c r="L21" s="140" t="s">
        <v>307</v>
      </c>
      <c r="M21" s="141">
        <v>46223</v>
      </c>
      <c r="N21" s="143" t="s">
        <v>57</v>
      </c>
      <c r="O21" s="143">
        <v>0</v>
      </c>
      <c r="P21" s="143">
        <v>0</v>
      </c>
      <c r="Q21" s="144" t="s">
        <v>58</v>
      </c>
      <c r="R21" s="140" t="s">
        <v>412</v>
      </c>
      <c r="S21" s="229" t="s">
        <v>413</v>
      </c>
      <c r="T21" s="140" t="s">
        <v>414</v>
      </c>
      <c r="U21" s="140" t="s">
        <v>84</v>
      </c>
      <c r="V21" s="145" t="s">
        <v>63</v>
      </c>
      <c r="W21" s="143" t="s">
        <v>57</v>
      </c>
      <c r="X21" s="138" t="s">
        <v>85</v>
      </c>
      <c r="Y21" s="138" t="s">
        <v>415</v>
      </c>
      <c r="Z21" s="147" t="s">
        <v>416</v>
      </c>
      <c r="AA21" s="207">
        <v>0.6</v>
      </c>
      <c r="AB21" s="215" t="s">
        <v>246</v>
      </c>
      <c r="AC21" s="217" t="s">
        <v>69</v>
      </c>
      <c r="AD21" s="216">
        <v>46216</v>
      </c>
      <c r="AE21" s="96" t="s">
        <v>2</v>
      </c>
      <c r="AF21" s="107">
        <v>46237</v>
      </c>
      <c r="AG21" s="211">
        <f t="shared" ref="AG21" si="5">IF(AD21="","Pendiente fecha de asignación de LD",IF(AF21="","",WORKDAY(AF21,IF(AE21="Alta",20,IF(AE21="Media",10,5)))))</f>
        <v>46265</v>
      </c>
      <c r="AH21" s="96"/>
      <c r="AI21" s="109"/>
      <c r="AJ21" s="108"/>
      <c r="AK21" s="219"/>
      <c r="AL21" s="222"/>
      <c r="AM21" s="223"/>
      <c r="AN21" s="223"/>
      <c r="AO21" s="223" t="s">
        <v>218</v>
      </c>
      <c r="AP21" s="223" t="s">
        <v>417</v>
      </c>
    </row>
    <row r="22" spans="1:42" ht="102.75" customHeight="1">
      <c r="A22" s="143">
        <v>275</v>
      </c>
      <c r="B22" s="141">
        <v>46213.456655092603</v>
      </c>
      <c r="C22" s="141">
        <v>46213.548842592601</v>
      </c>
      <c r="D22" s="143" t="s">
        <v>185</v>
      </c>
      <c r="E22" s="143" t="s">
        <v>186</v>
      </c>
      <c r="F22" s="140" t="s">
        <v>418</v>
      </c>
      <c r="G22" s="140" t="s">
        <v>419</v>
      </c>
      <c r="H22" s="143" t="s">
        <v>420</v>
      </c>
      <c r="I22" s="140" t="s">
        <v>421</v>
      </c>
      <c r="J22" s="131" t="s">
        <v>422</v>
      </c>
      <c r="K22" s="142" t="s">
        <v>423</v>
      </c>
      <c r="L22" s="140" t="s">
        <v>307</v>
      </c>
      <c r="M22" s="141">
        <v>46387</v>
      </c>
      <c r="N22" s="143" t="s">
        <v>166</v>
      </c>
      <c r="O22" s="143" t="s">
        <v>167</v>
      </c>
      <c r="P22" s="143" t="s">
        <v>424</v>
      </c>
      <c r="Q22" s="143" t="s">
        <v>58</v>
      </c>
      <c r="R22" s="140" t="s">
        <v>425</v>
      </c>
      <c r="S22" s="229" t="s">
        <v>426</v>
      </c>
      <c r="T22" s="140" t="s">
        <v>427</v>
      </c>
      <c r="U22" s="140" t="s">
        <v>84</v>
      </c>
      <c r="V22" s="145" t="s">
        <v>63</v>
      </c>
      <c r="W22" s="143" t="s">
        <v>57</v>
      </c>
      <c r="X22" s="138" t="s">
        <v>243</v>
      </c>
      <c r="Y22" s="138" t="s">
        <v>428</v>
      </c>
      <c r="Z22" s="147" t="s">
        <v>429</v>
      </c>
      <c r="AA22" s="207">
        <v>1.2</v>
      </c>
      <c r="AB22" s="215" t="s">
        <v>430</v>
      </c>
      <c r="AC22" s="217" t="s">
        <v>69</v>
      </c>
      <c r="AD22" s="216">
        <v>46223</v>
      </c>
      <c r="AE22" s="96"/>
      <c r="AF22" s="107"/>
      <c r="AG22" s="211" t="str">
        <f t="shared" ref="AG22:AG24" si="6">IF(AD22="","Pendiente fecha de asignación de LD",IF(AF22="","",WORKDAY(AF22,IF(AE22="Alta",20,IF(AE22="Media",10,5)))))</f>
        <v/>
      </c>
      <c r="AH22" s="96"/>
      <c r="AI22" s="109"/>
      <c r="AJ22" s="108"/>
      <c r="AK22" s="219"/>
      <c r="AL22" s="222"/>
      <c r="AM22" s="223"/>
      <c r="AN22" s="223"/>
      <c r="AO22" s="223" t="s">
        <v>218</v>
      </c>
      <c r="AP22" s="223" t="s">
        <v>431</v>
      </c>
    </row>
    <row r="23" spans="1:42" ht="105" customHeight="1">
      <c r="A23" s="143">
        <v>287</v>
      </c>
      <c r="B23" s="141">
        <v>46219.694467592599</v>
      </c>
      <c r="C23" s="141">
        <v>46219.706041666701</v>
      </c>
      <c r="D23" s="143" t="s">
        <v>185</v>
      </c>
      <c r="E23" s="143" t="s">
        <v>186</v>
      </c>
      <c r="F23" s="140" t="s">
        <v>432</v>
      </c>
      <c r="G23" s="140" t="s">
        <v>419</v>
      </c>
      <c r="H23" s="143" t="s">
        <v>52</v>
      </c>
      <c r="I23" s="140" t="s">
        <v>53</v>
      </c>
      <c r="J23" s="131" t="s">
        <v>433</v>
      </c>
      <c r="K23" s="142" t="s">
        <v>434</v>
      </c>
      <c r="L23" s="140" t="s">
        <v>56</v>
      </c>
      <c r="M23" s="141">
        <v>46387</v>
      </c>
      <c r="N23" s="143" t="s">
        <v>166</v>
      </c>
      <c r="O23" s="143" t="s">
        <v>167</v>
      </c>
      <c r="P23" s="143" t="s">
        <v>308</v>
      </c>
      <c r="Q23" s="143" t="s">
        <v>58</v>
      </c>
      <c r="R23" s="140" t="s">
        <v>425</v>
      </c>
      <c r="S23" s="229" t="s">
        <v>426</v>
      </c>
      <c r="T23" s="140" t="s">
        <v>427</v>
      </c>
      <c r="U23" s="140" t="s">
        <v>84</v>
      </c>
      <c r="V23" s="145" t="s">
        <v>63</v>
      </c>
      <c r="W23" s="143" t="s">
        <v>57</v>
      </c>
      <c r="X23" s="138" t="s">
        <v>243</v>
      </c>
      <c r="Y23" s="138" t="s">
        <v>435</v>
      </c>
      <c r="Z23" s="147" t="s">
        <v>436</v>
      </c>
      <c r="AA23" s="207">
        <v>1.2</v>
      </c>
      <c r="AB23" s="215" t="s">
        <v>430</v>
      </c>
      <c r="AC23" s="217" t="s">
        <v>69</v>
      </c>
      <c r="AD23" s="216">
        <v>46223</v>
      </c>
      <c r="AE23" s="96"/>
      <c r="AF23" s="107"/>
      <c r="AG23" s="211" t="str">
        <f t="shared" si="6"/>
        <v/>
      </c>
      <c r="AH23" s="96"/>
      <c r="AI23" s="109"/>
      <c r="AJ23" s="108"/>
      <c r="AK23" s="219"/>
      <c r="AL23" s="222"/>
      <c r="AM23" s="223"/>
      <c r="AN23" s="223"/>
      <c r="AO23" s="223" t="s">
        <v>218</v>
      </c>
      <c r="AP23" s="223"/>
    </row>
    <row r="24" spans="1:42" ht="92.25" customHeight="1">
      <c r="A24" s="143">
        <v>288</v>
      </c>
      <c r="B24" s="141">
        <v>46219.706134259301</v>
      </c>
      <c r="C24" s="141">
        <v>46219.707627314798</v>
      </c>
      <c r="D24" s="143" t="s">
        <v>185</v>
      </c>
      <c r="E24" s="143" t="s">
        <v>186</v>
      </c>
      <c r="F24" s="140" t="s">
        <v>437</v>
      </c>
      <c r="G24" s="140" t="s">
        <v>419</v>
      </c>
      <c r="H24" s="143" t="s">
        <v>161</v>
      </c>
      <c r="I24" s="140" t="s">
        <v>162</v>
      </c>
      <c r="J24" s="131" t="s">
        <v>438</v>
      </c>
      <c r="K24" s="142" t="s">
        <v>439</v>
      </c>
      <c r="L24" s="140" t="s">
        <v>307</v>
      </c>
      <c r="M24" s="141">
        <v>46387</v>
      </c>
      <c r="N24" s="143" t="s">
        <v>166</v>
      </c>
      <c r="O24" s="143" t="s">
        <v>167</v>
      </c>
      <c r="P24" s="143" t="s">
        <v>440</v>
      </c>
      <c r="Q24" s="143" t="s">
        <v>58</v>
      </c>
      <c r="R24" s="140" t="s">
        <v>425</v>
      </c>
      <c r="S24" s="229" t="s">
        <v>426</v>
      </c>
      <c r="T24" s="140" t="s">
        <v>427</v>
      </c>
      <c r="U24" s="140" t="s">
        <v>84</v>
      </c>
      <c r="V24" s="145" t="s">
        <v>63</v>
      </c>
      <c r="W24" s="143" t="s">
        <v>57</v>
      </c>
      <c r="X24" s="138" t="s">
        <v>243</v>
      </c>
      <c r="Y24" s="138" t="s">
        <v>435</v>
      </c>
      <c r="Z24" s="147" t="s">
        <v>441</v>
      </c>
      <c r="AA24" s="207">
        <v>1.2</v>
      </c>
      <c r="AB24" s="215" t="s">
        <v>430</v>
      </c>
      <c r="AC24" s="217" t="s">
        <v>69</v>
      </c>
      <c r="AD24" s="216">
        <v>46223</v>
      </c>
      <c r="AE24" s="96"/>
      <c r="AF24" s="107"/>
      <c r="AG24" s="211" t="str">
        <f t="shared" si="6"/>
        <v/>
      </c>
      <c r="AH24" s="96"/>
      <c r="AI24" s="109"/>
      <c r="AJ24" s="108"/>
      <c r="AK24" s="219"/>
      <c r="AL24" s="222"/>
      <c r="AM24" s="223"/>
      <c r="AN24" s="223"/>
      <c r="AO24" s="223" t="s">
        <v>218</v>
      </c>
      <c r="AP24" s="223"/>
    </row>
    <row r="25" spans="1:42" ht="62.25" customHeight="1">
      <c r="A25" s="143">
        <v>285</v>
      </c>
      <c r="B25" s="141">
        <v>46219.0019328704</v>
      </c>
      <c r="C25" s="141">
        <v>46219.0172916667</v>
      </c>
      <c r="D25" s="143" t="s">
        <v>442</v>
      </c>
      <c r="E25" s="143" t="s">
        <v>443</v>
      </c>
      <c r="F25" s="140" t="s">
        <v>444</v>
      </c>
      <c r="G25" s="140" t="s">
        <v>445</v>
      </c>
      <c r="H25" s="143" t="s">
        <v>52</v>
      </c>
      <c r="I25" s="140" t="s">
        <v>53</v>
      </c>
      <c r="J25" s="350" t="s">
        <v>446</v>
      </c>
      <c r="K25" s="142" t="s">
        <v>447</v>
      </c>
      <c r="L25" s="140" t="s">
        <v>97</v>
      </c>
      <c r="M25" s="141">
        <v>46264</v>
      </c>
      <c r="N25" s="143" t="s">
        <v>57</v>
      </c>
      <c r="O25" s="143">
        <v>0</v>
      </c>
      <c r="P25" s="143">
        <v>0</v>
      </c>
      <c r="Q25" s="143" t="s">
        <v>58</v>
      </c>
      <c r="R25" s="140" t="s">
        <v>448</v>
      </c>
      <c r="S25" s="229" t="s">
        <v>449</v>
      </c>
      <c r="T25" s="140" t="s">
        <v>450</v>
      </c>
      <c r="U25" s="140" t="s">
        <v>102</v>
      </c>
      <c r="V25" s="145" t="s">
        <v>63</v>
      </c>
      <c r="W25" s="143" t="s">
        <v>57</v>
      </c>
      <c r="X25" s="138" t="s">
        <v>85</v>
      </c>
      <c r="Y25" s="138" t="s">
        <v>451</v>
      </c>
      <c r="Z25" s="147" t="s">
        <v>452</v>
      </c>
      <c r="AA25" s="207">
        <v>1.2</v>
      </c>
      <c r="AB25" s="215" t="s">
        <v>105</v>
      </c>
      <c r="AC25" s="217" t="s">
        <v>69</v>
      </c>
      <c r="AD25" s="216">
        <v>46247</v>
      </c>
      <c r="AE25" s="96" t="s">
        <v>3</v>
      </c>
      <c r="AF25" s="107">
        <v>46258</v>
      </c>
      <c r="AG25" s="211">
        <v>46290</v>
      </c>
      <c r="AH25" s="96"/>
      <c r="AI25" s="109"/>
      <c r="AJ25" s="108"/>
      <c r="AK25" s="220"/>
      <c r="AL25" s="222"/>
      <c r="AM25" s="223"/>
      <c r="AN25" s="223"/>
      <c r="AO25" s="223" t="s">
        <v>218</v>
      </c>
      <c r="AP25" s="269" t="s">
        <v>453</v>
      </c>
    </row>
    <row r="26" spans="1:42" ht="85.5" customHeight="1">
      <c r="A26" s="143">
        <v>300</v>
      </c>
      <c r="B26" s="141">
        <v>46223.409398148098</v>
      </c>
      <c r="C26" s="141">
        <v>46223.442129629599</v>
      </c>
      <c r="D26" s="143" t="s">
        <v>72</v>
      </c>
      <c r="E26" s="143" t="s">
        <v>73</v>
      </c>
      <c r="F26" s="140" t="s">
        <v>454</v>
      </c>
      <c r="G26" s="140" t="s">
        <v>455</v>
      </c>
      <c r="H26" s="143" t="s">
        <v>420</v>
      </c>
      <c r="I26" s="140" t="s">
        <v>77</v>
      </c>
      <c r="J26" s="131" t="s">
        <v>456</v>
      </c>
      <c r="K26" s="142" t="s">
        <v>457</v>
      </c>
      <c r="L26" s="140" t="s">
        <v>80</v>
      </c>
      <c r="M26" s="141">
        <v>46265</v>
      </c>
      <c r="N26" s="143" t="s">
        <v>57</v>
      </c>
      <c r="O26" s="143">
        <v>0</v>
      </c>
      <c r="P26" s="143">
        <v>0</v>
      </c>
      <c r="Q26" s="143" t="s">
        <v>58</v>
      </c>
      <c r="R26" s="140" t="s">
        <v>458</v>
      </c>
      <c r="S26" s="229" t="s">
        <v>459</v>
      </c>
      <c r="T26" s="140" t="s">
        <v>460</v>
      </c>
      <c r="U26" s="140" t="s">
        <v>84</v>
      </c>
      <c r="V26" s="145" t="s">
        <v>63</v>
      </c>
      <c r="W26" s="143" t="s">
        <v>57</v>
      </c>
      <c r="X26" s="138" t="s">
        <v>85</v>
      </c>
      <c r="Y26" s="138" t="s">
        <v>461</v>
      </c>
      <c r="Z26" s="147" t="s">
        <v>462</v>
      </c>
      <c r="AA26" s="207">
        <v>0.6</v>
      </c>
      <c r="AB26" s="215" t="s">
        <v>463</v>
      </c>
      <c r="AC26" s="217" t="s">
        <v>69</v>
      </c>
      <c r="AD26" s="216">
        <v>46223</v>
      </c>
      <c r="AE26" s="96" t="s">
        <v>2</v>
      </c>
      <c r="AF26" s="107"/>
      <c r="AG26" s="211" t="str">
        <f t="shared" ref="AG26:AG27" si="7">IF(AD26="","Pendiente fecha de asignación de LD",IF(AF26="","",WORKDAY(AF26,IF(AE26="Alta",20,IF(AE26="Media",10,5)))))</f>
        <v/>
      </c>
      <c r="AH26" s="96"/>
      <c r="AI26" s="109"/>
      <c r="AJ26" s="108"/>
      <c r="AK26" s="219"/>
      <c r="AL26" s="222"/>
      <c r="AM26" s="223"/>
      <c r="AN26" s="223"/>
      <c r="AO26" s="223" t="s">
        <v>218</v>
      </c>
      <c r="AP26" s="223"/>
    </row>
    <row r="27" spans="1:42" ht="57" customHeight="1">
      <c r="A27" s="143">
        <v>301</v>
      </c>
      <c r="B27" s="141">
        <v>46223.442187499997</v>
      </c>
      <c r="C27" s="141">
        <v>46223.455949074101</v>
      </c>
      <c r="D27" s="143" t="s">
        <v>72</v>
      </c>
      <c r="E27" s="143" t="s">
        <v>73</v>
      </c>
      <c r="F27" s="140" t="s">
        <v>464</v>
      </c>
      <c r="G27" s="140" t="s">
        <v>465</v>
      </c>
      <c r="H27" s="143" t="s">
        <v>420</v>
      </c>
      <c r="I27" s="140" t="s">
        <v>77</v>
      </c>
      <c r="J27" s="131" t="s">
        <v>456</v>
      </c>
      <c r="K27" s="142" t="s">
        <v>466</v>
      </c>
      <c r="L27" s="140" t="s">
        <v>80</v>
      </c>
      <c r="M27" s="141">
        <v>46265</v>
      </c>
      <c r="N27" s="143" t="s">
        <v>57</v>
      </c>
      <c r="O27" s="143">
        <v>0</v>
      </c>
      <c r="P27" s="143">
        <v>0</v>
      </c>
      <c r="Q27" s="143" t="s">
        <v>58</v>
      </c>
      <c r="R27" s="140" t="s">
        <v>467</v>
      </c>
      <c r="S27" s="229" t="s">
        <v>468</v>
      </c>
      <c r="T27" s="140" t="s">
        <v>469</v>
      </c>
      <c r="U27" s="140" t="s">
        <v>84</v>
      </c>
      <c r="V27" s="145" t="s">
        <v>63</v>
      </c>
      <c r="W27" s="143" t="s">
        <v>57</v>
      </c>
      <c r="X27" s="138" t="s">
        <v>85</v>
      </c>
      <c r="Y27" s="138" t="s">
        <v>470</v>
      </c>
      <c r="Z27" s="147" t="s">
        <v>471</v>
      </c>
      <c r="AA27" s="207">
        <v>0.6</v>
      </c>
      <c r="AB27" s="215" t="s">
        <v>463</v>
      </c>
      <c r="AC27" s="217" t="s">
        <v>69</v>
      </c>
      <c r="AD27" s="216">
        <v>46223</v>
      </c>
      <c r="AE27" s="96" t="s">
        <v>2</v>
      </c>
      <c r="AF27" s="107"/>
      <c r="AG27" s="211" t="str">
        <f t="shared" si="7"/>
        <v/>
      </c>
      <c r="AH27" s="96"/>
      <c r="AI27" s="109"/>
      <c r="AJ27" s="108"/>
      <c r="AK27" s="219"/>
      <c r="AL27" s="222"/>
      <c r="AM27" s="223"/>
      <c r="AN27" s="223"/>
      <c r="AO27" s="223" t="s">
        <v>218</v>
      </c>
      <c r="AP27" s="223"/>
    </row>
    <row r="28" spans="1:42" ht="63" customHeight="1">
      <c r="A28" s="143">
        <v>302</v>
      </c>
      <c r="B28" s="141">
        <v>46223.456041666701</v>
      </c>
      <c r="C28" s="141">
        <v>46223.475902777798</v>
      </c>
      <c r="D28" s="143" t="s">
        <v>72</v>
      </c>
      <c r="E28" s="143" t="s">
        <v>73</v>
      </c>
      <c r="F28" s="140" t="s">
        <v>472</v>
      </c>
      <c r="G28" s="140" t="s">
        <v>473</v>
      </c>
      <c r="H28" s="143" t="s">
        <v>420</v>
      </c>
      <c r="I28" s="140" t="s">
        <v>77</v>
      </c>
      <c r="J28" s="131" t="s">
        <v>456</v>
      </c>
      <c r="K28" s="142" t="s">
        <v>474</v>
      </c>
      <c r="L28" s="140" t="s">
        <v>80</v>
      </c>
      <c r="M28" s="141">
        <v>46265</v>
      </c>
      <c r="N28" s="143" t="s">
        <v>57</v>
      </c>
      <c r="O28" s="143">
        <v>0</v>
      </c>
      <c r="P28" s="143">
        <v>0</v>
      </c>
      <c r="Q28" s="143" t="s">
        <v>58</v>
      </c>
      <c r="R28" s="140" t="s">
        <v>475</v>
      </c>
      <c r="S28" s="229" t="s">
        <v>476</v>
      </c>
      <c r="T28" s="140" t="s">
        <v>477</v>
      </c>
      <c r="U28" s="140" t="s">
        <v>84</v>
      </c>
      <c r="V28" s="145" t="s">
        <v>63</v>
      </c>
      <c r="W28" s="143" t="s">
        <v>57</v>
      </c>
      <c r="X28" s="138" t="s">
        <v>85</v>
      </c>
      <c r="Y28" s="138" t="s">
        <v>478</v>
      </c>
      <c r="Z28" s="147" t="s">
        <v>479</v>
      </c>
      <c r="AA28" s="207">
        <v>0.6</v>
      </c>
      <c r="AB28" s="215" t="s">
        <v>463</v>
      </c>
      <c r="AC28" s="217" t="s">
        <v>69</v>
      </c>
      <c r="AD28" s="216">
        <v>46223</v>
      </c>
      <c r="AE28" s="96" t="s">
        <v>2</v>
      </c>
      <c r="AF28" s="107"/>
      <c r="AG28" s="211" t="str">
        <f t="shared" ref="AG28:AG31" si="8">IF(AD28="","Pendiente fecha de asignación de LD",IF(AF28="","",WORKDAY(AF28,IF(AE28="Alta",20,IF(AE28="Media",10,5)))))</f>
        <v/>
      </c>
      <c r="AH28" s="96"/>
      <c r="AI28" s="109"/>
      <c r="AJ28" s="108"/>
      <c r="AK28" s="219"/>
      <c r="AL28" s="222"/>
      <c r="AM28" s="223"/>
      <c r="AN28" s="223"/>
      <c r="AO28" s="223" t="s">
        <v>218</v>
      </c>
      <c r="AP28" s="223"/>
    </row>
    <row r="29" spans="1:42" ht="92.25" customHeight="1">
      <c r="A29" s="143">
        <v>303</v>
      </c>
      <c r="B29" s="141">
        <v>46223.475960648197</v>
      </c>
      <c r="C29" s="141">
        <v>46223.479641203703</v>
      </c>
      <c r="D29" s="143" t="s">
        <v>72</v>
      </c>
      <c r="E29" s="143" t="s">
        <v>73</v>
      </c>
      <c r="F29" s="140" t="s">
        <v>480</v>
      </c>
      <c r="G29" s="140" t="s">
        <v>481</v>
      </c>
      <c r="H29" s="143" t="s">
        <v>420</v>
      </c>
      <c r="I29" s="140" t="s">
        <v>77</v>
      </c>
      <c r="J29" s="131" t="s">
        <v>456</v>
      </c>
      <c r="K29" s="142" t="s">
        <v>482</v>
      </c>
      <c r="L29" s="140" t="s">
        <v>80</v>
      </c>
      <c r="M29" s="141">
        <v>46265</v>
      </c>
      <c r="N29" s="143" t="s">
        <v>57</v>
      </c>
      <c r="O29" s="143">
        <v>0</v>
      </c>
      <c r="P29" s="143">
        <v>0</v>
      </c>
      <c r="Q29" s="143" t="s">
        <v>58</v>
      </c>
      <c r="R29" s="140" t="s">
        <v>483</v>
      </c>
      <c r="S29" s="229" t="s">
        <v>484</v>
      </c>
      <c r="T29" s="140" t="s">
        <v>485</v>
      </c>
      <c r="U29" s="140" t="s">
        <v>84</v>
      </c>
      <c r="V29" s="145" t="s">
        <v>63</v>
      </c>
      <c r="W29" s="143" t="s">
        <v>57</v>
      </c>
      <c r="X29" s="138" t="s">
        <v>85</v>
      </c>
      <c r="Y29" s="138" t="s">
        <v>486</v>
      </c>
      <c r="Z29" s="147" t="s">
        <v>487</v>
      </c>
      <c r="AA29" s="207">
        <v>0.6</v>
      </c>
      <c r="AB29" s="215" t="s">
        <v>463</v>
      </c>
      <c r="AC29" s="217" t="s">
        <v>69</v>
      </c>
      <c r="AD29" s="216">
        <v>46223</v>
      </c>
      <c r="AE29" s="96" t="s">
        <v>2</v>
      </c>
      <c r="AF29" s="107"/>
      <c r="AG29" s="211" t="str">
        <f t="shared" si="8"/>
        <v/>
      </c>
      <c r="AH29" s="96"/>
      <c r="AI29" s="109"/>
      <c r="AJ29" s="108"/>
      <c r="AK29" s="219"/>
      <c r="AL29" s="222"/>
      <c r="AM29" s="223"/>
      <c r="AN29" s="223"/>
      <c r="AO29" s="223" t="s">
        <v>218</v>
      </c>
      <c r="AP29" s="223"/>
    </row>
    <row r="30" spans="1:42" ht="71.25" customHeight="1">
      <c r="A30" s="143">
        <v>308</v>
      </c>
      <c r="B30" s="141">
        <v>46224.460763888899</v>
      </c>
      <c r="C30" s="141">
        <v>46224.496620370403</v>
      </c>
      <c r="D30" s="143" t="s">
        <v>488</v>
      </c>
      <c r="E30" s="143" t="s">
        <v>489</v>
      </c>
      <c r="F30" s="140" t="s">
        <v>490</v>
      </c>
      <c r="G30" s="140" t="s">
        <v>491</v>
      </c>
      <c r="H30" s="143" t="s">
        <v>420</v>
      </c>
      <c r="I30" s="140" t="s">
        <v>77</v>
      </c>
      <c r="J30" s="131" t="s">
        <v>78</v>
      </c>
      <c r="K30" s="142" t="s">
        <v>492</v>
      </c>
      <c r="L30" s="140" t="s">
        <v>80</v>
      </c>
      <c r="M30" s="141">
        <v>46265</v>
      </c>
      <c r="N30" s="143" t="s">
        <v>57</v>
      </c>
      <c r="O30" s="143">
        <v>0</v>
      </c>
      <c r="P30" s="143">
        <v>0</v>
      </c>
      <c r="Q30" s="143" t="s">
        <v>58</v>
      </c>
      <c r="R30" s="140" t="s">
        <v>493</v>
      </c>
      <c r="S30" s="140" t="s">
        <v>494</v>
      </c>
      <c r="T30" s="140" t="s">
        <v>495</v>
      </c>
      <c r="U30" s="140" t="s">
        <v>102</v>
      </c>
      <c r="V30" s="145" t="s">
        <v>63</v>
      </c>
      <c r="W30" s="143" t="s">
        <v>57</v>
      </c>
      <c r="X30" s="138" t="s">
        <v>496</v>
      </c>
      <c r="Y30" s="138" t="s">
        <v>497</v>
      </c>
      <c r="Z30" s="147" t="s">
        <v>498</v>
      </c>
      <c r="AA30" s="207">
        <v>1.5</v>
      </c>
      <c r="AB30" s="215" t="s">
        <v>88</v>
      </c>
      <c r="AC30" s="217" t="s">
        <v>69</v>
      </c>
      <c r="AD30" s="216">
        <v>46225</v>
      </c>
      <c r="AE30" s="96" t="s">
        <v>2</v>
      </c>
      <c r="AF30" s="107">
        <v>46237</v>
      </c>
      <c r="AG30" s="211">
        <f t="shared" si="8"/>
        <v>46265</v>
      </c>
      <c r="AH30" s="96"/>
      <c r="AI30" s="109"/>
      <c r="AJ30" s="108"/>
      <c r="AK30" s="219"/>
      <c r="AL30" s="222"/>
      <c r="AM30" s="223"/>
      <c r="AN30" s="223"/>
      <c r="AO30" s="223" t="s">
        <v>200</v>
      </c>
      <c r="AP30" s="223" t="s">
        <v>499</v>
      </c>
    </row>
    <row r="31" spans="1:42" ht="72.75" customHeight="1">
      <c r="A31" s="143">
        <v>311</v>
      </c>
      <c r="B31" s="141">
        <v>46225.3977199074</v>
      </c>
      <c r="C31" s="141">
        <v>46225.459664351903</v>
      </c>
      <c r="D31" s="143" t="s">
        <v>500</v>
      </c>
      <c r="E31" s="143" t="s">
        <v>501</v>
      </c>
      <c r="F31" s="140" t="s">
        <v>502</v>
      </c>
      <c r="G31" s="140" t="s">
        <v>268</v>
      </c>
      <c r="H31" s="143" t="s">
        <v>420</v>
      </c>
      <c r="I31" s="140" t="s">
        <v>190</v>
      </c>
      <c r="J31" s="131" t="s">
        <v>269</v>
      </c>
      <c r="K31" s="142" t="s">
        <v>503</v>
      </c>
      <c r="L31" s="143" t="s">
        <v>97</v>
      </c>
      <c r="M31" s="141">
        <v>46237</v>
      </c>
      <c r="N31" s="143" t="s">
        <v>57</v>
      </c>
      <c r="O31" s="143">
        <v>0</v>
      </c>
      <c r="P31" s="143">
        <v>0</v>
      </c>
      <c r="Q31" s="143" t="s">
        <v>58</v>
      </c>
      <c r="R31" s="140" t="s">
        <v>504</v>
      </c>
      <c r="S31" s="229" t="s">
        <v>505</v>
      </c>
      <c r="T31" s="140" t="s">
        <v>273</v>
      </c>
      <c r="U31" s="140" t="s">
        <v>102</v>
      </c>
      <c r="V31" s="145" t="s">
        <v>63</v>
      </c>
      <c r="W31" s="143" t="s">
        <v>57</v>
      </c>
      <c r="X31" s="138" t="s">
        <v>85</v>
      </c>
      <c r="Y31" s="138" t="s">
        <v>506</v>
      </c>
      <c r="Z31" s="147" t="s">
        <v>507</v>
      </c>
      <c r="AA31" s="207">
        <v>1.2</v>
      </c>
      <c r="AB31" s="215" t="s">
        <v>88</v>
      </c>
      <c r="AC31" s="217" t="s">
        <v>69</v>
      </c>
      <c r="AD31" s="216">
        <v>46225</v>
      </c>
      <c r="AE31" s="96" t="s">
        <v>2</v>
      </c>
      <c r="AF31" s="107">
        <v>46251</v>
      </c>
      <c r="AG31" s="211">
        <f t="shared" si="8"/>
        <v>46279</v>
      </c>
      <c r="AH31" s="96"/>
      <c r="AI31" s="109"/>
      <c r="AJ31" s="108"/>
      <c r="AK31" s="219"/>
      <c r="AL31" s="222"/>
      <c r="AM31" s="223"/>
      <c r="AN31" s="223"/>
      <c r="AO31" s="223" t="s">
        <v>352</v>
      </c>
      <c r="AP31" s="223" t="s">
        <v>508</v>
      </c>
    </row>
    <row r="32" spans="1:42" ht="91.5" customHeight="1">
      <c r="A32" s="143">
        <v>254</v>
      </c>
      <c r="B32" s="141">
        <v>46203.464548611097</v>
      </c>
      <c r="C32" s="141">
        <v>46203.490740740701</v>
      </c>
      <c r="D32" s="143" t="s">
        <v>488</v>
      </c>
      <c r="E32" s="143" t="s">
        <v>489</v>
      </c>
      <c r="F32" s="140" t="s">
        <v>509</v>
      </c>
      <c r="G32" s="140" t="s">
        <v>510</v>
      </c>
      <c r="H32" s="143" t="s">
        <v>52</v>
      </c>
      <c r="I32" s="140" t="s">
        <v>77</v>
      </c>
      <c r="J32" s="131" t="s">
        <v>78</v>
      </c>
      <c r="K32" s="142" t="s">
        <v>511</v>
      </c>
      <c r="L32" s="140" t="s">
        <v>80</v>
      </c>
      <c r="M32" s="141">
        <v>46233</v>
      </c>
      <c r="N32" s="143" t="s">
        <v>57</v>
      </c>
      <c r="O32" s="143">
        <v>0</v>
      </c>
      <c r="P32" s="143">
        <v>0</v>
      </c>
      <c r="Q32" s="143" t="s">
        <v>58</v>
      </c>
      <c r="R32" s="140" t="s">
        <v>512</v>
      </c>
      <c r="S32" s="140" t="s">
        <v>513</v>
      </c>
      <c r="T32" s="140" t="s">
        <v>514</v>
      </c>
      <c r="U32" s="140" t="s">
        <v>102</v>
      </c>
      <c r="V32" s="145" t="s">
        <v>63</v>
      </c>
      <c r="W32" s="143" t="s">
        <v>57</v>
      </c>
      <c r="X32" s="138" t="s">
        <v>496</v>
      </c>
      <c r="Y32" s="138" t="s">
        <v>515</v>
      </c>
      <c r="Z32" s="147" t="s">
        <v>516</v>
      </c>
      <c r="AA32" s="207">
        <v>1.5</v>
      </c>
      <c r="AB32" s="217" t="s">
        <v>88</v>
      </c>
      <c r="AC32" s="217" t="s">
        <v>69</v>
      </c>
      <c r="AD32" s="216">
        <v>46225</v>
      </c>
      <c r="AE32" s="96" t="s">
        <v>2</v>
      </c>
      <c r="AF32" s="107">
        <v>46258</v>
      </c>
      <c r="AG32" s="211">
        <f>IF(AD32="","Pendiente fecha de asignación de LD",IF(AF32="","",WORKDAY(AF32,IF(AE32="Alta",20,IF(AE32="Media",10,5)))))</f>
        <v>46286</v>
      </c>
      <c r="AH32" s="96"/>
      <c r="AI32" s="109"/>
      <c r="AJ32" s="108"/>
      <c r="AK32" s="219"/>
      <c r="AL32" s="222" t="s">
        <v>229</v>
      </c>
      <c r="AM32" s="223" t="s">
        <v>131</v>
      </c>
      <c r="AN32" s="223"/>
      <c r="AO32" s="223" t="s">
        <v>218</v>
      </c>
      <c r="AP32" s="223" t="s">
        <v>499</v>
      </c>
    </row>
    <row r="33" spans="1:42" ht="98.25" customHeight="1">
      <c r="A33" s="143">
        <v>258</v>
      </c>
      <c r="B33" s="141">
        <v>46203.499340277798</v>
      </c>
      <c r="C33" s="141">
        <v>46203.500787037003</v>
      </c>
      <c r="D33" s="143" t="s">
        <v>488</v>
      </c>
      <c r="E33" s="143" t="s">
        <v>489</v>
      </c>
      <c r="F33" s="140" t="s">
        <v>517</v>
      </c>
      <c r="G33" s="140" t="s">
        <v>518</v>
      </c>
      <c r="H33" s="143" t="s">
        <v>52</v>
      </c>
      <c r="I33" s="140" t="s">
        <v>77</v>
      </c>
      <c r="J33" s="131" t="s">
        <v>78</v>
      </c>
      <c r="K33" s="142" t="s">
        <v>519</v>
      </c>
      <c r="L33" s="140" t="s">
        <v>80</v>
      </c>
      <c r="M33" s="141">
        <v>46233</v>
      </c>
      <c r="N33" s="143" t="s">
        <v>57</v>
      </c>
      <c r="O33" s="143">
        <v>0</v>
      </c>
      <c r="P33" s="143">
        <v>0</v>
      </c>
      <c r="Q33" s="143" t="s">
        <v>58</v>
      </c>
      <c r="R33" s="140" t="s">
        <v>520</v>
      </c>
      <c r="S33" s="140" t="s">
        <v>521</v>
      </c>
      <c r="T33" s="140" t="s">
        <v>522</v>
      </c>
      <c r="U33" s="140" t="s">
        <v>102</v>
      </c>
      <c r="V33" s="145" t="s">
        <v>63</v>
      </c>
      <c r="W33" s="143" t="s">
        <v>57</v>
      </c>
      <c r="X33" s="138" t="s">
        <v>496</v>
      </c>
      <c r="Y33" s="138" t="s">
        <v>523</v>
      </c>
      <c r="Z33" s="147" t="s">
        <v>524</v>
      </c>
      <c r="AA33" s="207">
        <v>1.5</v>
      </c>
      <c r="AB33" s="217" t="s">
        <v>88</v>
      </c>
      <c r="AC33" s="217" t="s">
        <v>69</v>
      </c>
      <c r="AD33" s="216">
        <v>46225</v>
      </c>
      <c r="AE33" s="96" t="s">
        <v>2</v>
      </c>
      <c r="AF33" s="107">
        <v>46258</v>
      </c>
      <c r="AG33" s="211">
        <f>IF(AD33="","Pendiente fecha de asignación de LD",IF(AF33="","",WORKDAY(AF33,IF(AE33="Alta",20,IF(AE33="Media",10,5)))))</f>
        <v>46286</v>
      </c>
      <c r="AH33" s="96"/>
      <c r="AI33" s="109"/>
      <c r="AJ33" s="108"/>
      <c r="AK33" s="219"/>
      <c r="AL33" s="222" t="s">
        <v>229</v>
      </c>
      <c r="AM33" s="223"/>
      <c r="AN33" s="223"/>
      <c r="AO33" s="223" t="s">
        <v>218</v>
      </c>
      <c r="AP33" s="223" t="s">
        <v>499</v>
      </c>
    </row>
    <row r="34" spans="1:42" ht="138" customHeight="1">
      <c r="A34" s="143">
        <v>334</v>
      </c>
      <c r="B34" s="141">
        <v>46226.897743055597</v>
      </c>
      <c r="C34" s="141">
        <v>46230.327754629601</v>
      </c>
      <c r="D34" s="143" t="s">
        <v>202</v>
      </c>
      <c r="E34" s="143" t="s">
        <v>203</v>
      </c>
      <c r="F34" s="140" t="s">
        <v>525</v>
      </c>
      <c r="G34" s="140" t="s">
        <v>526</v>
      </c>
      <c r="H34" s="143" t="s">
        <v>161</v>
      </c>
      <c r="I34" s="140" t="s">
        <v>162</v>
      </c>
      <c r="J34" s="131" t="s">
        <v>527</v>
      </c>
      <c r="K34" s="142" t="s">
        <v>528</v>
      </c>
      <c r="L34" s="140" t="s">
        <v>165</v>
      </c>
      <c r="M34" s="141">
        <v>46248</v>
      </c>
      <c r="N34" s="143" t="s">
        <v>57</v>
      </c>
      <c r="O34" s="143">
        <v>0</v>
      </c>
      <c r="P34" s="143">
        <v>0</v>
      </c>
      <c r="Q34" s="143" t="s">
        <v>58</v>
      </c>
      <c r="R34" s="140" t="s">
        <v>529</v>
      </c>
      <c r="S34" s="229" t="s">
        <v>530</v>
      </c>
      <c r="T34" s="140" t="s">
        <v>531</v>
      </c>
      <c r="U34" s="140" t="s">
        <v>532</v>
      </c>
      <c r="V34" s="145" t="s">
        <v>63</v>
      </c>
      <c r="W34" s="143" t="s">
        <v>57</v>
      </c>
      <c r="X34" s="138" t="s">
        <v>85</v>
      </c>
      <c r="Y34" s="138" t="s">
        <v>533</v>
      </c>
      <c r="Z34" s="147" t="s">
        <v>534</v>
      </c>
      <c r="AA34" s="207">
        <v>1.05</v>
      </c>
      <c r="AB34" s="215" t="s">
        <v>535</v>
      </c>
      <c r="AC34" s="217" t="s">
        <v>69</v>
      </c>
      <c r="AD34" s="216">
        <v>46230</v>
      </c>
      <c r="AE34" s="96" t="s">
        <v>3</v>
      </c>
      <c r="AF34" s="107">
        <v>46251</v>
      </c>
      <c r="AG34" s="211">
        <v>46283</v>
      </c>
      <c r="AH34" s="96"/>
      <c r="AI34" s="109"/>
      <c r="AJ34" s="108"/>
      <c r="AK34" s="219"/>
      <c r="AL34" s="222" t="s">
        <v>536</v>
      </c>
      <c r="AM34" s="223" t="s">
        <v>537</v>
      </c>
      <c r="AN34" s="223" t="s">
        <v>132</v>
      </c>
      <c r="AO34" s="223" t="s">
        <v>200</v>
      </c>
      <c r="AP34" s="223" t="s">
        <v>538</v>
      </c>
    </row>
    <row r="35" spans="1:42" ht="109.5" customHeight="1">
      <c r="A35" s="143">
        <v>255</v>
      </c>
      <c r="B35" s="141">
        <v>46203.490798611099</v>
      </c>
      <c r="C35" s="141">
        <v>46203.494062500002</v>
      </c>
      <c r="D35" s="143" t="s">
        <v>488</v>
      </c>
      <c r="E35" s="143" t="s">
        <v>489</v>
      </c>
      <c r="F35" s="140" t="s">
        <v>539</v>
      </c>
      <c r="G35" s="140" t="s">
        <v>540</v>
      </c>
      <c r="H35" s="143" t="s">
        <v>52</v>
      </c>
      <c r="I35" s="140" t="s">
        <v>77</v>
      </c>
      <c r="J35" s="131" t="s">
        <v>78</v>
      </c>
      <c r="K35" s="142" t="s">
        <v>541</v>
      </c>
      <c r="L35" s="140" t="s">
        <v>80</v>
      </c>
      <c r="M35" s="141">
        <v>46233</v>
      </c>
      <c r="N35" s="143" t="s">
        <v>57</v>
      </c>
      <c r="O35" s="143">
        <v>0</v>
      </c>
      <c r="P35" s="143">
        <v>0</v>
      </c>
      <c r="Q35" s="143" t="s">
        <v>58</v>
      </c>
      <c r="R35" s="140" t="s">
        <v>542</v>
      </c>
      <c r="S35" s="140" t="s">
        <v>543</v>
      </c>
      <c r="T35" s="140" t="s">
        <v>544</v>
      </c>
      <c r="U35" s="140" t="s">
        <v>102</v>
      </c>
      <c r="V35" s="145" t="s">
        <v>63</v>
      </c>
      <c r="W35" s="143" t="s">
        <v>57</v>
      </c>
      <c r="X35" s="138" t="s">
        <v>496</v>
      </c>
      <c r="Y35" s="140" t="s">
        <v>545</v>
      </c>
      <c r="Z35" s="147" t="s">
        <v>546</v>
      </c>
      <c r="AA35" s="207">
        <v>1.5</v>
      </c>
      <c r="AB35" s="215" t="s">
        <v>88</v>
      </c>
      <c r="AC35" s="347" t="s">
        <v>69</v>
      </c>
      <c r="AD35" s="216">
        <v>46237</v>
      </c>
      <c r="AE35" s="96" t="s">
        <v>2</v>
      </c>
      <c r="AF35" s="107">
        <v>46258</v>
      </c>
      <c r="AG35" s="211">
        <f t="shared" ref="AG35:AG36" si="9">IF(AD35="","Pendiente fecha de asignación de LD",IF(AF35="","",WORKDAY(AF35,IF(AE35="Alta",20,IF(AE35="Media",10,5)))))</f>
        <v>46286</v>
      </c>
      <c r="AH35" s="96"/>
      <c r="AI35" s="109"/>
      <c r="AJ35" s="108"/>
      <c r="AK35" s="219"/>
      <c r="AL35" s="222" t="s">
        <v>229</v>
      </c>
      <c r="AM35" s="223"/>
      <c r="AN35" s="223"/>
      <c r="AO35" s="223" t="s">
        <v>218</v>
      </c>
      <c r="AP35" s="223" t="s">
        <v>547</v>
      </c>
    </row>
    <row r="36" spans="1:42" ht="107.25" customHeight="1">
      <c r="A36" s="143">
        <v>256</v>
      </c>
      <c r="B36" s="141">
        <v>46203.494097222203</v>
      </c>
      <c r="C36" s="141">
        <v>46203.495914351799</v>
      </c>
      <c r="D36" s="143" t="s">
        <v>488</v>
      </c>
      <c r="E36" s="143" t="s">
        <v>489</v>
      </c>
      <c r="F36" s="140" t="s">
        <v>548</v>
      </c>
      <c r="G36" s="140" t="s">
        <v>549</v>
      </c>
      <c r="H36" s="143" t="s">
        <v>52</v>
      </c>
      <c r="I36" s="140" t="s">
        <v>77</v>
      </c>
      <c r="J36" s="131" t="s">
        <v>78</v>
      </c>
      <c r="K36" s="142" t="s">
        <v>550</v>
      </c>
      <c r="L36" s="140" t="s">
        <v>80</v>
      </c>
      <c r="M36" s="141">
        <v>46233</v>
      </c>
      <c r="N36" s="143" t="s">
        <v>57</v>
      </c>
      <c r="O36" s="143">
        <v>0</v>
      </c>
      <c r="P36" s="143">
        <v>0</v>
      </c>
      <c r="Q36" s="143" t="s">
        <v>58</v>
      </c>
      <c r="R36" s="140" t="s">
        <v>551</v>
      </c>
      <c r="S36" s="140" t="s">
        <v>552</v>
      </c>
      <c r="T36" s="140" t="s">
        <v>553</v>
      </c>
      <c r="U36" s="140" t="s">
        <v>102</v>
      </c>
      <c r="V36" s="145" t="s">
        <v>63</v>
      </c>
      <c r="W36" s="143" t="s">
        <v>57</v>
      </c>
      <c r="X36" s="138" t="s">
        <v>496</v>
      </c>
      <c r="Y36" s="140" t="s">
        <v>554</v>
      </c>
      <c r="Z36" s="147" t="s">
        <v>555</v>
      </c>
      <c r="AA36" s="207">
        <v>1.5</v>
      </c>
      <c r="AB36" s="215" t="s">
        <v>88</v>
      </c>
      <c r="AC36" s="347" t="s">
        <v>69</v>
      </c>
      <c r="AD36" s="216">
        <v>46237</v>
      </c>
      <c r="AE36" s="96" t="s">
        <v>2</v>
      </c>
      <c r="AF36" s="107">
        <v>46258</v>
      </c>
      <c r="AG36" s="211">
        <f t="shared" si="9"/>
        <v>46286</v>
      </c>
      <c r="AH36" s="96"/>
      <c r="AI36" s="109"/>
      <c r="AJ36" s="108"/>
      <c r="AK36" s="219"/>
      <c r="AL36" s="222" t="s">
        <v>229</v>
      </c>
      <c r="AM36" s="223"/>
      <c r="AN36" s="223"/>
      <c r="AO36" s="223" t="s">
        <v>218</v>
      </c>
      <c r="AP36" s="223" t="s">
        <v>556</v>
      </c>
    </row>
    <row r="37" spans="1:42" ht="180" customHeight="1">
      <c r="A37" s="143">
        <v>342</v>
      </c>
      <c r="B37" s="141">
        <v>46241.4620138889</v>
      </c>
      <c r="C37" s="141">
        <v>46241.4777314815</v>
      </c>
      <c r="D37" s="143" t="s">
        <v>185</v>
      </c>
      <c r="E37" s="143" t="s">
        <v>186</v>
      </c>
      <c r="F37" s="140" t="s">
        <v>557</v>
      </c>
      <c r="G37" s="140" t="s">
        <v>558</v>
      </c>
      <c r="H37" s="143" t="s">
        <v>161</v>
      </c>
      <c r="I37" s="140" t="s">
        <v>190</v>
      </c>
      <c r="J37" s="131" t="s">
        <v>559</v>
      </c>
      <c r="K37" s="142" t="s">
        <v>560</v>
      </c>
      <c r="L37" s="143" t="s">
        <v>97</v>
      </c>
      <c r="M37" s="141">
        <v>46279</v>
      </c>
      <c r="N37" s="143" t="s">
        <v>57</v>
      </c>
      <c r="O37" s="143">
        <v>0</v>
      </c>
      <c r="P37" s="143">
        <v>0</v>
      </c>
      <c r="Q37" s="143" t="s">
        <v>98</v>
      </c>
      <c r="R37" s="140" t="s">
        <v>561</v>
      </c>
      <c r="S37" s="140" t="s">
        <v>562</v>
      </c>
      <c r="T37" s="140" t="s">
        <v>563</v>
      </c>
      <c r="U37" s="140" t="s">
        <v>84</v>
      </c>
      <c r="V37" s="145" t="s">
        <v>63</v>
      </c>
      <c r="W37" s="143" t="s">
        <v>57</v>
      </c>
      <c r="X37" s="138" t="s">
        <v>85</v>
      </c>
      <c r="Y37" s="140" t="s">
        <v>564</v>
      </c>
      <c r="Z37" s="147" t="s">
        <v>565</v>
      </c>
      <c r="AA37" s="207">
        <v>2.1</v>
      </c>
      <c r="AB37" s="215" t="s">
        <v>566</v>
      </c>
      <c r="AC37" s="347" t="s">
        <v>69</v>
      </c>
      <c r="AD37" s="216">
        <v>46241</v>
      </c>
      <c r="AE37" s="96"/>
      <c r="AF37" s="107"/>
      <c r="AG37" s="211" t="str">
        <f t="shared" ref="AG37:AG40" si="10">IF(AD37="","Pendiente fecha de asignación de LD",IF(AF37="","",WORKDAY(AF37,IF(AE37="Alta",20,IF(AE37="Media",10,5)))))</f>
        <v/>
      </c>
      <c r="AH37" s="96"/>
      <c r="AI37" s="109"/>
      <c r="AJ37" s="108"/>
      <c r="AK37" s="219"/>
      <c r="AL37" s="222"/>
      <c r="AM37" s="223"/>
      <c r="AN37" s="223"/>
      <c r="AO37" s="223" t="s">
        <v>218</v>
      </c>
      <c r="AP37" s="223"/>
    </row>
    <row r="38" spans="1:42" ht="172.5" customHeight="1">
      <c r="A38" s="143">
        <v>343</v>
      </c>
      <c r="B38" s="141">
        <v>46244.423252314802</v>
      </c>
      <c r="C38" s="141">
        <v>46244.4351157407</v>
      </c>
      <c r="D38" s="143" t="s">
        <v>567</v>
      </c>
      <c r="E38" s="143" t="s">
        <v>568</v>
      </c>
      <c r="F38" s="140" t="s">
        <v>569</v>
      </c>
      <c r="G38" s="140" t="s">
        <v>570</v>
      </c>
      <c r="H38" s="143" t="s">
        <v>76</v>
      </c>
      <c r="I38" s="140" t="s">
        <v>137</v>
      </c>
      <c r="J38" s="131" t="s">
        <v>571</v>
      </c>
      <c r="K38" s="142" t="s">
        <v>572</v>
      </c>
      <c r="L38" s="143" t="s">
        <v>165</v>
      </c>
      <c r="M38" s="141">
        <v>46265</v>
      </c>
      <c r="N38" s="143" t="s">
        <v>57</v>
      </c>
      <c r="O38" s="143">
        <v>0</v>
      </c>
      <c r="P38" s="143">
        <v>0</v>
      </c>
      <c r="Q38" s="143" t="s">
        <v>58</v>
      </c>
      <c r="R38" s="140" t="s">
        <v>573</v>
      </c>
      <c r="S38" s="140" t="s">
        <v>574</v>
      </c>
      <c r="T38" s="140" t="s">
        <v>575</v>
      </c>
      <c r="U38" s="140" t="s">
        <v>102</v>
      </c>
      <c r="V38" s="145" t="s">
        <v>377</v>
      </c>
      <c r="W38" s="143" t="s">
        <v>57</v>
      </c>
      <c r="X38" s="138" t="s">
        <v>496</v>
      </c>
      <c r="Y38" s="140" t="s">
        <v>576</v>
      </c>
      <c r="Z38" s="147" t="s">
        <v>577</v>
      </c>
      <c r="AA38" s="207">
        <v>1.7</v>
      </c>
      <c r="AB38" s="215" t="s">
        <v>578</v>
      </c>
      <c r="AC38" s="347" t="s">
        <v>69</v>
      </c>
      <c r="AD38" s="216">
        <v>46260</v>
      </c>
      <c r="AE38" s="96" t="s">
        <v>2</v>
      </c>
      <c r="AF38" s="107">
        <v>46346</v>
      </c>
      <c r="AG38" s="211">
        <f t="shared" si="10"/>
        <v>46374</v>
      </c>
      <c r="AH38" s="96"/>
      <c r="AI38" s="109"/>
      <c r="AJ38" s="108"/>
      <c r="AK38" s="219"/>
      <c r="AL38" s="222" t="s">
        <v>215</v>
      </c>
      <c r="AM38" s="223" t="s">
        <v>537</v>
      </c>
      <c r="AN38" s="223" t="s">
        <v>132</v>
      </c>
      <c r="AO38" s="223" t="s">
        <v>218</v>
      </c>
      <c r="AP38" s="223" t="s">
        <v>579</v>
      </c>
    </row>
    <row r="39" spans="1:42" ht="217.5" customHeight="1">
      <c r="A39" s="143">
        <v>347</v>
      </c>
      <c r="B39" s="141">
        <v>46245.410127314797</v>
      </c>
      <c r="C39" s="141">
        <v>46245.496030092603</v>
      </c>
      <c r="D39" s="143" t="s">
        <v>580</v>
      </c>
      <c r="E39" s="143" t="s">
        <v>581</v>
      </c>
      <c r="F39" s="140" t="s">
        <v>582</v>
      </c>
      <c r="G39" s="140" t="s">
        <v>583</v>
      </c>
      <c r="H39" s="143" t="s">
        <v>52</v>
      </c>
      <c r="I39" s="140" t="s">
        <v>358</v>
      </c>
      <c r="J39" s="357" t="s">
        <v>584</v>
      </c>
      <c r="K39" s="142" t="s">
        <v>585</v>
      </c>
      <c r="L39" s="143" t="s">
        <v>97</v>
      </c>
      <c r="M39" s="141">
        <v>46320</v>
      </c>
      <c r="N39" s="143" t="s">
        <v>57</v>
      </c>
      <c r="O39" s="143">
        <v>0</v>
      </c>
      <c r="P39" s="143">
        <v>0</v>
      </c>
      <c r="Q39" s="143" t="s">
        <v>58</v>
      </c>
      <c r="R39" s="140" t="s">
        <v>586</v>
      </c>
      <c r="S39" s="140" t="s">
        <v>587</v>
      </c>
      <c r="T39" s="140" t="s">
        <v>588</v>
      </c>
      <c r="U39" s="140" t="s">
        <v>102</v>
      </c>
      <c r="V39" s="145" t="s">
        <v>63</v>
      </c>
      <c r="W39" s="143" t="s">
        <v>57</v>
      </c>
      <c r="X39" s="138" t="s">
        <v>243</v>
      </c>
      <c r="Y39" s="140" t="s">
        <v>589</v>
      </c>
      <c r="Z39" s="147" t="s">
        <v>590</v>
      </c>
      <c r="AA39" s="207">
        <v>1.8</v>
      </c>
      <c r="AB39" s="215" t="s">
        <v>246</v>
      </c>
      <c r="AC39" s="347" t="s">
        <v>69</v>
      </c>
      <c r="AD39" s="216">
        <v>46245</v>
      </c>
      <c r="AE39" s="96" t="s">
        <v>3</v>
      </c>
      <c r="AF39" s="107">
        <v>46265</v>
      </c>
      <c r="AG39" s="211">
        <f t="shared" si="10"/>
        <v>46279</v>
      </c>
      <c r="AH39" s="96"/>
      <c r="AI39" s="109"/>
      <c r="AJ39" s="108"/>
      <c r="AK39" s="219"/>
      <c r="AL39" s="222"/>
      <c r="AM39" s="223"/>
      <c r="AN39" s="223"/>
      <c r="AO39" s="223" t="s">
        <v>218</v>
      </c>
      <c r="AP39" s="223"/>
    </row>
    <row r="40" spans="1:42" ht="90.75" customHeight="1">
      <c r="A40" s="143">
        <v>348</v>
      </c>
      <c r="B40" s="141">
        <v>46245.640046296299</v>
      </c>
      <c r="C40" s="141">
        <v>46245.646851851903</v>
      </c>
      <c r="D40" s="143" t="s">
        <v>591</v>
      </c>
      <c r="E40" s="143" t="s">
        <v>592</v>
      </c>
      <c r="F40" s="140" t="s">
        <v>593</v>
      </c>
      <c r="G40" s="140" t="s">
        <v>594</v>
      </c>
      <c r="H40" s="143" t="s">
        <v>420</v>
      </c>
      <c r="I40" s="140" t="s">
        <v>111</v>
      </c>
      <c r="J40" s="357" t="s">
        <v>595</v>
      </c>
      <c r="K40" s="142" t="s">
        <v>596</v>
      </c>
      <c r="L40" s="143" t="s">
        <v>165</v>
      </c>
      <c r="M40" s="141">
        <v>46265</v>
      </c>
      <c r="N40" s="143" t="s">
        <v>57</v>
      </c>
      <c r="O40" s="143">
        <v>0</v>
      </c>
      <c r="P40" s="143">
        <v>0</v>
      </c>
      <c r="Q40" s="143" t="s">
        <v>58</v>
      </c>
      <c r="R40" s="140" t="s">
        <v>597</v>
      </c>
      <c r="S40" s="140" t="s">
        <v>598</v>
      </c>
      <c r="T40" s="140" t="s">
        <v>599</v>
      </c>
      <c r="U40" s="140" t="s">
        <v>84</v>
      </c>
      <c r="V40" s="145" t="s">
        <v>63</v>
      </c>
      <c r="W40" s="143" t="s">
        <v>57</v>
      </c>
      <c r="X40" s="138" t="s">
        <v>496</v>
      </c>
      <c r="Y40" s="140" t="s">
        <v>600</v>
      </c>
      <c r="Z40" s="147" t="s">
        <v>601</v>
      </c>
      <c r="AA40" s="207">
        <v>0.9</v>
      </c>
      <c r="AB40" s="215" t="s">
        <v>566</v>
      </c>
      <c r="AC40" s="347" t="s">
        <v>69</v>
      </c>
      <c r="AD40" s="216">
        <v>46246</v>
      </c>
      <c r="AE40" s="96"/>
      <c r="AF40" s="107"/>
      <c r="AG40" s="211" t="str">
        <f t="shared" si="10"/>
        <v/>
      </c>
      <c r="AH40" s="96"/>
      <c r="AI40" s="109"/>
      <c r="AJ40" s="108"/>
      <c r="AK40" s="219"/>
      <c r="AL40" s="222"/>
      <c r="AM40" s="223"/>
      <c r="AN40" s="223"/>
      <c r="AO40" s="223" t="s">
        <v>218</v>
      </c>
      <c r="AP40" s="223"/>
    </row>
    <row r="41" spans="1:42" ht="86.25" customHeight="1">
      <c r="A41" s="143">
        <v>350</v>
      </c>
      <c r="B41" s="141">
        <v>46245.757696759298</v>
      </c>
      <c r="C41" s="141">
        <v>46245.761759259301</v>
      </c>
      <c r="D41" s="143" t="s">
        <v>602</v>
      </c>
      <c r="E41" s="143" t="s">
        <v>603</v>
      </c>
      <c r="F41" s="140" t="s">
        <v>604</v>
      </c>
      <c r="G41" s="140" t="s">
        <v>605</v>
      </c>
      <c r="H41" s="143" t="s">
        <v>76</v>
      </c>
      <c r="I41" s="140" t="s">
        <v>358</v>
      </c>
      <c r="J41" s="357" t="s">
        <v>606</v>
      </c>
      <c r="K41" s="142" t="s">
        <v>607</v>
      </c>
      <c r="L41" s="143" t="s">
        <v>97</v>
      </c>
      <c r="M41" s="141">
        <v>46272</v>
      </c>
      <c r="N41" s="143" t="s">
        <v>57</v>
      </c>
      <c r="O41" s="143">
        <v>0</v>
      </c>
      <c r="P41" s="143">
        <v>0</v>
      </c>
      <c r="Q41" s="143" t="s">
        <v>58</v>
      </c>
      <c r="R41" s="140" t="s">
        <v>608</v>
      </c>
      <c r="S41" s="140" t="s">
        <v>609</v>
      </c>
      <c r="T41" s="140" t="s">
        <v>610</v>
      </c>
      <c r="U41" s="140" t="s">
        <v>62</v>
      </c>
      <c r="V41" s="145" t="s">
        <v>143</v>
      </c>
      <c r="W41" s="143" t="s">
        <v>57</v>
      </c>
      <c r="X41" s="138" t="s">
        <v>144</v>
      </c>
      <c r="Y41" s="140" t="s">
        <v>611</v>
      </c>
      <c r="Z41" s="147" t="s">
        <v>612</v>
      </c>
      <c r="AA41" s="207">
        <v>1.45</v>
      </c>
      <c r="AB41" s="215" t="s">
        <v>246</v>
      </c>
      <c r="AC41" s="347" t="s">
        <v>69</v>
      </c>
      <c r="AD41" s="216">
        <v>46246</v>
      </c>
      <c r="AE41" s="96" t="s">
        <v>2</v>
      </c>
      <c r="AF41" s="107">
        <v>46258</v>
      </c>
      <c r="AG41" s="211">
        <f t="shared" ref="AG41:AG51" si="11">IF(AD41="","Pendiente fecha de asignación de LD",IF(AF41="","",WORKDAY(AF41,IF(AE41="Alta",20,IF(AE41="Media",10,5)))))</f>
        <v>46286</v>
      </c>
      <c r="AH41" s="96"/>
      <c r="AI41" s="109"/>
      <c r="AJ41" s="108"/>
      <c r="AK41" s="219"/>
      <c r="AL41" s="222"/>
      <c r="AM41" s="223"/>
      <c r="AN41" s="223"/>
      <c r="AO41" s="223" t="s">
        <v>218</v>
      </c>
      <c r="AP41" s="223"/>
    </row>
    <row r="42" spans="1:42" ht="91.5" customHeight="1">
      <c r="A42" s="143">
        <v>229</v>
      </c>
      <c r="B42" s="141">
        <v>46183.674386574101</v>
      </c>
      <c r="C42" s="141">
        <v>46183.766238425902</v>
      </c>
      <c r="D42" s="143" t="s">
        <v>613</v>
      </c>
      <c r="E42" s="143" t="s">
        <v>614</v>
      </c>
      <c r="F42" s="140" t="s">
        <v>615</v>
      </c>
      <c r="G42" s="140" t="s">
        <v>616</v>
      </c>
      <c r="H42" s="143" t="s">
        <v>52</v>
      </c>
      <c r="I42" s="140" t="s">
        <v>77</v>
      </c>
      <c r="J42" s="357" t="s">
        <v>617</v>
      </c>
      <c r="K42" s="142" t="s">
        <v>618</v>
      </c>
      <c r="L42" s="143" t="s">
        <v>56</v>
      </c>
      <c r="M42" s="141">
        <v>46230</v>
      </c>
      <c r="N42" s="143" t="s">
        <v>217</v>
      </c>
      <c r="O42" s="143" t="s">
        <v>619</v>
      </c>
      <c r="P42" s="143" t="s">
        <v>620</v>
      </c>
      <c r="Q42" s="143" t="s">
        <v>58</v>
      </c>
      <c r="R42" s="140" t="s">
        <v>621</v>
      </c>
      <c r="S42" s="140" t="s">
        <v>622</v>
      </c>
      <c r="T42" s="140" t="s">
        <v>623</v>
      </c>
      <c r="U42" s="140" t="s">
        <v>84</v>
      </c>
      <c r="V42" s="145" t="s">
        <v>377</v>
      </c>
      <c r="W42" s="143" t="s">
        <v>57</v>
      </c>
      <c r="X42" s="138" t="s">
        <v>243</v>
      </c>
      <c r="Y42" s="140" t="s">
        <v>624</v>
      </c>
      <c r="Z42" s="147" t="s">
        <v>625</v>
      </c>
      <c r="AA42" s="207">
        <v>2.9</v>
      </c>
      <c r="AB42" s="215" t="s">
        <v>88</v>
      </c>
      <c r="AC42" s="347" t="s">
        <v>299</v>
      </c>
      <c r="AD42" s="216">
        <v>46247</v>
      </c>
      <c r="AE42" s="96" t="s">
        <v>2</v>
      </c>
      <c r="AF42" s="107">
        <v>46279</v>
      </c>
      <c r="AG42" s="211">
        <f t="shared" si="11"/>
        <v>46307</v>
      </c>
      <c r="AH42" s="96"/>
      <c r="AI42" s="109"/>
      <c r="AJ42" s="108"/>
      <c r="AK42" s="219"/>
      <c r="AL42" s="222" t="s">
        <v>229</v>
      </c>
      <c r="AM42" s="223" t="s">
        <v>131</v>
      </c>
      <c r="AN42" s="223" t="s">
        <v>217</v>
      </c>
      <c r="AO42" s="223" t="s">
        <v>218</v>
      </c>
      <c r="AP42" s="223"/>
    </row>
    <row r="43" spans="1:42" ht="92.25" customHeight="1">
      <c r="A43" s="143">
        <v>259</v>
      </c>
      <c r="B43" s="141">
        <v>46203.5008564815</v>
      </c>
      <c r="C43" s="141">
        <v>46203.5022453704</v>
      </c>
      <c r="D43" s="143" t="s">
        <v>488</v>
      </c>
      <c r="E43" s="143" t="s">
        <v>489</v>
      </c>
      <c r="F43" s="140" t="s">
        <v>626</v>
      </c>
      <c r="G43" s="140" t="s">
        <v>627</v>
      </c>
      <c r="H43" s="143" t="s">
        <v>52</v>
      </c>
      <c r="I43" s="140" t="s">
        <v>77</v>
      </c>
      <c r="J43" s="357" t="s">
        <v>78</v>
      </c>
      <c r="K43" s="142" t="s">
        <v>628</v>
      </c>
      <c r="L43" s="143" t="s">
        <v>80</v>
      </c>
      <c r="M43" s="141">
        <v>46233</v>
      </c>
      <c r="N43" s="143" t="s">
        <v>57</v>
      </c>
      <c r="O43" s="143">
        <v>0</v>
      </c>
      <c r="P43" s="143">
        <v>0</v>
      </c>
      <c r="Q43" s="143" t="s">
        <v>58</v>
      </c>
      <c r="R43" s="140" t="s">
        <v>627</v>
      </c>
      <c r="S43" s="140" t="s">
        <v>629</v>
      </c>
      <c r="T43" s="140" t="s">
        <v>630</v>
      </c>
      <c r="U43" s="140" t="s">
        <v>102</v>
      </c>
      <c r="V43" s="145" t="s">
        <v>63</v>
      </c>
      <c r="W43" s="143" t="s">
        <v>57</v>
      </c>
      <c r="X43" s="138" t="s">
        <v>496</v>
      </c>
      <c r="Y43" s="140" t="s">
        <v>631</v>
      </c>
      <c r="Z43" s="147" t="s">
        <v>632</v>
      </c>
      <c r="AA43" s="207">
        <v>1.5</v>
      </c>
      <c r="AB43" s="215" t="s">
        <v>88</v>
      </c>
      <c r="AC43" s="347" t="s">
        <v>69</v>
      </c>
      <c r="AD43" s="216">
        <v>46248</v>
      </c>
      <c r="AE43" s="96" t="s">
        <v>2</v>
      </c>
      <c r="AF43" s="107">
        <v>46279</v>
      </c>
      <c r="AG43" s="211">
        <f t="shared" si="11"/>
        <v>46307</v>
      </c>
      <c r="AH43" s="96"/>
      <c r="AI43" s="109"/>
      <c r="AJ43" s="108"/>
      <c r="AK43" s="219"/>
      <c r="AL43" s="222" t="s">
        <v>229</v>
      </c>
      <c r="AM43" s="223" t="s">
        <v>131</v>
      </c>
      <c r="AN43" s="223"/>
      <c r="AO43" s="223" t="s">
        <v>218</v>
      </c>
      <c r="AP43" s="223" t="s">
        <v>633</v>
      </c>
    </row>
    <row r="44" spans="1:42" ht="73.5" customHeight="1">
      <c r="A44" s="143">
        <v>189</v>
      </c>
      <c r="B44" s="141">
        <v>46169.635381944398</v>
      </c>
      <c r="C44" s="141">
        <v>46169.641215277799</v>
      </c>
      <c r="D44" s="143" t="s">
        <v>634</v>
      </c>
      <c r="E44" s="143" t="s">
        <v>635</v>
      </c>
      <c r="F44" s="140" t="s">
        <v>636</v>
      </c>
      <c r="G44" s="140" t="s">
        <v>637</v>
      </c>
      <c r="H44" s="143" t="s">
        <v>161</v>
      </c>
      <c r="I44" s="140" t="s">
        <v>162</v>
      </c>
      <c r="J44" s="357" t="s">
        <v>305</v>
      </c>
      <c r="K44" s="142" t="s">
        <v>638</v>
      </c>
      <c r="L44" s="143" t="s">
        <v>56</v>
      </c>
      <c r="M44" s="141">
        <v>46235</v>
      </c>
      <c r="N44" s="143" t="s">
        <v>57</v>
      </c>
      <c r="O44" s="143">
        <v>0</v>
      </c>
      <c r="P44" s="143">
        <v>0</v>
      </c>
      <c r="Q44" s="143" t="s">
        <v>58</v>
      </c>
      <c r="R44" s="140" t="s">
        <v>639</v>
      </c>
      <c r="S44" s="140" t="s">
        <v>640</v>
      </c>
      <c r="T44" s="140" t="s">
        <v>640</v>
      </c>
      <c r="U44" s="140" t="s">
        <v>62</v>
      </c>
      <c r="V44" s="145" t="s">
        <v>63</v>
      </c>
      <c r="W44" s="143" t="s">
        <v>217</v>
      </c>
      <c r="X44" s="138" t="s">
        <v>85</v>
      </c>
      <c r="Y44" s="140" t="s">
        <v>641</v>
      </c>
      <c r="Z44" s="147" t="s">
        <v>642</v>
      </c>
      <c r="AA44" s="207">
        <v>1.2</v>
      </c>
      <c r="AB44" s="215" t="s">
        <v>199</v>
      </c>
      <c r="AC44" s="347" t="s">
        <v>69</v>
      </c>
      <c r="AD44" s="216">
        <v>46248</v>
      </c>
      <c r="AE44" s="96" t="s">
        <v>3</v>
      </c>
      <c r="AF44" s="107">
        <v>46279</v>
      </c>
      <c r="AG44" s="211">
        <f t="shared" si="11"/>
        <v>46293</v>
      </c>
      <c r="AH44" s="96"/>
      <c r="AI44" s="109"/>
      <c r="AJ44" s="108"/>
      <c r="AK44" s="219"/>
      <c r="AL44" s="222"/>
      <c r="AM44" s="223"/>
      <c r="AN44" s="223"/>
      <c r="AO44" s="223" t="s">
        <v>218</v>
      </c>
      <c r="AP44" s="223" t="s">
        <v>643</v>
      </c>
    </row>
    <row r="45" spans="1:42" ht="111" customHeight="1">
      <c r="A45" s="143">
        <v>352</v>
      </c>
      <c r="B45" s="141">
        <v>46247.419861111099</v>
      </c>
      <c r="C45" s="141">
        <v>46247.653888888897</v>
      </c>
      <c r="D45" s="143" t="s">
        <v>644</v>
      </c>
      <c r="E45" s="143" t="s">
        <v>645</v>
      </c>
      <c r="F45" s="140" t="s">
        <v>646</v>
      </c>
      <c r="G45" s="140" t="s">
        <v>647</v>
      </c>
      <c r="H45" s="143" t="s">
        <v>648</v>
      </c>
      <c r="I45" s="140" t="s">
        <v>358</v>
      </c>
      <c r="J45" s="357" t="s">
        <v>649</v>
      </c>
      <c r="K45" s="142" t="s">
        <v>650</v>
      </c>
      <c r="L45" s="143" t="s">
        <v>307</v>
      </c>
      <c r="M45" s="141">
        <v>46272</v>
      </c>
      <c r="N45" s="143" t="s">
        <v>57</v>
      </c>
      <c r="O45" s="143">
        <v>0</v>
      </c>
      <c r="P45" s="143">
        <v>0</v>
      </c>
      <c r="Q45" s="143" t="s">
        <v>651</v>
      </c>
      <c r="R45" s="140" t="s">
        <v>652</v>
      </c>
      <c r="S45" s="140" t="s">
        <v>653</v>
      </c>
      <c r="T45" s="140" t="s">
        <v>654</v>
      </c>
      <c r="U45" s="140" t="s">
        <v>84</v>
      </c>
      <c r="V45" s="145" t="s">
        <v>63</v>
      </c>
      <c r="W45" s="143" t="s">
        <v>57</v>
      </c>
      <c r="X45" s="138" t="s">
        <v>85</v>
      </c>
      <c r="Y45" s="140" t="s">
        <v>655</v>
      </c>
      <c r="Z45" s="147" t="s">
        <v>656</v>
      </c>
      <c r="AA45" s="207">
        <v>1.5</v>
      </c>
      <c r="AB45" s="215" t="s">
        <v>252</v>
      </c>
      <c r="AC45" s="347" t="s">
        <v>69</v>
      </c>
      <c r="AD45" s="216">
        <v>46251</v>
      </c>
      <c r="AE45" s="96"/>
      <c r="AF45" s="107"/>
      <c r="AG45" s="211" t="str">
        <f t="shared" si="11"/>
        <v/>
      </c>
      <c r="AH45" s="96"/>
      <c r="AI45" s="109"/>
      <c r="AJ45" s="108"/>
      <c r="AK45" s="219"/>
      <c r="AL45" s="222"/>
      <c r="AM45" s="223"/>
      <c r="AN45" s="223"/>
      <c r="AO45" s="223" t="s">
        <v>218</v>
      </c>
      <c r="AP45" s="223"/>
    </row>
    <row r="46" spans="1:42" ht="74.25" customHeight="1">
      <c r="A46" s="143">
        <v>354</v>
      </c>
      <c r="B46" s="141">
        <v>46247.988009259301</v>
      </c>
      <c r="C46" s="141">
        <v>46248.028587963003</v>
      </c>
      <c r="D46" s="143" t="s">
        <v>657</v>
      </c>
      <c r="E46" s="143" t="s">
        <v>658</v>
      </c>
      <c r="F46" s="140" t="s">
        <v>659</v>
      </c>
      <c r="G46" s="140" t="s">
        <v>659</v>
      </c>
      <c r="H46" s="143" t="s">
        <v>161</v>
      </c>
      <c r="I46" s="140" t="s">
        <v>77</v>
      </c>
      <c r="J46" s="357" t="s">
        <v>660</v>
      </c>
      <c r="K46" s="142" t="s">
        <v>661</v>
      </c>
      <c r="L46" s="143" t="s">
        <v>662</v>
      </c>
      <c r="M46" s="141">
        <v>46264</v>
      </c>
      <c r="N46" s="143" t="s">
        <v>57</v>
      </c>
      <c r="O46" s="143">
        <v>0</v>
      </c>
      <c r="P46" s="143">
        <v>0</v>
      </c>
      <c r="Q46" s="143" t="s">
        <v>58</v>
      </c>
      <c r="R46" s="140" t="s">
        <v>663</v>
      </c>
      <c r="S46" s="140" t="s">
        <v>664</v>
      </c>
      <c r="T46" s="140" t="s">
        <v>665</v>
      </c>
      <c r="U46" s="140" t="s">
        <v>84</v>
      </c>
      <c r="V46" s="145" t="s">
        <v>63</v>
      </c>
      <c r="W46" s="143" t="s">
        <v>57</v>
      </c>
      <c r="X46" s="138" t="s">
        <v>85</v>
      </c>
      <c r="Y46" s="140" t="s">
        <v>666</v>
      </c>
      <c r="Z46" s="147" t="s">
        <v>667</v>
      </c>
      <c r="AA46" s="207">
        <v>0.6</v>
      </c>
      <c r="AB46" s="215" t="s">
        <v>88</v>
      </c>
      <c r="AC46" s="347" t="s">
        <v>69</v>
      </c>
      <c r="AD46" s="216">
        <v>46248</v>
      </c>
      <c r="AE46" s="96" t="s">
        <v>2</v>
      </c>
      <c r="AF46" s="107">
        <v>46272</v>
      </c>
      <c r="AG46" s="211">
        <f t="shared" si="11"/>
        <v>46300</v>
      </c>
      <c r="AH46" s="96"/>
      <c r="AI46" s="109"/>
      <c r="AJ46" s="108"/>
      <c r="AK46" s="219"/>
      <c r="AL46" s="222"/>
      <c r="AM46" s="223"/>
      <c r="AN46" s="223"/>
      <c r="AO46" s="223" t="s">
        <v>218</v>
      </c>
      <c r="AP46" s="223"/>
    </row>
    <row r="47" spans="1:42" ht="90" customHeight="1">
      <c r="A47" s="143">
        <v>353</v>
      </c>
      <c r="B47" s="141">
        <v>46248.008912037003</v>
      </c>
      <c r="C47" s="141">
        <v>46248.028310185196</v>
      </c>
      <c r="D47" s="143" t="s">
        <v>72</v>
      </c>
      <c r="E47" s="143" t="s">
        <v>73</v>
      </c>
      <c r="F47" s="140" t="s">
        <v>668</v>
      </c>
      <c r="G47" s="140" t="s">
        <v>669</v>
      </c>
      <c r="H47" s="143" t="s">
        <v>52</v>
      </c>
      <c r="I47" s="140" t="s">
        <v>190</v>
      </c>
      <c r="J47" s="357" t="s">
        <v>282</v>
      </c>
      <c r="K47" s="142" t="s">
        <v>670</v>
      </c>
      <c r="L47" s="143" t="s">
        <v>97</v>
      </c>
      <c r="M47" s="141">
        <v>46263</v>
      </c>
      <c r="N47" s="143" t="s">
        <v>57</v>
      </c>
      <c r="O47" s="143">
        <v>0</v>
      </c>
      <c r="P47" s="143">
        <v>0</v>
      </c>
      <c r="Q47" s="143" t="s">
        <v>671</v>
      </c>
      <c r="R47" s="140" t="s">
        <v>672</v>
      </c>
      <c r="S47" s="140" t="s">
        <v>673</v>
      </c>
      <c r="T47" s="140" t="s">
        <v>674</v>
      </c>
      <c r="U47" s="140" t="s">
        <v>84</v>
      </c>
      <c r="V47" s="145" t="s">
        <v>63</v>
      </c>
      <c r="W47" s="143" t="s">
        <v>57</v>
      </c>
      <c r="X47" s="138" t="s">
        <v>85</v>
      </c>
      <c r="Y47" s="140" t="s">
        <v>675</v>
      </c>
      <c r="Z47" s="147" t="s">
        <v>676</v>
      </c>
      <c r="AA47" s="207">
        <v>1.4999999999999998</v>
      </c>
      <c r="AB47" s="215" t="s">
        <v>88</v>
      </c>
      <c r="AC47" s="347" t="s">
        <v>69</v>
      </c>
      <c r="AD47" s="216">
        <v>46251</v>
      </c>
      <c r="AE47" s="96" t="s">
        <v>3</v>
      </c>
      <c r="AF47" s="107">
        <v>46293</v>
      </c>
      <c r="AG47" s="211">
        <f t="shared" si="11"/>
        <v>46307</v>
      </c>
      <c r="AH47" s="96"/>
      <c r="AI47" s="109"/>
      <c r="AJ47" s="108"/>
      <c r="AK47" s="219"/>
      <c r="AL47" s="222"/>
      <c r="AM47" s="223"/>
      <c r="AN47" s="223"/>
      <c r="AO47" s="223" t="s">
        <v>352</v>
      </c>
      <c r="AP47" s="223"/>
    </row>
    <row r="48" spans="1:42" ht="98.25" customHeight="1">
      <c r="A48" s="143">
        <v>356</v>
      </c>
      <c r="B48" s="141">
        <v>46248.371527777803</v>
      </c>
      <c r="C48" s="141">
        <v>46248.449317129598</v>
      </c>
      <c r="D48" s="143" t="s">
        <v>72</v>
      </c>
      <c r="E48" s="143" t="s">
        <v>73</v>
      </c>
      <c r="F48" s="140" t="s">
        <v>677</v>
      </c>
      <c r="G48" s="140" t="s">
        <v>678</v>
      </c>
      <c r="H48" s="143" t="s">
        <v>420</v>
      </c>
      <c r="I48" s="140" t="s">
        <v>190</v>
      </c>
      <c r="J48" s="357" t="s">
        <v>282</v>
      </c>
      <c r="K48" s="142" t="s">
        <v>679</v>
      </c>
      <c r="L48" s="143" t="s">
        <v>97</v>
      </c>
      <c r="M48" s="141">
        <v>46262</v>
      </c>
      <c r="N48" s="143" t="s">
        <v>57</v>
      </c>
      <c r="O48" s="143">
        <v>0</v>
      </c>
      <c r="P48" s="143">
        <v>0</v>
      </c>
      <c r="Q48" s="143" t="s">
        <v>671</v>
      </c>
      <c r="R48" s="140" t="s">
        <v>680</v>
      </c>
      <c r="S48" s="140" t="s">
        <v>681</v>
      </c>
      <c r="T48" s="140" t="s">
        <v>682</v>
      </c>
      <c r="U48" s="140" t="s">
        <v>84</v>
      </c>
      <c r="V48" s="145" t="s">
        <v>63</v>
      </c>
      <c r="W48" s="143" t="s">
        <v>57</v>
      </c>
      <c r="X48" s="138" t="s">
        <v>85</v>
      </c>
      <c r="Y48" s="140" t="s">
        <v>683</v>
      </c>
      <c r="Z48" s="147" t="s">
        <v>684</v>
      </c>
      <c r="AA48" s="207">
        <v>1.5</v>
      </c>
      <c r="AB48" s="215" t="s">
        <v>68</v>
      </c>
      <c r="AC48" s="347" t="s">
        <v>69</v>
      </c>
      <c r="AD48" s="216">
        <v>46268</v>
      </c>
      <c r="AE48" s="96" t="s">
        <v>3</v>
      </c>
      <c r="AF48" s="107">
        <v>46272</v>
      </c>
      <c r="AG48" s="211">
        <f t="shared" si="11"/>
        <v>46286</v>
      </c>
      <c r="AH48" s="96"/>
      <c r="AI48" s="109"/>
      <c r="AJ48" s="108"/>
      <c r="AK48" s="219"/>
      <c r="AL48" s="222"/>
      <c r="AM48" s="223"/>
      <c r="AN48" s="223"/>
      <c r="AO48" s="223" t="s">
        <v>685</v>
      </c>
      <c r="AP48" s="223" t="s">
        <v>686</v>
      </c>
    </row>
    <row r="49" spans="1:155" ht="242.25" customHeight="1">
      <c r="A49" s="143">
        <v>358</v>
      </c>
      <c r="B49" s="141">
        <v>46248.805266203701</v>
      </c>
      <c r="C49" s="141">
        <v>46248.806423611102</v>
      </c>
      <c r="D49" s="143" t="s">
        <v>687</v>
      </c>
      <c r="E49" s="143" t="s">
        <v>688</v>
      </c>
      <c r="F49" s="140" t="s">
        <v>689</v>
      </c>
      <c r="G49" s="140" t="s">
        <v>690</v>
      </c>
      <c r="H49" s="143" t="s">
        <v>420</v>
      </c>
      <c r="I49" s="140" t="s">
        <v>77</v>
      </c>
      <c r="J49" s="357" t="s">
        <v>688</v>
      </c>
      <c r="K49" s="142" t="s">
        <v>691</v>
      </c>
      <c r="L49" s="143" t="s">
        <v>80</v>
      </c>
      <c r="M49" s="141">
        <v>46426</v>
      </c>
      <c r="N49" s="143" t="s">
        <v>57</v>
      </c>
      <c r="O49" s="143">
        <v>0</v>
      </c>
      <c r="P49" s="143">
        <v>0</v>
      </c>
      <c r="Q49" s="143" t="s">
        <v>58</v>
      </c>
      <c r="R49" s="140" t="s">
        <v>692</v>
      </c>
      <c r="S49" s="140" t="s">
        <v>693</v>
      </c>
      <c r="T49" s="140" t="s">
        <v>694</v>
      </c>
      <c r="U49" s="140" t="s">
        <v>84</v>
      </c>
      <c r="V49" s="145" t="s">
        <v>63</v>
      </c>
      <c r="W49" s="143" t="s">
        <v>57</v>
      </c>
      <c r="X49" s="138" t="s">
        <v>496</v>
      </c>
      <c r="Y49" s="140" t="s">
        <v>695</v>
      </c>
      <c r="Z49" s="147" t="s">
        <v>696</v>
      </c>
      <c r="AA49" s="207">
        <v>0.9</v>
      </c>
      <c r="AB49" s="215" t="s">
        <v>88</v>
      </c>
      <c r="AC49" s="347" t="s">
        <v>69</v>
      </c>
      <c r="AD49" s="216">
        <v>46251</v>
      </c>
      <c r="AE49" s="96" t="s">
        <v>2</v>
      </c>
      <c r="AF49" s="107">
        <v>46279</v>
      </c>
      <c r="AG49" s="211">
        <f t="shared" si="11"/>
        <v>46307</v>
      </c>
      <c r="AH49" s="96"/>
      <c r="AI49" s="109"/>
      <c r="AJ49" s="108"/>
      <c r="AK49" s="219"/>
      <c r="AL49" s="222"/>
      <c r="AM49" s="223"/>
      <c r="AN49" s="223"/>
      <c r="AO49" s="223" t="s">
        <v>218</v>
      </c>
      <c r="AP49" s="223"/>
    </row>
    <row r="50" spans="1:155" ht="80.25" customHeight="1">
      <c r="A50" s="143">
        <v>361</v>
      </c>
      <c r="B50" s="141">
        <v>46251.630578703698</v>
      </c>
      <c r="C50" s="141">
        <v>46251.634537037004</v>
      </c>
      <c r="D50" s="143" t="s">
        <v>567</v>
      </c>
      <c r="E50" s="143" t="s">
        <v>568</v>
      </c>
      <c r="F50" s="140" t="s">
        <v>697</v>
      </c>
      <c r="G50" s="140" t="s">
        <v>698</v>
      </c>
      <c r="H50" s="143" t="s">
        <v>76</v>
      </c>
      <c r="I50" s="140" t="s">
        <v>137</v>
      </c>
      <c r="J50" s="357" t="s">
        <v>699</v>
      </c>
      <c r="K50" s="142" t="s">
        <v>700</v>
      </c>
      <c r="L50" s="143" t="s">
        <v>165</v>
      </c>
      <c r="M50" s="141">
        <v>46341</v>
      </c>
      <c r="N50" s="143" t="s">
        <v>166</v>
      </c>
      <c r="O50" s="143" t="s">
        <v>701</v>
      </c>
      <c r="P50" s="143" t="s">
        <v>702</v>
      </c>
      <c r="Q50" s="143" t="s">
        <v>58</v>
      </c>
      <c r="R50" s="140" t="s">
        <v>703</v>
      </c>
      <c r="S50" s="140" t="s">
        <v>704</v>
      </c>
      <c r="T50" s="140" t="s">
        <v>705</v>
      </c>
      <c r="U50" s="140" t="s">
        <v>102</v>
      </c>
      <c r="V50" s="145" t="s">
        <v>377</v>
      </c>
      <c r="W50" s="143" t="s">
        <v>57</v>
      </c>
      <c r="X50" s="138" t="s">
        <v>243</v>
      </c>
      <c r="Y50" s="140" t="s">
        <v>706</v>
      </c>
      <c r="Z50" s="147" t="s">
        <v>707</v>
      </c>
      <c r="AA50" s="207">
        <v>2</v>
      </c>
      <c r="AB50" s="215" t="s">
        <v>68</v>
      </c>
      <c r="AC50" s="347" t="s">
        <v>69</v>
      </c>
      <c r="AD50" s="216">
        <v>46251</v>
      </c>
      <c r="AE50" s="96"/>
      <c r="AF50" s="107"/>
      <c r="AG50" s="211" t="str">
        <f t="shared" si="11"/>
        <v/>
      </c>
      <c r="AH50" s="96"/>
      <c r="AI50" s="109"/>
      <c r="AJ50" s="108"/>
      <c r="AK50" s="219"/>
      <c r="AL50" s="222">
        <v>0.5</v>
      </c>
      <c r="AM50" s="223" t="s">
        <v>708</v>
      </c>
      <c r="AN50" s="223" t="s">
        <v>64</v>
      </c>
      <c r="AO50" s="223" t="s">
        <v>709</v>
      </c>
      <c r="AP50" s="223" t="s">
        <v>710</v>
      </c>
    </row>
    <row r="51" spans="1:155" ht="102.75" customHeight="1">
      <c r="A51" s="143">
        <v>364</v>
      </c>
      <c r="B51" s="141">
        <v>46252.486250000002</v>
      </c>
      <c r="C51" s="141">
        <v>46252.497847222199</v>
      </c>
      <c r="D51" s="143" t="s">
        <v>232</v>
      </c>
      <c r="E51" s="143" t="s">
        <v>233</v>
      </c>
      <c r="F51" s="140" t="s">
        <v>711</v>
      </c>
      <c r="G51" s="140" t="s">
        <v>712</v>
      </c>
      <c r="H51" s="143" t="s">
        <v>648</v>
      </c>
      <c r="I51" s="140" t="s">
        <v>713</v>
      </c>
      <c r="J51" s="357" t="s">
        <v>714</v>
      </c>
      <c r="K51" s="142" t="s">
        <v>715</v>
      </c>
      <c r="L51" s="143" t="s">
        <v>97</v>
      </c>
      <c r="M51" s="141">
        <v>46295</v>
      </c>
      <c r="N51" s="143" t="s">
        <v>57</v>
      </c>
      <c r="O51" s="143">
        <v>0</v>
      </c>
      <c r="P51" s="143">
        <v>0</v>
      </c>
      <c r="Q51" s="143" t="s">
        <v>651</v>
      </c>
      <c r="R51" s="140" t="s">
        <v>716</v>
      </c>
      <c r="S51" s="140" t="s">
        <v>717</v>
      </c>
      <c r="T51" s="140" t="s">
        <v>718</v>
      </c>
      <c r="U51" s="140" t="s">
        <v>102</v>
      </c>
      <c r="V51" s="145" t="s">
        <v>63</v>
      </c>
      <c r="W51" s="143" t="s">
        <v>57</v>
      </c>
      <c r="X51" s="138" t="s">
        <v>85</v>
      </c>
      <c r="Y51" s="140" t="s">
        <v>719</v>
      </c>
      <c r="Z51" s="147" t="s">
        <v>720</v>
      </c>
      <c r="AA51" s="207">
        <v>2.1</v>
      </c>
      <c r="AB51" s="215" t="s">
        <v>721</v>
      </c>
      <c r="AC51" s="347" t="s">
        <v>69</v>
      </c>
      <c r="AD51" s="216">
        <v>46252</v>
      </c>
      <c r="AE51" s="96"/>
      <c r="AF51" s="107"/>
      <c r="AG51" s="211" t="str">
        <f t="shared" si="11"/>
        <v/>
      </c>
      <c r="AH51" s="96"/>
      <c r="AI51" s="109"/>
      <c r="AJ51" s="108"/>
      <c r="AK51" s="219"/>
      <c r="AL51" s="222"/>
      <c r="AM51" s="223"/>
      <c r="AN51" s="223"/>
      <c r="AO51" s="223" t="s">
        <v>218</v>
      </c>
      <c r="AP51" s="223"/>
    </row>
    <row r="52" spans="1:155" ht="84" customHeight="1">
      <c r="A52" s="143">
        <v>368</v>
      </c>
      <c r="B52" s="141">
        <v>46252.518634259301</v>
      </c>
      <c r="C52" s="141">
        <v>46252.522303240701</v>
      </c>
      <c r="D52" s="143" t="s">
        <v>232</v>
      </c>
      <c r="E52" s="143" t="s">
        <v>233</v>
      </c>
      <c r="F52" s="140" t="s">
        <v>722</v>
      </c>
      <c r="G52" s="140" t="s">
        <v>723</v>
      </c>
      <c r="H52" s="143" t="s">
        <v>648</v>
      </c>
      <c r="I52" s="140" t="s">
        <v>713</v>
      </c>
      <c r="J52" s="357" t="s">
        <v>714</v>
      </c>
      <c r="K52" s="142" t="s">
        <v>724</v>
      </c>
      <c r="L52" s="143" t="s">
        <v>97</v>
      </c>
      <c r="M52" s="141">
        <v>46372</v>
      </c>
      <c r="N52" s="143" t="s">
        <v>57</v>
      </c>
      <c r="O52" s="143">
        <v>0</v>
      </c>
      <c r="P52" s="143">
        <v>0</v>
      </c>
      <c r="Q52" s="143" t="s">
        <v>98</v>
      </c>
      <c r="R52" s="140" t="s">
        <v>725</v>
      </c>
      <c r="S52" s="140" t="s">
        <v>726</v>
      </c>
      <c r="T52" s="140" t="s">
        <v>727</v>
      </c>
      <c r="U52" s="140" t="s">
        <v>102</v>
      </c>
      <c r="V52" s="145" t="s">
        <v>63</v>
      </c>
      <c r="W52" s="143" t="s">
        <v>57</v>
      </c>
      <c r="X52" s="138" t="s">
        <v>85</v>
      </c>
      <c r="Y52" s="140" t="s">
        <v>728</v>
      </c>
      <c r="Z52" s="147" t="s">
        <v>729</v>
      </c>
      <c r="AA52" s="207">
        <v>2.7</v>
      </c>
      <c r="AB52" s="215" t="s">
        <v>88</v>
      </c>
      <c r="AC52" s="347" t="s">
        <v>69</v>
      </c>
      <c r="AD52" s="216">
        <v>46252</v>
      </c>
      <c r="AE52" s="96" t="s">
        <v>2</v>
      </c>
      <c r="AF52" s="107">
        <v>46300</v>
      </c>
      <c r="AG52" s="211">
        <f t="shared" ref="AG52:AG54" si="12">IF(AD52="","Pendiente fecha de asignación de LD",IF(AF52="","",WORKDAY(AF52,IF(AE52="Alta",20,IF(AE52="Media",10,5)))))</f>
        <v>46328</v>
      </c>
      <c r="AH52" s="96"/>
      <c r="AI52" s="109"/>
      <c r="AJ52" s="108"/>
      <c r="AK52" s="219"/>
      <c r="AL52" s="222"/>
      <c r="AM52" s="223"/>
      <c r="AN52" s="223"/>
      <c r="AO52" s="223" t="s">
        <v>352</v>
      </c>
      <c r="AP52" s="223"/>
    </row>
    <row r="53" spans="1:155" ht="99.75" customHeight="1">
      <c r="A53" s="143">
        <v>369</v>
      </c>
      <c r="B53" s="141">
        <v>46252.522337962997</v>
      </c>
      <c r="C53" s="141">
        <v>46252.524710648097</v>
      </c>
      <c r="D53" s="143" t="s">
        <v>232</v>
      </c>
      <c r="E53" s="143" t="s">
        <v>233</v>
      </c>
      <c r="F53" s="140" t="s">
        <v>722</v>
      </c>
      <c r="G53" s="140" t="s">
        <v>723</v>
      </c>
      <c r="H53" s="143" t="s">
        <v>648</v>
      </c>
      <c r="I53" s="140" t="s">
        <v>713</v>
      </c>
      <c r="J53" s="357" t="s">
        <v>714</v>
      </c>
      <c r="K53" s="142" t="s">
        <v>730</v>
      </c>
      <c r="L53" s="143" t="s">
        <v>97</v>
      </c>
      <c r="M53" s="141">
        <v>46372</v>
      </c>
      <c r="N53" s="143" t="s">
        <v>57</v>
      </c>
      <c r="O53" s="143">
        <v>0</v>
      </c>
      <c r="P53" s="143">
        <v>0</v>
      </c>
      <c r="Q53" s="143" t="s">
        <v>98</v>
      </c>
      <c r="R53" s="140" t="s">
        <v>731</v>
      </c>
      <c r="S53" s="140" t="s">
        <v>726</v>
      </c>
      <c r="T53" s="140" t="s">
        <v>732</v>
      </c>
      <c r="U53" s="140" t="s">
        <v>102</v>
      </c>
      <c r="V53" s="145" t="s">
        <v>63</v>
      </c>
      <c r="W53" s="143" t="s">
        <v>57</v>
      </c>
      <c r="X53" s="138" t="s">
        <v>85</v>
      </c>
      <c r="Y53" s="140" t="s">
        <v>728</v>
      </c>
      <c r="Z53" s="147" t="s">
        <v>733</v>
      </c>
      <c r="AA53" s="207">
        <v>2.7</v>
      </c>
      <c r="AB53" s="215" t="s">
        <v>246</v>
      </c>
      <c r="AC53" s="347" t="s">
        <v>69</v>
      </c>
      <c r="AD53" s="216">
        <v>46252</v>
      </c>
      <c r="AE53" s="96" t="s">
        <v>2</v>
      </c>
      <c r="AF53" s="107">
        <v>46272</v>
      </c>
      <c r="AG53" s="211">
        <f t="shared" si="12"/>
        <v>46300</v>
      </c>
      <c r="AH53" s="96"/>
      <c r="AI53" s="109"/>
      <c r="AJ53" s="108"/>
      <c r="AK53" s="219"/>
      <c r="AL53" s="222"/>
      <c r="AM53" s="223"/>
      <c r="AN53" s="223"/>
      <c r="AO53" s="223" t="s">
        <v>218</v>
      </c>
      <c r="AP53" s="223"/>
    </row>
    <row r="54" spans="1:155" ht="75" customHeight="1">
      <c r="A54" s="143">
        <v>370</v>
      </c>
      <c r="B54" s="141">
        <v>46252.5247453704</v>
      </c>
      <c r="C54" s="141">
        <v>46252.527141203696</v>
      </c>
      <c r="D54" s="143" t="s">
        <v>232</v>
      </c>
      <c r="E54" s="143" t="s">
        <v>233</v>
      </c>
      <c r="F54" s="140" t="s">
        <v>722</v>
      </c>
      <c r="G54" s="140" t="s">
        <v>723</v>
      </c>
      <c r="H54" s="143" t="s">
        <v>648</v>
      </c>
      <c r="I54" s="140" t="s">
        <v>713</v>
      </c>
      <c r="J54" s="357" t="s">
        <v>714</v>
      </c>
      <c r="K54" s="142" t="s">
        <v>734</v>
      </c>
      <c r="L54" s="143" t="s">
        <v>97</v>
      </c>
      <c r="M54" s="141">
        <v>46372</v>
      </c>
      <c r="N54" s="143" t="s">
        <v>57</v>
      </c>
      <c r="O54" s="143">
        <v>0</v>
      </c>
      <c r="P54" s="143">
        <v>0</v>
      </c>
      <c r="Q54" s="143" t="s">
        <v>98</v>
      </c>
      <c r="R54" s="140" t="s">
        <v>735</v>
      </c>
      <c r="S54" s="140" t="s">
        <v>726</v>
      </c>
      <c r="T54" s="140" t="s">
        <v>736</v>
      </c>
      <c r="U54" s="140" t="s">
        <v>102</v>
      </c>
      <c r="V54" s="145" t="s">
        <v>63</v>
      </c>
      <c r="W54" s="143" t="s">
        <v>57</v>
      </c>
      <c r="X54" s="138" t="s">
        <v>85</v>
      </c>
      <c r="Y54" s="140" t="s">
        <v>728</v>
      </c>
      <c r="Z54" s="147" t="s">
        <v>737</v>
      </c>
      <c r="AA54" s="207">
        <v>2.7</v>
      </c>
      <c r="AB54" s="215" t="s">
        <v>199</v>
      </c>
      <c r="AC54" s="347" t="s">
        <v>69</v>
      </c>
      <c r="AD54" s="216">
        <v>46252</v>
      </c>
      <c r="AE54" s="96" t="s">
        <v>2</v>
      </c>
      <c r="AF54" s="107"/>
      <c r="AG54" s="211" t="str">
        <f t="shared" si="12"/>
        <v/>
      </c>
      <c r="AH54" s="96"/>
      <c r="AI54" s="109"/>
      <c r="AJ54" s="108"/>
      <c r="AK54" s="219"/>
      <c r="AL54" s="222"/>
      <c r="AM54" s="223"/>
      <c r="AN54" s="223"/>
      <c r="AO54" s="223" t="s">
        <v>218</v>
      </c>
      <c r="AP54" s="223" t="s">
        <v>738</v>
      </c>
    </row>
    <row r="55" spans="1:155" ht="86.25" customHeight="1">
      <c r="A55" s="143">
        <v>373</v>
      </c>
      <c r="B55" s="141">
        <v>46253.675960648201</v>
      </c>
      <c r="C55" s="141">
        <v>46253.687164351897</v>
      </c>
      <c r="D55" s="143" t="s">
        <v>72</v>
      </c>
      <c r="E55" s="143" t="s">
        <v>73</v>
      </c>
      <c r="F55" s="140" t="s">
        <v>739</v>
      </c>
      <c r="G55" s="140" t="s">
        <v>740</v>
      </c>
      <c r="H55" s="143" t="s">
        <v>76</v>
      </c>
      <c r="I55" s="140" t="s">
        <v>137</v>
      </c>
      <c r="J55" s="357" t="s">
        <v>138</v>
      </c>
      <c r="K55" s="142" t="s">
        <v>741</v>
      </c>
      <c r="L55" s="143" t="s">
        <v>80</v>
      </c>
      <c r="M55" s="141">
        <v>46280</v>
      </c>
      <c r="N55" s="143" t="s">
        <v>57</v>
      </c>
      <c r="O55" s="143">
        <v>0</v>
      </c>
      <c r="P55" s="143">
        <v>0</v>
      </c>
      <c r="Q55" s="143" t="s">
        <v>58</v>
      </c>
      <c r="R55" s="140" t="s">
        <v>742</v>
      </c>
      <c r="S55" s="140" t="s">
        <v>743</v>
      </c>
      <c r="T55" s="140" t="s">
        <v>744</v>
      </c>
      <c r="U55" s="140" t="s">
        <v>84</v>
      </c>
      <c r="V55" s="145" t="s">
        <v>63</v>
      </c>
      <c r="W55" s="143" t="s">
        <v>57</v>
      </c>
      <c r="X55" s="138" t="s">
        <v>496</v>
      </c>
      <c r="Y55" s="140" t="s">
        <v>745</v>
      </c>
      <c r="Z55" s="147" t="s">
        <v>746</v>
      </c>
      <c r="AA55" s="207">
        <v>0.9</v>
      </c>
      <c r="AB55" s="215" t="s">
        <v>68</v>
      </c>
      <c r="AC55" s="347" t="s">
        <v>69</v>
      </c>
      <c r="AD55" s="216">
        <v>46254</v>
      </c>
      <c r="AE55" s="96" t="s">
        <v>2</v>
      </c>
      <c r="AF55" s="107">
        <v>46265</v>
      </c>
      <c r="AG55" s="211">
        <f t="shared" ref="AG55:AG61" si="13">IF(AD55="","Pendiente fecha de asignación de LD",IF(AF55="","",WORKDAY(AF55,IF(AE55="Alta",20,IF(AE55="Media",10,5)))))</f>
        <v>46293</v>
      </c>
      <c r="AH55" s="96"/>
      <c r="AI55" s="109"/>
      <c r="AJ55" s="108"/>
      <c r="AK55" s="219"/>
      <c r="AL55" s="222"/>
      <c r="AM55" s="223"/>
      <c r="AN55" s="223"/>
      <c r="AO55" s="223" t="s">
        <v>218</v>
      </c>
      <c r="AP55" s="223" t="s">
        <v>747</v>
      </c>
    </row>
    <row r="56" spans="1:155" ht="60.75" customHeight="1">
      <c r="A56" s="143">
        <v>232</v>
      </c>
      <c r="B56" s="141">
        <v>46189.621828703697</v>
      </c>
      <c r="C56" s="141">
        <v>46189.837361111102</v>
      </c>
      <c r="D56" s="143" t="s">
        <v>91</v>
      </c>
      <c r="E56" s="143" t="s">
        <v>92</v>
      </c>
      <c r="F56" s="140" t="s">
        <v>748</v>
      </c>
      <c r="G56" s="140" t="s">
        <v>749</v>
      </c>
      <c r="H56" s="143" t="s">
        <v>52</v>
      </c>
      <c r="I56" s="140" t="s">
        <v>53</v>
      </c>
      <c r="J56" s="357" t="s">
        <v>95</v>
      </c>
      <c r="K56" s="142" t="s">
        <v>750</v>
      </c>
      <c r="L56" s="143" t="s">
        <v>97</v>
      </c>
      <c r="M56" s="141">
        <v>46203</v>
      </c>
      <c r="N56" s="143" t="s">
        <v>57</v>
      </c>
      <c r="O56" s="143">
        <v>0</v>
      </c>
      <c r="P56" s="143">
        <v>0</v>
      </c>
      <c r="Q56" s="143" t="s">
        <v>98</v>
      </c>
      <c r="R56" s="140" t="s">
        <v>751</v>
      </c>
      <c r="S56" s="140" t="s">
        <v>752</v>
      </c>
      <c r="T56" s="140" t="s">
        <v>753</v>
      </c>
      <c r="U56" s="140" t="s">
        <v>102</v>
      </c>
      <c r="V56" s="145" t="s">
        <v>63</v>
      </c>
      <c r="W56" s="143" t="s">
        <v>57</v>
      </c>
      <c r="X56" s="138" t="s">
        <v>85</v>
      </c>
      <c r="Y56" s="140" t="s">
        <v>754</v>
      </c>
      <c r="Z56" s="147" t="s">
        <v>755</v>
      </c>
      <c r="AA56" s="207">
        <v>2.7</v>
      </c>
      <c r="AB56" s="215" t="s">
        <v>199</v>
      </c>
      <c r="AC56" s="347" t="s">
        <v>69</v>
      </c>
      <c r="AD56" s="216">
        <v>46254</v>
      </c>
      <c r="AE56" s="96" t="s">
        <v>3</v>
      </c>
      <c r="AF56" s="107">
        <v>46286</v>
      </c>
      <c r="AG56" s="211">
        <f t="shared" si="13"/>
        <v>46300</v>
      </c>
      <c r="AH56" s="96"/>
      <c r="AI56" s="109"/>
      <c r="AJ56" s="108"/>
      <c r="AK56" s="219"/>
      <c r="AL56" s="222" t="s">
        <v>132</v>
      </c>
      <c r="AM56" s="223"/>
      <c r="AN56" s="223"/>
      <c r="AO56" s="223" t="s">
        <v>218</v>
      </c>
      <c r="AP56" s="223" t="s">
        <v>756</v>
      </c>
      <c r="AQ56" s="7"/>
      <c r="AR56" s="7"/>
      <c r="AS56" s="7"/>
      <c r="AT56" s="7"/>
      <c r="AU56" s="7"/>
      <c r="AV56" s="7"/>
      <c r="AW56" s="7"/>
      <c r="AX56" s="7"/>
      <c r="AY56" s="7"/>
      <c r="AZ56" s="7"/>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row>
    <row r="57" spans="1:155" ht="85.5" customHeight="1">
      <c r="A57" s="143">
        <v>360</v>
      </c>
      <c r="B57" s="141">
        <v>46251.440057870401</v>
      </c>
      <c r="C57" s="141">
        <v>46251.630324074104</v>
      </c>
      <c r="D57" s="143" t="s">
        <v>567</v>
      </c>
      <c r="E57" s="143" t="s">
        <v>568</v>
      </c>
      <c r="F57" s="140" t="s">
        <v>757</v>
      </c>
      <c r="G57" s="140" t="s">
        <v>758</v>
      </c>
      <c r="H57" s="143" t="s">
        <v>76</v>
      </c>
      <c r="I57" s="140" t="s">
        <v>137</v>
      </c>
      <c r="J57" s="357" t="s">
        <v>699</v>
      </c>
      <c r="K57" s="142" t="s">
        <v>759</v>
      </c>
      <c r="L57" s="143" t="s">
        <v>165</v>
      </c>
      <c r="M57" s="141">
        <v>46341</v>
      </c>
      <c r="N57" s="143" t="s">
        <v>166</v>
      </c>
      <c r="O57" s="143" t="s">
        <v>701</v>
      </c>
      <c r="P57" s="143" t="s">
        <v>702</v>
      </c>
      <c r="Q57" s="143" t="s">
        <v>58</v>
      </c>
      <c r="R57" s="140" t="s">
        <v>703</v>
      </c>
      <c r="S57" s="140" t="s">
        <v>760</v>
      </c>
      <c r="T57" s="140" t="s">
        <v>705</v>
      </c>
      <c r="U57" s="140" t="s">
        <v>102</v>
      </c>
      <c r="V57" s="145" t="s">
        <v>377</v>
      </c>
      <c r="W57" s="143" t="s">
        <v>57</v>
      </c>
      <c r="X57" s="138" t="s">
        <v>243</v>
      </c>
      <c r="Y57" s="140" t="s">
        <v>706</v>
      </c>
      <c r="Z57" s="147" t="s">
        <v>761</v>
      </c>
      <c r="AA57" s="207">
        <v>2</v>
      </c>
      <c r="AB57" s="215" t="s">
        <v>68</v>
      </c>
      <c r="AC57" s="347" t="s">
        <v>69</v>
      </c>
      <c r="AD57" s="216">
        <v>46254</v>
      </c>
      <c r="AE57" s="96" t="s">
        <v>2</v>
      </c>
      <c r="AF57" s="107">
        <v>46300</v>
      </c>
      <c r="AG57" s="211">
        <f t="shared" si="13"/>
        <v>46328</v>
      </c>
      <c r="AH57" s="96"/>
      <c r="AI57" s="109"/>
      <c r="AJ57" s="108"/>
      <c r="AK57" s="219"/>
      <c r="AL57" s="222"/>
      <c r="AM57" s="223"/>
      <c r="AN57" s="223"/>
      <c r="AO57" s="223" t="s">
        <v>218</v>
      </c>
      <c r="AP57" s="223" t="s">
        <v>762</v>
      </c>
    </row>
    <row r="58" spans="1:155" ht="62.25" customHeight="1">
      <c r="A58" s="143">
        <v>366</v>
      </c>
      <c r="B58" s="141">
        <v>46252.504224536999</v>
      </c>
      <c r="C58" s="141">
        <v>46252.512476851902</v>
      </c>
      <c r="D58" s="143" t="s">
        <v>232</v>
      </c>
      <c r="E58" s="143" t="s">
        <v>233</v>
      </c>
      <c r="F58" s="140" t="s">
        <v>722</v>
      </c>
      <c r="G58" s="140" t="s">
        <v>723</v>
      </c>
      <c r="H58" s="143" t="s">
        <v>648</v>
      </c>
      <c r="I58" s="140" t="s">
        <v>713</v>
      </c>
      <c r="J58" s="357" t="s">
        <v>714</v>
      </c>
      <c r="K58" s="142" t="s">
        <v>763</v>
      </c>
      <c r="L58" s="143" t="s">
        <v>97</v>
      </c>
      <c r="M58" s="141">
        <v>46372</v>
      </c>
      <c r="N58" s="143" t="s">
        <v>57</v>
      </c>
      <c r="O58" s="143">
        <v>0</v>
      </c>
      <c r="P58" s="143">
        <v>0</v>
      </c>
      <c r="Q58" s="143" t="s">
        <v>98</v>
      </c>
      <c r="R58" s="140" t="s">
        <v>764</v>
      </c>
      <c r="S58" s="140" t="s">
        <v>726</v>
      </c>
      <c r="T58" s="140" t="s">
        <v>765</v>
      </c>
      <c r="U58" s="140" t="s">
        <v>102</v>
      </c>
      <c r="V58" s="145" t="s">
        <v>63</v>
      </c>
      <c r="W58" s="143" t="s">
        <v>57</v>
      </c>
      <c r="X58" s="138" t="s">
        <v>85</v>
      </c>
      <c r="Y58" s="140" t="s">
        <v>728</v>
      </c>
      <c r="Z58" s="147" t="s">
        <v>766</v>
      </c>
      <c r="AA58" s="207">
        <v>2.7</v>
      </c>
      <c r="AB58" s="215" t="s">
        <v>68</v>
      </c>
      <c r="AC58" s="347" t="s">
        <v>69</v>
      </c>
      <c r="AD58" s="216">
        <v>46252</v>
      </c>
      <c r="AE58" s="96" t="s">
        <v>2</v>
      </c>
      <c r="AF58" s="107">
        <v>46300</v>
      </c>
      <c r="AG58" s="211">
        <f t="shared" si="13"/>
        <v>46328</v>
      </c>
      <c r="AH58" s="96"/>
      <c r="AI58" s="109"/>
      <c r="AJ58" s="108"/>
      <c r="AK58" s="219"/>
      <c r="AL58" s="222"/>
      <c r="AM58" s="223"/>
      <c r="AN58" s="223"/>
      <c r="AO58" s="223" t="s">
        <v>218</v>
      </c>
      <c r="AP58" s="223" t="s">
        <v>767</v>
      </c>
    </row>
    <row r="59" spans="1:155" ht="93" customHeight="1">
      <c r="A59" s="143">
        <v>367</v>
      </c>
      <c r="B59" s="141">
        <v>46252.512523148202</v>
      </c>
      <c r="C59" s="141">
        <v>46252.518587963001</v>
      </c>
      <c r="D59" s="143" t="s">
        <v>232</v>
      </c>
      <c r="E59" s="143" t="s">
        <v>233</v>
      </c>
      <c r="F59" s="140" t="s">
        <v>722</v>
      </c>
      <c r="G59" s="140" t="s">
        <v>723</v>
      </c>
      <c r="H59" s="143" t="s">
        <v>648</v>
      </c>
      <c r="I59" s="140" t="s">
        <v>713</v>
      </c>
      <c r="J59" s="357" t="s">
        <v>714</v>
      </c>
      <c r="K59" s="142" t="s">
        <v>768</v>
      </c>
      <c r="L59" s="143" t="s">
        <v>97</v>
      </c>
      <c r="M59" s="141">
        <v>46372</v>
      </c>
      <c r="N59" s="143" t="s">
        <v>57</v>
      </c>
      <c r="O59" s="143">
        <v>0</v>
      </c>
      <c r="P59" s="143">
        <v>0</v>
      </c>
      <c r="Q59" s="143" t="s">
        <v>98</v>
      </c>
      <c r="R59" s="140" t="s">
        <v>769</v>
      </c>
      <c r="S59" s="140" t="s">
        <v>726</v>
      </c>
      <c r="T59" s="140" t="s">
        <v>770</v>
      </c>
      <c r="U59" s="140" t="s">
        <v>102</v>
      </c>
      <c r="V59" s="145" t="s">
        <v>63</v>
      </c>
      <c r="W59" s="143" t="s">
        <v>57</v>
      </c>
      <c r="X59" s="138" t="s">
        <v>85</v>
      </c>
      <c r="Y59" s="140" t="s">
        <v>728</v>
      </c>
      <c r="Z59" s="147" t="s">
        <v>771</v>
      </c>
      <c r="AA59" s="207">
        <v>2.7</v>
      </c>
      <c r="AB59" s="215" t="s">
        <v>772</v>
      </c>
      <c r="AC59" s="347" t="s">
        <v>69</v>
      </c>
      <c r="AD59" s="216">
        <v>46261</v>
      </c>
      <c r="AE59" s="96"/>
      <c r="AF59" s="107"/>
      <c r="AG59" s="211" t="str">
        <f t="shared" si="13"/>
        <v/>
      </c>
      <c r="AH59" s="96"/>
      <c r="AI59" s="109"/>
      <c r="AJ59" s="108"/>
      <c r="AK59" s="219"/>
      <c r="AL59" s="222"/>
      <c r="AM59" s="223"/>
      <c r="AN59" s="223"/>
      <c r="AO59" s="223" t="s">
        <v>218</v>
      </c>
      <c r="AP59" s="223" t="s">
        <v>773</v>
      </c>
    </row>
    <row r="60" spans="1:155" ht="74.25" customHeight="1">
      <c r="A60" s="143">
        <v>371</v>
      </c>
      <c r="B60" s="141">
        <v>46252.527175925898</v>
      </c>
      <c r="C60" s="141">
        <v>46252.529039351903</v>
      </c>
      <c r="D60" s="143" t="s">
        <v>232</v>
      </c>
      <c r="E60" s="143" t="s">
        <v>233</v>
      </c>
      <c r="F60" s="140" t="s">
        <v>722</v>
      </c>
      <c r="G60" s="140" t="s">
        <v>723</v>
      </c>
      <c r="H60" s="143" t="s">
        <v>648</v>
      </c>
      <c r="I60" s="140" t="s">
        <v>713</v>
      </c>
      <c r="J60" s="357" t="s">
        <v>714</v>
      </c>
      <c r="K60" s="142" t="s">
        <v>774</v>
      </c>
      <c r="L60" s="143" t="s">
        <v>97</v>
      </c>
      <c r="M60" s="141">
        <v>46372</v>
      </c>
      <c r="N60" s="143" t="s">
        <v>57</v>
      </c>
      <c r="O60" s="143">
        <v>0</v>
      </c>
      <c r="P60" s="143">
        <v>0</v>
      </c>
      <c r="Q60" s="143" t="s">
        <v>98</v>
      </c>
      <c r="R60" s="140" t="s">
        <v>775</v>
      </c>
      <c r="S60" s="140" t="s">
        <v>726</v>
      </c>
      <c r="T60" s="140" t="s">
        <v>776</v>
      </c>
      <c r="U60" s="140" t="s">
        <v>102</v>
      </c>
      <c r="V60" s="145" t="s">
        <v>63</v>
      </c>
      <c r="W60" s="143" t="s">
        <v>57</v>
      </c>
      <c r="X60" s="138" t="s">
        <v>85</v>
      </c>
      <c r="Y60" s="140" t="s">
        <v>728</v>
      </c>
      <c r="Z60" s="147" t="s">
        <v>777</v>
      </c>
      <c r="AA60" s="207">
        <v>2.7</v>
      </c>
      <c r="AB60" s="215" t="s">
        <v>105</v>
      </c>
      <c r="AC60" s="347" t="s">
        <v>69</v>
      </c>
      <c r="AD60" s="216">
        <v>46252</v>
      </c>
      <c r="AE60" s="96"/>
      <c r="AF60" s="107"/>
      <c r="AG60" s="211" t="str">
        <f t="shared" si="13"/>
        <v/>
      </c>
      <c r="AH60" s="96"/>
      <c r="AI60" s="109"/>
      <c r="AJ60" s="108"/>
      <c r="AK60" s="219"/>
      <c r="AL60" s="222"/>
      <c r="AM60" s="223"/>
      <c r="AN60" s="223"/>
      <c r="AO60" s="223" t="s">
        <v>709</v>
      </c>
      <c r="AP60" s="223" t="s">
        <v>778</v>
      </c>
    </row>
    <row r="61" spans="1:155" ht="101.25" customHeight="1">
      <c r="A61" s="143">
        <v>359</v>
      </c>
      <c r="B61" s="141">
        <v>46239.410983796297</v>
      </c>
      <c r="C61" s="141">
        <v>46251.519953703697</v>
      </c>
      <c r="D61" s="143" t="s">
        <v>202</v>
      </c>
      <c r="E61" s="143" t="s">
        <v>203</v>
      </c>
      <c r="F61" s="140" t="s">
        <v>779</v>
      </c>
      <c r="G61" s="140" t="s">
        <v>780</v>
      </c>
      <c r="H61" s="143" t="s">
        <v>648</v>
      </c>
      <c r="I61" s="140" t="s">
        <v>111</v>
      </c>
      <c r="J61" s="357" t="s">
        <v>222</v>
      </c>
      <c r="K61" s="142" t="s">
        <v>781</v>
      </c>
      <c r="L61" s="143" t="s">
        <v>165</v>
      </c>
      <c r="M61" s="141">
        <v>46248</v>
      </c>
      <c r="N61" s="143" t="s">
        <v>57</v>
      </c>
      <c r="O61" s="143">
        <v>0</v>
      </c>
      <c r="P61" s="143">
        <v>0</v>
      </c>
      <c r="Q61" s="143" t="s">
        <v>671</v>
      </c>
      <c r="R61" s="140" t="s">
        <v>782</v>
      </c>
      <c r="S61" s="140" t="s">
        <v>783</v>
      </c>
      <c r="T61" s="140" t="s">
        <v>784</v>
      </c>
      <c r="U61" s="140" t="s">
        <v>102</v>
      </c>
      <c r="V61" s="145" t="s">
        <v>63</v>
      </c>
      <c r="W61" s="143" t="s">
        <v>57</v>
      </c>
      <c r="X61" s="138" t="s">
        <v>85</v>
      </c>
      <c r="Y61" s="140" t="s">
        <v>785</v>
      </c>
      <c r="Z61" s="147" t="s">
        <v>786</v>
      </c>
      <c r="AA61" s="207">
        <v>2.1</v>
      </c>
      <c r="AB61" s="215" t="s">
        <v>566</v>
      </c>
      <c r="AC61" s="347" t="s">
        <v>69</v>
      </c>
      <c r="AD61" s="216">
        <v>46259</v>
      </c>
      <c r="AE61" s="96"/>
      <c r="AF61" s="107"/>
      <c r="AG61" s="211" t="str">
        <f t="shared" si="13"/>
        <v/>
      </c>
      <c r="AH61" s="96"/>
      <c r="AI61" s="109"/>
      <c r="AJ61" s="108"/>
      <c r="AK61" s="219"/>
      <c r="AL61" s="222"/>
      <c r="AM61" s="223"/>
      <c r="AN61" s="223"/>
      <c r="AO61" s="223" t="s">
        <v>218</v>
      </c>
      <c r="AP61" s="223"/>
    </row>
    <row r="62" spans="1:155" ht="45" customHeight="1">
      <c r="A62" s="143">
        <v>376</v>
      </c>
      <c r="B62" s="141">
        <v>46260.407638888901</v>
      </c>
      <c r="C62" s="141">
        <v>46260.413402777798</v>
      </c>
      <c r="D62" s="143" t="s">
        <v>72</v>
      </c>
      <c r="E62" s="143" t="s">
        <v>73</v>
      </c>
      <c r="F62" s="140" t="s">
        <v>787</v>
      </c>
      <c r="G62" s="140" t="s">
        <v>788</v>
      </c>
      <c r="H62" s="143" t="s">
        <v>76</v>
      </c>
      <c r="I62" s="140" t="s">
        <v>77</v>
      </c>
      <c r="J62" s="357" t="s">
        <v>789</v>
      </c>
      <c r="K62" s="142" t="s">
        <v>790</v>
      </c>
      <c r="L62" s="143" t="s">
        <v>80</v>
      </c>
      <c r="M62" s="141">
        <v>46307</v>
      </c>
      <c r="N62" s="143" t="s">
        <v>57</v>
      </c>
      <c r="O62" s="143">
        <v>0</v>
      </c>
      <c r="P62" s="143">
        <v>0</v>
      </c>
      <c r="Q62" s="143" t="s">
        <v>58</v>
      </c>
      <c r="R62" s="140" t="s">
        <v>791</v>
      </c>
      <c r="S62" s="140" t="s">
        <v>792</v>
      </c>
      <c r="T62" s="140" t="s">
        <v>793</v>
      </c>
      <c r="U62" s="140" t="s">
        <v>84</v>
      </c>
      <c r="V62" s="145" t="s">
        <v>63</v>
      </c>
      <c r="W62" s="143" t="s">
        <v>57</v>
      </c>
      <c r="X62" s="138" t="s">
        <v>85</v>
      </c>
      <c r="Y62" s="140" t="s">
        <v>794</v>
      </c>
      <c r="Z62" s="147" t="s">
        <v>795</v>
      </c>
      <c r="AA62" s="207">
        <v>0.60000000000000009</v>
      </c>
      <c r="AB62" s="215" t="s">
        <v>88</v>
      </c>
      <c r="AC62" s="347" t="s">
        <v>69</v>
      </c>
      <c r="AD62" s="216">
        <v>46260</v>
      </c>
      <c r="AE62" s="96" t="s">
        <v>3</v>
      </c>
      <c r="AF62" s="107">
        <v>46293</v>
      </c>
      <c r="AG62" s="211">
        <f t="shared" ref="AG62:AG73" si="14">IF(AD62="","Pendiente fecha de asignación de LD",IF(AF62="","",WORKDAY(AF62,IF(AE62="Alta",20,IF(AE62="Media",10,5)))))</f>
        <v>46307</v>
      </c>
      <c r="AH62" s="96"/>
      <c r="AI62" s="109"/>
      <c r="AJ62" s="108"/>
      <c r="AK62" s="219"/>
      <c r="AL62" s="222"/>
      <c r="AM62" s="223"/>
      <c r="AN62" s="223"/>
      <c r="AO62" s="223" t="s">
        <v>352</v>
      </c>
      <c r="AP62" s="223"/>
    </row>
    <row r="63" spans="1:155" ht="154.5" customHeight="1">
      <c r="A63" s="143">
        <v>377</v>
      </c>
      <c r="B63" s="141">
        <v>46261.479525463001</v>
      </c>
      <c r="C63" s="141">
        <v>46261.512557870403</v>
      </c>
      <c r="D63" s="143" t="s">
        <v>796</v>
      </c>
      <c r="E63" s="143" t="s">
        <v>797</v>
      </c>
      <c r="F63" s="140" t="s">
        <v>798</v>
      </c>
      <c r="G63" s="140" t="s">
        <v>799</v>
      </c>
      <c r="H63" s="143" t="s">
        <v>161</v>
      </c>
      <c r="I63" s="140" t="s">
        <v>800</v>
      </c>
      <c r="J63" s="357" t="s">
        <v>801</v>
      </c>
      <c r="K63" s="142" t="s">
        <v>802</v>
      </c>
      <c r="L63" s="143" t="s">
        <v>307</v>
      </c>
      <c r="M63" s="141">
        <v>46326</v>
      </c>
      <c r="N63" s="143" t="s">
        <v>57</v>
      </c>
      <c r="O63" s="143">
        <v>0</v>
      </c>
      <c r="P63" s="143">
        <v>0</v>
      </c>
      <c r="Q63" s="143" t="s">
        <v>58</v>
      </c>
      <c r="R63" s="140" t="s">
        <v>803</v>
      </c>
      <c r="S63" s="140" t="s">
        <v>804</v>
      </c>
      <c r="T63" s="140" t="s">
        <v>805</v>
      </c>
      <c r="U63" s="140" t="s">
        <v>102</v>
      </c>
      <c r="V63" s="145" t="s">
        <v>63</v>
      </c>
      <c r="W63" s="143" t="s">
        <v>57</v>
      </c>
      <c r="X63" s="138" t="s">
        <v>85</v>
      </c>
      <c r="Y63" s="140" t="s">
        <v>806</v>
      </c>
      <c r="Z63" s="147" t="s">
        <v>807</v>
      </c>
      <c r="AA63" s="207">
        <v>1.2</v>
      </c>
      <c r="AB63" s="215" t="s">
        <v>105</v>
      </c>
      <c r="AC63" s="347" t="s">
        <v>69</v>
      </c>
      <c r="AD63" s="216">
        <v>46262</v>
      </c>
      <c r="AE63" s="96" t="s">
        <v>3</v>
      </c>
      <c r="AF63" s="107">
        <v>46281</v>
      </c>
      <c r="AG63" s="211">
        <f t="shared" si="14"/>
        <v>46295</v>
      </c>
      <c r="AH63" s="96"/>
      <c r="AI63" s="109"/>
      <c r="AJ63" s="108"/>
      <c r="AK63" s="219"/>
      <c r="AL63" s="222"/>
      <c r="AM63" s="223"/>
      <c r="AN63" s="223"/>
      <c r="AO63" s="223" t="s">
        <v>218</v>
      </c>
      <c r="AP63" s="223" t="s">
        <v>808</v>
      </c>
    </row>
    <row r="64" spans="1:155" ht="231" customHeight="1">
      <c r="A64" s="143">
        <v>379</v>
      </c>
      <c r="B64" s="141">
        <v>46267.6958101852</v>
      </c>
      <c r="C64" s="141">
        <v>46267.746134259301</v>
      </c>
      <c r="D64" s="143" t="s">
        <v>405</v>
      </c>
      <c r="E64" s="143" t="s">
        <v>406</v>
      </c>
      <c r="F64" s="140" t="s">
        <v>809</v>
      </c>
      <c r="G64" s="140" t="s">
        <v>810</v>
      </c>
      <c r="H64" s="143" t="s">
        <v>161</v>
      </c>
      <c r="I64" s="140" t="s">
        <v>409</v>
      </c>
      <c r="J64" s="357" t="s">
        <v>811</v>
      </c>
      <c r="K64" s="142" t="s">
        <v>812</v>
      </c>
      <c r="L64" s="143" t="s">
        <v>307</v>
      </c>
      <c r="M64" s="141">
        <v>46325</v>
      </c>
      <c r="N64" s="143" t="s">
        <v>57</v>
      </c>
      <c r="O64" s="143">
        <v>0</v>
      </c>
      <c r="P64" s="143">
        <v>0</v>
      </c>
      <c r="Q64" s="143" t="s">
        <v>58</v>
      </c>
      <c r="R64" s="140" t="s">
        <v>813</v>
      </c>
      <c r="S64" s="140" t="s">
        <v>814</v>
      </c>
      <c r="T64" s="140" t="s">
        <v>815</v>
      </c>
      <c r="U64" s="140" t="s">
        <v>84</v>
      </c>
      <c r="V64" s="145" t="s">
        <v>63</v>
      </c>
      <c r="W64" s="143" t="s">
        <v>57</v>
      </c>
      <c r="X64" s="138" t="s">
        <v>85</v>
      </c>
      <c r="Y64" s="140" t="s">
        <v>816</v>
      </c>
      <c r="Z64" s="147" t="s">
        <v>817</v>
      </c>
      <c r="AA64" s="207">
        <v>0.60000000000000009</v>
      </c>
      <c r="AB64" s="215" t="s">
        <v>246</v>
      </c>
      <c r="AC64" s="347" t="s">
        <v>69</v>
      </c>
      <c r="AD64" s="216">
        <v>46269</v>
      </c>
      <c r="AE64" s="96"/>
      <c r="AF64" s="107"/>
      <c r="AG64" s="211" t="str">
        <f t="shared" si="14"/>
        <v/>
      </c>
      <c r="AH64" s="96"/>
      <c r="AI64" s="109"/>
      <c r="AJ64" s="108"/>
      <c r="AK64" s="219"/>
      <c r="AL64" s="222"/>
      <c r="AM64" s="223"/>
      <c r="AN64" s="223"/>
      <c r="AO64" s="223" t="s">
        <v>218</v>
      </c>
      <c r="AP64" s="223" t="s">
        <v>818</v>
      </c>
    </row>
    <row r="65" spans="1:42" ht="15" customHeight="1">
      <c r="A65" s="143">
        <v>381</v>
      </c>
      <c r="B65" s="141">
        <v>46272.052893518499</v>
      </c>
      <c r="C65" s="141">
        <v>46272.067233796297</v>
      </c>
      <c r="D65" s="143" t="s">
        <v>405</v>
      </c>
      <c r="E65" s="143" t="s">
        <v>406</v>
      </c>
      <c r="F65" s="140" t="s">
        <v>819</v>
      </c>
      <c r="G65" s="140" t="s">
        <v>820</v>
      </c>
      <c r="H65" s="143" t="s">
        <v>161</v>
      </c>
      <c r="I65" s="140" t="s">
        <v>409</v>
      </c>
      <c r="J65" s="357" t="s">
        <v>811</v>
      </c>
      <c r="K65" s="142" t="s">
        <v>821</v>
      </c>
      <c r="L65" s="143" t="s">
        <v>307</v>
      </c>
      <c r="M65" s="141">
        <v>46295</v>
      </c>
      <c r="N65" s="143" t="s">
        <v>57</v>
      </c>
      <c r="O65" s="143">
        <v>0</v>
      </c>
      <c r="P65" s="143">
        <v>0</v>
      </c>
      <c r="Q65" s="143" t="s">
        <v>98</v>
      </c>
      <c r="R65" s="140" t="s">
        <v>822</v>
      </c>
      <c r="S65" s="140" t="s">
        <v>823</v>
      </c>
      <c r="T65" s="140" t="s">
        <v>824</v>
      </c>
      <c r="U65" s="140" t="s">
        <v>102</v>
      </c>
      <c r="V65" s="145" t="s">
        <v>63</v>
      </c>
      <c r="W65" s="143" t="s">
        <v>57</v>
      </c>
      <c r="X65" s="138" t="s">
        <v>85</v>
      </c>
      <c r="Y65" s="140" t="s">
        <v>825</v>
      </c>
      <c r="Z65" s="147" t="s">
        <v>826</v>
      </c>
      <c r="AA65" s="207">
        <v>2.7</v>
      </c>
      <c r="AB65" s="215" t="s">
        <v>246</v>
      </c>
      <c r="AC65" s="347" t="s">
        <v>69</v>
      </c>
      <c r="AD65" s="216">
        <v>46273</v>
      </c>
      <c r="AE65" s="96"/>
      <c r="AF65" s="107"/>
      <c r="AG65" s="211" t="str">
        <f t="shared" si="14"/>
        <v/>
      </c>
      <c r="AH65" s="96"/>
      <c r="AI65" s="109"/>
      <c r="AJ65" s="108"/>
      <c r="AK65" s="219"/>
      <c r="AL65" s="222"/>
      <c r="AM65" s="223"/>
      <c r="AN65" s="223"/>
      <c r="AO65" s="223" t="s">
        <v>218</v>
      </c>
      <c r="AP65" s="223"/>
    </row>
    <row r="66" spans="1:42" ht="15" customHeight="1">
      <c r="A66" s="143">
        <v>382</v>
      </c>
      <c r="B66" s="141">
        <v>46273.344479166699</v>
      </c>
      <c r="C66" s="141">
        <v>46273.387511574103</v>
      </c>
      <c r="D66" s="143" t="s">
        <v>107</v>
      </c>
      <c r="E66" s="143" t="s">
        <v>108</v>
      </c>
      <c r="F66" s="140" t="s">
        <v>827</v>
      </c>
      <c r="G66" s="140" t="s">
        <v>828</v>
      </c>
      <c r="H66" s="143" t="s">
        <v>52</v>
      </c>
      <c r="I66" s="140" t="s">
        <v>111</v>
      </c>
      <c r="J66" s="357" t="s">
        <v>829</v>
      </c>
      <c r="K66" s="142" t="s">
        <v>830</v>
      </c>
      <c r="L66" s="143" t="s">
        <v>56</v>
      </c>
      <c r="M66" s="141">
        <v>46295</v>
      </c>
      <c r="N66" s="143" t="s">
        <v>57</v>
      </c>
      <c r="O66" s="143">
        <v>0</v>
      </c>
      <c r="P66" s="143">
        <v>0</v>
      </c>
      <c r="Q66" s="143" t="s">
        <v>58</v>
      </c>
      <c r="R66" s="140" t="s">
        <v>831</v>
      </c>
      <c r="S66" s="140" t="s">
        <v>832</v>
      </c>
      <c r="T66" s="140" t="s">
        <v>833</v>
      </c>
      <c r="U66" s="140" t="s">
        <v>62</v>
      </c>
      <c r="V66" s="145" t="s">
        <v>127</v>
      </c>
      <c r="W66" s="143" t="s">
        <v>57</v>
      </c>
      <c r="X66" s="138" t="s">
        <v>85</v>
      </c>
      <c r="Y66" s="140" t="s">
        <v>834</v>
      </c>
      <c r="Z66" s="147" t="s">
        <v>835</v>
      </c>
      <c r="AA66" s="207">
        <v>1.4</v>
      </c>
      <c r="AB66" s="215" t="s">
        <v>535</v>
      </c>
      <c r="AC66" s="347" t="s">
        <v>69</v>
      </c>
      <c r="AD66" s="216">
        <v>46274</v>
      </c>
      <c r="AE66" s="96" t="s">
        <v>3</v>
      </c>
      <c r="AF66" s="107">
        <v>46301</v>
      </c>
      <c r="AG66" s="211">
        <f t="shared" si="14"/>
        <v>46315</v>
      </c>
      <c r="AH66" s="96"/>
      <c r="AI66" s="109"/>
      <c r="AJ66" s="108"/>
      <c r="AK66" s="219"/>
      <c r="AL66" s="222" t="s">
        <v>836</v>
      </c>
      <c r="AM66" s="223" t="s">
        <v>837</v>
      </c>
      <c r="AN66" s="223" t="s">
        <v>57</v>
      </c>
      <c r="AO66" s="223" t="s">
        <v>218</v>
      </c>
      <c r="AP66" s="223" t="s">
        <v>838</v>
      </c>
    </row>
    <row r="67" spans="1:42" ht="15" customHeight="1">
      <c r="A67" s="143">
        <v>380</v>
      </c>
      <c r="B67" s="141">
        <v>46269.380983796298</v>
      </c>
      <c r="C67" s="141">
        <v>46269.410879629599</v>
      </c>
      <c r="D67" s="143" t="s">
        <v>107</v>
      </c>
      <c r="E67" s="143" t="s">
        <v>108</v>
      </c>
      <c r="F67" s="140" t="s">
        <v>839</v>
      </c>
      <c r="G67" s="140" t="s">
        <v>840</v>
      </c>
      <c r="H67" s="143" t="s">
        <v>52</v>
      </c>
      <c r="I67" s="140" t="s">
        <v>111</v>
      </c>
      <c r="J67" s="357" t="s">
        <v>592</v>
      </c>
      <c r="K67" s="142" t="s">
        <v>841</v>
      </c>
      <c r="L67" s="143" t="s">
        <v>56</v>
      </c>
      <c r="M67" s="141">
        <v>46295</v>
      </c>
      <c r="N67" s="143" t="s">
        <v>57</v>
      </c>
      <c r="O67" s="143">
        <v>0</v>
      </c>
      <c r="P67" s="143">
        <v>0</v>
      </c>
      <c r="Q67" s="143" t="s">
        <v>58</v>
      </c>
      <c r="R67" s="140" t="s">
        <v>842</v>
      </c>
      <c r="S67" s="140" t="s">
        <v>843</v>
      </c>
      <c r="T67" s="140" t="s">
        <v>833</v>
      </c>
      <c r="U67" s="140" t="s">
        <v>102</v>
      </c>
      <c r="V67" s="145" t="s">
        <v>143</v>
      </c>
      <c r="W67" s="143" t="s">
        <v>57</v>
      </c>
      <c r="X67" s="138" t="s">
        <v>85</v>
      </c>
      <c r="Y67" s="140" t="s">
        <v>844</v>
      </c>
      <c r="Z67" s="147" t="s">
        <v>845</v>
      </c>
      <c r="AA67" s="207">
        <v>1.3</v>
      </c>
      <c r="AB67" s="215" t="s">
        <v>535</v>
      </c>
      <c r="AC67" s="347" t="s">
        <v>69</v>
      </c>
      <c r="AD67" s="216">
        <v>46274</v>
      </c>
      <c r="AE67" s="96" t="s">
        <v>3</v>
      </c>
      <c r="AF67" s="107">
        <v>46286</v>
      </c>
      <c r="AG67" s="211">
        <f t="shared" si="14"/>
        <v>46300</v>
      </c>
      <c r="AH67" s="96"/>
      <c r="AI67" s="109"/>
      <c r="AJ67" s="108"/>
      <c r="AK67" s="219"/>
      <c r="AL67" s="222"/>
      <c r="AM67" s="223"/>
      <c r="AN67" s="223"/>
      <c r="AO67" s="223" t="s">
        <v>218</v>
      </c>
      <c r="AP67" s="223" t="s">
        <v>846</v>
      </c>
    </row>
    <row r="68" spans="1:42" ht="15" customHeight="1">
      <c r="A68" s="143">
        <v>383</v>
      </c>
      <c r="B68" s="141">
        <v>46273.634062500001</v>
      </c>
      <c r="C68" s="141">
        <v>46273.903171296297</v>
      </c>
      <c r="D68" s="143" t="s">
        <v>847</v>
      </c>
      <c r="E68" s="143" t="s">
        <v>848</v>
      </c>
      <c r="F68" s="140" t="s">
        <v>849</v>
      </c>
      <c r="G68" s="140" t="s">
        <v>850</v>
      </c>
      <c r="H68" s="143" t="s">
        <v>161</v>
      </c>
      <c r="I68" s="140" t="s">
        <v>162</v>
      </c>
      <c r="J68" s="357" t="s">
        <v>851</v>
      </c>
      <c r="K68" s="142" t="s">
        <v>852</v>
      </c>
      <c r="L68" s="143" t="s">
        <v>165</v>
      </c>
      <c r="M68" s="141">
        <v>46356</v>
      </c>
      <c r="N68" s="143" t="s">
        <v>166</v>
      </c>
      <c r="O68" s="143" t="s">
        <v>167</v>
      </c>
      <c r="P68" s="143" t="s">
        <v>853</v>
      </c>
      <c r="Q68" s="143" t="s">
        <v>58</v>
      </c>
      <c r="R68" s="140" t="s">
        <v>854</v>
      </c>
      <c r="S68" s="140" t="s">
        <v>855</v>
      </c>
      <c r="T68" s="140" t="s">
        <v>856</v>
      </c>
      <c r="U68" s="140" t="s">
        <v>62</v>
      </c>
      <c r="V68" s="145" t="s">
        <v>377</v>
      </c>
      <c r="W68" s="143" t="s">
        <v>57</v>
      </c>
      <c r="X68" s="138" t="s">
        <v>243</v>
      </c>
      <c r="Y68" s="140" t="s">
        <v>857</v>
      </c>
      <c r="Z68" s="147" t="s">
        <v>858</v>
      </c>
      <c r="AA68" s="207">
        <v>2</v>
      </c>
      <c r="AB68" s="215" t="s">
        <v>199</v>
      </c>
      <c r="AC68" s="347" t="s">
        <v>69</v>
      </c>
      <c r="AD68" s="216">
        <v>46274</v>
      </c>
      <c r="AE68" s="96"/>
      <c r="AF68" s="107"/>
      <c r="AG68" s="211" t="str">
        <f t="shared" si="14"/>
        <v/>
      </c>
      <c r="AH68" s="96"/>
      <c r="AI68" s="109"/>
      <c r="AJ68" s="108"/>
      <c r="AK68" s="219"/>
      <c r="AL68" s="222"/>
      <c r="AM68" s="223"/>
      <c r="AN68" s="223"/>
      <c r="AO68" s="223" t="s">
        <v>218</v>
      </c>
      <c r="AP68" s="223"/>
    </row>
    <row r="69" spans="1:42" ht="62.25" customHeight="1">
      <c r="A69" s="143">
        <v>384</v>
      </c>
      <c r="B69" s="141">
        <v>46274.420520833301</v>
      </c>
      <c r="C69" s="141">
        <v>46274.425150463001</v>
      </c>
      <c r="D69" s="143" t="s">
        <v>185</v>
      </c>
      <c r="E69" s="143" t="s">
        <v>186</v>
      </c>
      <c r="F69" s="140" t="s">
        <v>859</v>
      </c>
      <c r="G69" s="140" t="s">
        <v>860</v>
      </c>
      <c r="H69" s="143" t="s">
        <v>52</v>
      </c>
      <c r="I69" s="140" t="s">
        <v>358</v>
      </c>
      <c r="J69" s="357" t="s">
        <v>861</v>
      </c>
      <c r="K69" s="142" t="s">
        <v>862</v>
      </c>
      <c r="L69" s="143" t="s">
        <v>307</v>
      </c>
      <c r="M69" s="141">
        <v>46447</v>
      </c>
      <c r="N69" s="143" t="s">
        <v>57</v>
      </c>
      <c r="O69" s="143">
        <v>0</v>
      </c>
      <c r="P69" s="143">
        <v>0</v>
      </c>
      <c r="Q69" s="143" t="s">
        <v>58</v>
      </c>
      <c r="R69" s="140" t="s">
        <v>863</v>
      </c>
      <c r="S69" s="140" t="s">
        <v>863</v>
      </c>
      <c r="T69" s="140" t="s">
        <v>864</v>
      </c>
      <c r="U69" s="140" t="s">
        <v>102</v>
      </c>
      <c r="V69" s="145" t="s">
        <v>377</v>
      </c>
      <c r="W69" s="143" t="s">
        <v>57</v>
      </c>
      <c r="X69" s="138" t="s">
        <v>144</v>
      </c>
      <c r="Y69" s="140" t="s">
        <v>865</v>
      </c>
      <c r="Z69" s="147" t="s">
        <v>866</v>
      </c>
      <c r="AA69" s="207">
        <v>1.55</v>
      </c>
      <c r="AB69" s="215" t="s">
        <v>290</v>
      </c>
      <c r="AC69" s="347" t="s">
        <v>69</v>
      </c>
      <c r="AD69" s="216">
        <v>46274</v>
      </c>
      <c r="AE69" s="96" t="s">
        <v>2</v>
      </c>
      <c r="AF69" s="107"/>
      <c r="AG69" s="211" t="str">
        <f t="shared" si="14"/>
        <v/>
      </c>
      <c r="AH69" s="96"/>
      <c r="AI69" s="109"/>
      <c r="AJ69" s="108"/>
      <c r="AK69" s="219"/>
      <c r="AL69" s="222"/>
      <c r="AM69" s="223"/>
      <c r="AN69" s="223"/>
      <c r="AO69" s="223" t="s">
        <v>218</v>
      </c>
      <c r="AP69" s="223" t="s">
        <v>867</v>
      </c>
    </row>
    <row r="70" spans="1:42" ht="80.25" customHeight="1">
      <c r="A70" s="143">
        <v>385</v>
      </c>
      <c r="B70" s="141">
        <v>46274.425196759301</v>
      </c>
      <c r="C70" s="141">
        <v>46274.426759259302</v>
      </c>
      <c r="D70" s="143" t="s">
        <v>185</v>
      </c>
      <c r="E70" s="143" t="s">
        <v>186</v>
      </c>
      <c r="F70" s="140" t="s">
        <v>859</v>
      </c>
      <c r="G70" s="140" t="s">
        <v>868</v>
      </c>
      <c r="H70" s="143" t="s">
        <v>52</v>
      </c>
      <c r="I70" s="140" t="s">
        <v>358</v>
      </c>
      <c r="J70" s="357" t="s">
        <v>861</v>
      </c>
      <c r="K70" s="142" t="s">
        <v>869</v>
      </c>
      <c r="L70" s="143" t="s">
        <v>307</v>
      </c>
      <c r="M70" s="141">
        <v>46447</v>
      </c>
      <c r="N70" s="143" t="s">
        <v>57</v>
      </c>
      <c r="O70" s="143">
        <v>0</v>
      </c>
      <c r="P70" s="143">
        <v>0</v>
      </c>
      <c r="Q70" s="143" t="s">
        <v>58</v>
      </c>
      <c r="R70" s="140" t="s">
        <v>870</v>
      </c>
      <c r="S70" s="140" t="s">
        <v>870</v>
      </c>
      <c r="T70" s="140" t="s">
        <v>864</v>
      </c>
      <c r="U70" s="140" t="s">
        <v>102</v>
      </c>
      <c r="V70" s="145" t="s">
        <v>377</v>
      </c>
      <c r="W70" s="143" t="s">
        <v>57</v>
      </c>
      <c r="X70" s="138" t="s">
        <v>85</v>
      </c>
      <c r="Y70" s="140" t="s">
        <v>865</v>
      </c>
      <c r="Z70" s="147" t="s">
        <v>871</v>
      </c>
      <c r="AA70" s="207">
        <v>1.4</v>
      </c>
      <c r="AB70" s="215" t="s">
        <v>772</v>
      </c>
      <c r="AC70" s="347" t="s">
        <v>69</v>
      </c>
      <c r="AD70" s="216">
        <v>46274</v>
      </c>
      <c r="AE70" s="96"/>
      <c r="AF70" s="107"/>
      <c r="AG70" s="211" t="str">
        <f t="shared" si="14"/>
        <v/>
      </c>
      <c r="AH70" s="96"/>
      <c r="AI70" s="109"/>
      <c r="AJ70" s="108"/>
      <c r="AK70" s="219"/>
      <c r="AL70" s="222"/>
      <c r="AM70" s="223"/>
      <c r="AN70" s="223"/>
      <c r="AO70" s="223" t="s">
        <v>218</v>
      </c>
      <c r="AP70" s="223"/>
    </row>
    <row r="71" spans="1:42" ht="65.25" customHeight="1">
      <c r="A71" s="143">
        <v>386</v>
      </c>
      <c r="B71" s="141">
        <v>46274.4296412037</v>
      </c>
      <c r="C71" s="141">
        <v>46274.431157407402</v>
      </c>
      <c r="D71" s="143" t="s">
        <v>185</v>
      </c>
      <c r="E71" s="143" t="s">
        <v>186</v>
      </c>
      <c r="F71" s="140" t="s">
        <v>872</v>
      </c>
      <c r="G71" s="140" t="s">
        <v>873</v>
      </c>
      <c r="H71" s="143" t="s">
        <v>52</v>
      </c>
      <c r="I71" s="140" t="s">
        <v>358</v>
      </c>
      <c r="J71" s="357" t="s">
        <v>861</v>
      </c>
      <c r="K71" s="142" t="s">
        <v>874</v>
      </c>
      <c r="L71" s="143" t="s">
        <v>307</v>
      </c>
      <c r="M71" s="141">
        <v>46447</v>
      </c>
      <c r="N71" s="143" t="s">
        <v>57</v>
      </c>
      <c r="O71" s="143">
        <v>0</v>
      </c>
      <c r="P71" s="143">
        <v>0</v>
      </c>
      <c r="Q71" s="143" t="s">
        <v>58</v>
      </c>
      <c r="R71" s="140" t="s">
        <v>863</v>
      </c>
      <c r="S71" s="140" t="s">
        <v>863</v>
      </c>
      <c r="T71" s="140" t="s">
        <v>864</v>
      </c>
      <c r="U71" s="140" t="s">
        <v>102</v>
      </c>
      <c r="V71" s="145" t="s">
        <v>377</v>
      </c>
      <c r="W71" s="143" t="s">
        <v>57</v>
      </c>
      <c r="X71" s="138" t="s">
        <v>85</v>
      </c>
      <c r="Y71" s="140" t="s">
        <v>875</v>
      </c>
      <c r="Z71" s="147" t="s">
        <v>876</v>
      </c>
      <c r="AA71" s="207">
        <v>1.4</v>
      </c>
      <c r="AB71" s="215" t="s">
        <v>290</v>
      </c>
      <c r="AC71" s="347" t="s">
        <v>69</v>
      </c>
      <c r="AD71" s="216">
        <v>46274</v>
      </c>
      <c r="AE71" s="96" t="s">
        <v>2</v>
      </c>
      <c r="AF71" s="107"/>
      <c r="AG71" s="211" t="str">
        <f t="shared" si="14"/>
        <v/>
      </c>
      <c r="AH71" s="96"/>
      <c r="AI71" s="109"/>
      <c r="AJ71" s="108"/>
      <c r="AK71" s="219"/>
      <c r="AL71" s="222"/>
      <c r="AM71" s="223"/>
      <c r="AN71" s="223"/>
      <c r="AO71" s="223" t="s">
        <v>218</v>
      </c>
      <c r="AP71" s="223" t="s">
        <v>867</v>
      </c>
    </row>
    <row r="72" spans="1:42" ht="85.5" customHeight="1">
      <c r="A72" s="143">
        <v>387</v>
      </c>
      <c r="B72" s="141">
        <v>46274.431192129603</v>
      </c>
      <c r="C72" s="141">
        <v>46274.432326388902</v>
      </c>
      <c r="D72" s="143" t="s">
        <v>185</v>
      </c>
      <c r="E72" s="143" t="s">
        <v>186</v>
      </c>
      <c r="F72" s="140" t="s">
        <v>872</v>
      </c>
      <c r="G72" s="140" t="s">
        <v>868</v>
      </c>
      <c r="H72" s="143" t="s">
        <v>52</v>
      </c>
      <c r="I72" s="140" t="s">
        <v>358</v>
      </c>
      <c r="J72" s="357" t="s">
        <v>861</v>
      </c>
      <c r="K72" s="142" t="s">
        <v>877</v>
      </c>
      <c r="L72" s="143" t="s">
        <v>307</v>
      </c>
      <c r="M72" s="141">
        <v>46447</v>
      </c>
      <c r="N72" s="143" t="s">
        <v>57</v>
      </c>
      <c r="O72" s="143">
        <v>0</v>
      </c>
      <c r="P72" s="143">
        <v>0</v>
      </c>
      <c r="Q72" s="143" t="s">
        <v>58</v>
      </c>
      <c r="R72" s="140" t="s">
        <v>870</v>
      </c>
      <c r="S72" s="140" t="s">
        <v>870</v>
      </c>
      <c r="T72" s="140" t="s">
        <v>864</v>
      </c>
      <c r="U72" s="140" t="s">
        <v>102</v>
      </c>
      <c r="V72" s="145" t="s">
        <v>377</v>
      </c>
      <c r="W72" s="143" t="s">
        <v>57</v>
      </c>
      <c r="X72" s="138" t="s">
        <v>85</v>
      </c>
      <c r="Y72" s="140" t="s">
        <v>875</v>
      </c>
      <c r="Z72" s="147" t="s">
        <v>878</v>
      </c>
      <c r="AA72" s="207">
        <v>1.4</v>
      </c>
      <c r="AB72" s="215" t="s">
        <v>772</v>
      </c>
      <c r="AC72" s="347" t="s">
        <v>69</v>
      </c>
      <c r="AD72" s="216">
        <v>46274</v>
      </c>
      <c r="AE72" s="96"/>
      <c r="AF72" s="107"/>
      <c r="AG72" s="211" t="str">
        <f t="shared" si="14"/>
        <v/>
      </c>
      <c r="AH72" s="96"/>
      <c r="AI72" s="109"/>
      <c r="AJ72" s="108"/>
      <c r="AK72" s="219"/>
      <c r="AL72" s="222"/>
      <c r="AM72" s="223"/>
      <c r="AN72" s="223"/>
      <c r="AO72" s="223" t="s">
        <v>218</v>
      </c>
      <c r="AP72" s="223"/>
    </row>
    <row r="73" spans="1:42" ht="82.5" customHeight="1">
      <c r="A73" s="143">
        <v>389</v>
      </c>
      <c r="B73" s="141">
        <v>46279.7129166667</v>
      </c>
      <c r="C73" s="141">
        <v>46279.734270833302</v>
      </c>
      <c r="D73" s="143" t="s">
        <v>879</v>
      </c>
      <c r="E73" s="143" t="s">
        <v>880</v>
      </c>
      <c r="F73" s="140" t="s">
        <v>881</v>
      </c>
      <c r="G73" s="140" t="s">
        <v>882</v>
      </c>
      <c r="H73" s="143" t="s">
        <v>161</v>
      </c>
      <c r="I73" s="140" t="s">
        <v>358</v>
      </c>
      <c r="J73" s="357" t="s">
        <v>883</v>
      </c>
      <c r="K73" s="142" t="s">
        <v>884</v>
      </c>
      <c r="L73" s="143" t="s">
        <v>307</v>
      </c>
      <c r="M73" s="141">
        <v>46286</v>
      </c>
      <c r="N73" s="143" t="s">
        <v>57</v>
      </c>
      <c r="O73" s="143">
        <v>0</v>
      </c>
      <c r="P73" s="143">
        <v>0</v>
      </c>
      <c r="Q73" s="143" t="s">
        <v>98</v>
      </c>
      <c r="R73" s="140" t="s">
        <v>885</v>
      </c>
      <c r="S73" s="140" t="s">
        <v>886</v>
      </c>
      <c r="T73" s="140" t="s">
        <v>887</v>
      </c>
      <c r="U73" s="140" t="s">
        <v>102</v>
      </c>
      <c r="V73" s="145" t="s">
        <v>63</v>
      </c>
      <c r="W73" s="143" t="s">
        <v>57</v>
      </c>
      <c r="X73" s="138" t="s">
        <v>85</v>
      </c>
      <c r="Y73" s="140" t="s">
        <v>888</v>
      </c>
      <c r="Z73" s="147" t="s">
        <v>889</v>
      </c>
      <c r="AA73" s="207">
        <v>2.7</v>
      </c>
      <c r="AB73" s="215" t="s">
        <v>199</v>
      </c>
      <c r="AC73" s="347" t="s">
        <v>69</v>
      </c>
      <c r="AD73" s="216">
        <v>46280</v>
      </c>
      <c r="AE73" s="96"/>
      <c r="AF73" s="107"/>
      <c r="AG73" s="211" t="str">
        <f t="shared" si="14"/>
        <v/>
      </c>
      <c r="AH73" s="96"/>
      <c r="AI73" s="109"/>
      <c r="AJ73" s="108"/>
      <c r="AK73" s="219"/>
      <c r="AL73" s="222"/>
      <c r="AM73" s="223"/>
      <c r="AN73" s="223"/>
      <c r="AO73" s="223" t="s">
        <v>218</v>
      </c>
      <c r="AP73" s="223"/>
    </row>
    <row r="74" spans="1:42" ht="15" customHeight="1">
      <c r="A74" s="143">
        <v>390</v>
      </c>
      <c r="B74" s="141">
        <v>46280.628564814797</v>
      </c>
      <c r="C74" s="141">
        <v>46280.637210648099</v>
      </c>
      <c r="D74" s="143" t="s">
        <v>890</v>
      </c>
      <c r="E74" s="143" t="s">
        <v>891</v>
      </c>
      <c r="F74" s="140" t="s">
        <v>892</v>
      </c>
      <c r="G74" s="140" t="s">
        <v>893</v>
      </c>
      <c r="H74" s="143" t="s">
        <v>52</v>
      </c>
      <c r="I74" s="140" t="s">
        <v>409</v>
      </c>
      <c r="J74" s="357" t="s">
        <v>894</v>
      </c>
      <c r="K74" s="142" t="s">
        <v>895</v>
      </c>
      <c r="L74" s="143" t="s">
        <v>307</v>
      </c>
      <c r="M74" s="141">
        <v>46508</v>
      </c>
      <c r="N74" s="143" t="s">
        <v>57</v>
      </c>
      <c r="O74" s="143">
        <v>0</v>
      </c>
      <c r="P74" s="143">
        <v>0</v>
      </c>
      <c r="Q74" s="143" t="s">
        <v>58</v>
      </c>
      <c r="R74" s="140" t="s">
        <v>896</v>
      </c>
      <c r="S74" s="140" t="s">
        <v>897</v>
      </c>
      <c r="T74" s="140" t="s">
        <v>898</v>
      </c>
      <c r="U74" s="140" t="s">
        <v>84</v>
      </c>
      <c r="V74" s="145" t="s">
        <v>63</v>
      </c>
      <c r="W74" s="143" t="s">
        <v>57</v>
      </c>
      <c r="X74" s="138" t="s">
        <v>85</v>
      </c>
      <c r="Y74" s="140" t="s">
        <v>899</v>
      </c>
      <c r="Z74" s="147" t="s">
        <v>900</v>
      </c>
      <c r="AA74" s="207">
        <v>0.6</v>
      </c>
      <c r="AB74" s="215" t="s">
        <v>901</v>
      </c>
      <c r="AC74" s="347" t="s">
        <v>69</v>
      </c>
      <c r="AD74" s="216">
        <v>46282</v>
      </c>
      <c r="AE74" s="96"/>
      <c r="AF74" s="107"/>
      <c r="AG74" s="211" t="str">
        <f t="shared" ref="AG74:AG79" si="15">IF(AD74="","Pendiente fecha de asignación de LD",IF(AF74="","",WORKDAY(AF74,IF(AE74="Alta",20,IF(AE74="Media",10,5)))))</f>
        <v/>
      </c>
      <c r="AH74" s="96"/>
      <c r="AI74" s="109"/>
      <c r="AJ74" s="108"/>
      <c r="AK74" s="219"/>
      <c r="AL74" s="222"/>
      <c r="AM74" s="223"/>
      <c r="AN74" s="223"/>
      <c r="AO74" s="223" t="s">
        <v>218</v>
      </c>
      <c r="AP74" s="223"/>
    </row>
    <row r="75" spans="1:42" ht="15" customHeight="1">
      <c r="A75" s="143">
        <v>391</v>
      </c>
      <c r="B75" s="141">
        <v>46280.637268518498</v>
      </c>
      <c r="C75" s="141">
        <v>46280.643240740697</v>
      </c>
      <c r="D75" s="143" t="s">
        <v>890</v>
      </c>
      <c r="E75" s="143" t="s">
        <v>891</v>
      </c>
      <c r="F75" s="140" t="s">
        <v>902</v>
      </c>
      <c r="G75" s="140" t="s">
        <v>903</v>
      </c>
      <c r="H75" s="143" t="s">
        <v>52</v>
      </c>
      <c r="I75" s="140" t="s">
        <v>409</v>
      </c>
      <c r="J75" s="357" t="s">
        <v>894</v>
      </c>
      <c r="K75" s="142" t="s">
        <v>904</v>
      </c>
      <c r="L75" s="143" t="s">
        <v>307</v>
      </c>
      <c r="M75" s="141">
        <v>46539</v>
      </c>
      <c r="N75" s="143" t="s">
        <v>57</v>
      </c>
      <c r="O75" s="143">
        <v>0</v>
      </c>
      <c r="P75" s="143">
        <v>0</v>
      </c>
      <c r="Q75" s="143" t="s">
        <v>58</v>
      </c>
      <c r="R75" s="140" t="s">
        <v>905</v>
      </c>
      <c r="S75" s="140" t="s">
        <v>906</v>
      </c>
      <c r="T75" s="140" t="s">
        <v>898</v>
      </c>
      <c r="U75" s="140" t="s">
        <v>84</v>
      </c>
      <c r="V75" s="145" t="s">
        <v>63</v>
      </c>
      <c r="W75" s="143" t="s">
        <v>57</v>
      </c>
      <c r="X75" s="138" t="s">
        <v>85</v>
      </c>
      <c r="Y75" s="140" t="s">
        <v>899</v>
      </c>
      <c r="Z75" s="147" t="s">
        <v>907</v>
      </c>
      <c r="AA75" s="207">
        <v>0.6</v>
      </c>
      <c r="AB75" s="215" t="s">
        <v>901</v>
      </c>
      <c r="AC75" s="347" t="s">
        <v>69</v>
      </c>
      <c r="AD75" s="216">
        <v>46282</v>
      </c>
      <c r="AE75" s="96"/>
      <c r="AF75" s="107"/>
      <c r="AG75" s="211" t="str">
        <f t="shared" si="15"/>
        <v/>
      </c>
      <c r="AH75" s="96"/>
      <c r="AI75" s="109"/>
      <c r="AJ75" s="108"/>
      <c r="AK75" s="219"/>
      <c r="AL75" s="222"/>
      <c r="AM75" s="223"/>
      <c r="AN75" s="223"/>
      <c r="AO75" s="223" t="s">
        <v>218</v>
      </c>
      <c r="AP75" s="223"/>
    </row>
    <row r="76" spans="1:42" ht="15" customHeight="1">
      <c r="A76" s="143">
        <v>392</v>
      </c>
      <c r="B76" s="141">
        <v>46283.465358796297</v>
      </c>
      <c r="C76" s="141">
        <v>46283.5613773148</v>
      </c>
      <c r="D76" s="143" t="s">
        <v>879</v>
      </c>
      <c r="E76" s="143" t="s">
        <v>880</v>
      </c>
      <c r="F76" s="140" t="s">
        <v>908</v>
      </c>
      <c r="G76" s="140" t="s">
        <v>909</v>
      </c>
      <c r="H76" s="143" t="s">
        <v>648</v>
      </c>
      <c r="I76" s="140" t="s">
        <v>358</v>
      </c>
      <c r="J76" s="357" t="s">
        <v>883</v>
      </c>
      <c r="K76" s="142" t="s">
        <v>910</v>
      </c>
      <c r="L76" s="143" t="s">
        <v>307</v>
      </c>
      <c r="M76" s="141">
        <v>46293</v>
      </c>
      <c r="N76" s="143" t="s">
        <v>57</v>
      </c>
      <c r="O76" s="143">
        <v>0</v>
      </c>
      <c r="P76" s="143">
        <v>0</v>
      </c>
      <c r="Q76" s="143" t="s">
        <v>58</v>
      </c>
      <c r="R76" s="140" t="s">
        <v>911</v>
      </c>
      <c r="S76" s="140" t="s">
        <v>912</v>
      </c>
      <c r="T76" s="140" t="s">
        <v>913</v>
      </c>
      <c r="U76" s="140" t="s">
        <v>84</v>
      </c>
      <c r="V76" s="145" t="s">
        <v>63</v>
      </c>
      <c r="W76" s="143" t="s">
        <v>57</v>
      </c>
      <c r="X76" s="138" t="s">
        <v>85</v>
      </c>
      <c r="Y76" s="140" t="s">
        <v>914</v>
      </c>
      <c r="Z76" s="147" t="s">
        <v>915</v>
      </c>
      <c r="AA76" s="207">
        <v>0.60000000000000009</v>
      </c>
      <c r="AB76" s="215" t="s">
        <v>199</v>
      </c>
      <c r="AC76" s="347" t="s">
        <v>69</v>
      </c>
      <c r="AD76" s="216">
        <v>46286</v>
      </c>
      <c r="AE76" s="96"/>
      <c r="AF76" s="107"/>
      <c r="AG76" s="211" t="str">
        <f t="shared" si="15"/>
        <v/>
      </c>
      <c r="AH76" s="96"/>
      <c r="AI76" s="109"/>
      <c r="AJ76" s="108"/>
      <c r="AK76" s="219"/>
      <c r="AL76" s="222"/>
      <c r="AM76" s="223"/>
      <c r="AN76" s="223"/>
      <c r="AO76" s="223" t="s">
        <v>218</v>
      </c>
      <c r="AP76" s="223"/>
    </row>
    <row r="77" spans="1:42" ht="15" customHeight="1">
      <c r="A77" s="143">
        <v>393</v>
      </c>
      <c r="B77" s="141">
        <v>46286.470509259299</v>
      </c>
      <c r="C77" s="141">
        <v>46286.481377314798</v>
      </c>
      <c r="D77" s="143" t="s">
        <v>916</v>
      </c>
      <c r="E77" s="143" t="s">
        <v>917</v>
      </c>
      <c r="F77" s="140" t="s">
        <v>918</v>
      </c>
      <c r="G77" s="140" t="s">
        <v>919</v>
      </c>
      <c r="H77" s="143" t="s">
        <v>648</v>
      </c>
      <c r="I77" s="140" t="s">
        <v>409</v>
      </c>
      <c r="J77" s="357" t="s">
        <v>920</v>
      </c>
      <c r="K77" s="142" t="s">
        <v>921</v>
      </c>
      <c r="L77" s="143" t="s">
        <v>307</v>
      </c>
      <c r="M77" s="141">
        <v>46466</v>
      </c>
      <c r="N77" s="143" t="s">
        <v>57</v>
      </c>
      <c r="O77" s="143">
        <v>0</v>
      </c>
      <c r="P77" s="143">
        <v>0</v>
      </c>
      <c r="Q77" s="143" t="s">
        <v>58</v>
      </c>
      <c r="R77" s="140" t="s">
        <v>922</v>
      </c>
      <c r="S77" s="140" t="s">
        <v>923</v>
      </c>
      <c r="T77" s="140" t="s">
        <v>924</v>
      </c>
      <c r="U77" s="140" t="s">
        <v>102</v>
      </c>
      <c r="V77" s="145" t="s">
        <v>63</v>
      </c>
      <c r="W77" s="143" t="s">
        <v>57</v>
      </c>
      <c r="X77" s="138" t="s">
        <v>144</v>
      </c>
      <c r="Y77" s="140" t="s">
        <v>925</v>
      </c>
      <c r="Z77" s="147" t="s">
        <v>926</v>
      </c>
      <c r="AA77" s="207">
        <v>1.35</v>
      </c>
      <c r="AB77" s="215" t="s">
        <v>246</v>
      </c>
      <c r="AC77" s="347" t="s">
        <v>69</v>
      </c>
      <c r="AD77" s="216">
        <v>46287</v>
      </c>
      <c r="AE77" s="96"/>
      <c r="AF77" s="107"/>
      <c r="AG77" s="211" t="str">
        <f t="shared" si="15"/>
        <v/>
      </c>
      <c r="AH77" s="96"/>
      <c r="AI77" s="109"/>
      <c r="AJ77" s="108"/>
      <c r="AK77" s="219"/>
      <c r="AL77" s="222"/>
      <c r="AM77" s="223"/>
      <c r="AN77" s="223"/>
      <c r="AO77" s="223" t="s">
        <v>218</v>
      </c>
      <c r="AP77" s="223"/>
    </row>
    <row r="78" spans="1:42" ht="15" customHeight="1">
      <c r="A78" s="143">
        <v>394</v>
      </c>
      <c r="B78" s="141">
        <v>46286.453252314801</v>
      </c>
      <c r="C78" s="141">
        <v>46286.721203703702</v>
      </c>
      <c r="D78" s="143" t="s">
        <v>927</v>
      </c>
      <c r="E78" s="143" t="s">
        <v>928</v>
      </c>
      <c r="F78" s="140" t="s">
        <v>929</v>
      </c>
      <c r="G78" s="140" t="s">
        <v>930</v>
      </c>
      <c r="H78" s="143" t="s">
        <v>52</v>
      </c>
      <c r="I78" s="140" t="s">
        <v>111</v>
      </c>
      <c r="J78" s="357" t="s">
        <v>928</v>
      </c>
      <c r="K78" s="142" t="s">
        <v>931</v>
      </c>
      <c r="L78" s="143" t="s">
        <v>165</v>
      </c>
      <c r="M78" s="141">
        <v>46346</v>
      </c>
      <c r="N78" s="143" t="s">
        <v>57</v>
      </c>
      <c r="O78" s="143">
        <v>0</v>
      </c>
      <c r="P78" s="143">
        <v>0</v>
      </c>
      <c r="Q78" s="143" t="s">
        <v>98</v>
      </c>
      <c r="R78" s="140" t="s">
        <v>932</v>
      </c>
      <c r="S78" s="140" t="s">
        <v>933</v>
      </c>
      <c r="T78" s="140" t="s">
        <v>934</v>
      </c>
      <c r="U78" s="140" t="s">
        <v>532</v>
      </c>
      <c r="V78" s="145" t="s">
        <v>63</v>
      </c>
      <c r="W78" s="143" t="s">
        <v>57</v>
      </c>
      <c r="X78" s="138" t="s">
        <v>85</v>
      </c>
      <c r="Y78" s="140" t="s">
        <v>935</v>
      </c>
      <c r="Z78" s="147" t="s">
        <v>936</v>
      </c>
      <c r="AA78" s="207">
        <v>2.5499999999999998</v>
      </c>
      <c r="AB78" s="215" t="s">
        <v>199</v>
      </c>
      <c r="AC78" s="347" t="s">
        <v>69</v>
      </c>
      <c r="AD78" s="216">
        <v>46287</v>
      </c>
      <c r="AE78" s="96"/>
      <c r="AF78" s="107"/>
      <c r="AG78" s="211" t="str">
        <f t="shared" si="15"/>
        <v/>
      </c>
      <c r="AH78" s="96"/>
      <c r="AI78" s="109"/>
      <c r="AJ78" s="108"/>
      <c r="AK78" s="219"/>
      <c r="AL78" s="222"/>
      <c r="AM78" s="223"/>
      <c r="AN78" s="223"/>
      <c r="AO78" s="223" t="s">
        <v>218</v>
      </c>
      <c r="AP78" s="223"/>
    </row>
    <row r="79" spans="1:42" ht="15" customHeight="1">
      <c r="A79" s="143">
        <v>395</v>
      </c>
      <c r="B79" s="141">
        <v>46286.8926041667</v>
      </c>
      <c r="C79" s="141">
        <v>46286.8956481481</v>
      </c>
      <c r="D79" s="143" t="s">
        <v>657</v>
      </c>
      <c r="E79" s="143" t="s">
        <v>658</v>
      </c>
      <c r="F79" s="140" t="s">
        <v>937</v>
      </c>
      <c r="G79" s="140" t="s">
        <v>938</v>
      </c>
      <c r="H79" s="143" t="s">
        <v>161</v>
      </c>
      <c r="I79" s="140" t="s">
        <v>77</v>
      </c>
      <c r="J79" s="357" t="s">
        <v>939</v>
      </c>
      <c r="K79" s="142" t="s">
        <v>940</v>
      </c>
      <c r="L79" s="143" t="s">
        <v>662</v>
      </c>
      <c r="M79" s="141">
        <v>46326</v>
      </c>
      <c r="N79" s="143" t="s">
        <v>57</v>
      </c>
      <c r="O79" s="143">
        <v>0</v>
      </c>
      <c r="P79" s="143">
        <v>0</v>
      </c>
      <c r="Q79" s="143" t="s">
        <v>58</v>
      </c>
      <c r="R79" s="140" t="s">
        <v>941</v>
      </c>
      <c r="S79" s="140" t="s">
        <v>942</v>
      </c>
      <c r="T79" s="140" t="s">
        <v>943</v>
      </c>
      <c r="U79" s="140" t="s">
        <v>84</v>
      </c>
      <c r="V79" s="145" t="s">
        <v>63</v>
      </c>
      <c r="W79" s="143" t="s">
        <v>57</v>
      </c>
      <c r="X79" s="138" t="s">
        <v>85</v>
      </c>
      <c r="Y79" s="140" t="s">
        <v>944</v>
      </c>
      <c r="Z79" s="147" t="s">
        <v>945</v>
      </c>
      <c r="AA79" s="207">
        <v>0.6</v>
      </c>
      <c r="AB79" s="215" t="s">
        <v>88</v>
      </c>
      <c r="AC79" s="347" t="s">
        <v>69</v>
      </c>
      <c r="AD79" s="216">
        <v>46287</v>
      </c>
      <c r="AE79" s="96"/>
      <c r="AF79" s="107"/>
      <c r="AG79" s="211" t="str">
        <f t="shared" si="15"/>
        <v/>
      </c>
      <c r="AH79" s="96"/>
      <c r="AI79" s="109"/>
      <c r="AJ79" s="108"/>
      <c r="AK79" s="219"/>
      <c r="AL79" s="222"/>
      <c r="AM79" s="223"/>
      <c r="AN79" s="223"/>
      <c r="AO79" s="223" t="s">
        <v>218</v>
      </c>
      <c r="AP79" s="223"/>
    </row>
  </sheetData>
  <sheetProtection algorithmName="SHA-512" hashValue="gXJkl1mZTiETis6o/bw3DB87tzscjuM1V/wSAXBdh+n7BiBj6+utW6VqIsXdh2RvmR/cgETgFB94Xn0aII1T1g==" saltValue="keUe/DcgGA3xMDUo20Ck9w=="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79" xr:uid="{E2995521-A973-4EBC-930E-5DF1CF46E120}"/>
  <dataValidations count="2">
    <dataValidation type="list" allowBlank="1" showInputMessage="1" showErrorMessage="1" sqref="AE2:AE8"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8" xr:uid="{B4603098-F218-4A11-A988-691ADB4C14CC}">
      <formula1>"Pendiente,En proceso,Finalizado,Incompleto"</formula1>
    </dataValidation>
  </dataValidations>
  <hyperlinks>
    <hyperlink ref="Z3" r:id="rId1"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3" r:id="rId2"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4" r:id="rId3"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7" r:id="rId4" xr:uid="{9AE7E1CD-7B4A-4908-B030-7EFE47E9D2D3}"/>
    <hyperlink ref="Z8" r:id="rId5" display="'https://educorpperu-my.sharepoint.com/personal/diana_zapata_laureate_pe1/Documents/Aplicaciones/Microsoft%20Forms/REGISTRO%20DE%20INICIATIVAS/Pregunta/Roadmap%20Horacius%20fase%20II%20Per%C3%BA%20(propuesta)_Ronald%20Benites%20Vilch.pdf" xr:uid="{84E67544-5D52-491D-B2B8-373AEE5C29DF}"/>
    <hyperlink ref="Z34" r:id="rId6" display="https://educorpperu-my.sharepoint.com/personal/diana_zapata_laureate_pe1/_layouts/15/Doc.aspx?sourcedoc=%7BE5F9A991-9C31-47F0-B47E-3B3D58C805C4%7D&amp;file=Gesti%C3%B3n%20de%20iniciativas%20-%20Proceso%20y%20registro_Angela%20Lucano%20Carran.pptx&amp;action=edit&amp;mobileredirect=true" xr:uid="{0A6A28C7-5AAC-4DE9-B4C4-DF4932DA1501}"/>
    <hyperlink ref="Z61" r:id="rId7" display="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xr:uid="{9E1AE24B-4439-4F3A-B819-7894E44B1180}"/>
    <hyperlink ref="Z38" r:id="rId8" display="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xr:uid="{E0AD8B2F-8655-4C25-B6D2-AC67D28D8549}"/>
  </hyperlinks>
  <pageMargins left="0.7" right="0.7" top="0.75" bottom="0.75" header="0.3" footer="0.3"/>
  <pageSetup paperSize="9" orientation="portrait" r:id="rId9"/>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tabColor theme="5" tint="-0.249977111117893"/>
  </sheetPr>
  <dimension ref="A1:BA62"/>
  <sheetViews>
    <sheetView zoomScale="60" zoomScaleNormal="60" workbookViewId="0">
      <pane xSplit="6" ySplit="1" topLeftCell="G2" activePane="bottomRight" state="frozen"/>
      <selection pane="bottomRight" activeCell="G2" sqref="G2"/>
      <selection pane="bottomLeft" activeCell="A8" sqref="A8"/>
      <selection pane="topRight" activeCell="H1" sqref="H1"/>
    </sheetView>
  </sheetViews>
  <sheetFormatPr defaultColWidth="9.140625" defaultRowHeight="15" customHeight="1"/>
  <cols>
    <col min="1" max="1" width="16.140625" style="91" customWidth="1"/>
    <col min="2" max="3" width="16.140625" style="92" hidden="1" customWidth="1"/>
    <col min="4" max="4" width="16.140625" style="232" hidden="1" customWidth="1"/>
    <col min="5" max="5" width="16.140625" style="232" customWidth="1"/>
    <col min="6" max="6" width="34.42578125" style="232" customWidth="1"/>
    <col min="7" max="7" width="62.140625" style="91" customWidth="1"/>
    <col min="8" max="9" width="40.42578125" style="91" customWidth="1"/>
    <col min="10" max="10" width="56.140625" style="91" customWidth="1"/>
    <col min="11" max="12" width="40.42578125" style="91" customWidth="1"/>
    <col min="13" max="13" width="40.42578125" style="92" customWidth="1"/>
    <col min="14" max="15" width="40.42578125" style="91" customWidth="1"/>
    <col min="16" max="16" width="12" style="91" customWidth="1"/>
    <col min="17" max="17" width="30" style="91" customWidth="1"/>
    <col min="18" max="18" width="38" style="91" customWidth="1"/>
    <col min="19" max="19" width="44.42578125" style="200" customWidth="1"/>
    <col min="20" max="22" width="30" style="91" customWidth="1"/>
    <col min="23" max="23" width="15" style="91" customWidth="1"/>
    <col min="24" max="24" width="28.28515625" style="91" customWidth="1"/>
    <col min="25" max="25" width="65.140625" style="91" customWidth="1"/>
    <col min="26" max="26" width="30" style="91" customWidth="1"/>
    <col min="27" max="27" width="9.140625" style="248" customWidth="1"/>
    <col min="28" max="28" width="16" style="218" customWidth="1"/>
    <col min="29" max="29" width="26.42578125" style="91" customWidth="1"/>
    <col min="30" max="31" width="33.140625" style="91" customWidth="1"/>
    <col min="32" max="33" width="33.140625" style="92" customWidth="1"/>
    <col min="34" max="34" width="33.140625" style="91" customWidth="1"/>
    <col min="35" max="35" width="33.140625" style="245" customWidth="1"/>
    <col min="36" max="36" width="33.140625" style="246" customWidth="1"/>
    <col min="37" max="37" width="47" style="232" customWidth="1"/>
    <col min="38" max="38" width="33.140625" style="91" customWidth="1"/>
    <col min="39" max="40" width="33.140625" style="232" customWidth="1"/>
    <col min="41" max="41" width="24.140625" style="91" customWidth="1"/>
    <col min="42" max="42" width="36.140625" style="232" customWidth="1"/>
    <col min="43" max="43" width="27.85546875" style="9" customWidth="1"/>
    <col min="44" max="44" width="14.7109375" style="56" customWidth="1"/>
    <col min="45" max="45" width="18" style="56" customWidth="1"/>
    <col min="46" max="46" width="20.28515625" style="241" customWidth="1"/>
    <col min="47" max="47" width="23.42578125" style="56" customWidth="1"/>
    <col min="48" max="48" width="22" style="56" customWidth="1"/>
    <col min="49" max="49" width="15.140625" style="56" customWidth="1"/>
    <col min="50" max="50" width="18" style="56" customWidth="1"/>
    <col min="51" max="51" width="21.85546875" style="56" customWidth="1"/>
    <col min="52" max="52" width="20.7109375" style="56" customWidth="1"/>
    <col min="53" max="53" width="53.5703125" style="56" customWidth="1"/>
    <col min="54" max="16381" width="9.140625" style="9"/>
    <col min="16382" max="16382" width="9.140625" style="9" bestFit="1" customWidth="1"/>
    <col min="16383" max="16384" width="9.140625" style="9"/>
  </cols>
  <sheetData>
    <row r="1" spans="1:53" s="50" customFormat="1" ht="31.5" customHeight="1">
      <c r="A1" s="88" t="s">
        <v>5</v>
      </c>
      <c r="B1" s="89" t="s">
        <v>6</v>
      </c>
      <c r="C1" s="89" t="s">
        <v>7</v>
      </c>
      <c r="D1" s="88" t="s">
        <v>8</v>
      </c>
      <c r="E1" s="88" t="s">
        <v>9</v>
      </c>
      <c r="F1" s="88" t="s">
        <v>10</v>
      </c>
      <c r="G1" s="88" t="s">
        <v>11</v>
      </c>
      <c r="H1" s="88" t="s">
        <v>12</v>
      </c>
      <c r="I1" s="88" t="s">
        <v>13</v>
      </c>
      <c r="J1" s="88" t="s">
        <v>14</v>
      </c>
      <c r="K1" s="88" t="s">
        <v>175</v>
      </c>
      <c r="L1" s="88" t="s">
        <v>16</v>
      </c>
      <c r="M1" s="88" t="s">
        <v>17</v>
      </c>
      <c r="N1" s="88" t="s">
        <v>18</v>
      </c>
      <c r="O1" s="88" t="s">
        <v>176</v>
      </c>
      <c r="P1" s="88" t="s">
        <v>20</v>
      </c>
      <c r="Q1" s="88" t="s">
        <v>21</v>
      </c>
      <c r="R1" s="88" t="s">
        <v>22</v>
      </c>
      <c r="S1" s="201" t="s">
        <v>23</v>
      </c>
      <c r="T1" s="88" t="s">
        <v>24</v>
      </c>
      <c r="U1" s="88" t="s">
        <v>177</v>
      </c>
      <c r="V1" s="88" t="s">
        <v>26</v>
      </c>
      <c r="W1" s="88" t="s">
        <v>178</v>
      </c>
      <c r="X1" s="139" t="s">
        <v>28</v>
      </c>
      <c r="Y1" s="88" t="s">
        <v>29</v>
      </c>
      <c r="Z1" s="88" t="s">
        <v>179</v>
      </c>
      <c r="AA1" s="247" t="s">
        <v>32</v>
      </c>
      <c r="AB1" s="212" t="s">
        <v>33</v>
      </c>
      <c r="AC1" s="213" t="s">
        <v>34</v>
      </c>
      <c r="AD1" s="214" t="s">
        <v>35</v>
      </c>
      <c r="AE1" s="123" t="s">
        <v>36</v>
      </c>
      <c r="AF1" s="124" t="s">
        <v>37</v>
      </c>
      <c r="AG1" s="124" t="s">
        <v>38</v>
      </c>
      <c r="AH1" s="123" t="s">
        <v>39</v>
      </c>
      <c r="AI1" s="125" t="s">
        <v>180</v>
      </c>
      <c r="AJ1" s="126" t="s">
        <v>181</v>
      </c>
      <c r="AK1" s="123" t="s">
        <v>182</v>
      </c>
      <c r="AL1" s="123" t="s">
        <v>43</v>
      </c>
      <c r="AM1" s="123" t="s">
        <v>44</v>
      </c>
      <c r="AN1" s="123" t="s">
        <v>184</v>
      </c>
      <c r="AO1" s="123" t="s">
        <v>45</v>
      </c>
      <c r="AP1" s="123" t="s">
        <v>46</v>
      </c>
      <c r="AQ1" s="236" t="s">
        <v>946</v>
      </c>
      <c r="AR1" s="249" t="s">
        <v>947</v>
      </c>
      <c r="AS1" s="249" t="s">
        <v>948</v>
      </c>
      <c r="AT1" s="238" t="s">
        <v>949</v>
      </c>
      <c r="AU1" s="234" t="s">
        <v>39</v>
      </c>
      <c r="AV1" s="235" t="s">
        <v>181</v>
      </c>
      <c r="AW1" s="234" t="s">
        <v>182</v>
      </c>
      <c r="AX1" s="234" t="s">
        <v>43</v>
      </c>
      <c r="AY1" s="234" t="s">
        <v>950</v>
      </c>
      <c r="AZ1" s="234" t="s">
        <v>951</v>
      </c>
      <c r="BA1" s="234" t="s">
        <v>46</v>
      </c>
    </row>
    <row r="2" spans="1:53" ht="192" customHeight="1">
      <c r="A2" s="205">
        <v>176</v>
      </c>
      <c r="B2" s="92">
        <v>46168</v>
      </c>
      <c r="C2" s="92">
        <v>46168</v>
      </c>
      <c r="D2" s="232" t="s">
        <v>301</v>
      </c>
      <c r="E2" s="232" t="s">
        <v>302</v>
      </c>
      <c r="F2" s="232" t="s">
        <v>952</v>
      </c>
      <c r="G2" s="232" t="s">
        <v>953</v>
      </c>
      <c r="H2" s="91" t="s">
        <v>189</v>
      </c>
      <c r="I2" s="232" t="s">
        <v>421</v>
      </c>
      <c r="J2" s="91" t="s">
        <v>422</v>
      </c>
      <c r="K2" s="91" t="s">
        <v>954</v>
      </c>
      <c r="L2" s="91" t="s">
        <v>307</v>
      </c>
      <c r="M2" s="92">
        <v>46387</v>
      </c>
      <c r="N2" s="91" t="s">
        <v>217</v>
      </c>
      <c r="O2" s="91" t="s">
        <v>167</v>
      </c>
      <c r="P2" s="91">
        <v>77768</v>
      </c>
      <c r="Q2" s="91" t="s">
        <v>58</v>
      </c>
      <c r="R2" s="232" t="s">
        <v>955</v>
      </c>
      <c r="S2" s="268" t="s">
        <v>956</v>
      </c>
      <c r="T2" s="232" t="s">
        <v>957</v>
      </c>
      <c r="U2" s="91" t="s">
        <v>84</v>
      </c>
      <c r="V2" s="91" t="s">
        <v>63</v>
      </c>
      <c r="W2" s="91" t="s">
        <v>57</v>
      </c>
      <c r="X2" s="91" t="s">
        <v>496</v>
      </c>
      <c r="Y2" s="91" t="s">
        <v>958</v>
      </c>
      <c r="Z2" s="232" t="s">
        <v>959</v>
      </c>
      <c r="AA2" s="248" t="s">
        <v>960</v>
      </c>
      <c r="AB2" s="442" t="s">
        <v>961</v>
      </c>
      <c r="AC2" s="91" t="s">
        <v>69</v>
      </c>
      <c r="AD2" s="92">
        <v>46177</v>
      </c>
      <c r="AE2" s="91" t="s">
        <v>2</v>
      </c>
      <c r="AF2" s="92">
        <v>46149</v>
      </c>
      <c r="AG2" s="92">
        <v>46177</v>
      </c>
      <c r="AH2" s="91">
        <v>6</v>
      </c>
      <c r="AI2" s="245">
        <v>161.82499999999999</v>
      </c>
      <c r="AJ2" s="246">
        <v>57440.65</v>
      </c>
      <c r="AK2" s="232" t="s">
        <v>962</v>
      </c>
      <c r="AL2" s="91" t="s">
        <v>215</v>
      </c>
      <c r="AM2" s="232" t="s">
        <v>131</v>
      </c>
      <c r="AN2" s="232" t="s">
        <v>132</v>
      </c>
      <c r="AO2" s="91" t="s">
        <v>963</v>
      </c>
      <c r="AP2" s="232" t="s">
        <v>964</v>
      </c>
      <c r="AQ2" s="103" t="s">
        <v>965</v>
      </c>
      <c r="AR2" s="103"/>
      <c r="AS2" s="237"/>
      <c r="AT2" s="250" t="str">
        <f>IF(OR(AR2="",AS2=""),"",TEXT(WORKDAY(AS2,IF(AR2="Baja",3,IF(AR2="Media",5,0))),"dd-mmm"))</f>
        <v/>
      </c>
      <c r="AU2" s="103"/>
      <c r="AV2" s="103"/>
      <c r="AW2" s="103"/>
      <c r="AX2" s="103"/>
      <c r="AY2" s="103"/>
      <c r="AZ2" s="103" t="s">
        <v>218</v>
      </c>
      <c r="BA2" s="103" t="s">
        <v>966</v>
      </c>
    </row>
    <row r="3" spans="1:53" ht="50.25" customHeight="1">
      <c r="AQ3" s="103"/>
      <c r="AR3" s="103"/>
      <c r="AS3" s="103"/>
      <c r="AT3" s="250" t="str">
        <f t="shared" ref="AT3:AT49" si="0">IF(OR(AR3="",AS3=""),"",TEXT(WORKDAY(AS3,IF(AR3="Baja",3,IF(AR3="Media",5,0))),"dd-mmm"))</f>
        <v/>
      </c>
      <c r="AU3" s="103"/>
      <c r="AV3" s="103"/>
      <c r="AW3" s="103"/>
      <c r="AX3" s="103"/>
      <c r="AY3" s="103"/>
      <c r="AZ3" s="103"/>
      <c r="BA3" s="103"/>
    </row>
    <row r="4" spans="1:53" ht="15" customHeight="1">
      <c r="AQ4" s="103"/>
      <c r="AR4" s="103"/>
      <c r="AS4" s="103"/>
      <c r="AT4" s="250" t="str">
        <f t="shared" si="0"/>
        <v/>
      </c>
      <c r="AU4" s="103"/>
      <c r="AV4" s="103"/>
      <c r="AW4" s="103"/>
      <c r="AX4" s="103"/>
      <c r="AY4" s="103"/>
      <c r="AZ4" s="103"/>
      <c r="BA4" s="103"/>
    </row>
    <row r="5" spans="1:53" ht="15" customHeight="1">
      <c r="AQ5" s="103"/>
      <c r="AR5" s="103"/>
      <c r="AS5" s="103"/>
      <c r="AT5" s="250" t="str">
        <f t="shared" si="0"/>
        <v/>
      </c>
      <c r="AU5" s="103"/>
      <c r="AV5" s="103"/>
      <c r="AW5" s="103"/>
      <c r="AX5" s="103"/>
      <c r="AY5" s="103"/>
      <c r="AZ5" s="103"/>
      <c r="BA5" s="103"/>
    </row>
    <row r="6" spans="1:53" ht="15" customHeight="1">
      <c r="AQ6" s="103"/>
      <c r="AR6" s="103"/>
      <c r="AS6" s="103"/>
      <c r="AT6" s="250" t="str">
        <f t="shared" si="0"/>
        <v/>
      </c>
      <c r="AU6" s="103"/>
      <c r="AV6" s="103"/>
      <c r="AW6" s="103"/>
      <c r="AX6" s="103"/>
      <c r="AY6" s="103"/>
      <c r="AZ6" s="103"/>
      <c r="BA6" s="103"/>
    </row>
    <row r="7" spans="1:53" ht="15" customHeight="1">
      <c r="AQ7" s="103"/>
      <c r="AR7" s="103"/>
      <c r="AS7" s="103"/>
      <c r="AT7" s="250" t="str">
        <f t="shared" si="0"/>
        <v/>
      </c>
      <c r="AU7" s="103"/>
      <c r="AV7" s="103"/>
      <c r="AW7" s="103"/>
      <c r="AX7" s="103"/>
      <c r="AY7" s="103"/>
      <c r="AZ7" s="103"/>
      <c r="BA7" s="103"/>
    </row>
    <row r="8" spans="1:53" ht="15" customHeight="1">
      <c r="AQ8" s="103"/>
      <c r="AR8" s="103"/>
      <c r="AS8" s="103"/>
      <c r="AT8" s="250" t="str">
        <f t="shared" si="0"/>
        <v/>
      </c>
      <c r="AU8" s="103"/>
      <c r="AV8" s="103"/>
      <c r="AW8" s="103"/>
      <c r="AX8" s="103"/>
      <c r="AY8" s="103"/>
      <c r="AZ8" s="103"/>
      <c r="BA8" s="103"/>
    </row>
    <row r="9" spans="1:53" ht="15" customHeight="1">
      <c r="AQ9" s="103"/>
      <c r="AR9" s="103"/>
      <c r="AS9" s="103"/>
      <c r="AT9" s="250" t="str">
        <f t="shared" si="0"/>
        <v/>
      </c>
      <c r="AU9" s="103"/>
      <c r="AV9" s="103"/>
      <c r="AW9" s="103"/>
      <c r="AX9" s="103"/>
      <c r="AY9" s="103"/>
      <c r="AZ9" s="103"/>
      <c r="BA9" s="103"/>
    </row>
    <row r="10" spans="1:53" ht="15" customHeight="1">
      <c r="AQ10" s="103"/>
      <c r="AR10" s="103"/>
      <c r="AS10" s="103"/>
      <c r="AT10" s="250" t="str">
        <f t="shared" si="0"/>
        <v/>
      </c>
      <c r="AU10" s="103"/>
      <c r="AV10" s="103"/>
      <c r="AW10" s="103"/>
      <c r="AX10" s="103"/>
      <c r="AY10" s="103"/>
      <c r="AZ10" s="103"/>
      <c r="BA10" s="103"/>
    </row>
    <row r="11" spans="1:53" ht="15" customHeight="1">
      <c r="AQ11" s="103"/>
      <c r="AR11" s="103"/>
      <c r="AS11" s="103"/>
      <c r="AT11" s="250" t="str">
        <f t="shared" si="0"/>
        <v/>
      </c>
      <c r="AU11" s="103"/>
      <c r="AV11" s="103"/>
      <c r="AW11" s="103"/>
      <c r="AX11" s="103"/>
      <c r="AY11" s="103"/>
      <c r="AZ11" s="103"/>
      <c r="BA11" s="103"/>
    </row>
    <row r="12" spans="1:53" ht="15" customHeight="1">
      <c r="AQ12" s="103"/>
      <c r="AR12" s="103"/>
      <c r="AS12" s="103"/>
      <c r="AT12" s="250" t="str">
        <f t="shared" si="0"/>
        <v/>
      </c>
      <c r="AU12" s="103"/>
      <c r="AV12" s="103"/>
      <c r="AW12" s="103"/>
      <c r="AX12" s="103"/>
      <c r="AY12" s="103"/>
      <c r="AZ12" s="103"/>
      <c r="BA12" s="103"/>
    </row>
    <row r="13" spans="1:53" ht="15" customHeight="1">
      <c r="AQ13" s="103"/>
      <c r="AR13" s="103"/>
      <c r="AS13" s="103"/>
      <c r="AT13" s="250" t="str">
        <f t="shared" si="0"/>
        <v/>
      </c>
      <c r="AU13" s="103"/>
      <c r="AV13" s="103"/>
      <c r="AW13" s="103"/>
      <c r="AX13" s="103"/>
      <c r="AY13" s="103"/>
      <c r="AZ13" s="103"/>
      <c r="BA13" s="103"/>
    </row>
    <row r="14" spans="1:53" ht="15" customHeight="1">
      <c r="AQ14" s="103"/>
      <c r="AR14" s="103"/>
      <c r="AS14" s="103"/>
      <c r="AT14" s="250" t="str">
        <f t="shared" si="0"/>
        <v/>
      </c>
      <c r="AU14" s="103"/>
      <c r="AV14" s="103"/>
      <c r="AW14" s="103"/>
      <c r="AX14" s="103"/>
      <c r="AY14" s="103"/>
      <c r="AZ14" s="103"/>
      <c r="BA14" s="103"/>
    </row>
    <row r="15" spans="1:53" ht="15" customHeight="1">
      <c r="AQ15" s="103"/>
      <c r="AR15" s="103"/>
      <c r="AS15" s="103"/>
      <c r="AT15" s="250" t="str">
        <f t="shared" si="0"/>
        <v/>
      </c>
      <c r="AU15" s="103"/>
      <c r="AV15" s="103"/>
      <c r="AW15" s="103"/>
      <c r="AX15" s="103"/>
      <c r="AY15" s="103"/>
      <c r="AZ15" s="103"/>
      <c r="BA15" s="103"/>
    </row>
    <row r="16" spans="1:53" ht="15" customHeight="1">
      <c r="AQ16" s="103"/>
      <c r="AR16" s="103"/>
      <c r="AS16" s="103"/>
      <c r="AT16" s="250" t="str">
        <f t="shared" si="0"/>
        <v/>
      </c>
      <c r="AU16" s="103"/>
      <c r="AV16" s="103"/>
      <c r="AW16" s="103"/>
      <c r="AX16" s="103"/>
      <c r="AY16" s="103"/>
      <c r="AZ16" s="103"/>
      <c r="BA16" s="103"/>
    </row>
    <row r="17" spans="43:53" ht="15" customHeight="1">
      <c r="AQ17" s="103"/>
      <c r="AR17" s="103"/>
      <c r="AS17" s="103"/>
      <c r="AT17" s="250" t="str">
        <f t="shared" si="0"/>
        <v/>
      </c>
      <c r="AU17" s="103"/>
      <c r="AV17" s="103"/>
      <c r="AW17" s="103"/>
      <c r="AX17" s="103"/>
      <c r="AY17" s="103"/>
      <c r="AZ17" s="103"/>
      <c r="BA17" s="103"/>
    </row>
    <row r="18" spans="43:53" ht="15" customHeight="1">
      <c r="AQ18" s="103"/>
      <c r="AR18" s="103"/>
      <c r="AS18" s="103"/>
      <c r="AT18" s="250" t="str">
        <f t="shared" si="0"/>
        <v/>
      </c>
      <c r="AU18" s="103"/>
      <c r="AV18" s="103"/>
      <c r="AW18" s="103"/>
      <c r="AX18" s="103"/>
      <c r="AY18" s="103"/>
      <c r="AZ18" s="103"/>
      <c r="BA18" s="103"/>
    </row>
    <row r="19" spans="43:53" ht="15" customHeight="1">
      <c r="AQ19" s="103"/>
      <c r="AR19" s="103"/>
      <c r="AS19" s="103"/>
      <c r="AT19" s="250" t="str">
        <f t="shared" si="0"/>
        <v/>
      </c>
      <c r="AU19" s="103"/>
      <c r="AV19" s="103"/>
      <c r="AW19" s="103"/>
      <c r="AX19" s="103"/>
      <c r="AY19" s="103"/>
      <c r="AZ19" s="103"/>
      <c r="BA19" s="103"/>
    </row>
    <row r="20" spans="43:53" ht="15" customHeight="1">
      <c r="AQ20" s="103"/>
      <c r="AR20" s="103"/>
      <c r="AS20" s="103"/>
      <c r="AT20" s="250" t="str">
        <f t="shared" si="0"/>
        <v/>
      </c>
      <c r="AU20" s="103"/>
      <c r="AV20" s="103"/>
      <c r="AW20" s="103"/>
      <c r="AX20" s="103"/>
      <c r="AY20" s="103"/>
      <c r="AZ20" s="103"/>
      <c r="BA20" s="103"/>
    </row>
    <row r="21" spans="43:53" ht="15" customHeight="1">
      <c r="AQ21" s="103"/>
      <c r="AR21" s="103"/>
      <c r="AS21" s="103"/>
      <c r="AT21" s="250" t="str">
        <f t="shared" si="0"/>
        <v/>
      </c>
      <c r="AU21" s="103"/>
      <c r="AV21" s="103"/>
      <c r="AW21" s="103"/>
      <c r="AX21" s="103"/>
      <c r="AY21" s="103"/>
      <c r="AZ21" s="103"/>
      <c r="BA21" s="103"/>
    </row>
    <row r="22" spans="43:53" ht="15" customHeight="1">
      <c r="AQ22" s="103"/>
      <c r="AR22" s="103"/>
      <c r="AS22" s="103"/>
      <c r="AT22" s="250" t="str">
        <f t="shared" si="0"/>
        <v/>
      </c>
      <c r="AU22" s="103"/>
      <c r="AV22" s="103"/>
      <c r="AW22" s="103"/>
      <c r="AX22" s="103"/>
      <c r="AY22" s="103"/>
      <c r="AZ22" s="103"/>
      <c r="BA22" s="103"/>
    </row>
    <row r="23" spans="43:53" ht="15" customHeight="1">
      <c r="AQ23" s="103"/>
      <c r="AR23" s="103"/>
      <c r="AS23" s="103"/>
      <c r="AT23" s="250" t="str">
        <f t="shared" si="0"/>
        <v/>
      </c>
      <c r="AU23" s="103"/>
      <c r="AV23" s="103"/>
      <c r="AW23" s="103"/>
      <c r="AX23" s="103"/>
      <c r="AY23" s="103"/>
      <c r="AZ23" s="103"/>
      <c r="BA23" s="103"/>
    </row>
    <row r="24" spans="43:53" ht="15" customHeight="1">
      <c r="AQ24" s="103"/>
      <c r="AR24" s="103"/>
      <c r="AS24" s="103"/>
      <c r="AT24" s="250" t="str">
        <f t="shared" si="0"/>
        <v/>
      </c>
      <c r="AU24" s="103"/>
      <c r="AV24" s="103"/>
      <c r="AW24" s="103"/>
      <c r="AX24" s="103"/>
      <c r="AY24" s="103"/>
      <c r="AZ24" s="103"/>
      <c r="BA24" s="103"/>
    </row>
    <row r="25" spans="43:53" ht="15" customHeight="1">
      <c r="AQ25" s="103"/>
      <c r="AR25" s="103"/>
      <c r="AS25" s="103"/>
      <c r="AT25" s="250" t="str">
        <f t="shared" si="0"/>
        <v/>
      </c>
      <c r="AU25" s="103"/>
      <c r="AV25" s="103"/>
      <c r="AW25" s="103"/>
      <c r="AX25" s="103"/>
      <c r="AY25" s="103"/>
      <c r="AZ25" s="103"/>
      <c r="BA25" s="103"/>
    </row>
    <row r="26" spans="43:53" ht="15" customHeight="1">
      <c r="AQ26" s="103"/>
      <c r="AR26" s="103"/>
      <c r="AS26" s="103"/>
      <c r="AT26" s="250" t="str">
        <f t="shared" si="0"/>
        <v/>
      </c>
      <c r="AU26" s="103"/>
      <c r="AV26" s="103"/>
      <c r="AW26" s="103"/>
      <c r="AX26" s="103"/>
      <c r="AY26" s="103"/>
      <c r="AZ26" s="103"/>
      <c r="BA26" s="103"/>
    </row>
    <row r="27" spans="43:53" ht="15" customHeight="1">
      <c r="AQ27" s="103"/>
      <c r="AR27" s="103"/>
      <c r="AS27" s="103"/>
      <c r="AT27" s="250" t="str">
        <f t="shared" si="0"/>
        <v/>
      </c>
      <c r="AU27" s="103"/>
      <c r="AV27" s="103"/>
      <c r="AW27" s="103"/>
      <c r="AX27" s="103"/>
      <c r="AY27" s="103"/>
      <c r="AZ27" s="103"/>
      <c r="BA27" s="103"/>
    </row>
    <row r="28" spans="43:53" ht="15" customHeight="1">
      <c r="AQ28" s="103"/>
      <c r="AR28" s="103"/>
      <c r="AS28" s="103"/>
      <c r="AT28" s="250" t="str">
        <f t="shared" si="0"/>
        <v/>
      </c>
      <c r="AU28" s="103"/>
      <c r="AV28" s="103"/>
      <c r="AW28" s="103"/>
      <c r="AX28" s="103"/>
      <c r="AY28" s="103"/>
      <c r="AZ28" s="103"/>
      <c r="BA28" s="103"/>
    </row>
    <row r="29" spans="43:53" ht="15" customHeight="1">
      <c r="AQ29" s="103"/>
      <c r="AR29" s="103"/>
      <c r="AS29" s="103"/>
      <c r="AT29" s="251" t="str">
        <f t="shared" si="0"/>
        <v/>
      </c>
      <c r="AU29" s="103"/>
      <c r="AV29" s="103"/>
      <c r="AW29" s="103"/>
      <c r="AX29" s="103"/>
      <c r="AY29" s="103"/>
      <c r="AZ29" s="103"/>
      <c r="BA29" s="103"/>
    </row>
    <row r="30" spans="43:53" ht="15" customHeight="1">
      <c r="AQ30" s="103"/>
      <c r="AR30" s="103"/>
      <c r="AS30" s="103"/>
      <c r="AT30" s="251" t="str">
        <f t="shared" si="0"/>
        <v/>
      </c>
      <c r="AU30" s="103"/>
      <c r="AV30" s="103"/>
      <c r="AW30" s="103"/>
      <c r="AX30" s="103"/>
      <c r="AY30" s="103"/>
      <c r="AZ30" s="103"/>
      <c r="BA30" s="103"/>
    </row>
    <row r="31" spans="43:53" ht="15" customHeight="1">
      <c r="AQ31" s="103"/>
      <c r="AR31" s="103"/>
      <c r="AS31" s="103"/>
      <c r="AT31" s="251" t="str">
        <f t="shared" si="0"/>
        <v/>
      </c>
      <c r="AU31" s="103"/>
      <c r="AV31" s="103"/>
      <c r="AW31" s="103"/>
      <c r="AX31" s="103"/>
      <c r="AY31" s="103"/>
      <c r="AZ31" s="103"/>
      <c r="BA31" s="103"/>
    </row>
    <row r="32" spans="43:53" ht="15" customHeight="1">
      <c r="AQ32" s="103"/>
      <c r="AR32" s="103"/>
      <c r="AS32" s="103"/>
      <c r="AT32" s="251" t="str">
        <f t="shared" si="0"/>
        <v/>
      </c>
      <c r="AU32" s="103"/>
      <c r="AV32" s="103"/>
      <c r="AW32" s="103"/>
      <c r="AX32" s="103"/>
      <c r="AY32" s="103"/>
      <c r="AZ32" s="103"/>
      <c r="BA32" s="103"/>
    </row>
    <row r="33" spans="43:53" ht="15" customHeight="1">
      <c r="AQ33" s="103"/>
      <c r="AR33" s="103"/>
      <c r="AS33" s="103"/>
      <c r="AT33" s="251" t="str">
        <f t="shared" si="0"/>
        <v/>
      </c>
      <c r="AU33" s="103"/>
      <c r="AV33" s="103"/>
      <c r="AW33" s="103"/>
      <c r="AX33" s="103"/>
      <c r="AY33" s="103"/>
      <c r="AZ33" s="103"/>
      <c r="BA33" s="103"/>
    </row>
    <row r="34" spans="43:53" ht="15" customHeight="1">
      <c r="AQ34" s="103"/>
      <c r="AR34" s="103"/>
      <c r="AS34" s="103"/>
      <c r="AT34" s="251" t="str">
        <f t="shared" si="0"/>
        <v/>
      </c>
      <c r="AU34" s="103"/>
      <c r="AV34" s="103"/>
      <c r="AW34" s="103"/>
      <c r="AX34" s="103"/>
      <c r="AY34" s="103"/>
      <c r="AZ34" s="103"/>
      <c r="BA34" s="103"/>
    </row>
    <row r="35" spans="43:53" ht="15" customHeight="1">
      <c r="AQ35" s="103"/>
      <c r="AR35" s="103"/>
      <c r="AS35" s="103"/>
      <c r="AT35" s="251" t="str">
        <f t="shared" si="0"/>
        <v/>
      </c>
      <c r="AU35" s="103"/>
      <c r="AV35" s="103"/>
      <c r="AW35" s="103"/>
      <c r="AX35" s="103"/>
      <c r="AY35" s="103"/>
      <c r="AZ35" s="103"/>
      <c r="BA35" s="103"/>
    </row>
    <row r="36" spans="43:53" ht="15" customHeight="1">
      <c r="AQ36" s="103"/>
      <c r="AR36" s="103"/>
      <c r="AS36" s="103"/>
      <c r="AT36" s="251" t="str">
        <f t="shared" si="0"/>
        <v/>
      </c>
      <c r="AU36" s="103"/>
      <c r="AV36" s="103"/>
      <c r="AW36" s="103"/>
      <c r="AX36" s="103"/>
      <c r="AY36" s="103"/>
      <c r="AZ36" s="103"/>
      <c r="BA36" s="103"/>
    </row>
    <row r="37" spans="43:53" ht="15" customHeight="1">
      <c r="AQ37" s="103"/>
      <c r="AR37" s="103"/>
      <c r="AS37" s="103"/>
      <c r="AT37" s="251" t="str">
        <f t="shared" si="0"/>
        <v/>
      </c>
      <c r="AU37" s="103"/>
      <c r="AV37" s="103"/>
      <c r="AW37" s="103"/>
      <c r="AX37" s="103"/>
      <c r="AY37" s="103"/>
      <c r="AZ37" s="103"/>
      <c r="BA37" s="103"/>
    </row>
    <row r="38" spans="43:53" ht="15" customHeight="1">
      <c r="AQ38" s="103"/>
      <c r="AR38" s="103"/>
      <c r="AS38" s="103"/>
      <c r="AT38" s="251" t="str">
        <f t="shared" si="0"/>
        <v/>
      </c>
      <c r="AU38" s="103"/>
      <c r="AV38" s="103"/>
      <c r="AW38" s="103"/>
      <c r="AX38" s="103"/>
      <c r="AY38" s="103"/>
      <c r="AZ38" s="103"/>
      <c r="BA38" s="103"/>
    </row>
    <row r="39" spans="43:53" ht="15" customHeight="1">
      <c r="AQ39" s="103"/>
      <c r="AR39" s="103"/>
      <c r="AS39" s="103"/>
      <c r="AT39" s="251" t="str">
        <f t="shared" si="0"/>
        <v/>
      </c>
      <c r="AU39" s="103"/>
      <c r="AV39" s="103"/>
      <c r="AW39" s="103"/>
      <c r="AX39" s="103"/>
      <c r="AY39" s="103"/>
      <c r="AZ39" s="103"/>
      <c r="BA39" s="103"/>
    </row>
    <row r="40" spans="43:53" ht="15" customHeight="1">
      <c r="AQ40" s="103"/>
      <c r="AR40" s="103"/>
      <c r="AS40" s="103"/>
      <c r="AT40" s="251" t="str">
        <f t="shared" si="0"/>
        <v/>
      </c>
      <c r="AU40" s="103"/>
      <c r="AV40" s="103"/>
      <c r="AW40" s="103"/>
      <c r="AX40" s="103"/>
      <c r="AY40" s="103"/>
      <c r="AZ40" s="103"/>
      <c r="BA40" s="103"/>
    </row>
    <row r="41" spans="43:53" ht="15" customHeight="1">
      <c r="AQ41" s="103"/>
      <c r="AR41" s="103"/>
      <c r="AS41" s="103"/>
      <c r="AT41" s="251" t="str">
        <f t="shared" si="0"/>
        <v/>
      </c>
      <c r="AU41" s="103"/>
      <c r="AV41" s="103"/>
      <c r="AW41" s="103"/>
      <c r="AX41" s="103"/>
      <c r="AY41" s="103"/>
      <c r="AZ41" s="103"/>
      <c r="BA41" s="103"/>
    </row>
    <row r="42" spans="43:53" ht="15" customHeight="1">
      <c r="AQ42" s="103"/>
      <c r="AR42" s="103"/>
      <c r="AS42" s="103"/>
      <c r="AT42" s="251" t="str">
        <f t="shared" si="0"/>
        <v/>
      </c>
      <c r="AU42" s="103"/>
      <c r="AV42" s="103"/>
      <c r="AW42" s="103"/>
      <c r="AX42" s="103"/>
      <c r="AY42" s="103"/>
      <c r="AZ42" s="103"/>
      <c r="BA42" s="103"/>
    </row>
    <row r="43" spans="43:53" ht="15" customHeight="1">
      <c r="AQ43" s="103"/>
      <c r="AR43" s="103"/>
      <c r="AS43" s="103"/>
      <c r="AT43" s="251" t="str">
        <f t="shared" si="0"/>
        <v/>
      </c>
      <c r="AU43" s="103"/>
      <c r="AV43" s="103"/>
      <c r="AW43" s="103"/>
      <c r="AX43" s="103"/>
      <c r="AY43" s="103"/>
      <c r="AZ43" s="103"/>
      <c r="BA43" s="103"/>
    </row>
    <row r="44" spans="43:53" ht="15" customHeight="1">
      <c r="AQ44" s="103"/>
      <c r="AR44" s="103"/>
      <c r="AS44" s="103"/>
      <c r="AT44" s="251" t="str">
        <f t="shared" si="0"/>
        <v/>
      </c>
      <c r="AU44" s="103"/>
      <c r="AV44" s="103"/>
      <c r="AW44" s="103"/>
      <c r="AX44" s="103"/>
      <c r="AY44" s="103"/>
      <c r="AZ44" s="103"/>
      <c r="BA44" s="103"/>
    </row>
    <row r="45" spans="43:53" ht="15" customHeight="1">
      <c r="AQ45" s="103"/>
      <c r="AR45" s="103"/>
      <c r="AS45" s="103"/>
      <c r="AT45" s="251" t="str">
        <f t="shared" si="0"/>
        <v/>
      </c>
      <c r="AU45" s="103"/>
      <c r="AV45" s="103"/>
      <c r="AW45" s="103"/>
      <c r="AX45" s="103"/>
      <c r="AY45" s="103"/>
      <c r="AZ45" s="103"/>
      <c r="BA45" s="103"/>
    </row>
    <row r="46" spans="43:53" ht="15" customHeight="1">
      <c r="AQ46" s="103"/>
      <c r="AR46" s="103"/>
      <c r="AS46" s="103"/>
      <c r="AT46" s="251" t="str">
        <f t="shared" si="0"/>
        <v/>
      </c>
      <c r="AU46" s="103"/>
      <c r="AV46" s="103"/>
      <c r="AW46" s="103"/>
      <c r="AX46" s="103"/>
      <c r="AY46" s="103"/>
      <c r="AZ46" s="103"/>
      <c r="BA46" s="103"/>
    </row>
    <row r="47" spans="43:53" ht="15" customHeight="1">
      <c r="AQ47" s="103"/>
      <c r="AR47" s="103"/>
      <c r="AS47" s="103"/>
      <c r="AT47" s="251" t="str">
        <f t="shared" si="0"/>
        <v/>
      </c>
      <c r="AU47" s="103"/>
      <c r="AV47" s="103"/>
      <c r="AW47" s="103"/>
      <c r="AX47" s="103"/>
      <c r="AY47" s="103"/>
      <c r="AZ47" s="103"/>
      <c r="BA47" s="103"/>
    </row>
    <row r="48" spans="43:53" ht="15" customHeight="1">
      <c r="AQ48" s="103"/>
      <c r="AR48" s="103"/>
      <c r="AS48" s="103"/>
      <c r="AT48" s="251" t="str">
        <f t="shared" si="0"/>
        <v/>
      </c>
      <c r="AU48" s="103"/>
      <c r="AV48" s="103"/>
      <c r="AW48" s="103"/>
      <c r="AX48" s="103"/>
      <c r="AY48" s="103"/>
      <c r="AZ48" s="103"/>
      <c r="BA48" s="103"/>
    </row>
    <row r="49" spans="43:53" ht="15" customHeight="1">
      <c r="AQ49" s="103"/>
      <c r="AR49" s="103"/>
      <c r="AS49" s="103"/>
      <c r="AT49" s="251" t="str">
        <f t="shared" si="0"/>
        <v/>
      </c>
      <c r="AU49" s="103"/>
      <c r="AV49" s="103"/>
      <c r="AW49" s="103"/>
      <c r="AX49" s="103"/>
      <c r="AY49" s="103"/>
      <c r="AZ49" s="103"/>
      <c r="BA49" s="103"/>
    </row>
    <row r="50" spans="43:53" ht="15" customHeight="1">
      <c r="AQ50" s="103"/>
      <c r="AR50" s="103"/>
      <c r="AS50" s="103"/>
      <c r="AT50" s="251" t="str">
        <f t="shared" ref="AT50:AT62" si="1">IF(OR(AR50="",AS50=""),"",TEXT(WORKDAY(AS50,IF(AR50="Baja",3,IF(AR50="Media",5,0))),"dd-mmm"))</f>
        <v/>
      </c>
      <c r="AU50" s="103"/>
      <c r="AV50" s="103"/>
      <c r="AW50" s="103"/>
      <c r="AX50" s="103"/>
      <c r="AY50" s="103"/>
      <c r="AZ50" s="103"/>
      <c r="BA50" s="103"/>
    </row>
    <row r="51" spans="43:53" ht="15" customHeight="1">
      <c r="AQ51" s="103"/>
      <c r="AR51" s="103"/>
      <c r="AS51" s="103"/>
      <c r="AT51" s="251" t="str">
        <f t="shared" si="1"/>
        <v/>
      </c>
      <c r="AU51" s="103"/>
      <c r="AV51" s="103"/>
      <c r="AW51" s="103"/>
      <c r="AX51" s="103"/>
      <c r="AY51" s="103"/>
      <c r="AZ51" s="103"/>
      <c r="BA51" s="103"/>
    </row>
    <row r="52" spans="43:53" ht="15" customHeight="1">
      <c r="AQ52" s="103"/>
      <c r="AR52" s="103"/>
      <c r="AS52" s="103"/>
      <c r="AT52" s="251" t="str">
        <f t="shared" si="1"/>
        <v/>
      </c>
      <c r="AU52" s="103"/>
      <c r="AV52" s="103"/>
      <c r="AW52" s="103"/>
      <c r="AX52" s="103"/>
      <c r="AY52" s="103"/>
      <c r="AZ52" s="103"/>
      <c r="BA52" s="103"/>
    </row>
    <row r="53" spans="43:53" ht="15" customHeight="1">
      <c r="AQ53" s="103"/>
      <c r="AR53" s="103"/>
      <c r="AS53" s="103"/>
      <c r="AT53" s="251" t="str">
        <f t="shared" si="1"/>
        <v/>
      </c>
      <c r="AU53" s="103"/>
      <c r="AV53" s="103"/>
      <c r="AW53" s="103"/>
      <c r="AX53" s="103"/>
      <c r="AY53" s="103"/>
      <c r="AZ53" s="103"/>
      <c r="BA53" s="103"/>
    </row>
    <row r="54" spans="43:53" ht="15" customHeight="1">
      <c r="AQ54" s="103"/>
      <c r="AR54" s="103"/>
      <c r="AS54" s="103"/>
      <c r="AT54" s="251" t="str">
        <f t="shared" si="1"/>
        <v/>
      </c>
      <c r="AU54" s="103"/>
      <c r="AV54" s="103"/>
      <c r="AW54" s="103"/>
      <c r="AX54" s="103"/>
      <c r="AY54" s="103"/>
      <c r="AZ54" s="103"/>
      <c r="BA54" s="103"/>
    </row>
    <row r="55" spans="43:53" ht="15" customHeight="1">
      <c r="AQ55" s="103"/>
      <c r="AR55" s="103"/>
      <c r="AS55" s="103"/>
      <c r="AT55" s="251" t="str">
        <f t="shared" si="1"/>
        <v/>
      </c>
      <c r="AU55" s="103"/>
      <c r="AV55" s="103"/>
      <c r="AW55" s="103"/>
      <c r="AX55" s="103"/>
      <c r="AY55" s="103"/>
      <c r="AZ55" s="103"/>
      <c r="BA55" s="103"/>
    </row>
    <row r="56" spans="43:53" ht="15" customHeight="1">
      <c r="AQ56" s="103"/>
      <c r="AR56" s="103"/>
      <c r="AS56" s="103"/>
      <c r="AT56" s="251" t="str">
        <f t="shared" si="1"/>
        <v/>
      </c>
      <c r="AU56" s="103"/>
      <c r="AV56" s="103"/>
      <c r="AW56" s="103"/>
      <c r="AX56" s="103"/>
      <c r="AY56" s="103"/>
      <c r="AZ56" s="103"/>
      <c r="BA56" s="103"/>
    </row>
    <row r="57" spans="43:53" ht="15" customHeight="1">
      <c r="AQ57" s="103"/>
      <c r="AR57" s="103"/>
      <c r="AS57" s="103"/>
      <c r="AT57" s="251" t="str">
        <f t="shared" si="1"/>
        <v/>
      </c>
      <c r="AU57" s="103"/>
      <c r="AV57" s="103"/>
      <c r="AW57" s="103"/>
      <c r="AX57" s="103"/>
      <c r="AY57" s="103"/>
      <c r="AZ57" s="103"/>
      <c r="BA57" s="103"/>
    </row>
    <row r="58" spans="43:53" ht="15" customHeight="1">
      <c r="AQ58" s="103"/>
      <c r="AR58" s="103"/>
      <c r="AS58" s="103"/>
      <c r="AT58" s="251" t="str">
        <f t="shared" si="1"/>
        <v/>
      </c>
      <c r="AU58" s="103"/>
      <c r="AV58" s="103"/>
      <c r="AW58" s="103"/>
      <c r="AX58" s="103"/>
      <c r="AY58" s="103"/>
      <c r="AZ58" s="103"/>
      <c r="BA58" s="103"/>
    </row>
    <row r="59" spans="43:53" ht="15" customHeight="1">
      <c r="AQ59" s="103"/>
      <c r="AR59" s="103"/>
      <c r="AS59" s="103"/>
      <c r="AT59" s="251" t="str">
        <f t="shared" si="1"/>
        <v/>
      </c>
      <c r="AU59" s="103"/>
      <c r="AV59" s="103"/>
      <c r="AW59" s="103"/>
      <c r="AX59" s="103"/>
      <c r="AY59" s="103"/>
      <c r="AZ59" s="103"/>
      <c r="BA59" s="103"/>
    </row>
    <row r="60" spans="43:53" ht="15" customHeight="1">
      <c r="AQ60" s="103"/>
      <c r="AR60" s="103"/>
      <c r="AS60" s="103"/>
      <c r="AT60" s="251" t="str">
        <f t="shared" si="1"/>
        <v/>
      </c>
      <c r="AU60" s="103"/>
      <c r="AV60" s="103"/>
      <c r="AW60" s="103"/>
      <c r="AX60" s="103"/>
      <c r="AY60" s="103"/>
      <c r="AZ60" s="103"/>
      <c r="BA60" s="103"/>
    </row>
    <row r="61" spans="43:53" ht="15" customHeight="1">
      <c r="AQ61" s="103"/>
      <c r="AR61" s="103"/>
      <c r="AS61" s="103"/>
      <c r="AT61" s="251" t="str">
        <f t="shared" si="1"/>
        <v/>
      </c>
      <c r="AU61" s="103"/>
      <c r="AV61" s="103"/>
      <c r="AW61" s="103"/>
      <c r="AX61" s="103"/>
      <c r="AY61" s="103"/>
      <c r="AZ61" s="103"/>
      <c r="BA61" s="103"/>
    </row>
    <row r="62" spans="43:53" ht="15" customHeight="1">
      <c r="AQ62" s="103"/>
      <c r="AR62" s="103"/>
      <c r="AS62" s="103"/>
      <c r="AT62" s="251" t="str">
        <f t="shared" si="1"/>
        <v/>
      </c>
      <c r="AU62" s="103"/>
      <c r="AV62" s="103"/>
      <c r="AW62" s="103"/>
      <c r="AX62" s="103"/>
      <c r="AY62" s="103"/>
      <c r="AZ62" s="103"/>
      <c r="BA62" s="103"/>
    </row>
  </sheetData>
  <sheetProtection algorithmName="SHA-512" hashValue="w8whPMF35xUIwDod4yvBCvl392uprTqvODCCd5uhmQUfoxGMKkeW7XQRisUKrzHb5qqBCi+cNL6p4mF5u9qqrQ==" saltValue="J3bETRs/UCJsyB16ptNSVQ=="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XFB62" xr:uid="{D3773F50-0C44-4A24-829D-B96F903112B2}"/>
  <dataValidations count="3">
    <dataValidation type="list" allowBlank="1" showInputMessage="1" showErrorMessage="1" errorTitle="Valor no válido" error="Por favor seleccione una opción de la lista: Baja o Media." sqref="AR2:AR62" xr:uid="{A7979BB0-073D-45E6-B2F8-642A5FE55B7C}">
      <formula1>"Baja,Media"</formula1>
    </dataValidation>
    <dataValidation type="list" allowBlank="1" showInputMessage="1" showErrorMessage="1" errorTitle="Valor no válido" error="Por favor seleccione una opción de la lista desplegable." sqref="AQ2:AQ62" xr:uid="{13B57C6A-DC51-4F70-BA9C-C8F421E35FCD}">
      <formula1>"Estimación incompleta,Ajuste del alcance,Otro"</formula1>
    </dataValidation>
    <dataValidation type="list" allowBlank="1" showInputMessage="1" showErrorMessage="1" errorTitle="Valor no válido" error="Por favor seleccione una opción de la lista: Pendiente o Finalizado" sqref="AZ2:AZ62"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56" customWidth="1"/>
    <col min="2" max="2" width="20.85546875" style="73" customWidth="1"/>
    <col min="3" max="3" width="23.42578125" style="73" customWidth="1"/>
    <col min="4" max="5" width="29.85546875" style="56" customWidth="1"/>
    <col min="6" max="6" width="31.140625" style="56" customWidth="1"/>
    <col min="7" max="7" width="29.140625" style="56" customWidth="1"/>
    <col min="8" max="8" width="32.85546875" style="56" customWidth="1"/>
    <col min="9" max="9" width="42" style="56" customWidth="1"/>
    <col min="10" max="10" width="22.42578125" style="76" customWidth="1"/>
    <col min="11" max="11" width="15" style="76" customWidth="1"/>
    <col min="12" max="12" width="21.85546875" style="56" customWidth="1"/>
    <col min="13" max="13" width="18.42578125" style="56" customWidth="1"/>
    <col min="14" max="14" width="19" style="56" customWidth="1"/>
    <col min="15" max="15" width="19.140625" style="56" customWidth="1"/>
    <col min="16" max="16" width="42.140625" style="76" customWidth="1"/>
    <col min="17" max="17" width="38.85546875" style="76" customWidth="1"/>
    <col min="18" max="18" width="22.140625" style="56" customWidth="1"/>
    <col min="19" max="19" width="43.140625" style="56" customWidth="1"/>
    <col min="20" max="20" width="19" style="56" customWidth="1"/>
    <col min="21" max="21" width="26.140625" style="76" customWidth="1"/>
    <col min="22" max="22" width="21.140625" style="56" customWidth="1"/>
    <col min="23" max="23" width="51.85546875" style="56" customWidth="1"/>
    <col min="24" max="24" width="37.42578125" style="76" customWidth="1"/>
    <col min="25" max="25" width="61.42578125" style="56" customWidth="1"/>
    <col min="26" max="26" width="95.140625" style="56" customWidth="1"/>
    <col min="27" max="27" width="115.42578125" style="56" customWidth="1"/>
    <col min="28" max="28" width="88.42578125" style="56" customWidth="1"/>
    <col min="29" max="29" width="41.140625" style="56" customWidth="1"/>
    <col min="30" max="30" width="52.42578125" style="56" customWidth="1"/>
    <col min="31" max="31" width="99.42578125" style="56" customWidth="1"/>
    <col min="32" max="32" width="115.42578125" style="56" customWidth="1"/>
    <col min="33" max="33" width="43.85546875" style="56" customWidth="1"/>
    <col min="34" max="34" width="25.140625" style="56" customWidth="1"/>
    <col min="35" max="35" width="16.85546875" style="56" customWidth="1"/>
    <col min="36" max="36" width="20" style="56" customWidth="1"/>
    <col min="37" max="37" width="76" style="56" customWidth="1"/>
    <col min="38" max="38" width="115.42578125" style="56" customWidth="1"/>
    <col min="39" max="39" width="63.140625" style="56" customWidth="1"/>
    <col min="40" max="40" width="16.42578125" style="56" customWidth="1"/>
    <col min="41" max="41" width="17.140625" style="56" bestFit="1" customWidth="1"/>
    <col min="42" max="42" width="17.140625" style="56" customWidth="1"/>
    <col min="43" max="43" width="67.85546875" style="56" customWidth="1"/>
    <col min="44" max="44" width="44.85546875" style="60" customWidth="1"/>
    <col min="45" max="45" width="18.42578125" style="56" customWidth="1"/>
    <col min="46" max="46" width="29.42578125" style="56" customWidth="1"/>
    <col min="47" max="47" width="17.42578125" style="56" customWidth="1"/>
    <col min="48" max="48" width="23.140625" style="56" customWidth="1"/>
    <col min="49" max="55" width="22.85546875" style="56" customWidth="1"/>
    <col min="56" max="16384" width="115.42578125" style="56"/>
  </cols>
  <sheetData>
    <row r="1" spans="1:170" s="60" customFormat="1" ht="43.15">
      <c r="A1" s="50" t="s">
        <v>5</v>
      </c>
      <c r="B1" s="58" t="s">
        <v>6</v>
      </c>
      <c r="C1" s="58" t="s">
        <v>7</v>
      </c>
      <c r="D1" s="50" t="s">
        <v>8</v>
      </c>
      <c r="E1" s="50" t="s">
        <v>9</v>
      </c>
      <c r="F1" s="50" t="s">
        <v>10</v>
      </c>
      <c r="G1" s="50" t="s">
        <v>12</v>
      </c>
      <c r="H1" s="50" t="s">
        <v>13</v>
      </c>
      <c r="I1" s="50" t="s">
        <v>967</v>
      </c>
      <c r="J1" s="74" t="s">
        <v>968</v>
      </c>
      <c r="K1" s="74" t="s">
        <v>969</v>
      </c>
      <c r="L1" s="50" t="s">
        <v>970</v>
      </c>
      <c r="M1" s="50" t="s">
        <v>971</v>
      </c>
      <c r="N1" s="50" t="s">
        <v>972</v>
      </c>
      <c r="O1" s="50" t="s">
        <v>973</v>
      </c>
      <c r="P1" s="74" t="s">
        <v>974</v>
      </c>
      <c r="Q1" s="74" t="s">
        <v>975</v>
      </c>
      <c r="R1" s="50" t="s">
        <v>18</v>
      </c>
      <c r="S1" s="50" t="s">
        <v>976</v>
      </c>
      <c r="T1" s="50" t="s">
        <v>977</v>
      </c>
      <c r="U1" s="74" t="s">
        <v>978</v>
      </c>
      <c r="V1" s="59" t="s">
        <v>979</v>
      </c>
      <c r="W1" s="50" t="s">
        <v>980</v>
      </c>
      <c r="X1" s="74" t="s">
        <v>981</v>
      </c>
      <c r="Y1" s="50" t="s">
        <v>22</v>
      </c>
      <c r="Z1" s="50" t="s">
        <v>982</v>
      </c>
      <c r="AA1" s="50" t="s">
        <v>23</v>
      </c>
      <c r="AB1" s="50" t="s">
        <v>983</v>
      </c>
      <c r="AC1" s="50" t="s">
        <v>984</v>
      </c>
      <c r="AD1" s="50" t="s">
        <v>985</v>
      </c>
      <c r="AE1" s="50" t="s">
        <v>986</v>
      </c>
      <c r="AF1" s="50" t="s">
        <v>987</v>
      </c>
      <c r="AG1" s="50" t="s">
        <v>11</v>
      </c>
      <c r="AH1" s="50" t="s">
        <v>26</v>
      </c>
      <c r="AI1" s="50" t="s">
        <v>27</v>
      </c>
      <c r="AJ1" s="50" t="s">
        <v>988</v>
      </c>
      <c r="AK1" s="50" t="s">
        <v>989</v>
      </c>
      <c r="AL1" s="50" t="s">
        <v>29</v>
      </c>
      <c r="AM1" s="50" t="s">
        <v>990</v>
      </c>
      <c r="AN1" s="57" t="s">
        <v>39</v>
      </c>
      <c r="AO1" s="57" t="s">
        <v>991</v>
      </c>
      <c r="AP1" s="57" t="s">
        <v>992</v>
      </c>
      <c r="AQ1" s="57" t="s">
        <v>947</v>
      </c>
      <c r="AR1" s="57" t="s">
        <v>42</v>
      </c>
      <c r="AS1" s="57" t="s">
        <v>43</v>
      </c>
      <c r="AT1" s="57" t="s">
        <v>33</v>
      </c>
      <c r="AU1" s="57" t="s">
        <v>45</v>
      </c>
      <c r="AV1" s="60" t="s">
        <v>993</v>
      </c>
      <c r="AW1" s="60" t="s">
        <v>994</v>
      </c>
      <c r="AX1" s="60" t="s">
        <v>995</v>
      </c>
    </row>
    <row r="2" spans="1:170" s="64" customFormat="1" ht="43.15">
      <c r="A2" s="50"/>
      <c r="B2" s="58">
        <v>45974</v>
      </c>
      <c r="C2" s="58"/>
      <c r="D2" s="53"/>
      <c r="E2" s="53"/>
      <c r="F2" s="53" t="s">
        <v>996</v>
      </c>
      <c r="G2" s="53" t="s">
        <v>52</v>
      </c>
      <c r="H2" s="50"/>
      <c r="I2" s="50" t="s">
        <v>997</v>
      </c>
      <c r="J2" s="75" t="s">
        <v>998</v>
      </c>
      <c r="K2" s="74"/>
      <c r="L2" s="50"/>
      <c r="M2" s="50"/>
      <c r="N2" s="50"/>
      <c r="O2" s="53" t="s">
        <v>372</v>
      </c>
      <c r="P2" s="77" t="s">
        <v>999</v>
      </c>
      <c r="Q2" s="75"/>
      <c r="R2" s="50" t="s">
        <v>57</v>
      </c>
      <c r="S2" s="50"/>
      <c r="T2" s="50"/>
      <c r="U2" s="74"/>
      <c r="V2" s="59"/>
      <c r="W2" s="53"/>
      <c r="X2" s="75"/>
      <c r="Y2" s="50" t="s">
        <v>1000</v>
      </c>
      <c r="Z2" s="9" t="s">
        <v>1001</v>
      </c>
      <c r="AA2" s="50"/>
      <c r="AB2" s="53"/>
      <c r="AC2" s="53"/>
      <c r="AD2" s="50"/>
      <c r="AE2" s="53"/>
      <c r="AF2" s="53"/>
      <c r="AG2" s="53"/>
      <c r="AH2" s="53"/>
      <c r="AI2" s="53"/>
      <c r="AJ2" s="53"/>
      <c r="AK2" s="53"/>
      <c r="AL2" s="53"/>
      <c r="AM2" s="53"/>
      <c r="AN2" s="56"/>
      <c r="AO2" s="56"/>
      <c r="AP2" s="63"/>
      <c r="AQ2" s="56"/>
      <c r="AR2" s="82" t="s">
        <v>1002</v>
      </c>
      <c r="AS2" s="56"/>
      <c r="AT2" s="56" t="s">
        <v>246</v>
      </c>
      <c r="AU2" s="56" t="s">
        <v>218</v>
      </c>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row>
    <row r="3" spans="1:170" s="64" customFormat="1" ht="43.15" hidden="1">
      <c r="A3" s="50"/>
      <c r="B3" s="58">
        <v>45974</v>
      </c>
      <c r="C3" s="58"/>
      <c r="D3" s="53"/>
      <c r="E3" s="53"/>
      <c r="F3" s="53" t="s">
        <v>996</v>
      </c>
      <c r="G3" s="9" t="s">
        <v>52</v>
      </c>
      <c r="H3" s="50"/>
      <c r="I3" s="53" t="s">
        <v>997</v>
      </c>
      <c r="J3" s="75" t="s">
        <v>998</v>
      </c>
      <c r="K3" s="74"/>
      <c r="L3" s="50"/>
      <c r="M3" s="50"/>
      <c r="N3" s="50"/>
      <c r="O3" s="53" t="s">
        <v>372</v>
      </c>
      <c r="P3" s="77" t="s">
        <v>999</v>
      </c>
      <c r="Q3" s="80"/>
      <c r="R3" s="50" t="s">
        <v>217</v>
      </c>
      <c r="S3" s="50" t="s">
        <v>619</v>
      </c>
      <c r="T3" s="50"/>
      <c r="U3" s="74"/>
      <c r="V3" s="51">
        <v>46082</v>
      </c>
      <c r="W3" s="53"/>
      <c r="X3" s="75"/>
      <c r="Y3" s="53"/>
      <c r="Z3" s="9" t="s">
        <v>1003</v>
      </c>
      <c r="AA3" s="50"/>
      <c r="AB3" s="53"/>
      <c r="AC3" s="53"/>
      <c r="AD3" s="50"/>
      <c r="AE3" s="53"/>
      <c r="AF3" s="53"/>
      <c r="AG3" s="53"/>
      <c r="AH3" s="53"/>
      <c r="AI3" s="53"/>
      <c r="AJ3" s="53"/>
      <c r="AK3" s="53"/>
      <c r="AL3" s="53"/>
      <c r="AM3" s="53"/>
      <c r="AN3" s="56">
        <v>1</v>
      </c>
      <c r="AO3" s="56" t="s">
        <v>1004</v>
      </c>
      <c r="AP3" s="63">
        <v>4500</v>
      </c>
      <c r="AQ3" s="56" t="s">
        <v>3</v>
      </c>
      <c r="AR3" s="60" t="s">
        <v>1005</v>
      </c>
      <c r="AS3" s="56" t="s">
        <v>536</v>
      </c>
      <c r="AT3" s="56" t="s">
        <v>1006</v>
      </c>
      <c r="AU3" s="56" t="s">
        <v>709</v>
      </c>
      <c r="AV3" s="56"/>
      <c r="AW3" s="56" t="s">
        <v>1007</v>
      </c>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row>
    <row r="4" spans="1:170" s="64" customFormat="1" ht="187.15">
      <c r="A4" s="50">
        <v>15</v>
      </c>
      <c r="B4" s="58">
        <v>46006.494525463</v>
      </c>
      <c r="C4" s="58">
        <v>46008.703298611101</v>
      </c>
      <c r="D4" s="53" t="s">
        <v>1008</v>
      </c>
      <c r="E4" s="53" t="s">
        <v>1009</v>
      </c>
      <c r="F4" s="53" t="s">
        <v>1010</v>
      </c>
      <c r="G4" s="53" t="s">
        <v>161</v>
      </c>
      <c r="H4" s="50" t="s">
        <v>409</v>
      </c>
      <c r="I4" s="50" t="s">
        <v>1011</v>
      </c>
      <c r="J4" s="75"/>
      <c r="K4" s="74"/>
      <c r="L4" s="50" t="s">
        <v>1012</v>
      </c>
      <c r="M4" s="50"/>
      <c r="N4" s="50"/>
      <c r="O4" s="53" t="s">
        <v>1013</v>
      </c>
      <c r="P4" s="78" t="s">
        <v>1014</v>
      </c>
      <c r="Q4" s="75"/>
      <c r="R4" s="50" t="s">
        <v>57</v>
      </c>
      <c r="S4" s="50"/>
      <c r="T4" s="50"/>
      <c r="U4" s="74"/>
      <c r="V4" s="59">
        <v>46057</v>
      </c>
      <c r="W4" s="61" t="s">
        <v>1015</v>
      </c>
      <c r="X4" s="75"/>
      <c r="Y4" s="61" t="s">
        <v>1016</v>
      </c>
      <c r="Z4" s="61" t="s">
        <v>1017</v>
      </c>
      <c r="AA4" s="62" t="s">
        <v>1018</v>
      </c>
      <c r="AB4" s="61" t="s">
        <v>1019</v>
      </c>
      <c r="AC4" s="61" t="s">
        <v>1020</v>
      </c>
      <c r="AD4" s="62" t="s">
        <v>1021</v>
      </c>
      <c r="AE4" s="61" t="s">
        <v>1022</v>
      </c>
      <c r="AF4" s="61" t="s">
        <v>1023</v>
      </c>
      <c r="AG4" s="61" t="s">
        <v>1024</v>
      </c>
      <c r="AH4" s="53" t="s">
        <v>1025</v>
      </c>
      <c r="AI4" s="53" t="s">
        <v>64</v>
      </c>
      <c r="AJ4" s="53" t="s">
        <v>64</v>
      </c>
      <c r="AK4" s="61" t="s">
        <v>1026</v>
      </c>
      <c r="AL4" s="61" t="s">
        <v>1027</v>
      </c>
      <c r="AM4" s="65" t="s">
        <v>1028</v>
      </c>
      <c r="AN4" s="56"/>
      <c r="AO4" s="56"/>
      <c r="AP4" s="63"/>
      <c r="AQ4" s="56"/>
      <c r="AR4" s="60" t="s">
        <v>1029</v>
      </c>
      <c r="AS4" s="56"/>
      <c r="AT4" s="56" t="s">
        <v>88</v>
      </c>
      <c r="AU4" s="56" t="s">
        <v>218</v>
      </c>
      <c r="AV4" s="56"/>
      <c r="AW4" s="56"/>
      <c r="AX4" s="82" t="s">
        <v>1030</v>
      </c>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row>
    <row r="5" spans="1:170" s="64" customFormat="1" ht="409.6">
      <c r="A5" s="55">
        <v>11</v>
      </c>
      <c r="B5" s="66">
        <v>46006.715266203697</v>
      </c>
      <c r="C5" s="66">
        <v>46006.728645833296</v>
      </c>
      <c r="D5" s="54" t="s">
        <v>1031</v>
      </c>
      <c r="E5" s="54" t="s">
        <v>1032</v>
      </c>
      <c r="F5" s="54" t="s">
        <v>1033</v>
      </c>
      <c r="G5" s="54" t="s">
        <v>161</v>
      </c>
      <c r="H5" s="55" t="s">
        <v>162</v>
      </c>
      <c r="I5" s="55" t="s">
        <v>1034</v>
      </c>
      <c r="J5" s="75" t="s">
        <v>998</v>
      </c>
      <c r="K5" s="74"/>
      <c r="L5" s="55" t="s">
        <v>1035</v>
      </c>
      <c r="M5" s="55"/>
      <c r="N5" s="55"/>
      <c r="O5" s="54" t="s">
        <v>1013</v>
      </c>
      <c r="P5" s="78" t="s">
        <v>1036</v>
      </c>
      <c r="Q5" s="75"/>
      <c r="R5" s="55" t="s">
        <v>57</v>
      </c>
      <c r="S5" s="55"/>
      <c r="T5" s="55"/>
      <c r="U5" s="74"/>
      <c r="V5" s="68">
        <v>46104</v>
      </c>
      <c r="W5" s="67" t="s">
        <v>1037</v>
      </c>
      <c r="X5" s="75"/>
      <c r="Y5" s="67" t="s">
        <v>1038</v>
      </c>
      <c r="Z5" s="67" t="s">
        <v>1039</v>
      </c>
      <c r="AA5" s="69" t="s">
        <v>1040</v>
      </c>
      <c r="AB5" s="67" t="s">
        <v>1041</v>
      </c>
      <c r="AC5" s="67" t="s">
        <v>1042</v>
      </c>
      <c r="AD5" s="69" t="s">
        <v>1043</v>
      </c>
      <c r="AE5" s="67" t="s">
        <v>1044</v>
      </c>
      <c r="AF5" s="67" t="s">
        <v>1045</v>
      </c>
      <c r="AG5" s="67" t="s">
        <v>1046</v>
      </c>
      <c r="AH5" s="54" t="s">
        <v>1047</v>
      </c>
      <c r="AI5" s="54" t="s">
        <v>64</v>
      </c>
      <c r="AJ5" s="54" t="s">
        <v>64</v>
      </c>
      <c r="AK5" s="67" t="s">
        <v>1048</v>
      </c>
      <c r="AL5" s="67" t="s">
        <v>1049</v>
      </c>
      <c r="AM5" s="70" t="s">
        <v>1050</v>
      </c>
      <c r="AN5" s="56"/>
      <c r="AO5" s="56"/>
      <c r="AP5" s="63"/>
      <c r="AQ5" s="56"/>
      <c r="AR5" s="60"/>
      <c r="AS5" s="56"/>
      <c r="AT5" s="56" t="s">
        <v>386</v>
      </c>
      <c r="AU5" s="56" t="s">
        <v>218</v>
      </c>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row>
    <row r="6" spans="1:170" ht="316.89999999999998" hidden="1">
      <c r="A6" s="55">
        <v>12</v>
      </c>
      <c r="B6" s="66">
        <v>46006.730393518497</v>
      </c>
      <c r="C6" s="66">
        <v>46006.763402777797</v>
      </c>
      <c r="D6" s="54" t="s">
        <v>1031</v>
      </c>
      <c r="E6" s="54" t="s">
        <v>1032</v>
      </c>
      <c r="F6" s="54" t="s">
        <v>1051</v>
      </c>
      <c r="G6" s="54" t="s">
        <v>161</v>
      </c>
      <c r="H6" s="55" t="s">
        <v>162</v>
      </c>
      <c r="I6" s="55" t="s">
        <v>1052</v>
      </c>
      <c r="J6" s="75" t="s">
        <v>998</v>
      </c>
      <c r="K6" s="74"/>
      <c r="L6" s="55" t="s">
        <v>1035</v>
      </c>
      <c r="M6" s="55"/>
      <c r="N6" s="55"/>
      <c r="O6" s="54" t="s">
        <v>1013</v>
      </c>
      <c r="P6" s="78" t="s">
        <v>1053</v>
      </c>
      <c r="Q6" s="75"/>
      <c r="R6" s="55" t="s">
        <v>57</v>
      </c>
      <c r="S6" s="55"/>
      <c r="T6" s="55"/>
      <c r="U6" s="74"/>
      <c r="V6" s="68">
        <v>46127</v>
      </c>
      <c r="W6" s="67" t="s">
        <v>1054</v>
      </c>
      <c r="X6" s="75"/>
      <c r="Y6" s="67" t="s">
        <v>1055</v>
      </c>
      <c r="Z6" s="67" t="s">
        <v>1056</v>
      </c>
      <c r="AA6" s="69" t="s">
        <v>1057</v>
      </c>
      <c r="AB6" s="67" t="s">
        <v>1058</v>
      </c>
      <c r="AC6" s="67" t="s">
        <v>1059</v>
      </c>
      <c r="AD6" s="69" t="s">
        <v>1060</v>
      </c>
      <c r="AE6" s="67" t="s">
        <v>1061</v>
      </c>
      <c r="AF6" s="67" t="s">
        <v>1062</v>
      </c>
      <c r="AG6" s="67" t="s">
        <v>1063</v>
      </c>
      <c r="AH6" s="54" t="s">
        <v>1064</v>
      </c>
      <c r="AI6" s="54" t="s">
        <v>64</v>
      </c>
      <c r="AJ6" s="54" t="s">
        <v>64</v>
      </c>
      <c r="AK6" s="67" t="s">
        <v>1065</v>
      </c>
      <c r="AL6" s="67" t="s">
        <v>1066</v>
      </c>
      <c r="AM6" s="70" t="s">
        <v>1067</v>
      </c>
      <c r="AN6" s="56" t="s">
        <v>1068</v>
      </c>
      <c r="AP6" s="63"/>
      <c r="AQ6" s="56" t="s">
        <v>3</v>
      </c>
      <c r="AR6" s="60" t="s">
        <v>1069</v>
      </c>
      <c r="AS6" s="56" t="s">
        <v>1070</v>
      </c>
      <c r="AT6" s="56" t="s">
        <v>1071</v>
      </c>
      <c r="AU6" s="56" t="s">
        <v>1072</v>
      </c>
    </row>
    <row r="7" spans="1:170" ht="216" hidden="1">
      <c r="A7" s="55">
        <v>13</v>
      </c>
      <c r="B7" s="66">
        <v>46006.763842592598</v>
      </c>
      <c r="C7" s="66">
        <v>46006.772430555597</v>
      </c>
      <c r="D7" s="54" t="s">
        <v>1031</v>
      </c>
      <c r="E7" s="54" t="s">
        <v>1032</v>
      </c>
      <c r="F7" s="54" t="s">
        <v>1073</v>
      </c>
      <c r="G7" s="54" t="s">
        <v>161</v>
      </c>
      <c r="H7" s="55" t="s">
        <v>162</v>
      </c>
      <c r="I7" s="55" t="s">
        <v>1074</v>
      </c>
      <c r="J7" s="75" t="s">
        <v>998</v>
      </c>
      <c r="K7" s="74"/>
      <c r="L7" s="55" t="s">
        <v>1035</v>
      </c>
      <c r="M7" s="55"/>
      <c r="N7" s="55"/>
      <c r="O7" s="54" t="s">
        <v>1013</v>
      </c>
      <c r="P7" s="78" t="s">
        <v>1075</v>
      </c>
      <c r="Q7" s="75"/>
      <c r="R7" s="55" t="s">
        <v>57</v>
      </c>
      <c r="S7" s="55"/>
      <c r="T7" s="55"/>
      <c r="U7" s="74"/>
      <c r="V7" s="68">
        <v>46266</v>
      </c>
      <c r="W7" s="67" t="s">
        <v>1054</v>
      </c>
      <c r="X7" s="75"/>
      <c r="Y7" s="67" t="s">
        <v>1076</v>
      </c>
      <c r="Z7" s="67" t="s">
        <v>1077</v>
      </c>
      <c r="AA7" s="69" t="s">
        <v>1078</v>
      </c>
      <c r="AB7" s="67" t="s">
        <v>1079</v>
      </c>
      <c r="AC7" s="67" t="s">
        <v>1080</v>
      </c>
      <c r="AD7" s="69" t="s">
        <v>1081</v>
      </c>
      <c r="AE7" s="67" t="s">
        <v>1082</v>
      </c>
      <c r="AF7" s="67" t="s">
        <v>1083</v>
      </c>
      <c r="AG7" s="67" t="s">
        <v>1084</v>
      </c>
      <c r="AH7" s="54" t="s">
        <v>1085</v>
      </c>
      <c r="AI7" s="54" t="s">
        <v>64</v>
      </c>
      <c r="AJ7" s="54" t="s">
        <v>64</v>
      </c>
      <c r="AK7" s="67" t="s">
        <v>1086</v>
      </c>
      <c r="AL7" s="67" t="s">
        <v>1087</v>
      </c>
      <c r="AM7" s="70" t="s">
        <v>1088</v>
      </c>
      <c r="AN7" s="56" t="s">
        <v>1089</v>
      </c>
      <c r="AP7" s="63"/>
      <c r="AQ7" s="56" t="s">
        <v>4</v>
      </c>
      <c r="AR7" s="60" t="s">
        <v>1090</v>
      </c>
      <c r="AS7" s="56" t="s">
        <v>836</v>
      </c>
      <c r="AT7" s="56" t="s">
        <v>1071</v>
      </c>
      <c r="AU7" s="56" t="s">
        <v>709</v>
      </c>
      <c r="AV7" s="56" t="s">
        <v>1091</v>
      </c>
      <c r="AW7" s="56" t="s">
        <v>1092</v>
      </c>
    </row>
    <row r="8" spans="1:170" s="64" customFormat="1" ht="230.45">
      <c r="A8" s="55">
        <v>14</v>
      </c>
      <c r="B8" s="66">
        <v>46007.387604166703</v>
      </c>
      <c r="C8" s="66">
        <v>46007.429722222201</v>
      </c>
      <c r="D8" s="54" t="s">
        <v>1031</v>
      </c>
      <c r="E8" s="54" t="s">
        <v>1032</v>
      </c>
      <c r="F8" s="54" t="s">
        <v>1093</v>
      </c>
      <c r="G8" s="54" t="s">
        <v>161</v>
      </c>
      <c r="H8" s="55" t="s">
        <v>162</v>
      </c>
      <c r="I8" s="55" t="s">
        <v>1094</v>
      </c>
      <c r="J8" s="75" t="s">
        <v>998</v>
      </c>
      <c r="K8" s="74"/>
      <c r="L8" s="55" t="s">
        <v>1035</v>
      </c>
      <c r="M8" s="55"/>
      <c r="N8" s="55"/>
      <c r="O8" s="54" t="s">
        <v>1013</v>
      </c>
      <c r="P8" s="78" t="s">
        <v>1095</v>
      </c>
      <c r="Q8" s="75"/>
      <c r="R8" s="55" t="s">
        <v>57</v>
      </c>
      <c r="S8" s="55"/>
      <c r="T8" s="55"/>
      <c r="U8" s="74"/>
      <c r="V8" s="68">
        <v>46146</v>
      </c>
      <c r="W8" s="67" t="s">
        <v>1054</v>
      </c>
      <c r="X8" s="75"/>
      <c r="Y8" s="67" t="s">
        <v>1096</v>
      </c>
      <c r="Z8" s="67" t="s">
        <v>1097</v>
      </c>
      <c r="AA8" s="69" t="s">
        <v>1098</v>
      </c>
      <c r="AB8" s="67" t="s">
        <v>1099</v>
      </c>
      <c r="AC8" s="67" t="s">
        <v>1100</v>
      </c>
      <c r="AD8" s="69" t="s">
        <v>1101</v>
      </c>
      <c r="AE8" s="67" t="s">
        <v>1102</v>
      </c>
      <c r="AF8" s="67" t="s">
        <v>1103</v>
      </c>
      <c r="AG8" s="67" t="s">
        <v>1104</v>
      </c>
      <c r="AH8" s="54" t="s">
        <v>1105</v>
      </c>
      <c r="AI8" s="54" t="s">
        <v>64</v>
      </c>
      <c r="AJ8" s="54" t="s">
        <v>64</v>
      </c>
      <c r="AK8" s="67" t="s">
        <v>1106</v>
      </c>
      <c r="AL8" s="67" t="s">
        <v>1107</v>
      </c>
      <c r="AM8" s="70" t="s">
        <v>1108</v>
      </c>
      <c r="AN8" s="56">
        <v>1</v>
      </c>
      <c r="AO8" s="56"/>
      <c r="AP8" s="63"/>
      <c r="AQ8" s="56"/>
      <c r="AR8" s="60" t="s">
        <v>1109</v>
      </c>
      <c r="AS8" s="56" t="s">
        <v>836</v>
      </c>
      <c r="AT8" s="56" t="s">
        <v>386</v>
      </c>
      <c r="AU8" s="56" t="s">
        <v>218</v>
      </c>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row>
    <row r="9" spans="1:170" s="64" customFormat="1" ht="409.6" hidden="1">
      <c r="A9" s="50">
        <v>16</v>
      </c>
      <c r="B9" s="58">
        <v>46036.440231481502</v>
      </c>
      <c r="C9" s="58">
        <v>46036.443657407399</v>
      </c>
      <c r="D9" s="53" t="s">
        <v>1031</v>
      </c>
      <c r="E9" s="53" t="s">
        <v>1032</v>
      </c>
      <c r="F9" s="53" t="s">
        <v>1110</v>
      </c>
      <c r="G9" s="53" t="s">
        <v>161</v>
      </c>
      <c r="H9" s="50" t="s">
        <v>358</v>
      </c>
      <c r="I9" s="50" t="s">
        <v>1111</v>
      </c>
      <c r="J9" s="75"/>
      <c r="K9" s="74"/>
      <c r="L9" s="50" t="s">
        <v>1035</v>
      </c>
      <c r="M9" s="50"/>
      <c r="N9" s="50"/>
      <c r="O9" s="53" t="s">
        <v>1013</v>
      </c>
      <c r="P9" s="78" t="s">
        <v>1112</v>
      </c>
      <c r="Q9" s="75"/>
      <c r="R9" s="50" t="s">
        <v>57</v>
      </c>
      <c r="S9" s="50"/>
      <c r="T9" s="50"/>
      <c r="U9" s="74"/>
      <c r="V9" s="59">
        <v>46045</v>
      </c>
      <c r="W9" s="61" t="s">
        <v>57</v>
      </c>
      <c r="X9" s="75"/>
      <c r="Y9" s="61" t="s">
        <v>1113</v>
      </c>
      <c r="Z9" s="61" t="s">
        <v>1114</v>
      </c>
      <c r="AA9" s="62" t="s">
        <v>1115</v>
      </c>
      <c r="AB9" s="61" t="s">
        <v>1116</v>
      </c>
      <c r="AC9" s="61" t="s">
        <v>1117</v>
      </c>
      <c r="AD9" s="62" t="s">
        <v>1118</v>
      </c>
      <c r="AE9" s="61" t="s">
        <v>1119</v>
      </c>
      <c r="AF9" s="61" t="s">
        <v>1120</v>
      </c>
      <c r="AG9" s="61" t="s">
        <v>1121</v>
      </c>
      <c r="AH9" s="53" t="s">
        <v>1122</v>
      </c>
      <c r="AI9" s="53" t="s">
        <v>64</v>
      </c>
      <c r="AJ9" s="53" t="s">
        <v>132</v>
      </c>
      <c r="AK9" s="61" t="s">
        <v>1123</v>
      </c>
      <c r="AL9" s="61" t="s">
        <v>1124</v>
      </c>
      <c r="AM9" s="65" t="s">
        <v>1125</v>
      </c>
      <c r="AN9" s="56" t="s">
        <v>1068</v>
      </c>
      <c r="AO9" s="56" t="s">
        <v>1004</v>
      </c>
      <c r="AP9" s="63">
        <v>4500</v>
      </c>
      <c r="AQ9" s="56" t="s">
        <v>3</v>
      </c>
      <c r="AR9" s="60" t="s">
        <v>1126</v>
      </c>
      <c r="AS9" s="56"/>
      <c r="AT9" s="56" t="s">
        <v>1071</v>
      </c>
      <c r="AU9" s="56" t="s">
        <v>709</v>
      </c>
      <c r="AV9" s="56" t="s">
        <v>1091</v>
      </c>
      <c r="AW9" s="56" t="s">
        <v>1127</v>
      </c>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row>
    <row r="10" spans="1:170" s="64" customFormat="1" ht="115.15" hidden="1">
      <c r="A10" s="55">
        <v>17</v>
      </c>
      <c r="B10" s="66">
        <v>46036.460659722201</v>
      </c>
      <c r="C10" s="66">
        <v>46036.534895833298</v>
      </c>
      <c r="D10" s="54" t="s">
        <v>1128</v>
      </c>
      <c r="E10" s="54" t="s">
        <v>1129</v>
      </c>
      <c r="F10" s="54" t="s">
        <v>1130</v>
      </c>
      <c r="G10" s="54" t="s">
        <v>161</v>
      </c>
      <c r="H10" s="55" t="s">
        <v>1131</v>
      </c>
      <c r="I10" s="55" t="s">
        <v>1132</v>
      </c>
      <c r="J10" s="75" t="s">
        <v>998</v>
      </c>
      <c r="K10" s="74"/>
      <c r="L10" s="55" t="s">
        <v>1035</v>
      </c>
      <c r="M10" s="55"/>
      <c r="N10" s="55"/>
      <c r="O10" s="54" t="s">
        <v>1013</v>
      </c>
      <c r="P10" s="78" t="s">
        <v>1133</v>
      </c>
      <c r="Q10" s="75"/>
      <c r="R10" s="55" t="s">
        <v>57</v>
      </c>
      <c r="S10" s="55"/>
      <c r="T10" s="55"/>
      <c r="U10" s="74"/>
      <c r="V10" s="68">
        <v>46076</v>
      </c>
      <c r="W10" s="67" t="s">
        <v>1037</v>
      </c>
      <c r="X10" s="75"/>
      <c r="Y10" s="67" t="s">
        <v>1134</v>
      </c>
      <c r="Z10" s="67" t="s">
        <v>1135</v>
      </c>
      <c r="AA10" s="69" t="s">
        <v>1136</v>
      </c>
      <c r="AB10" s="67" t="s">
        <v>1137</v>
      </c>
      <c r="AC10" s="67" t="s">
        <v>1138</v>
      </c>
      <c r="AD10" s="69" t="s">
        <v>1139</v>
      </c>
      <c r="AE10" s="67" t="s">
        <v>1140</v>
      </c>
      <c r="AF10" s="67" t="s">
        <v>1141</v>
      </c>
      <c r="AG10" s="67" t="s">
        <v>1142</v>
      </c>
      <c r="AH10" s="54" t="s">
        <v>1143</v>
      </c>
      <c r="AI10" s="54" t="s">
        <v>132</v>
      </c>
      <c r="AJ10" s="54" t="s">
        <v>64</v>
      </c>
      <c r="AK10" s="67" t="s">
        <v>1144</v>
      </c>
      <c r="AL10" s="67" t="s">
        <v>1145</v>
      </c>
      <c r="AM10" s="70" t="s">
        <v>1146</v>
      </c>
      <c r="AN10" s="56" t="s">
        <v>1147</v>
      </c>
      <c r="AO10" s="56"/>
      <c r="AP10" s="63"/>
      <c r="AQ10" s="56" t="s">
        <v>2</v>
      </c>
      <c r="AR10" s="60" t="s">
        <v>1148</v>
      </c>
      <c r="AS10" s="56" t="s">
        <v>836</v>
      </c>
      <c r="AT10" s="56" t="s">
        <v>1071</v>
      </c>
      <c r="AU10" s="56" t="s">
        <v>709</v>
      </c>
      <c r="AV10" s="56" t="s">
        <v>1091</v>
      </c>
      <c r="AW10" s="56" t="s">
        <v>1127</v>
      </c>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row>
    <row r="11" spans="1:170" s="64" customFormat="1" ht="302.45" hidden="1">
      <c r="A11" s="55">
        <v>18</v>
      </c>
      <c r="B11" s="66">
        <v>46036.650069444397</v>
      </c>
      <c r="C11" s="66">
        <v>46036.730034722197</v>
      </c>
      <c r="D11" s="54" t="s">
        <v>232</v>
      </c>
      <c r="E11" s="54" t="s">
        <v>233</v>
      </c>
      <c r="F11" s="54" t="s">
        <v>1149</v>
      </c>
      <c r="G11" s="54" t="s">
        <v>1150</v>
      </c>
      <c r="H11" s="55" t="s">
        <v>1131</v>
      </c>
      <c r="I11" s="55" t="s">
        <v>1151</v>
      </c>
      <c r="J11" s="75" t="s">
        <v>998</v>
      </c>
      <c r="K11" s="74"/>
      <c r="L11" s="55"/>
      <c r="M11" s="55"/>
      <c r="N11" s="55" t="s">
        <v>56</v>
      </c>
      <c r="O11" s="54" t="s">
        <v>372</v>
      </c>
      <c r="P11" s="78" t="s">
        <v>1152</v>
      </c>
      <c r="Q11" s="75"/>
      <c r="R11" s="55" t="s">
        <v>57</v>
      </c>
      <c r="S11" s="55"/>
      <c r="T11" s="55"/>
      <c r="U11" s="74"/>
      <c r="V11" s="68">
        <v>46112</v>
      </c>
      <c r="W11" s="67" t="s">
        <v>1153</v>
      </c>
      <c r="X11" s="75"/>
      <c r="Y11" s="67" t="s">
        <v>1154</v>
      </c>
      <c r="Z11" s="67" t="s">
        <v>1155</v>
      </c>
      <c r="AA11" s="69" t="s">
        <v>1156</v>
      </c>
      <c r="AB11" s="67" t="s">
        <v>1157</v>
      </c>
      <c r="AC11" s="67" t="s">
        <v>1158</v>
      </c>
      <c r="AD11" s="69" t="s">
        <v>1159</v>
      </c>
      <c r="AE11" s="67" t="s">
        <v>1160</v>
      </c>
      <c r="AF11" s="67" t="s">
        <v>1161</v>
      </c>
      <c r="AG11" s="67" t="s">
        <v>1162</v>
      </c>
      <c r="AH11" s="54" t="s">
        <v>1025</v>
      </c>
      <c r="AI11" s="54" t="s">
        <v>64</v>
      </c>
      <c r="AJ11" s="54" t="s">
        <v>64</v>
      </c>
      <c r="AK11" s="67" t="s">
        <v>1163</v>
      </c>
      <c r="AL11" s="67" t="s">
        <v>1164</v>
      </c>
      <c r="AM11" s="70" t="s">
        <v>1165</v>
      </c>
      <c r="AN11" s="56">
        <v>1</v>
      </c>
      <c r="AO11" s="56" t="s">
        <v>1004</v>
      </c>
      <c r="AP11" s="63">
        <v>8500</v>
      </c>
      <c r="AQ11" s="56"/>
      <c r="AR11" s="60" t="s">
        <v>1166</v>
      </c>
      <c r="AS11" s="56"/>
      <c r="AT11" s="56" t="s">
        <v>1071</v>
      </c>
      <c r="AU11" s="56" t="s">
        <v>709</v>
      </c>
      <c r="AV11" s="56"/>
      <c r="AW11" s="56" t="s">
        <v>1127</v>
      </c>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row>
    <row r="12" spans="1:170" s="64" customFormat="1" ht="288" hidden="1">
      <c r="A12" s="55">
        <v>19</v>
      </c>
      <c r="B12" s="66">
        <v>46036.730115740698</v>
      </c>
      <c r="C12" s="66">
        <v>46036.767407407402</v>
      </c>
      <c r="D12" s="54" t="s">
        <v>232</v>
      </c>
      <c r="E12" s="54" t="s">
        <v>233</v>
      </c>
      <c r="F12" s="54" t="s">
        <v>1167</v>
      </c>
      <c r="G12" s="54" t="s">
        <v>1150</v>
      </c>
      <c r="H12" s="55" t="s">
        <v>1131</v>
      </c>
      <c r="I12" s="55" t="s">
        <v>1168</v>
      </c>
      <c r="J12" s="75" t="s">
        <v>998</v>
      </c>
      <c r="K12" s="74"/>
      <c r="L12" s="55"/>
      <c r="M12" s="55"/>
      <c r="N12" s="55" t="s">
        <v>56</v>
      </c>
      <c r="O12" s="54" t="s">
        <v>372</v>
      </c>
      <c r="P12" s="78" t="s">
        <v>1169</v>
      </c>
      <c r="Q12" s="75"/>
      <c r="R12" s="55" t="s">
        <v>57</v>
      </c>
      <c r="S12" s="55"/>
      <c r="T12" s="55"/>
      <c r="U12" s="74"/>
      <c r="V12" s="68">
        <v>46081</v>
      </c>
      <c r="W12" s="67" t="s">
        <v>1170</v>
      </c>
      <c r="X12" s="75"/>
      <c r="Y12" s="67" t="s">
        <v>1171</v>
      </c>
      <c r="Z12" s="67" t="s">
        <v>1155</v>
      </c>
      <c r="AA12" s="69" t="s">
        <v>1172</v>
      </c>
      <c r="AB12" s="67" t="s">
        <v>1171</v>
      </c>
      <c r="AC12" s="67" t="s">
        <v>1158</v>
      </c>
      <c r="AD12" s="69" t="s">
        <v>1159</v>
      </c>
      <c r="AE12" s="67" t="s">
        <v>1160</v>
      </c>
      <c r="AF12" s="67" t="s">
        <v>1161</v>
      </c>
      <c r="AG12" s="67" t="s">
        <v>1173</v>
      </c>
      <c r="AH12" s="54" t="s">
        <v>1025</v>
      </c>
      <c r="AI12" s="54" t="s">
        <v>64</v>
      </c>
      <c r="AJ12" s="54" t="s">
        <v>64</v>
      </c>
      <c r="AK12" s="67" t="s">
        <v>1163</v>
      </c>
      <c r="AL12" s="67" t="s">
        <v>1164</v>
      </c>
      <c r="AM12" s="70" t="s">
        <v>1174</v>
      </c>
      <c r="AN12" s="56">
        <v>1</v>
      </c>
      <c r="AO12" s="56"/>
      <c r="AP12" s="63"/>
      <c r="AQ12" s="56" t="s">
        <v>3</v>
      </c>
      <c r="AR12" s="60" t="s">
        <v>1175</v>
      </c>
      <c r="AS12" s="56" t="s">
        <v>836</v>
      </c>
      <c r="AT12" s="60" t="s">
        <v>1176</v>
      </c>
      <c r="AU12" s="56" t="s">
        <v>1072</v>
      </c>
      <c r="AV12" s="56" t="s">
        <v>1091</v>
      </c>
      <c r="AW12" s="56" t="s">
        <v>1127</v>
      </c>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row>
    <row r="13" spans="1:170" s="9" customFormat="1" ht="288" hidden="1">
      <c r="A13" s="55">
        <v>20</v>
      </c>
      <c r="B13" s="66">
        <v>46036.767638888901</v>
      </c>
      <c r="C13" s="66">
        <v>46036.774097222202</v>
      </c>
      <c r="D13" s="54" t="s">
        <v>232</v>
      </c>
      <c r="E13" s="54" t="s">
        <v>233</v>
      </c>
      <c r="F13" s="54" t="s">
        <v>1177</v>
      </c>
      <c r="G13" s="54" t="s">
        <v>1178</v>
      </c>
      <c r="H13" s="55" t="s">
        <v>1131</v>
      </c>
      <c r="I13" s="55" t="s">
        <v>1168</v>
      </c>
      <c r="J13" s="75" t="s">
        <v>998</v>
      </c>
      <c r="K13" s="74"/>
      <c r="L13" s="55" t="s">
        <v>1012</v>
      </c>
      <c r="M13" s="55"/>
      <c r="N13" s="55"/>
      <c r="O13" s="54" t="s">
        <v>1013</v>
      </c>
      <c r="P13" s="78" t="s">
        <v>1179</v>
      </c>
      <c r="Q13" s="75"/>
      <c r="R13" s="55" t="s">
        <v>57</v>
      </c>
      <c r="S13" s="55"/>
      <c r="T13" s="55"/>
      <c r="U13" s="74"/>
      <c r="V13" s="68">
        <v>46112</v>
      </c>
      <c r="W13" s="67" t="s">
        <v>1180</v>
      </c>
      <c r="X13" s="75"/>
      <c r="Y13" s="67" t="s">
        <v>1181</v>
      </c>
      <c r="Z13" s="67" t="s">
        <v>1182</v>
      </c>
      <c r="AA13" s="69" t="s">
        <v>1183</v>
      </c>
      <c r="AB13" s="67" t="s">
        <v>1184</v>
      </c>
      <c r="AC13" s="67" t="s">
        <v>1185</v>
      </c>
      <c r="AD13" s="69" t="s">
        <v>1186</v>
      </c>
      <c r="AE13" s="67" t="s">
        <v>1186</v>
      </c>
      <c r="AF13" s="67" t="s">
        <v>1187</v>
      </c>
      <c r="AG13" s="67" t="s">
        <v>1188</v>
      </c>
      <c r="AH13" s="54" t="s">
        <v>1025</v>
      </c>
      <c r="AI13" s="54" t="s">
        <v>64</v>
      </c>
      <c r="AJ13" s="54" t="s">
        <v>64</v>
      </c>
      <c r="AK13" s="67" t="s">
        <v>1163</v>
      </c>
      <c r="AL13" s="67" t="s">
        <v>1164</v>
      </c>
      <c r="AM13" s="70" t="s">
        <v>1189</v>
      </c>
      <c r="AU13" s="9" t="s">
        <v>1170</v>
      </c>
    </row>
    <row r="14" spans="1:170" ht="288" hidden="1">
      <c r="A14" s="55">
        <v>21</v>
      </c>
      <c r="B14" s="66">
        <v>46036.774143518502</v>
      </c>
      <c r="C14" s="66">
        <v>46036.779120370396</v>
      </c>
      <c r="D14" s="54" t="s">
        <v>232</v>
      </c>
      <c r="E14" s="54" t="s">
        <v>233</v>
      </c>
      <c r="F14" s="54" t="s">
        <v>1190</v>
      </c>
      <c r="G14" s="54" t="s">
        <v>1150</v>
      </c>
      <c r="H14" s="55" t="s">
        <v>1131</v>
      </c>
      <c r="I14" s="55" t="s">
        <v>1168</v>
      </c>
      <c r="J14" s="75" t="s">
        <v>998</v>
      </c>
      <c r="K14" s="74"/>
      <c r="L14" s="55" t="s">
        <v>1012</v>
      </c>
      <c r="M14" s="55"/>
      <c r="N14" s="55"/>
      <c r="O14" s="54" t="s">
        <v>1013</v>
      </c>
      <c r="P14" s="78" t="s">
        <v>1179</v>
      </c>
      <c r="Q14" s="75"/>
      <c r="R14" s="55" t="s">
        <v>57</v>
      </c>
      <c r="S14" s="55"/>
      <c r="T14" s="55"/>
      <c r="U14" s="74"/>
      <c r="V14" s="68">
        <v>46112</v>
      </c>
      <c r="W14" s="67" t="s">
        <v>1191</v>
      </c>
      <c r="X14" s="75"/>
      <c r="Y14" s="67" t="s">
        <v>1192</v>
      </c>
      <c r="Z14" s="67" t="s">
        <v>1193</v>
      </c>
      <c r="AA14" s="69" t="s">
        <v>1194</v>
      </c>
      <c r="AB14" s="67" t="s">
        <v>1192</v>
      </c>
      <c r="AC14" s="67" t="s">
        <v>1195</v>
      </c>
      <c r="AD14" s="69" t="s">
        <v>1196</v>
      </c>
      <c r="AE14" s="67" t="s">
        <v>1197</v>
      </c>
      <c r="AF14" s="67" t="s">
        <v>1161</v>
      </c>
      <c r="AG14" s="67" t="s">
        <v>1198</v>
      </c>
      <c r="AH14" s="54" t="s">
        <v>1025</v>
      </c>
      <c r="AI14" s="54" t="s">
        <v>64</v>
      </c>
      <c r="AJ14" s="54" t="s">
        <v>64</v>
      </c>
      <c r="AK14" s="67" t="s">
        <v>1163</v>
      </c>
      <c r="AL14" s="67" t="s">
        <v>1164</v>
      </c>
      <c r="AM14" s="70" t="s">
        <v>1199</v>
      </c>
      <c r="AN14" s="56">
        <v>1</v>
      </c>
      <c r="AP14" s="63"/>
      <c r="AQ14" s="56" t="s">
        <v>3</v>
      </c>
      <c r="AR14" s="56"/>
      <c r="AS14" s="56" t="s">
        <v>836</v>
      </c>
      <c r="AT14" s="56" t="s">
        <v>246</v>
      </c>
      <c r="AU14" s="56" t="s">
        <v>709</v>
      </c>
      <c r="AW14" s="56" t="s">
        <v>1092</v>
      </c>
    </row>
    <row r="15" spans="1:170" ht="216">
      <c r="A15" s="50">
        <v>22</v>
      </c>
      <c r="B15" s="58">
        <v>46042.586782407401</v>
      </c>
      <c r="C15" s="58">
        <v>46042.665289351797</v>
      </c>
      <c r="D15" s="53" t="s">
        <v>613</v>
      </c>
      <c r="E15" s="53" t="s">
        <v>614</v>
      </c>
      <c r="F15" s="53" t="s">
        <v>1200</v>
      </c>
      <c r="G15" s="53" t="s">
        <v>52</v>
      </c>
      <c r="H15" s="50" t="s">
        <v>1131</v>
      </c>
      <c r="I15" s="50" t="s">
        <v>1201</v>
      </c>
      <c r="J15" s="75"/>
      <c r="K15" s="74"/>
      <c r="L15" s="50"/>
      <c r="M15" s="50"/>
      <c r="N15" s="50" t="s">
        <v>662</v>
      </c>
      <c r="O15" s="53" t="s">
        <v>372</v>
      </c>
      <c r="P15" s="78" t="s">
        <v>1202</v>
      </c>
      <c r="Q15" s="75"/>
      <c r="R15" s="50" t="s">
        <v>217</v>
      </c>
      <c r="S15" s="50">
        <v>75411</v>
      </c>
      <c r="T15" s="50"/>
      <c r="U15" s="81"/>
      <c r="V15" s="59">
        <v>46063</v>
      </c>
      <c r="W15" s="61" t="s">
        <v>1203</v>
      </c>
      <c r="X15" s="75"/>
      <c r="Y15" s="61" t="s">
        <v>1204</v>
      </c>
      <c r="Z15" s="61" t="s">
        <v>1205</v>
      </c>
      <c r="AA15" s="62" t="s">
        <v>1206</v>
      </c>
      <c r="AB15" s="61" t="s">
        <v>1207</v>
      </c>
      <c r="AC15" s="61" t="s">
        <v>1208</v>
      </c>
      <c r="AD15" s="62" t="s">
        <v>1209</v>
      </c>
      <c r="AE15" s="61" t="s">
        <v>1210</v>
      </c>
      <c r="AF15" s="61" t="s">
        <v>1211</v>
      </c>
      <c r="AG15" s="61" t="s">
        <v>1212</v>
      </c>
      <c r="AH15" s="53" t="s">
        <v>1213</v>
      </c>
      <c r="AI15" s="53" t="s">
        <v>64</v>
      </c>
      <c r="AJ15" s="53" t="s">
        <v>64</v>
      </c>
      <c r="AK15" s="61" t="s">
        <v>1214</v>
      </c>
      <c r="AL15" s="61" t="s">
        <v>1215</v>
      </c>
      <c r="AM15" s="65" t="s">
        <v>1216</v>
      </c>
      <c r="AP15" s="63"/>
      <c r="AT15" s="56" t="s">
        <v>88</v>
      </c>
      <c r="AU15" s="56" t="s">
        <v>218</v>
      </c>
    </row>
    <row r="16" spans="1:170" ht="172.9" hidden="1">
      <c r="A16" s="50">
        <v>23</v>
      </c>
      <c r="B16" s="58">
        <v>46042.744837963</v>
      </c>
      <c r="C16" s="58">
        <v>46042.760972222197</v>
      </c>
      <c r="D16" s="53" t="s">
        <v>1008</v>
      </c>
      <c r="E16" s="53" t="s">
        <v>1009</v>
      </c>
      <c r="F16" s="53" t="s">
        <v>1217</v>
      </c>
      <c r="G16" s="53" t="s">
        <v>161</v>
      </c>
      <c r="H16" s="50" t="s">
        <v>409</v>
      </c>
      <c r="I16" s="50" t="s">
        <v>1218</v>
      </c>
      <c r="J16" s="75"/>
      <c r="K16" s="74"/>
      <c r="L16" s="50" t="s">
        <v>1012</v>
      </c>
      <c r="M16" s="50"/>
      <c r="N16" s="50"/>
      <c r="O16" s="53" t="s">
        <v>1013</v>
      </c>
      <c r="P16" s="78" t="s">
        <v>1219</v>
      </c>
      <c r="Q16" s="75"/>
      <c r="R16" s="50" t="s">
        <v>57</v>
      </c>
      <c r="S16" s="50"/>
      <c r="T16" s="50"/>
      <c r="U16" s="74"/>
      <c r="V16" s="59">
        <v>46112</v>
      </c>
      <c r="W16" s="61" t="s">
        <v>1220</v>
      </c>
      <c r="X16" s="75"/>
      <c r="Y16" s="61" t="s">
        <v>1221</v>
      </c>
      <c r="Z16" s="61" t="s">
        <v>1222</v>
      </c>
      <c r="AA16" s="62" t="s">
        <v>1223</v>
      </c>
      <c r="AB16" s="61" t="s">
        <v>1224</v>
      </c>
      <c r="AC16" s="61" t="s">
        <v>1225</v>
      </c>
      <c r="AD16" s="62" t="s">
        <v>1226</v>
      </c>
      <c r="AE16" s="61" t="s">
        <v>1227</v>
      </c>
      <c r="AF16" s="61" t="s">
        <v>1228</v>
      </c>
      <c r="AG16" s="61" t="s">
        <v>1229</v>
      </c>
      <c r="AH16" s="53" t="s">
        <v>1025</v>
      </c>
      <c r="AI16" s="53" t="s">
        <v>64</v>
      </c>
      <c r="AJ16" s="53" t="s">
        <v>132</v>
      </c>
      <c r="AK16" s="61" t="s">
        <v>1230</v>
      </c>
      <c r="AL16" s="61" t="s">
        <v>1231</v>
      </c>
      <c r="AM16" s="65" t="s">
        <v>1232</v>
      </c>
      <c r="AN16" s="56" t="s">
        <v>1233</v>
      </c>
      <c r="AP16" s="63"/>
      <c r="AQ16" s="56" t="s">
        <v>3</v>
      </c>
      <c r="AR16" s="56"/>
      <c r="AS16" s="56" t="s">
        <v>836</v>
      </c>
      <c r="AT16" s="56" t="s">
        <v>105</v>
      </c>
      <c r="AU16" s="56" t="s">
        <v>709</v>
      </c>
      <c r="AV16" s="56" t="s">
        <v>1091</v>
      </c>
      <c r="AW16" s="56" t="s">
        <v>1092</v>
      </c>
    </row>
    <row r="17" spans="1:50" ht="201.6" hidden="1">
      <c r="A17" s="50">
        <v>24</v>
      </c>
      <c r="B17" s="58">
        <v>46043.4691550926</v>
      </c>
      <c r="C17" s="58">
        <v>46043.537372685198</v>
      </c>
      <c r="D17" s="53" t="s">
        <v>1234</v>
      </c>
      <c r="E17" s="53" t="s">
        <v>1235</v>
      </c>
      <c r="F17" s="53" t="s">
        <v>1236</v>
      </c>
      <c r="G17" s="53" t="s">
        <v>161</v>
      </c>
      <c r="H17" s="50" t="s">
        <v>111</v>
      </c>
      <c r="I17" s="50" t="s">
        <v>1237</v>
      </c>
      <c r="J17" s="75"/>
      <c r="K17" s="74"/>
      <c r="L17" s="50" t="s">
        <v>165</v>
      </c>
      <c r="M17" s="50"/>
      <c r="N17" s="50"/>
      <c r="O17" s="53" t="s">
        <v>1013</v>
      </c>
      <c r="P17" s="78" t="s">
        <v>1238</v>
      </c>
      <c r="Q17" s="75"/>
      <c r="R17" s="50" t="s">
        <v>57</v>
      </c>
      <c r="S17" s="50"/>
      <c r="T17" s="50"/>
      <c r="U17" s="74"/>
      <c r="V17" s="59">
        <v>46087</v>
      </c>
      <c r="W17" s="61" t="s">
        <v>1239</v>
      </c>
      <c r="X17" s="75"/>
      <c r="Y17" s="61" t="s">
        <v>1240</v>
      </c>
      <c r="Z17" s="61" t="s">
        <v>1241</v>
      </c>
      <c r="AA17" s="62" t="s">
        <v>1242</v>
      </c>
      <c r="AB17" s="61" t="s">
        <v>1243</v>
      </c>
      <c r="AC17" s="61" t="s">
        <v>1244</v>
      </c>
      <c r="AD17" s="62" t="s">
        <v>1245</v>
      </c>
      <c r="AE17" s="61" t="s">
        <v>1246</v>
      </c>
      <c r="AF17" s="61" t="s">
        <v>1247</v>
      </c>
      <c r="AG17" s="61" t="s">
        <v>1248</v>
      </c>
      <c r="AH17" s="53" t="s">
        <v>1249</v>
      </c>
      <c r="AI17" s="53" t="s">
        <v>132</v>
      </c>
      <c r="AJ17" s="53" t="s">
        <v>64</v>
      </c>
      <c r="AK17" s="61" t="s">
        <v>1250</v>
      </c>
      <c r="AL17" s="61" t="s">
        <v>1251</v>
      </c>
      <c r="AM17" s="65" t="s">
        <v>1252</v>
      </c>
      <c r="AN17" s="56">
        <v>3</v>
      </c>
      <c r="AP17" s="63"/>
      <c r="AQ17" s="56" t="s">
        <v>2</v>
      </c>
      <c r="AR17" s="60" t="s">
        <v>1253</v>
      </c>
      <c r="AS17" s="56" t="s">
        <v>836</v>
      </c>
      <c r="AT17" s="60" t="s">
        <v>1254</v>
      </c>
      <c r="AU17" s="56" t="s">
        <v>709</v>
      </c>
      <c r="AV17" s="56" t="s">
        <v>1091</v>
      </c>
      <c r="AW17" s="56" t="s">
        <v>1092</v>
      </c>
    </row>
    <row r="18" spans="1:50" ht="28.9">
      <c r="A18" s="50"/>
      <c r="B18" s="58">
        <v>46045</v>
      </c>
      <c r="C18" s="58"/>
      <c r="D18" s="53"/>
      <c r="E18" s="53"/>
      <c r="F18" s="53" t="s">
        <v>1255</v>
      </c>
      <c r="G18" s="53" t="s">
        <v>1256</v>
      </c>
      <c r="H18" s="50"/>
      <c r="I18" s="50" t="s">
        <v>1257</v>
      </c>
      <c r="J18" s="75" t="s">
        <v>998</v>
      </c>
      <c r="K18" s="74"/>
      <c r="L18" s="50"/>
      <c r="M18" s="50"/>
      <c r="N18" s="50"/>
      <c r="O18" s="53"/>
      <c r="P18" s="79" t="s">
        <v>1258</v>
      </c>
      <c r="Q18" s="75"/>
      <c r="R18" s="50" t="s">
        <v>57</v>
      </c>
      <c r="S18" s="50"/>
      <c r="T18" s="50"/>
      <c r="U18" s="74"/>
      <c r="V18" s="59"/>
      <c r="W18" s="53"/>
      <c r="X18" s="75"/>
      <c r="Y18" s="50" t="s">
        <v>1259</v>
      </c>
      <c r="Z18" s="9" t="s">
        <v>1260</v>
      </c>
      <c r="AA18" s="50"/>
      <c r="AB18" s="53"/>
      <c r="AC18" s="53"/>
      <c r="AD18" s="50"/>
      <c r="AE18" s="53"/>
      <c r="AF18" s="53"/>
      <c r="AG18" s="53"/>
      <c r="AH18" s="53"/>
      <c r="AI18" s="53"/>
      <c r="AJ18" s="53"/>
      <c r="AK18" s="53"/>
      <c r="AL18" s="53"/>
      <c r="AM18" s="53"/>
      <c r="AP18" s="63"/>
      <c r="AT18" s="56" t="s">
        <v>199</v>
      </c>
      <c r="AU18" s="56" t="s">
        <v>218</v>
      </c>
    </row>
    <row r="19" spans="1:50" ht="43.15" hidden="1">
      <c r="A19" s="50"/>
      <c r="B19" s="49">
        <v>46045</v>
      </c>
      <c r="C19" s="58"/>
      <c r="D19" s="53"/>
      <c r="E19" s="53"/>
      <c r="F19" s="53" t="s">
        <v>1261</v>
      </c>
      <c r="G19" s="53" t="s">
        <v>52</v>
      </c>
      <c r="H19" s="50"/>
      <c r="I19" s="50" t="s">
        <v>1262</v>
      </c>
      <c r="J19" s="75" t="s">
        <v>998</v>
      </c>
      <c r="K19" s="74"/>
      <c r="L19" s="50"/>
      <c r="M19" s="50"/>
      <c r="N19" s="50"/>
      <c r="O19" s="53" t="s">
        <v>372</v>
      </c>
      <c r="P19" s="77" t="s">
        <v>1263</v>
      </c>
      <c r="Q19" s="75"/>
      <c r="R19" s="50" t="s">
        <v>57</v>
      </c>
      <c r="S19" s="50"/>
      <c r="T19" s="50"/>
      <c r="U19" s="74"/>
      <c r="V19" s="59"/>
      <c r="W19" s="53"/>
      <c r="X19" s="75"/>
      <c r="Y19" s="50" t="s">
        <v>1264</v>
      </c>
      <c r="Z19" s="9" t="s">
        <v>1001</v>
      </c>
      <c r="AA19" s="50"/>
      <c r="AB19" s="53"/>
      <c r="AC19" s="53"/>
      <c r="AD19" s="50"/>
      <c r="AE19" s="53"/>
      <c r="AF19" s="53"/>
      <c r="AG19" s="53"/>
      <c r="AH19" s="53"/>
      <c r="AI19" s="53"/>
      <c r="AJ19" s="53"/>
      <c r="AK19" s="53"/>
      <c r="AL19" s="53"/>
      <c r="AM19" s="53"/>
      <c r="AN19" s="56" t="s">
        <v>1233</v>
      </c>
      <c r="AP19" s="63"/>
      <c r="AQ19" s="56" t="s">
        <v>3</v>
      </c>
      <c r="AR19" s="56"/>
      <c r="AS19" s="56" t="s">
        <v>836</v>
      </c>
      <c r="AT19" s="56" t="s">
        <v>105</v>
      </c>
      <c r="AU19" s="56" t="s">
        <v>709</v>
      </c>
      <c r="AW19" s="56" t="s">
        <v>1127</v>
      </c>
    </row>
    <row r="20" spans="1:50" ht="86.45">
      <c r="A20" s="50"/>
      <c r="B20" s="58">
        <v>46045</v>
      </c>
      <c r="C20" s="58"/>
      <c r="D20" s="53"/>
      <c r="E20" s="53"/>
      <c r="F20" s="53" t="s">
        <v>1265</v>
      </c>
      <c r="G20" s="53" t="s">
        <v>76</v>
      </c>
      <c r="H20" s="50"/>
      <c r="I20" s="50" t="s">
        <v>1266</v>
      </c>
      <c r="J20" s="75" t="s">
        <v>998</v>
      </c>
      <c r="K20" s="74"/>
      <c r="L20" s="50"/>
      <c r="M20" s="50"/>
      <c r="N20" s="50"/>
      <c r="O20" s="53" t="s">
        <v>1267</v>
      </c>
      <c r="P20" s="79" t="s">
        <v>1268</v>
      </c>
      <c r="Q20" s="75"/>
      <c r="R20" s="50" t="s">
        <v>57</v>
      </c>
      <c r="S20" s="50"/>
      <c r="T20" s="50"/>
      <c r="U20" s="74"/>
      <c r="V20" s="59"/>
      <c r="W20" s="53"/>
      <c r="X20" s="75"/>
      <c r="Y20" s="50" t="s">
        <v>1269</v>
      </c>
      <c r="Z20" s="50" t="s">
        <v>1270</v>
      </c>
      <c r="AA20" s="50"/>
      <c r="AB20" s="53"/>
      <c r="AC20" s="53"/>
      <c r="AD20" s="50"/>
      <c r="AE20" s="53"/>
      <c r="AF20" s="53"/>
      <c r="AG20" s="53"/>
      <c r="AH20" s="53"/>
      <c r="AI20" s="53"/>
      <c r="AJ20" s="53"/>
      <c r="AK20" s="53"/>
      <c r="AL20" s="53"/>
      <c r="AM20" s="53"/>
      <c r="AP20" s="63"/>
      <c r="AT20" s="56" t="s">
        <v>386</v>
      </c>
      <c r="AU20" s="56" t="s">
        <v>218</v>
      </c>
    </row>
    <row r="21" spans="1:50" ht="86.45" hidden="1">
      <c r="A21" s="50"/>
      <c r="B21" s="58">
        <v>46045</v>
      </c>
      <c r="C21" s="58"/>
      <c r="D21" s="53"/>
      <c r="E21" s="53"/>
      <c r="F21" s="53" t="s">
        <v>1265</v>
      </c>
      <c r="G21" s="53" t="s">
        <v>161</v>
      </c>
      <c r="H21" s="50"/>
      <c r="I21" s="50" t="s">
        <v>1271</v>
      </c>
      <c r="J21" s="75" t="s">
        <v>998</v>
      </c>
      <c r="K21" s="74"/>
      <c r="L21" s="50"/>
      <c r="M21" s="50"/>
      <c r="N21" s="50"/>
      <c r="O21" s="53" t="s">
        <v>1013</v>
      </c>
      <c r="P21" s="79" t="s">
        <v>1272</v>
      </c>
      <c r="Q21" s="75"/>
      <c r="R21" s="50" t="s">
        <v>57</v>
      </c>
      <c r="S21" s="50"/>
      <c r="T21" s="50"/>
      <c r="U21" s="74"/>
      <c r="V21" s="59"/>
      <c r="W21" s="53"/>
      <c r="X21" s="75"/>
      <c r="Y21" s="50" t="s">
        <v>1273</v>
      </c>
      <c r="Z21" s="50" t="s">
        <v>1270</v>
      </c>
      <c r="AA21" s="50"/>
      <c r="AB21" s="53"/>
      <c r="AC21" s="53"/>
      <c r="AD21" s="50"/>
      <c r="AE21" s="53"/>
      <c r="AF21" s="53"/>
      <c r="AG21" s="53"/>
      <c r="AH21" s="53"/>
      <c r="AI21" s="53"/>
      <c r="AJ21" s="53"/>
      <c r="AK21" s="53"/>
      <c r="AL21" s="53"/>
      <c r="AM21" s="53"/>
      <c r="AN21" s="56">
        <v>2</v>
      </c>
      <c r="AO21" s="56" t="s">
        <v>1004</v>
      </c>
      <c r="AP21" s="63">
        <v>13000</v>
      </c>
      <c r="AQ21" s="56" t="s">
        <v>3</v>
      </c>
      <c r="AR21" s="60" t="s">
        <v>1274</v>
      </c>
      <c r="AS21" s="56" t="s">
        <v>1070</v>
      </c>
      <c r="AT21" s="56" t="s">
        <v>1071</v>
      </c>
      <c r="AU21" s="56" t="s">
        <v>1072</v>
      </c>
    </row>
    <row r="22" spans="1:50" ht="28.9" hidden="1">
      <c r="A22" s="50"/>
      <c r="B22" s="49">
        <v>46045</v>
      </c>
      <c r="C22" s="58"/>
      <c r="D22" s="53"/>
      <c r="E22" s="53"/>
      <c r="F22" s="53" t="s">
        <v>1275</v>
      </c>
      <c r="G22" s="53" t="s">
        <v>52</v>
      </c>
      <c r="H22" s="50"/>
      <c r="I22" s="50" t="s">
        <v>1276</v>
      </c>
      <c r="J22" s="75" t="s">
        <v>998</v>
      </c>
      <c r="K22" s="74"/>
      <c r="L22" s="50"/>
      <c r="M22" s="50"/>
      <c r="N22" s="50"/>
      <c r="O22" s="53" t="s">
        <v>372</v>
      </c>
      <c r="P22" s="77" t="s">
        <v>1277</v>
      </c>
      <c r="Q22" s="75"/>
      <c r="R22" s="50" t="s">
        <v>57</v>
      </c>
      <c r="S22" s="50"/>
      <c r="T22" s="50"/>
      <c r="U22" s="74"/>
      <c r="V22" s="59"/>
      <c r="W22" s="53"/>
      <c r="X22" s="75"/>
      <c r="Y22" s="50" t="s">
        <v>1278</v>
      </c>
      <c r="Z22" s="9" t="s">
        <v>1279</v>
      </c>
      <c r="AA22" s="50"/>
      <c r="AB22" s="53"/>
      <c r="AC22" s="53"/>
      <c r="AD22" s="50"/>
      <c r="AE22" s="53"/>
      <c r="AF22" s="53"/>
      <c r="AG22" s="53"/>
      <c r="AH22" s="53"/>
      <c r="AI22" s="53"/>
      <c r="AJ22" s="53"/>
      <c r="AK22" s="53"/>
      <c r="AL22" s="53"/>
      <c r="AM22" s="53"/>
      <c r="AN22" s="56">
        <v>1</v>
      </c>
      <c r="AP22" s="63"/>
      <c r="AQ22" s="56" t="s">
        <v>4</v>
      </c>
      <c r="AR22" s="60" t="s">
        <v>1280</v>
      </c>
      <c r="AS22" s="56" t="s">
        <v>836</v>
      </c>
      <c r="AT22" s="56" t="s">
        <v>105</v>
      </c>
      <c r="AU22" s="56" t="s">
        <v>709</v>
      </c>
      <c r="AW22" s="56" t="s">
        <v>1007</v>
      </c>
    </row>
    <row r="23" spans="1:50" ht="28.9">
      <c r="A23" s="50"/>
      <c r="B23" s="58">
        <v>46045</v>
      </c>
      <c r="C23" s="58"/>
      <c r="D23" s="53"/>
      <c r="E23" s="53"/>
      <c r="F23" s="53" t="s">
        <v>1255</v>
      </c>
      <c r="G23" s="9" t="s">
        <v>1256</v>
      </c>
      <c r="H23" s="50"/>
      <c r="I23" s="84" t="s">
        <v>1281</v>
      </c>
      <c r="J23" s="75" t="s">
        <v>998</v>
      </c>
      <c r="K23" s="74"/>
      <c r="L23" s="50"/>
      <c r="M23" s="50"/>
      <c r="N23" s="50"/>
      <c r="O23" s="53"/>
      <c r="P23" s="77" t="s">
        <v>1258</v>
      </c>
      <c r="Q23" s="80"/>
      <c r="R23" s="50" t="s">
        <v>217</v>
      </c>
      <c r="S23" s="50" t="s">
        <v>619</v>
      </c>
      <c r="T23" s="50"/>
      <c r="U23" s="74"/>
      <c r="V23" s="51">
        <v>46082</v>
      </c>
      <c r="W23" s="53"/>
      <c r="X23" s="75"/>
      <c r="Y23" s="53"/>
      <c r="Z23" s="9" t="s">
        <v>1282</v>
      </c>
      <c r="AA23" s="50"/>
      <c r="AB23" s="53"/>
      <c r="AC23" s="53"/>
      <c r="AD23" s="50"/>
      <c r="AE23" s="53"/>
      <c r="AF23" s="53"/>
      <c r="AG23" s="53"/>
      <c r="AH23" s="53"/>
      <c r="AI23" s="53"/>
      <c r="AJ23" s="53"/>
      <c r="AK23" s="53"/>
      <c r="AL23" s="53"/>
      <c r="AM23" s="53"/>
      <c r="AP23" s="63"/>
      <c r="AR23" s="60" t="s">
        <v>1283</v>
      </c>
      <c r="AT23" s="56" t="s">
        <v>1071</v>
      </c>
      <c r="AU23" s="56" t="s">
        <v>218</v>
      </c>
    </row>
    <row r="24" spans="1:50" ht="86.45" hidden="1">
      <c r="A24" s="50"/>
      <c r="B24" s="49">
        <v>46045</v>
      </c>
      <c r="C24" s="58"/>
      <c r="D24" s="53"/>
      <c r="E24" s="53"/>
      <c r="F24" s="53" t="s">
        <v>1265</v>
      </c>
      <c r="G24" s="9" t="s">
        <v>76</v>
      </c>
      <c r="H24" s="50"/>
      <c r="I24" s="84" t="s">
        <v>1281</v>
      </c>
      <c r="J24" s="75" t="s">
        <v>998</v>
      </c>
      <c r="K24" s="74"/>
      <c r="L24" s="50"/>
      <c r="M24" s="50"/>
      <c r="N24" s="50"/>
      <c r="O24" s="53" t="s">
        <v>1267</v>
      </c>
      <c r="P24" s="77" t="s">
        <v>1268</v>
      </c>
      <c r="Q24" s="80"/>
      <c r="R24" s="50" t="s">
        <v>217</v>
      </c>
      <c r="S24" s="50"/>
      <c r="T24" s="50"/>
      <c r="U24" s="74"/>
      <c r="V24" s="51">
        <v>46157</v>
      </c>
      <c r="W24" s="53"/>
      <c r="X24" s="75"/>
      <c r="Y24" s="53"/>
      <c r="Z24" s="9" t="s">
        <v>1284</v>
      </c>
      <c r="AA24" s="50"/>
      <c r="AB24" s="53"/>
      <c r="AC24" s="53"/>
      <c r="AD24" s="50"/>
      <c r="AE24" s="53"/>
      <c r="AF24" s="53"/>
      <c r="AG24" s="53"/>
      <c r="AH24" s="53"/>
      <c r="AI24" s="53"/>
      <c r="AJ24" s="53"/>
      <c r="AK24" s="53"/>
      <c r="AL24" s="53"/>
      <c r="AM24" s="53"/>
      <c r="AN24" s="56">
        <v>5</v>
      </c>
      <c r="AO24" s="56" t="s">
        <v>1004</v>
      </c>
      <c r="AP24" s="63">
        <v>47000</v>
      </c>
      <c r="AQ24" s="56" t="s">
        <v>2</v>
      </c>
      <c r="AR24" s="60" t="s">
        <v>1285</v>
      </c>
      <c r="AS24" s="56" t="s">
        <v>536</v>
      </c>
      <c r="AT24" s="56" t="s">
        <v>1071</v>
      </c>
      <c r="AU24" s="56" t="s">
        <v>709</v>
      </c>
      <c r="AW24" s="56" t="s">
        <v>1092</v>
      </c>
    </row>
    <row r="25" spans="1:50" s="9" customFormat="1" ht="86.45">
      <c r="A25" s="50"/>
      <c r="B25" s="49">
        <v>46045</v>
      </c>
      <c r="C25" s="58"/>
      <c r="D25" s="53"/>
      <c r="E25" s="53"/>
      <c r="F25" s="53" t="s">
        <v>1265</v>
      </c>
      <c r="G25" s="9" t="s">
        <v>161</v>
      </c>
      <c r="H25" s="50"/>
      <c r="I25" s="84" t="s">
        <v>1281</v>
      </c>
      <c r="J25" s="75" t="s">
        <v>998</v>
      </c>
      <c r="K25" s="74"/>
      <c r="L25" s="50"/>
      <c r="M25" s="50"/>
      <c r="N25" s="50"/>
      <c r="O25" s="53" t="s">
        <v>1013</v>
      </c>
      <c r="P25" s="77" t="s">
        <v>1286</v>
      </c>
      <c r="Q25" s="75"/>
      <c r="R25" s="50" t="s">
        <v>217</v>
      </c>
      <c r="S25" s="50"/>
      <c r="T25" s="50"/>
      <c r="U25" s="74"/>
      <c r="V25" s="51">
        <v>46188</v>
      </c>
      <c r="W25" s="53"/>
      <c r="X25" s="75"/>
      <c r="Y25" s="53"/>
      <c r="Z25" s="9" t="s">
        <v>1287</v>
      </c>
      <c r="AA25" s="50"/>
      <c r="AB25" s="53"/>
      <c r="AC25" s="53"/>
      <c r="AD25" s="50"/>
      <c r="AE25" s="53"/>
      <c r="AF25" s="53"/>
      <c r="AG25" s="53"/>
      <c r="AH25" s="53"/>
      <c r="AI25" s="53"/>
      <c r="AJ25" s="53"/>
      <c r="AK25" s="53"/>
      <c r="AL25" s="53"/>
      <c r="AM25" s="53"/>
      <c r="AU25" s="9" t="s">
        <v>1288</v>
      </c>
      <c r="AW25" s="9" t="s">
        <v>1007</v>
      </c>
    </row>
    <row r="26" spans="1:50" s="9" customFormat="1" ht="86.45">
      <c r="A26" s="50"/>
      <c r="B26" s="49">
        <v>46045</v>
      </c>
      <c r="C26" s="58"/>
      <c r="D26" s="53"/>
      <c r="E26" s="53"/>
      <c r="F26" s="53" t="s">
        <v>1265</v>
      </c>
      <c r="G26" s="9" t="s">
        <v>52</v>
      </c>
      <c r="H26" s="50"/>
      <c r="I26" s="84" t="s">
        <v>1281</v>
      </c>
      <c r="J26" s="75" t="s">
        <v>998</v>
      </c>
      <c r="K26" s="74"/>
      <c r="L26" s="50"/>
      <c r="M26" s="50"/>
      <c r="N26" s="50"/>
      <c r="O26" s="53" t="s">
        <v>372</v>
      </c>
      <c r="P26" s="77" t="s">
        <v>1289</v>
      </c>
      <c r="Q26" s="75"/>
      <c r="R26" s="50" t="s">
        <v>217</v>
      </c>
      <c r="S26" s="50"/>
      <c r="T26" s="50"/>
      <c r="U26" s="74"/>
      <c r="V26" s="51">
        <v>46127</v>
      </c>
      <c r="W26" s="53"/>
      <c r="X26" s="75"/>
      <c r="Y26" s="53"/>
      <c r="Z26" s="9" t="s">
        <v>1290</v>
      </c>
      <c r="AA26" s="50"/>
      <c r="AB26" s="53"/>
      <c r="AC26" s="53"/>
      <c r="AD26" s="50"/>
      <c r="AE26" s="53"/>
      <c r="AF26" s="53"/>
      <c r="AG26" s="53"/>
      <c r="AH26" s="53"/>
      <c r="AI26" s="53"/>
      <c r="AJ26" s="53"/>
      <c r="AK26" s="53"/>
      <c r="AL26" s="53"/>
      <c r="AM26" s="53"/>
      <c r="AU26" s="9" t="s">
        <v>1288</v>
      </c>
      <c r="AW26" s="9" t="s">
        <v>1007</v>
      </c>
    </row>
    <row r="27" spans="1:50" s="9" customFormat="1" ht="28.9">
      <c r="A27" s="50"/>
      <c r="B27" s="49">
        <v>46048</v>
      </c>
      <c r="C27" s="58"/>
      <c r="D27" s="53"/>
      <c r="E27" s="53"/>
      <c r="F27" s="53" t="s">
        <v>1291</v>
      </c>
      <c r="G27" s="53" t="s">
        <v>1256</v>
      </c>
      <c r="H27" s="50"/>
      <c r="I27" s="50" t="s">
        <v>1257</v>
      </c>
      <c r="J27" s="75" t="s">
        <v>998</v>
      </c>
      <c r="K27" s="74"/>
      <c r="L27" s="50"/>
      <c r="M27" s="50"/>
      <c r="N27" s="50"/>
      <c r="O27" s="53"/>
      <c r="P27" s="79" t="s">
        <v>1292</v>
      </c>
      <c r="Q27" s="75"/>
      <c r="R27" s="50" t="s">
        <v>57</v>
      </c>
      <c r="S27" s="50"/>
      <c r="T27" s="50"/>
      <c r="U27" s="74"/>
      <c r="V27" s="53"/>
      <c r="W27" s="53"/>
      <c r="X27" s="75"/>
      <c r="Y27" s="50" t="s">
        <v>1293</v>
      </c>
      <c r="Z27" s="53"/>
      <c r="AA27" s="50"/>
      <c r="AB27" s="53"/>
      <c r="AC27" s="53"/>
      <c r="AD27" s="50"/>
      <c r="AE27" s="53"/>
      <c r="AF27" s="53"/>
      <c r="AG27" s="53"/>
      <c r="AH27" s="53"/>
      <c r="AI27" s="53"/>
      <c r="AJ27" s="53"/>
      <c r="AK27" s="53"/>
      <c r="AL27" s="53"/>
      <c r="AM27" s="53"/>
      <c r="AU27" s="9" t="s">
        <v>1288</v>
      </c>
      <c r="AW27" s="9" t="s">
        <v>1007</v>
      </c>
    </row>
    <row r="28" spans="1:50" s="9" customFormat="1" ht="28.9">
      <c r="A28" s="50"/>
      <c r="B28" s="49">
        <v>46048</v>
      </c>
      <c r="C28" s="58"/>
      <c r="D28" s="53"/>
      <c r="E28" s="53"/>
      <c r="F28" s="53" t="s">
        <v>1291</v>
      </c>
      <c r="G28" s="9" t="s">
        <v>1256</v>
      </c>
      <c r="H28" s="50"/>
      <c r="I28" s="50" t="s">
        <v>1281</v>
      </c>
      <c r="J28" s="75" t="s">
        <v>998</v>
      </c>
      <c r="K28" s="74"/>
      <c r="L28" s="50"/>
      <c r="M28" s="50"/>
      <c r="N28" s="50"/>
      <c r="O28" s="53"/>
      <c r="P28" s="77" t="s">
        <v>1292</v>
      </c>
      <c r="Q28" s="75"/>
      <c r="R28" s="50" t="s">
        <v>217</v>
      </c>
      <c r="S28" s="50"/>
      <c r="T28" s="50"/>
      <c r="U28" s="74"/>
      <c r="V28" s="51">
        <v>46068</v>
      </c>
      <c r="W28" s="53"/>
      <c r="X28" s="75"/>
      <c r="Y28" s="53"/>
      <c r="Z28" s="9" t="s">
        <v>1294</v>
      </c>
      <c r="AA28" s="50"/>
      <c r="AB28" s="53"/>
      <c r="AC28" s="53"/>
      <c r="AD28" s="50"/>
      <c r="AE28" s="53"/>
      <c r="AF28" s="53"/>
      <c r="AG28" s="53"/>
      <c r="AH28" s="53"/>
      <c r="AI28" s="53"/>
      <c r="AJ28" s="53"/>
      <c r="AK28" s="53"/>
      <c r="AL28" s="53"/>
      <c r="AM28" s="53"/>
      <c r="AU28" s="9" t="s">
        <v>1288</v>
      </c>
      <c r="AW28" s="9" t="s">
        <v>1007</v>
      </c>
    </row>
    <row r="29" spans="1:50" s="9" customFormat="1" ht="115.15">
      <c r="A29" s="50">
        <v>25</v>
      </c>
      <c r="B29" s="58">
        <v>46048.5886342593</v>
      </c>
      <c r="C29" s="58">
        <v>46048.615358796298</v>
      </c>
      <c r="D29" s="53" t="s">
        <v>1295</v>
      </c>
      <c r="E29" s="53" t="s">
        <v>1296</v>
      </c>
      <c r="F29" s="53" t="s">
        <v>1297</v>
      </c>
      <c r="G29" s="53" t="s">
        <v>52</v>
      </c>
      <c r="H29" s="50" t="s">
        <v>1298</v>
      </c>
      <c r="I29" s="50" t="s">
        <v>1299</v>
      </c>
      <c r="J29" s="75"/>
      <c r="K29" s="74"/>
      <c r="L29" s="50"/>
      <c r="M29" s="50"/>
      <c r="N29" s="50" t="s">
        <v>56</v>
      </c>
      <c r="O29" s="53" t="s">
        <v>372</v>
      </c>
      <c r="P29" s="78" t="s">
        <v>1300</v>
      </c>
      <c r="Q29" s="75"/>
      <c r="R29" s="50" t="s">
        <v>217</v>
      </c>
      <c r="S29" s="50">
        <v>76553</v>
      </c>
      <c r="T29" s="50"/>
      <c r="U29" s="74"/>
      <c r="V29" s="59">
        <v>46083</v>
      </c>
      <c r="W29" s="61" t="s">
        <v>1301</v>
      </c>
      <c r="X29" s="75"/>
      <c r="Y29" s="61" t="s">
        <v>1302</v>
      </c>
      <c r="Z29" s="61" t="s">
        <v>1303</v>
      </c>
      <c r="AA29" s="62" t="s">
        <v>1304</v>
      </c>
      <c r="AB29" s="61" t="s">
        <v>1305</v>
      </c>
      <c r="AC29" s="61" t="s">
        <v>1306</v>
      </c>
      <c r="AD29" s="62" t="s">
        <v>1307</v>
      </c>
      <c r="AE29" s="61" t="s">
        <v>1308</v>
      </c>
      <c r="AF29" s="61" t="s">
        <v>1309</v>
      </c>
      <c r="AG29" s="61" t="s">
        <v>1310</v>
      </c>
      <c r="AH29" s="53" t="s">
        <v>1311</v>
      </c>
      <c r="AI29" s="53" t="s">
        <v>64</v>
      </c>
      <c r="AJ29" s="53" t="s">
        <v>64</v>
      </c>
      <c r="AK29" s="61" t="s">
        <v>1312</v>
      </c>
      <c r="AL29" s="61" t="s">
        <v>1313</v>
      </c>
      <c r="AM29" s="65" t="s">
        <v>1314</v>
      </c>
      <c r="AU29" s="9" t="s">
        <v>1288</v>
      </c>
      <c r="AW29" s="9" t="s">
        <v>1092</v>
      </c>
      <c r="AX29" s="50" t="s">
        <v>1315</v>
      </c>
    </row>
    <row r="30" spans="1:50" s="9" customFormat="1" ht="100.9">
      <c r="A30" s="50">
        <v>26</v>
      </c>
      <c r="B30" s="58">
        <v>46048.615775462997</v>
      </c>
      <c r="C30" s="58">
        <v>46048.6236921296</v>
      </c>
      <c r="D30" s="53" t="s">
        <v>1295</v>
      </c>
      <c r="E30" s="53" t="s">
        <v>1296</v>
      </c>
      <c r="F30" s="53" t="s">
        <v>1316</v>
      </c>
      <c r="G30" s="53" t="s">
        <v>52</v>
      </c>
      <c r="H30" s="50" t="s">
        <v>1298</v>
      </c>
      <c r="I30" s="50" t="s">
        <v>1317</v>
      </c>
      <c r="J30" s="75"/>
      <c r="K30" s="74"/>
      <c r="L30" s="50"/>
      <c r="M30" s="50"/>
      <c r="N30" s="50" t="s">
        <v>56</v>
      </c>
      <c r="O30" s="53" t="s">
        <v>372</v>
      </c>
      <c r="P30" s="78" t="s">
        <v>1318</v>
      </c>
      <c r="Q30" s="75"/>
      <c r="R30" s="50" t="s">
        <v>217</v>
      </c>
      <c r="S30" s="50">
        <v>76553</v>
      </c>
      <c r="T30" s="50"/>
      <c r="U30" s="74"/>
      <c r="V30" s="59">
        <v>46035</v>
      </c>
      <c r="W30" s="61" t="s">
        <v>1319</v>
      </c>
      <c r="X30" s="75"/>
      <c r="Y30" s="61" t="s">
        <v>1320</v>
      </c>
      <c r="Z30" s="61" t="s">
        <v>1321</v>
      </c>
      <c r="AA30" s="62" t="s">
        <v>1322</v>
      </c>
      <c r="AB30" s="61" t="s">
        <v>1320</v>
      </c>
      <c r="AC30" s="61" t="s">
        <v>1323</v>
      </c>
      <c r="AD30" s="62" t="s">
        <v>1324</v>
      </c>
      <c r="AE30" s="61" t="s">
        <v>1325</v>
      </c>
      <c r="AF30" s="61" t="s">
        <v>1326</v>
      </c>
      <c r="AG30" s="61" t="s">
        <v>1327</v>
      </c>
      <c r="AH30" s="53" t="s">
        <v>1311</v>
      </c>
      <c r="AI30" s="53" t="s">
        <v>64</v>
      </c>
      <c r="AJ30" s="53" t="s">
        <v>132</v>
      </c>
      <c r="AK30" s="61" t="s">
        <v>1301</v>
      </c>
      <c r="AL30" s="61" t="s">
        <v>1323</v>
      </c>
      <c r="AM30" s="65" t="s">
        <v>1328</v>
      </c>
      <c r="AU30" s="9" t="s">
        <v>1288</v>
      </c>
      <c r="AV30" s="9" t="s">
        <v>1091</v>
      </c>
      <c r="AW30" s="9" t="s">
        <v>1127</v>
      </c>
    </row>
    <row r="31" spans="1:50" s="9" customFormat="1" ht="86.45">
      <c r="A31" s="50">
        <v>27</v>
      </c>
      <c r="B31" s="58">
        <v>46048.633923611102</v>
      </c>
      <c r="C31" s="58">
        <v>46048.648668981499</v>
      </c>
      <c r="D31" s="53" t="s">
        <v>1295</v>
      </c>
      <c r="E31" s="53" t="s">
        <v>1296</v>
      </c>
      <c r="F31" s="53" t="s">
        <v>1329</v>
      </c>
      <c r="G31" s="53" t="s">
        <v>52</v>
      </c>
      <c r="H31" s="50" t="s">
        <v>1298</v>
      </c>
      <c r="I31" s="50" t="s">
        <v>1330</v>
      </c>
      <c r="J31" s="75"/>
      <c r="K31" s="74"/>
      <c r="L31" s="50"/>
      <c r="M31" s="50"/>
      <c r="N31" s="50" t="s">
        <v>56</v>
      </c>
      <c r="O31" s="53" t="s">
        <v>372</v>
      </c>
      <c r="P31" s="78" t="s">
        <v>1331</v>
      </c>
      <c r="Q31" s="75"/>
      <c r="R31" s="50" t="s">
        <v>217</v>
      </c>
      <c r="S31" s="50">
        <v>76553</v>
      </c>
      <c r="T31" s="50"/>
      <c r="U31" s="74"/>
      <c r="V31" s="59">
        <v>46113</v>
      </c>
      <c r="W31" s="61" t="s">
        <v>1319</v>
      </c>
      <c r="X31" s="75"/>
      <c r="Y31" s="61" t="s">
        <v>1332</v>
      </c>
      <c r="Z31" s="61" t="s">
        <v>1333</v>
      </c>
      <c r="AA31" s="62" t="s">
        <v>1334</v>
      </c>
      <c r="AB31" s="61" t="s">
        <v>1335</v>
      </c>
      <c r="AC31" s="61" t="s">
        <v>1336</v>
      </c>
      <c r="AD31" s="62" t="s">
        <v>1324</v>
      </c>
      <c r="AE31" s="61" t="s">
        <v>1337</v>
      </c>
      <c r="AF31" s="61" t="s">
        <v>1338</v>
      </c>
      <c r="AG31" s="61" t="s">
        <v>1339</v>
      </c>
      <c r="AH31" s="53" t="s">
        <v>1311</v>
      </c>
      <c r="AI31" s="53" t="s">
        <v>64</v>
      </c>
      <c r="AJ31" s="53" t="s">
        <v>64</v>
      </c>
      <c r="AK31" s="61" t="s">
        <v>1301</v>
      </c>
      <c r="AL31" s="61" t="s">
        <v>1340</v>
      </c>
      <c r="AM31" s="65" t="s">
        <v>1341</v>
      </c>
      <c r="AU31" s="9" t="s">
        <v>1288</v>
      </c>
      <c r="AW31" s="9" t="s">
        <v>1092</v>
      </c>
      <c r="AX31" s="50"/>
    </row>
    <row r="32" spans="1:50" s="9" customFormat="1" ht="129.6">
      <c r="A32" s="50">
        <v>28</v>
      </c>
      <c r="B32" s="58">
        <v>46048.633958333303</v>
      </c>
      <c r="C32" s="58">
        <v>46048.654606481497</v>
      </c>
      <c r="D32" s="53" t="s">
        <v>1295</v>
      </c>
      <c r="E32" s="53" t="s">
        <v>1296</v>
      </c>
      <c r="F32" s="53" t="s">
        <v>1342</v>
      </c>
      <c r="G32" s="53" t="s">
        <v>52</v>
      </c>
      <c r="H32" s="50" t="s">
        <v>1298</v>
      </c>
      <c r="I32" s="50" t="s">
        <v>1330</v>
      </c>
      <c r="J32" s="75"/>
      <c r="K32" s="74"/>
      <c r="L32" s="50"/>
      <c r="M32" s="50"/>
      <c r="N32" s="50" t="s">
        <v>56</v>
      </c>
      <c r="O32" s="53" t="s">
        <v>372</v>
      </c>
      <c r="P32" s="78" t="s">
        <v>1343</v>
      </c>
      <c r="Q32" s="75"/>
      <c r="R32" s="50" t="s">
        <v>217</v>
      </c>
      <c r="S32" s="50">
        <v>76553</v>
      </c>
      <c r="T32" s="50"/>
      <c r="U32" s="74"/>
      <c r="V32" s="59">
        <v>46113</v>
      </c>
      <c r="W32" s="61" t="s">
        <v>1319</v>
      </c>
      <c r="X32" s="75"/>
      <c r="Y32" s="61" t="s">
        <v>1344</v>
      </c>
      <c r="Z32" s="61" t="s">
        <v>1345</v>
      </c>
      <c r="AA32" s="62" t="s">
        <v>1346</v>
      </c>
      <c r="AB32" s="61" t="s">
        <v>1347</v>
      </c>
      <c r="AC32" s="61" t="s">
        <v>1348</v>
      </c>
      <c r="AD32" s="62" t="s">
        <v>1349</v>
      </c>
      <c r="AE32" s="61" t="s">
        <v>1350</v>
      </c>
      <c r="AF32" s="61" t="s">
        <v>1338</v>
      </c>
      <c r="AG32" s="61" t="s">
        <v>1351</v>
      </c>
      <c r="AH32" s="53" t="s">
        <v>1311</v>
      </c>
      <c r="AI32" s="53" t="s">
        <v>64</v>
      </c>
      <c r="AJ32" s="53" t="s">
        <v>64</v>
      </c>
      <c r="AK32" s="61" t="s">
        <v>1319</v>
      </c>
      <c r="AL32" s="61" t="s">
        <v>1352</v>
      </c>
      <c r="AM32" s="65" t="s">
        <v>1353</v>
      </c>
      <c r="AU32" s="9" t="s">
        <v>1288</v>
      </c>
      <c r="AW32" s="9" t="s">
        <v>1092</v>
      </c>
    </row>
    <row r="33" spans="1:50" s="9" customFormat="1" ht="100.9">
      <c r="A33" s="50">
        <v>29</v>
      </c>
      <c r="B33" s="58">
        <v>46048.633969907401</v>
      </c>
      <c r="C33" s="58">
        <v>46048.662210648203</v>
      </c>
      <c r="D33" s="53" t="s">
        <v>1295</v>
      </c>
      <c r="E33" s="53" t="s">
        <v>1296</v>
      </c>
      <c r="F33" s="53" t="s">
        <v>1354</v>
      </c>
      <c r="G33" s="53" t="s">
        <v>52</v>
      </c>
      <c r="H33" s="50" t="s">
        <v>1298</v>
      </c>
      <c r="I33" s="50" t="s">
        <v>1330</v>
      </c>
      <c r="J33" s="75"/>
      <c r="K33" s="74"/>
      <c r="L33" s="50"/>
      <c r="M33" s="50"/>
      <c r="N33" s="50" t="s">
        <v>56</v>
      </c>
      <c r="O33" s="53" t="s">
        <v>372</v>
      </c>
      <c r="P33" s="78" t="s">
        <v>1355</v>
      </c>
      <c r="Q33" s="75"/>
      <c r="R33" s="50" t="s">
        <v>217</v>
      </c>
      <c r="S33" s="50">
        <v>76553</v>
      </c>
      <c r="T33" s="50"/>
      <c r="U33" s="74"/>
      <c r="V33" s="59">
        <v>46113</v>
      </c>
      <c r="W33" s="61" t="s">
        <v>1319</v>
      </c>
      <c r="X33" s="75"/>
      <c r="Y33" s="61" t="s">
        <v>1356</v>
      </c>
      <c r="Z33" s="61" t="s">
        <v>1357</v>
      </c>
      <c r="AA33" s="62" t="s">
        <v>1358</v>
      </c>
      <c r="AB33" s="61" t="s">
        <v>1359</v>
      </c>
      <c r="AC33" s="61" t="s">
        <v>1360</v>
      </c>
      <c r="AD33" s="62" t="s">
        <v>1324</v>
      </c>
      <c r="AE33" s="61" t="s">
        <v>1361</v>
      </c>
      <c r="AF33" s="61" t="s">
        <v>1362</v>
      </c>
      <c r="AG33" s="61" t="s">
        <v>1363</v>
      </c>
      <c r="AH33" s="53" t="s">
        <v>1311</v>
      </c>
      <c r="AI33" s="53" t="s">
        <v>64</v>
      </c>
      <c r="AJ33" s="53" t="s">
        <v>64</v>
      </c>
      <c r="AK33" s="61" t="s">
        <v>1319</v>
      </c>
      <c r="AL33" s="61" t="s">
        <v>1364</v>
      </c>
      <c r="AM33" s="65" t="s">
        <v>1365</v>
      </c>
      <c r="AU33" s="9" t="s">
        <v>1288</v>
      </c>
      <c r="AW33" s="9" t="s">
        <v>1092</v>
      </c>
    </row>
    <row r="34" spans="1:50" s="9" customFormat="1" ht="230.45">
      <c r="A34" s="50">
        <v>31</v>
      </c>
      <c r="B34" s="58">
        <v>46048.646111111098</v>
      </c>
      <c r="C34" s="58">
        <v>46048.673055555599</v>
      </c>
      <c r="D34" s="53" t="s">
        <v>1366</v>
      </c>
      <c r="E34" s="53" t="s">
        <v>1367</v>
      </c>
      <c r="F34" s="53" t="s">
        <v>1368</v>
      </c>
      <c r="G34" s="53" t="s">
        <v>52</v>
      </c>
      <c r="H34" s="50" t="s">
        <v>800</v>
      </c>
      <c r="I34" s="50" t="s">
        <v>1369</v>
      </c>
      <c r="J34" s="75"/>
      <c r="K34" s="74"/>
      <c r="L34" s="50"/>
      <c r="M34" s="50"/>
      <c r="N34" s="50" t="s">
        <v>662</v>
      </c>
      <c r="O34" s="53" t="s">
        <v>372</v>
      </c>
      <c r="P34" s="78" t="s">
        <v>1370</v>
      </c>
      <c r="Q34" s="75"/>
      <c r="R34" s="50" t="s">
        <v>57</v>
      </c>
      <c r="S34" s="50"/>
      <c r="T34" s="50"/>
      <c r="U34" s="74"/>
      <c r="V34" s="59">
        <v>46081</v>
      </c>
      <c r="W34" s="61" t="s">
        <v>1371</v>
      </c>
      <c r="X34" s="75"/>
      <c r="Y34" s="61" t="s">
        <v>1372</v>
      </c>
      <c r="Z34" s="61" t="s">
        <v>1373</v>
      </c>
      <c r="AA34" s="62" t="s">
        <v>1374</v>
      </c>
      <c r="AB34" s="61" t="s">
        <v>1375</v>
      </c>
      <c r="AC34" s="61" t="s">
        <v>1376</v>
      </c>
      <c r="AD34" s="62" t="s">
        <v>1377</v>
      </c>
      <c r="AE34" s="61" t="s">
        <v>1378</v>
      </c>
      <c r="AF34" s="61" t="s">
        <v>1379</v>
      </c>
      <c r="AG34" s="61" t="s">
        <v>1380</v>
      </c>
      <c r="AH34" s="53" t="s">
        <v>1381</v>
      </c>
      <c r="AI34" s="53" t="s">
        <v>64</v>
      </c>
      <c r="AJ34" s="53" t="s">
        <v>64</v>
      </c>
      <c r="AK34" s="61" t="s">
        <v>1382</v>
      </c>
      <c r="AL34" s="61" t="s">
        <v>1383</v>
      </c>
      <c r="AM34" s="65" t="s">
        <v>1384</v>
      </c>
      <c r="AU34" s="9" t="s">
        <v>1288</v>
      </c>
      <c r="AW34" s="9" t="s">
        <v>1127</v>
      </c>
    </row>
    <row r="35" spans="1:50" s="9" customFormat="1" ht="115.15">
      <c r="A35" s="50">
        <v>30</v>
      </c>
      <c r="B35" s="58">
        <v>46048.651817129597</v>
      </c>
      <c r="C35" s="58">
        <v>46048.669687499998</v>
      </c>
      <c r="D35" s="53" t="s">
        <v>1385</v>
      </c>
      <c r="E35" s="53" t="s">
        <v>1386</v>
      </c>
      <c r="F35" s="53" t="s">
        <v>1387</v>
      </c>
      <c r="G35" s="53" t="s">
        <v>52</v>
      </c>
      <c r="H35" s="50" t="s">
        <v>358</v>
      </c>
      <c r="I35" s="55" t="s">
        <v>1388</v>
      </c>
      <c r="J35" s="75"/>
      <c r="K35" s="74"/>
      <c r="L35" s="50"/>
      <c r="M35" s="50"/>
      <c r="N35" s="50" t="s">
        <v>97</v>
      </c>
      <c r="O35" s="53" t="s">
        <v>372</v>
      </c>
      <c r="P35" s="78" t="s">
        <v>1389</v>
      </c>
      <c r="Q35" s="75"/>
      <c r="R35" s="50" t="s">
        <v>57</v>
      </c>
      <c r="S35" s="50"/>
      <c r="T35" s="50"/>
      <c r="U35" s="74"/>
      <c r="V35" s="59">
        <v>46078</v>
      </c>
      <c r="W35" s="61" t="s">
        <v>57</v>
      </c>
      <c r="X35" s="75"/>
      <c r="Y35" s="61" t="s">
        <v>1390</v>
      </c>
      <c r="Z35" s="61" t="s">
        <v>1391</v>
      </c>
      <c r="AA35" s="62" t="s">
        <v>1392</v>
      </c>
      <c r="AB35" s="61" t="s">
        <v>1393</v>
      </c>
      <c r="AC35" s="61" t="s">
        <v>1170</v>
      </c>
      <c r="AD35" s="62" t="s">
        <v>1394</v>
      </c>
      <c r="AE35" s="61" t="s">
        <v>532</v>
      </c>
      <c r="AF35" s="61" t="s">
        <v>1395</v>
      </c>
      <c r="AG35" s="61" t="s">
        <v>1396</v>
      </c>
      <c r="AH35" s="53" t="s">
        <v>1249</v>
      </c>
      <c r="AI35" s="53" t="s">
        <v>64</v>
      </c>
      <c r="AJ35" s="53" t="s">
        <v>132</v>
      </c>
      <c r="AK35" s="61" t="s">
        <v>1170</v>
      </c>
      <c r="AL35" s="61" t="s">
        <v>1397</v>
      </c>
      <c r="AM35" s="65" t="s">
        <v>1398</v>
      </c>
      <c r="AU35" s="9" t="s">
        <v>1288</v>
      </c>
      <c r="AW35" s="9" t="s">
        <v>1092</v>
      </c>
    </row>
    <row r="36" spans="1:50" s="9" customFormat="1" ht="86.45">
      <c r="A36" s="50">
        <v>32</v>
      </c>
      <c r="B36" s="58">
        <v>46048.673553240696</v>
      </c>
      <c r="C36" s="58">
        <v>46048.690682870401</v>
      </c>
      <c r="D36" s="53" t="s">
        <v>1366</v>
      </c>
      <c r="E36" s="53" t="s">
        <v>1367</v>
      </c>
      <c r="F36" s="53" t="s">
        <v>1399</v>
      </c>
      <c r="G36" s="53" t="s">
        <v>52</v>
      </c>
      <c r="H36" s="50" t="s">
        <v>409</v>
      </c>
      <c r="I36" s="50" t="s">
        <v>1400</v>
      </c>
      <c r="J36" s="75"/>
      <c r="K36" s="74"/>
      <c r="L36" s="50"/>
      <c r="M36" s="50"/>
      <c r="N36" s="50" t="s">
        <v>662</v>
      </c>
      <c r="O36" s="53" t="s">
        <v>372</v>
      </c>
      <c r="P36" s="78" t="s">
        <v>1401</v>
      </c>
      <c r="Q36" s="75"/>
      <c r="R36" s="50" t="s">
        <v>57</v>
      </c>
      <c r="S36" s="50"/>
      <c r="T36" s="50"/>
      <c r="U36" s="74"/>
      <c r="V36" s="59">
        <v>46080</v>
      </c>
      <c r="W36" s="61" t="s">
        <v>1402</v>
      </c>
      <c r="X36" s="75"/>
      <c r="Y36" s="61" t="s">
        <v>1403</v>
      </c>
      <c r="Z36" s="61" t="s">
        <v>1404</v>
      </c>
      <c r="AA36" s="62" t="s">
        <v>1405</v>
      </c>
      <c r="AB36" s="61" t="s">
        <v>1406</v>
      </c>
      <c r="AC36" s="61" t="s">
        <v>1407</v>
      </c>
      <c r="AD36" s="62" t="s">
        <v>1408</v>
      </c>
      <c r="AE36" s="61" t="s">
        <v>1409</v>
      </c>
      <c r="AF36" s="61" t="s">
        <v>1410</v>
      </c>
      <c r="AG36" s="61" t="s">
        <v>1411</v>
      </c>
      <c r="AH36" s="53" t="s">
        <v>1025</v>
      </c>
      <c r="AI36" s="53" t="s">
        <v>64</v>
      </c>
      <c r="AJ36" s="53" t="s">
        <v>64</v>
      </c>
      <c r="AK36" s="61" t="s">
        <v>1412</v>
      </c>
      <c r="AL36" s="61" t="s">
        <v>1413</v>
      </c>
      <c r="AM36" s="65" t="s">
        <v>1414</v>
      </c>
      <c r="AU36" s="9" t="s">
        <v>1288</v>
      </c>
      <c r="AW36" s="9" t="s">
        <v>1092</v>
      </c>
    </row>
    <row r="37" spans="1:50" s="9" customFormat="1" ht="158.44999999999999">
      <c r="A37" s="50">
        <v>33</v>
      </c>
      <c r="B37" s="58">
        <v>46049.461261574099</v>
      </c>
      <c r="C37" s="58">
        <v>46049.472210648099</v>
      </c>
      <c r="D37" s="53" t="s">
        <v>1415</v>
      </c>
      <c r="E37" s="53" t="s">
        <v>1416</v>
      </c>
      <c r="F37" s="53" t="s">
        <v>1417</v>
      </c>
      <c r="G37" s="53" t="s">
        <v>52</v>
      </c>
      <c r="H37" s="50" t="s">
        <v>1131</v>
      </c>
      <c r="I37" s="50" t="s">
        <v>1418</v>
      </c>
      <c r="J37" s="75"/>
      <c r="K37" s="74"/>
      <c r="L37" s="50"/>
      <c r="M37" s="50"/>
      <c r="N37" s="50" t="s">
        <v>662</v>
      </c>
      <c r="O37" s="53" t="s">
        <v>372</v>
      </c>
      <c r="P37" s="78" t="s">
        <v>1419</v>
      </c>
      <c r="Q37" s="75"/>
      <c r="R37" s="50" t="s">
        <v>217</v>
      </c>
      <c r="S37" s="50">
        <v>75364</v>
      </c>
      <c r="T37" s="50"/>
      <c r="U37" s="74"/>
      <c r="V37" s="59">
        <v>46081</v>
      </c>
      <c r="W37" s="61" t="s">
        <v>1420</v>
      </c>
      <c r="X37" s="75"/>
      <c r="Y37" s="61" t="s">
        <v>1421</v>
      </c>
      <c r="Z37" s="61" t="s">
        <v>1422</v>
      </c>
      <c r="AA37" s="62" t="s">
        <v>1423</v>
      </c>
      <c r="AB37" s="61" t="s">
        <v>1424</v>
      </c>
      <c r="AC37" s="61" t="s">
        <v>1425</v>
      </c>
      <c r="AD37" s="62" t="s">
        <v>1426</v>
      </c>
      <c r="AE37" s="61" t="s">
        <v>1426</v>
      </c>
      <c r="AF37" s="61" t="s">
        <v>1427</v>
      </c>
      <c r="AG37" s="61" t="s">
        <v>1428</v>
      </c>
      <c r="AH37" s="53" t="s">
        <v>1025</v>
      </c>
      <c r="AI37" s="53" t="s">
        <v>64</v>
      </c>
      <c r="AJ37" s="53" t="s">
        <v>64</v>
      </c>
      <c r="AK37" s="61" t="s">
        <v>1429</v>
      </c>
      <c r="AL37" s="61" t="s">
        <v>1430</v>
      </c>
      <c r="AM37" s="65" t="s">
        <v>1431</v>
      </c>
      <c r="AU37" s="9" t="s">
        <v>1288</v>
      </c>
      <c r="AW37" s="9" t="s">
        <v>1127</v>
      </c>
    </row>
    <row r="38" spans="1:50" s="9" customFormat="1" ht="129.6">
      <c r="A38" s="50">
        <v>34</v>
      </c>
      <c r="B38" s="58">
        <v>46049.599756944401</v>
      </c>
      <c r="C38" s="58">
        <v>46049.717407407399</v>
      </c>
      <c r="D38" s="53" t="s">
        <v>1432</v>
      </c>
      <c r="E38" s="53" t="s">
        <v>1433</v>
      </c>
      <c r="F38" s="53" t="s">
        <v>1434</v>
      </c>
      <c r="G38" s="53" t="s">
        <v>76</v>
      </c>
      <c r="H38" s="50" t="s">
        <v>137</v>
      </c>
      <c r="I38" s="50" t="s">
        <v>1435</v>
      </c>
      <c r="J38" s="75"/>
      <c r="K38" s="74"/>
      <c r="L38" s="50"/>
      <c r="M38" s="50" t="s">
        <v>1436</v>
      </c>
      <c r="N38" s="50"/>
      <c r="O38" s="53" t="s">
        <v>1267</v>
      </c>
      <c r="P38" s="78" t="s">
        <v>1437</v>
      </c>
      <c r="Q38" s="75"/>
      <c r="R38" s="50" t="s">
        <v>57</v>
      </c>
      <c r="S38" s="50"/>
      <c r="T38" s="50"/>
      <c r="U38" s="74"/>
      <c r="V38" s="59">
        <v>46081</v>
      </c>
      <c r="W38" s="61" t="s">
        <v>64</v>
      </c>
      <c r="X38" s="75"/>
      <c r="Y38" s="61" t="s">
        <v>1438</v>
      </c>
      <c r="Z38" s="61" t="s">
        <v>1439</v>
      </c>
      <c r="AA38" s="62" t="s">
        <v>1440</v>
      </c>
      <c r="AB38" s="61" t="s">
        <v>1441</v>
      </c>
      <c r="AC38" s="61" t="s">
        <v>1442</v>
      </c>
      <c r="AD38" s="62" t="s">
        <v>1443</v>
      </c>
      <c r="AE38" s="61" t="s">
        <v>1444</v>
      </c>
      <c r="AF38" s="61" t="s">
        <v>1445</v>
      </c>
      <c r="AG38" s="61" t="s">
        <v>1446</v>
      </c>
      <c r="AH38" s="53" t="s">
        <v>1025</v>
      </c>
      <c r="AI38" s="53" t="s">
        <v>64</v>
      </c>
      <c r="AJ38" s="53" t="s">
        <v>64</v>
      </c>
      <c r="AK38" s="61" t="s">
        <v>1447</v>
      </c>
      <c r="AL38" s="61" t="s">
        <v>1448</v>
      </c>
      <c r="AM38" s="65" t="s">
        <v>1449</v>
      </c>
      <c r="AU38" s="9" t="s">
        <v>1288</v>
      </c>
      <c r="AW38" s="9" t="s">
        <v>1127</v>
      </c>
    </row>
    <row r="39" spans="1:50" s="9" customFormat="1" ht="129.6">
      <c r="A39" s="50">
        <v>36</v>
      </c>
      <c r="B39" s="58">
        <v>46055.426550925898</v>
      </c>
      <c r="C39" s="58">
        <v>46055.469699074099</v>
      </c>
      <c r="D39" s="53" t="s">
        <v>1450</v>
      </c>
      <c r="E39" s="53" t="s">
        <v>49</v>
      </c>
      <c r="F39" s="53" t="s">
        <v>1451</v>
      </c>
      <c r="G39" s="53" t="s">
        <v>52</v>
      </c>
      <c r="H39" s="50" t="s">
        <v>77</v>
      </c>
      <c r="I39" s="50" t="s">
        <v>1452</v>
      </c>
      <c r="J39" s="75"/>
      <c r="K39" s="74"/>
      <c r="L39" s="50"/>
      <c r="M39" s="50"/>
      <c r="N39" s="50" t="s">
        <v>56</v>
      </c>
      <c r="O39" s="53" t="s">
        <v>372</v>
      </c>
      <c r="P39" s="78" t="s">
        <v>1453</v>
      </c>
      <c r="Q39" s="75"/>
      <c r="R39" s="50" t="s">
        <v>57</v>
      </c>
      <c r="S39" s="50"/>
      <c r="T39" s="50"/>
      <c r="U39" s="74"/>
      <c r="V39" s="59">
        <v>46068</v>
      </c>
      <c r="W39" s="61" t="s">
        <v>1454</v>
      </c>
      <c r="X39" s="75"/>
      <c r="Y39" s="61" t="s">
        <v>1455</v>
      </c>
      <c r="Z39" s="61" t="s">
        <v>1456</v>
      </c>
      <c r="AA39" s="62" t="s">
        <v>1457</v>
      </c>
      <c r="AB39" s="61" t="s">
        <v>1458</v>
      </c>
      <c r="AC39" s="61" t="s">
        <v>1459</v>
      </c>
      <c r="AD39" s="62" t="s">
        <v>1460</v>
      </c>
      <c r="AE39" s="61" t="s">
        <v>1461</v>
      </c>
      <c r="AF39" s="61" t="s">
        <v>1462</v>
      </c>
      <c r="AG39" s="61" t="s">
        <v>1463</v>
      </c>
      <c r="AH39" s="53" t="s">
        <v>1311</v>
      </c>
      <c r="AI39" s="53" t="s">
        <v>64</v>
      </c>
      <c r="AJ39" s="53" t="s">
        <v>64</v>
      </c>
      <c r="AK39" s="61" t="s">
        <v>1464</v>
      </c>
      <c r="AL39" s="61" t="s">
        <v>1465</v>
      </c>
      <c r="AM39" s="65" t="s">
        <v>1466</v>
      </c>
      <c r="AU39" s="9" t="s">
        <v>1288</v>
      </c>
      <c r="AV39" s="50"/>
      <c r="AW39" s="9" t="s">
        <v>1127</v>
      </c>
      <c r="AX39" s="50" t="s">
        <v>1467</v>
      </c>
    </row>
    <row r="40" spans="1:50" s="9" customFormat="1" ht="115.15">
      <c r="A40" s="50">
        <v>37</v>
      </c>
      <c r="B40" s="58">
        <v>46055.469803240703</v>
      </c>
      <c r="C40" s="58">
        <v>46055.481655092597</v>
      </c>
      <c r="D40" s="53" t="s">
        <v>1450</v>
      </c>
      <c r="E40" s="53" t="s">
        <v>49</v>
      </c>
      <c r="F40" s="53" t="s">
        <v>1468</v>
      </c>
      <c r="G40" s="53" t="s">
        <v>52</v>
      </c>
      <c r="H40" s="50" t="s">
        <v>77</v>
      </c>
      <c r="I40" s="50" t="s">
        <v>1469</v>
      </c>
      <c r="J40" s="75"/>
      <c r="K40" s="74"/>
      <c r="L40" s="50"/>
      <c r="M40" s="50"/>
      <c r="N40" s="50" t="s">
        <v>56</v>
      </c>
      <c r="O40" s="53" t="s">
        <v>372</v>
      </c>
      <c r="P40" s="75"/>
      <c r="Q40" s="75"/>
      <c r="R40" s="50" t="s">
        <v>57</v>
      </c>
      <c r="S40" s="50"/>
      <c r="T40" s="50"/>
      <c r="U40" s="74"/>
      <c r="V40" s="59">
        <v>46056</v>
      </c>
      <c r="W40" s="61" t="s">
        <v>1301</v>
      </c>
      <c r="X40" s="75"/>
      <c r="Y40" s="61" t="s">
        <v>1470</v>
      </c>
      <c r="Z40" s="61" t="s">
        <v>1471</v>
      </c>
      <c r="AA40" s="62" t="s">
        <v>1472</v>
      </c>
      <c r="AB40" s="61" t="s">
        <v>1473</v>
      </c>
      <c r="AC40" s="61" t="s">
        <v>1474</v>
      </c>
      <c r="AD40" s="62" t="s">
        <v>1475</v>
      </c>
      <c r="AE40" s="61" t="s">
        <v>1476</v>
      </c>
      <c r="AF40" s="61" t="s">
        <v>1477</v>
      </c>
      <c r="AG40" s="61" t="s">
        <v>1478</v>
      </c>
      <c r="AH40" s="53" t="s">
        <v>1311</v>
      </c>
      <c r="AI40" s="53" t="s">
        <v>64</v>
      </c>
      <c r="AJ40" s="53" t="s">
        <v>64</v>
      </c>
      <c r="AK40" s="61" t="s">
        <v>1479</v>
      </c>
      <c r="AL40" s="61" t="s">
        <v>1480</v>
      </c>
      <c r="AM40" s="65" t="s">
        <v>1481</v>
      </c>
      <c r="AU40" s="9" t="s">
        <v>1288</v>
      </c>
      <c r="AW40" s="9" t="s">
        <v>1092</v>
      </c>
      <c r="AX40" s="50" t="s">
        <v>1482</v>
      </c>
    </row>
    <row r="41" spans="1:50" s="9" customFormat="1" ht="144">
      <c r="A41" s="50">
        <v>41</v>
      </c>
      <c r="B41" s="58">
        <v>46055.481724537</v>
      </c>
      <c r="C41" s="58">
        <v>46057.623043981497</v>
      </c>
      <c r="D41" s="53" t="s">
        <v>1450</v>
      </c>
      <c r="E41" s="53" t="s">
        <v>49</v>
      </c>
      <c r="F41" s="53" t="s">
        <v>1483</v>
      </c>
      <c r="G41" s="53" t="s">
        <v>52</v>
      </c>
      <c r="H41" s="50" t="s">
        <v>1298</v>
      </c>
      <c r="I41" s="50" t="s">
        <v>1484</v>
      </c>
      <c r="J41" s="75"/>
      <c r="K41" s="74"/>
      <c r="L41" s="50"/>
      <c r="M41" s="50"/>
      <c r="N41" s="50" t="s">
        <v>56</v>
      </c>
      <c r="O41" s="53" t="s">
        <v>372</v>
      </c>
      <c r="P41" s="78" t="s">
        <v>1485</v>
      </c>
      <c r="Q41" s="75"/>
      <c r="R41" s="50" t="s">
        <v>57</v>
      </c>
      <c r="S41" s="50"/>
      <c r="T41" s="50"/>
      <c r="U41" s="74"/>
      <c r="V41" s="59">
        <v>46108</v>
      </c>
      <c r="W41" s="61" t="s">
        <v>57</v>
      </c>
      <c r="X41" s="75"/>
      <c r="Y41" s="61" t="s">
        <v>1486</v>
      </c>
      <c r="Z41" s="61" t="s">
        <v>1487</v>
      </c>
      <c r="AA41" s="62" t="s">
        <v>1488</v>
      </c>
      <c r="AB41" s="61" t="s">
        <v>1489</v>
      </c>
      <c r="AC41" s="61" t="s">
        <v>1490</v>
      </c>
      <c r="AD41" s="62" t="s">
        <v>1491</v>
      </c>
      <c r="AE41" s="61" t="s">
        <v>532</v>
      </c>
      <c r="AF41" s="61" t="s">
        <v>1492</v>
      </c>
      <c r="AG41" s="61" t="s">
        <v>1493</v>
      </c>
      <c r="AH41" s="53" t="s">
        <v>1494</v>
      </c>
      <c r="AI41" s="53" t="s">
        <v>64</v>
      </c>
      <c r="AJ41" s="53" t="s">
        <v>64</v>
      </c>
      <c r="AK41" s="61" t="s">
        <v>1495</v>
      </c>
      <c r="AL41" s="61" t="s">
        <v>1496</v>
      </c>
      <c r="AM41" s="65" t="s">
        <v>1497</v>
      </c>
      <c r="AU41" s="9" t="s">
        <v>1288</v>
      </c>
      <c r="AW41" s="9" t="s">
        <v>1092</v>
      </c>
    </row>
    <row r="42" spans="1:50" s="9" customFormat="1" ht="100.9">
      <c r="A42" s="50">
        <v>38</v>
      </c>
      <c r="B42" s="58">
        <v>46056.962071759299</v>
      </c>
      <c r="C42" s="58">
        <v>46056.992395833302</v>
      </c>
      <c r="D42" s="53" t="s">
        <v>1432</v>
      </c>
      <c r="E42" s="53" t="s">
        <v>1433</v>
      </c>
      <c r="F42" s="53" t="s">
        <v>1498</v>
      </c>
      <c r="G42" s="53" t="s">
        <v>76</v>
      </c>
      <c r="H42" s="50" t="s">
        <v>137</v>
      </c>
      <c r="I42" s="50" t="s">
        <v>1499</v>
      </c>
      <c r="J42" s="75"/>
      <c r="K42" s="74"/>
      <c r="L42" s="50"/>
      <c r="M42" s="50" t="s">
        <v>1436</v>
      </c>
      <c r="N42" s="50"/>
      <c r="O42" s="53" t="s">
        <v>1267</v>
      </c>
      <c r="P42" s="78" t="s">
        <v>1500</v>
      </c>
      <c r="Q42" s="75"/>
      <c r="R42" s="50" t="s">
        <v>57</v>
      </c>
      <c r="S42" s="50"/>
      <c r="T42" s="50"/>
      <c r="U42" s="74"/>
      <c r="V42" s="59">
        <v>46070</v>
      </c>
      <c r="W42" s="61" t="s">
        <v>1501</v>
      </c>
      <c r="X42" s="75"/>
      <c r="Y42" s="61" t="s">
        <v>1502</v>
      </c>
      <c r="Z42" s="61" t="s">
        <v>1503</v>
      </c>
      <c r="AA42" s="62" t="s">
        <v>1504</v>
      </c>
      <c r="AB42" s="61" t="s">
        <v>1505</v>
      </c>
      <c r="AC42" s="61" t="s">
        <v>1506</v>
      </c>
      <c r="AD42" s="62" t="s">
        <v>1507</v>
      </c>
      <c r="AE42" s="61" t="s">
        <v>1508</v>
      </c>
      <c r="AF42" s="61" t="s">
        <v>1509</v>
      </c>
      <c r="AG42" s="61" t="s">
        <v>1510</v>
      </c>
      <c r="AH42" s="53" t="s">
        <v>1311</v>
      </c>
      <c r="AI42" s="53" t="s">
        <v>64</v>
      </c>
      <c r="AJ42" s="53" t="s">
        <v>64</v>
      </c>
      <c r="AK42" s="61" t="s">
        <v>1511</v>
      </c>
      <c r="AL42" s="61" t="s">
        <v>1512</v>
      </c>
      <c r="AM42" s="65"/>
      <c r="AU42" s="9" t="s">
        <v>1288</v>
      </c>
      <c r="AW42" s="9" t="s">
        <v>1127</v>
      </c>
    </row>
    <row r="43" spans="1:50" s="9" customFormat="1" ht="409.6">
      <c r="A43" s="50">
        <v>39</v>
      </c>
      <c r="B43" s="58">
        <v>46057.3828125</v>
      </c>
      <c r="C43" s="58">
        <v>46057.402731481503</v>
      </c>
      <c r="D43" s="53" t="s">
        <v>1031</v>
      </c>
      <c r="E43" s="53" t="s">
        <v>1032</v>
      </c>
      <c r="F43" s="53" t="s">
        <v>1513</v>
      </c>
      <c r="G43" s="53" t="s">
        <v>161</v>
      </c>
      <c r="H43" s="50" t="s">
        <v>162</v>
      </c>
      <c r="I43" s="50" t="s">
        <v>1514</v>
      </c>
      <c r="J43" s="75"/>
      <c r="K43" s="74"/>
      <c r="L43" s="50" t="s">
        <v>1035</v>
      </c>
      <c r="M43" s="50"/>
      <c r="N43" s="50"/>
      <c r="O43" s="53" t="s">
        <v>1013</v>
      </c>
      <c r="P43" s="78" t="s">
        <v>1515</v>
      </c>
      <c r="Q43" s="75"/>
      <c r="R43" s="50" t="s">
        <v>57</v>
      </c>
      <c r="S43" s="50"/>
      <c r="T43" s="50"/>
      <c r="U43" s="74"/>
      <c r="V43" s="59">
        <v>46094</v>
      </c>
      <c r="W43" s="61" t="s">
        <v>1054</v>
      </c>
      <c r="X43" s="75"/>
      <c r="Y43" s="61" t="s">
        <v>1516</v>
      </c>
      <c r="Z43" s="61" t="s">
        <v>1517</v>
      </c>
      <c r="AA43" s="62" t="s">
        <v>1518</v>
      </c>
      <c r="AB43" s="61" t="s">
        <v>1519</v>
      </c>
      <c r="AC43" s="61" t="s">
        <v>1520</v>
      </c>
      <c r="AD43" s="62" t="s">
        <v>1521</v>
      </c>
      <c r="AE43" s="61" t="s">
        <v>1522</v>
      </c>
      <c r="AF43" s="61" t="s">
        <v>1523</v>
      </c>
      <c r="AG43" s="61" t="s">
        <v>1524</v>
      </c>
      <c r="AH43" s="53" t="s">
        <v>274</v>
      </c>
      <c r="AI43" s="53" t="s">
        <v>64</v>
      </c>
      <c r="AJ43" s="53" t="s">
        <v>132</v>
      </c>
      <c r="AK43" s="61" t="s">
        <v>1525</v>
      </c>
      <c r="AL43" s="61" t="s">
        <v>1526</v>
      </c>
      <c r="AM43" s="65" t="s">
        <v>1527</v>
      </c>
      <c r="AU43" s="9" t="s">
        <v>1288</v>
      </c>
      <c r="AW43" s="9" t="s">
        <v>1092</v>
      </c>
    </row>
    <row r="44" spans="1:50" s="9" customFormat="1" ht="316.89999999999998">
      <c r="A44" s="50">
        <v>40</v>
      </c>
      <c r="B44" s="58">
        <v>46057.4041319444</v>
      </c>
      <c r="C44" s="58">
        <v>46057.4622453704</v>
      </c>
      <c r="D44" s="53" t="s">
        <v>1031</v>
      </c>
      <c r="E44" s="53" t="s">
        <v>1032</v>
      </c>
      <c r="F44" s="53" t="s">
        <v>1528</v>
      </c>
      <c r="G44" s="53" t="s">
        <v>161</v>
      </c>
      <c r="H44" s="50" t="s">
        <v>111</v>
      </c>
      <c r="I44" s="50" t="s">
        <v>1529</v>
      </c>
      <c r="J44" s="75"/>
      <c r="K44" s="74"/>
      <c r="L44" s="50" t="s">
        <v>1035</v>
      </c>
      <c r="M44" s="50"/>
      <c r="N44" s="50"/>
      <c r="O44" s="53" t="s">
        <v>1013</v>
      </c>
      <c r="P44" s="78" t="s">
        <v>1530</v>
      </c>
      <c r="Q44" s="75"/>
      <c r="R44" s="50" t="s">
        <v>57</v>
      </c>
      <c r="S44" s="50"/>
      <c r="T44" s="50"/>
      <c r="U44" s="74"/>
      <c r="V44" s="59">
        <v>46101</v>
      </c>
      <c r="W44" s="61" t="s">
        <v>57</v>
      </c>
      <c r="X44" s="75"/>
      <c r="Y44" s="61" t="s">
        <v>1531</v>
      </c>
      <c r="Z44" s="61" t="s">
        <v>1532</v>
      </c>
      <c r="AA44" s="62" t="s">
        <v>1533</v>
      </c>
      <c r="AB44" s="61" t="s">
        <v>1534</v>
      </c>
      <c r="AC44" s="61" t="s">
        <v>1535</v>
      </c>
      <c r="AD44" s="62" t="s">
        <v>1536</v>
      </c>
      <c r="AE44" s="61" t="s">
        <v>1537</v>
      </c>
      <c r="AF44" s="61" t="s">
        <v>1538</v>
      </c>
      <c r="AG44" s="61" t="s">
        <v>1539</v>
      </c>
      <c r="AH44" s="53" t="s">
        <v>1540</v>
      </c>
      <c r="AI44" s="53" t="s">
        <v>64</v>
      </c>
      <c r="AJ44" s="53" t="s">
        <v>64</v>
      </c>
      <c r="AK44" s="61" t="s">
        <v>1541</v>
      </c>
      <c r="AL44" s="61" t="s">
        <v>1542</v>
      </c>
      <c r="AM44" s="65" t="s">
        <v>1543</v>
      </c>
      <c r="AU44" s="9" t="s">
        <v>1288</v>
      </c>
      <c r="AW44" s="9" t="s">
        <v>1092</v>
      </c>
    </row>
    <row r="45" spans="1:50" s="9" customFormat="1" ht="259.14999999999998">
      <c r="A45" s="50">
        <v>42</v>
      </c>
      <c r="B45" s="58">
        <v>46057.826076388897</v>
      </c>
      <c r="C45" s="58">
        <v>46057.8430787037</v>
      </c>
      <c r="D45" s="53" t="s">
        <v>232</v>
      </c>
      <c r="E45" s="53" t="s">
        <v>233</v>
      </c>
      <c r="F45" s="53" t="s">
        <v>1544</v>
      </c>
      <c r="G45" s="53" t="s">
        <v>52</v>
      </c>
      <c r="H45" s="50" t="s">
        <v>1131</v>
      </c>
      <c r="I45" s="50" t="s">
        <v>1545</v>
      </c>
      <c r="J45" s="75"/>
      <c r="K45" s="74"/>
      <c r="L45" s="50"/>
      <c r="M45" s="50"/>
      <c r="N45" s="50" t="s">
        <v>56</v>
      </c>
      <c r="O45" s="53" t="s">
        <v>372</v>
      </c>
      <c r="P45" s="78" t="s">
        <v>1546</v>
      </c>
      <c r="Q45" s="75"/>
      <c r="R45" s="50" t="s">
        <v>57</v>
      </c>
      <c r="S45" s="50"/>
      <c r="T45" s="50"/>
      <c r="U45" s="74"/>
      <c r="V45" s="59">
        <v>46081</v>
      </c>
      <c r="W45" s="61" t="s">
        <v>1547</v>
      </c>
      <c r="X45" s="75"/>
      <c r="Y45" s="61" t="s">
        <v>1548</v>
      </c>
      <c r="Z45" s="61" t="s">
        <v>1549</v>
      </c>
      <c r="AA45" s="62" t="s">
        <v>1550</v>
      </c>
      <c r="AB45" s="61" t="s">
        <v>1551</v>
      </c>
      <c r="AC45" s="61" t="s">
        <v>1552</v>
      </c>
      <c r="AD45" s="62" t="s">
        <v>1553</v>
      </c>
      <c r="AE45" s="61" t="s">
        <v>1554</v>
      </c>
      <c r="AF45" s="61" t="s">
        <v>1555</v>
      </c>
      <c r="AG45" s="61" t="s">
        <v>1548</v>
      </c>
      <c r="AH45" s="53" t="s">
        <v>1556</v>
      </c>
      <c r="AI45" s="53" t="s">
        <v>64</v>
      </c>
      <c r="AJ45" s="53" t="s">
        <v>64</v>
      </c>
      <c r="AK45" s="61" t="s">
        <v>1557</v>
      </c>
      <c r="AL45" s="61" t="s">
        <v>1558</v>
      </c>
      <c r="AM45" s="65" t="s">
        <v>1559</v>
      </c>
      <c r="AU45" s="9" t="s">
        <v>1288</v>
      </c>
      <c r="AW45" s="9" t="s">
        <v>1007</v>
      </c>
    </row>
    <row r="46" spans="1:50" s="9" customFormat="1" ht="244.9">
      <c r="A46" s="50">
        <v>43</v>
      </c>
      <c r="B46" s="58">
        <v>46059.399710648097</v>
      </c>
      <c r="C46" s="58">
        <v>46059.404594907399</v>
      </c>
      <c r="D46" s="53" t="s">
        <v>1031</v>
      </c>
      <c r="E46" s="53" t="s">
        <v>1032</v>
      </c>
      <c r="F46" s="53" t="s">
        <v>1560</v>
      </c>
      <c r="G46" s="53" t="s">
        <v>161</v>
      </c>
      <c r="H46" s="50" t="s">
        <v>162</v>
      </c>
      <c r="I46" s="50" t="s">
        <v>1561</v>
      </c>
      <c r="J46" s="75"/>
      <c r="K46" s="74"/>
      <c r="L46" s="50" t="s">
        <v>1035</v>
      </c>
      <c r="M46" s="50"/>
      <c r="N46" s="50"/>
      <c r="O46" s="53" t="s">
        <v>1013</v>
      </c>
      <c r="P46" s="78" t="s">
        <v>1562</v>
      </c>
      <c r="Q46" s="75"/>
      <c r="R46" s="50" t="s">
        <v>57</v>
      </c>
      <c r="S46" s="50"/>
      <c r="T46" s="50"/>
      <c r="U46" s="74"/>
      <c r="V46" s="59">
        <v>46188</v>
      </c>
      <c r="W46" s="61" t="s">
        <v>57</v>
      </c>
      <c r="X46" s="75"/>
      <c r="Y46" s="61" t="s">
        <v>1563</v>
      </c>
      <c r="Z46" s="61" t="s">
        <v>1564</v>
      </c>
      <c r="AA46" s="62" t="s">
        <v>1565</v>
      </c>
      <c r="AB46" s="61" t="s">
        <v>1566</v>
      </c>
      <c r="AC46" s="61" t="s">
        <v>1567</v>
      </c>
      <c r="AD46" s="62" t="s">
        <v>1568</v>
      </c>
      <c r="AE46" s="61" t="s">
        <v>1569</v>
      </c>
      <c r="AF46" s="61" t="s">
        <v>1570</v>
      </c>
      <c r="AG46" s="61" t="s">
        <v>1571</v>
      </c>
      <c r="AH46" s="53" t="s">
        <v>1064</v>
      </c>
      <c r="AI46" s="53" t="s">
        <v>64</v>
      </c>
      <c r="AJ46" s="53" t="s">
        <v>64</v>
      </c>
      <c r="AK46" s="61" t="s">
        <v>1572</v>
      </c>
      <c r="AL46" s="61" t="s">
        <v>1573</v>
      </c>
      <c r="AM46" s="65" t="s">
        <v>1574</v>
      </c>
      <c r="AU46" s="9" t="s">
        <v>1288</v>
      </c>
      <c r="AW46" s="9" t="s">
        <v>1575</v>
      </c>
    </row>
    <row r="47" spans="1:50" s="9" customFormat="1" ht="409.6">
      <c r="A47" s="50">
        <v>47</v>
      </c>
      <c r="B47" s="58">
        <v>46059.417569444398</v>
      </c>
      <c r="C47" s="58">
        <v>46065.659872685203</v>
      </c>
      <c r="D47" s="53" t="s">
        <v>1031</v>
      </c>
      <c r="E47" s="53" t="s">
        <v>1032</v>
      </c>
      <c r="F47" s="53" t="s">
        <v>1576</v>
      </c>
      <c r="G47" s="53" t="s">
        <v>161</v>
      </c>
      <c r="H47" s="50" t="s">
        <v>162</v>
      </c>
      <c r="I47" s="50" t="s">
        <v>1577</v>
      </c>
      <c r="J47" s="75"/>
      <c r="K47" s="74"/>
      <c r="L47" s="50" t="s">
        <v>1035</v>
      </c>
      <c r="M47" s="50"/>
      <c r="N47" s="50"/>
      <c r="O47" s="53" t="s">
        <v>1013</v>
      </c>
      <c r="P47" s="75" t="s">
        <v>1578</v>
      </c>
      <c r="Q47" s="75"/>
      <c r="R47" s="50" t="s">
        <v>57</v>
      </c>
      <c r="S47" s="50"/>
      <c r="T47" s="50"/>
      <c r="U47" s="74"/>
      <c r="V47" s="59">
        <v>46447</v>
      </c>
      <c r="W47" s="53" t="s">
        <v>57</v>
      </c>
      <c r="X47" s="75"/>
      <c r="Y47" s="53" t="s">
        <v>1579</v>
      </c>
      <c r="Z47" s="53" t="s">
        <v>1580</v>
      </c>
      <c r="AA47" s="50" t="s">
        <v>1581</v>
      </c>
      <c r="AB47" s="53" t="s">
        <v>1582</v>
      </c>
      <c r="AC47" s="53" t="s">
        <v>1583</v>
      </c>
      <c r="AD47" s="50" t="s">
        <v>1584</v>
      </c>
      <c r="AE47" s="53" t="s">
        <v>1585</v>
      </c>
      <c r="AF47" s="53" t="s">
        <v>1586</v>
      </c>
      <c r="AG47" s="53" t="s">
        <v>1587</v>
      </c>
      <c r="AH47" s="53" t="s">
        <v>1588</v>
      </c>
      <c r="AI47" s="53" t="s">
        <v>64</v>
      </c>
      <c r="AJ47" s="53" t="s">
        <v>64</v>
      </c>
      <c r="AK47" s="53" t="s">
        <v>1589</v>
      </c>
      <c r="AL47" s="53" t="s">
        <v>1590</v>
      </c>
      <c r="AM47" s="53" t="s">
        <v>1591</v>
      </c>
      <c r="AU47" s="9" t="s">
        <v>1288</v>
      </c>
      <c r="AW47" s="9" t="s">
        <v>1575</v>
      </c>
    </row>
    <row r="48" spans="1:50" s="9" customFormat="1" ht="86.45">
      <c r="A48" s="50">
        <v>45</v>
      </c>
      <c r="B48" s="58">
        <v>46064.797696759299</v>
      </c>
      <c r="C48" s="58">
        <v>46064.828738425902</v>
      </c>
      <c r="D48" s="53" t="s">
        <v>1592</v>
      </c>
      <c r="E48" s="53" t="s">
        <v>1593</v>
      </c>
      <c r="F48" s="53" t="s">
        <v>1594</v>
      </c>
      <c r="G48" s="53" t="s">
        <v>52</v>
      </c>
      <c r="H48" s="50" t="s">
        <v>111</v>
      </c>
      <c r="I48" s="50" t="s">
        <v>1595</v>
      </c>
      <c r="J48" s="75"/>
      <c r="K48" s="74"/>
      <c r="L48" s="50"/>
      <c r="M48" s="50"/>
      <c r="N48" s="50" t="s">
        <v>97</v>
      </c>
      <c r="O48" s="53" t="s">
        <v>372</v>
      </c>
      <c r="P48" s="75" t="s">
        <v>1596</v>
      </c>
      <c r="Q48" s="75"/>
      <c r="R48" s="50" t="s">
        <v>57</v>
      </c>
      <c r="S48" s="50"/>
      <c r="T48" s="50"/>
      <c r="U48" s="74"/>
      <c r="V48" s="59">
        <v>46066</v>
      </c>
      <c r="W48" s="53" t="s">
        <v>1597</v>
      </c>
      <c r="X48" s="75"/>
      <c r="Y48" s="53" t="s">
        <v>1598</v>
      </c>
      <c r="Z48" s="53" t="s">
        <v>1599</v>
      </c>
      <c r="AA48" s="50" t="s">
        <v>1600</v>
      </c>
      <c r="AB48" s="53" t="s">
        <v>1601</v>
      </c>
      <c r="AC48" s="53" t="s">
        <v>1602</v>
      </c>
      <c r="AD48" s="50" t="s">
        <v>1603</v>
      </c>
      <c r="AE48" s="53" t="s">
        <v>1604</v>
      </c>
      <c r="AF48" s="53" t="s">
        <v>1605</v>
      </c>
      <c r="AG48" s="53" t="s">
        <v>1600</v>
      </c>
      <c r="AH48" s="53" t="s">
        <v>1143</v>
      </c>
      <c r="AI48" s="53" t="s">
        <v>64</v>
      </c>
      <c r="AJ48" s="53" t="s">
        <v>132</v>
      </c>
      <c r="AK48" s="53" t="s">
        <v>1606</v>
      </c>
      <c r="AL48" s="53" t="s">
        <v>1607</v>
      </c>
      <c r="AM48" s="53" t="s">
        <v>1608</v>
      </c>
      <c r="AU48" s="9" t="s">
        <v>1288</v>
      </c>
      <c r="AW48" s="9" t="s">
        <v>1127</v>
      </c>
    </row>
    <row r="49" spans="1:49" s="9" customFormat="1" ht="360">
      <c r="A49" s="50">
        <v>46</v>
      </c>
      <c r="B49" s="58">
        <v>46065.350011574097</v>
      </c>
      <c r="C49" s="58">
        <v>46065.393067129597</v>
      </c>
      <c r="D49" s="53" t="s">
        <v>1609</v>
      </c>
      <c r="E49" s="53" t="s">
        <v>1610</v>
      </c>
      <c r="F49" s="53" t="s">
        <v>1611</v>
      </c>
      <c r="G49" s="53" t="s">
        <v>161</v>
      </c>
      <c r="H49" s="50" t="s">
        <v>162</v>
      </c>
      <c r="I49" s="50" t="s">
        <v>1612</v>
      </c>
      <c r="J49" s="75"/>
      <c r="K49" s="74"/>
      <c r="L49" s="50" t="s">
        <v>165</v>
      </c>
      <c r="M49" s="50"/>
      <c r="N49" s="50"/>
      <c r="O49" s="53" t="s">
        <v>1013</v>
      </c>
      <c r="P49" s="75" t="s">
        <v>1613</v>
      </c>
      <c r="Q49" s="75"/>
      <c r="R49" s="50" t="s">
        <v>57</v>
      </c>
      <c r="S49" s="50"/>
      <c r="T49" s="50"/>
      <c r="U49" s="74"/>
      <c r="V49" s="59">
        <v>46110</v>
      </c>
      <c r="W49" s="53" t="s">
        <v>1614</v>
      </c>
      <c r="X49" s="75"/>
      <c r="Y49" s="53" t="s">
        <v>1615</v>
      </c>
      <c r="Z49" s="53" t="s">
        <v>1616</v>
      </c>
      <c r="AA49" s="50" t="s">
        <v>1617</v>
      </c>
      <c r="AB49" s="53" t="s">
        <v>1618</v>
      </c>
      <c r="AC49" s="53" t="s">
        <v>1619</v>
      </c>
      <c r="AD49" s="50" t="s">
        <v>1620</v>
      </c>
      <c r="AE49" s="53" t="s">
        <v>1621</v>
      </c>
      <c r="AF49" s="53" t="s">
        <v>1622</v>
      </c>
      <c r="AG49" s="53" t="s">
        <v>1623</v>
      </c>
      <c r="AH49" s="53" t="s">
        <v>1624</v>
      </c>
      <c r="AI49" s="53" t="s">
        <v>132</v>
      </c>
      <c r="AJ49" s="53" t="s">
        <v>64</v>
      </c>
      <c r="AK49" s="53" t="s">
        <v>1625</v>
      </c>
      <c r="AL49" s="53" t="s">
        <v>1626</v>
      </c>
      <c r="AM49" s="53"/>
      <c r="AU49" s="9" t="s">
        <v>1288</v>
      </c>
      <c r="AW49" s="9" t="s">
        <v>1127</v>
      </c>
    </row>
    <row r="50" spans="1:49" s="9" customFormat="1" ht="409.6">
      <c r="A50" s="50">
        <v>51</v>
      </c>
      <c r="B50" s="58">
        <v>46069.480613425898</v>
      </c>
      <c r="C50" s="58">
        <v>46070.595509259299</v>
      </c>
      <c r="D50" s="53" t="s">
        <v>1627</v>
      </c>
      <c r="E50" s="53" t="s">
        <v>1628</v>
      </c>
      <c r="F50" s="53" t="s">
        <v>1629</v>
      </c>
      <c r="G50" s="53" t="s">
        <v>161</v>
      </c>
      <c r="H50" s="50" t="s">
        <v>162</v>
      </c>
      <c r="I50" s="50" t="s">
        <v>1630</v>
      </c>
      <c r="J50" s="75"/>
      <c r="K50" s="74"/>
      <c r="L50" s="50" t="s">
        <v>165</v>
      </c>
      <c r="M50" s="50"/>
      <c r="N50" s="50"/>
      <c r="O50" s="53" t="s">
        <v>1013</v>
      </c>
      <c r="P50" s="75" t="s">
        <v>1631</v>
      </c>
      <c r="Q50" s="75"/>
      <c r="R50" s="50" t="s">
        <v>57</v>
      </c>
      <c r="S50" s="50"/>
      <c r="T50" s="50"/>
      <c r="U50" s="74"/>
      <c r="V50" s="59">
        <v>46104</v>
      </c>
      <c r="W50" s="53" t="s">
        <v>1632</v>
      </c>
      <c r="X50" s="75"/>
      <c r="Y50" s="53" t="s">
        <v>1633</v>
      </c>
      <c r="Z50" s="53" t="s">
        <v>1634</v>
      </c>
      <c r="AA50" s="50" t="s">
        <v>1635</v>
      </c>
      <c r="AB50" s="53" t="s">
        <v>1636</v>
      </c>
      <c r="AC50" s="53" t="s">
        <v>1637</v>
      </c>
      <c r="AD50" s="50" t="s">
        <v>1638</v>
      </c>
      <c r="AE50" s="53" t="s">
        <v>1639</v>
      </c>
      <c r="AF50" s="53" t="s">
        <v>1640</v>
      </c>
      <c r="AG50" s="53" t="s">
        <v>1641</v>
      </c>
      <c r="AH50" s="53" t="s">
        <v>1642</v>
      </c>
      <c r="AI50" s="53" t="s">
        <v>64</v>
      </c>
      <c r="AJ50" s="53" t="s">
        <v>132</v>
      </c>
      <c r="AK50" s="53" t="s">
        <v>1643</v>
      </c>
      <c r="AL50" s="53" t="s">
        <v>1644</v>
      </c>
      <c r="AM50" s="53" t="s">
        <v>1645</v>
      </c>
      <c r="AU50" s="9" t="s">
        <v>1288</v>
      </c>
      <c r="AW50" s="9" t="s">
        <v>1127</v>
      </c>
    </row>
    <row r="51" spans="1:49" ht="144">
      <c r="A51" s="50">
        <v>49</v>
      </c>
      <c r="B51" s="58">
        <v>46069.613715277803</v>
      </c>
      <c r="C51" s="58">
        <v>46069.666886574101</v>
      </c>
      <c r="D51" s="53" t="s">
        <v>265</v>
      </c>
      <c r="E51" s="53" t="s">
        <v>266</v>
      </c>
      <c r="F51" s="53" t="s">
        <v>1646</v>
      </c>
      <c r="G51" s="53" t="s">
        <v>1647</v>
      </c>
      <c r="H51" s="50" t="s">
        <v>1131</v>
      </c>
      <c r="I51" s="50" t="s">
        <v>1648</v>
      </c>
      <c r="J51" s="75"/>
      <c r="K51" s="74"/>
      <c r="L51" s="50" t="s">
        <v>1012</v>
      </c>
      <c r="M51" s="50"/>
      <c r="N51" s="50"/>
      <c r="O51" s="53" t="s">
        <v>1013</v>
      </c>
      <c r="P51" s="75"/>
      <c r="Q51" s="75"/>
      <c r="R51" s="50" t="s">
        <v>57</v>
      </c>
      <c r="S51" s="50"/>
      <c r="T51" s="50"/>
      <c r="U51" s="74"/>
      <c r="V51" s="59">
        <v>46295</v>
      </c>
      <c r="W51" s="53" t="s">
        <v>1649</v>
      </c>
      <c r="X51" s="75"/>
      <c r="Y51" s="53" t="s">
        <v>271</v>
      </c>
      <c r="Z51" s="53" t="s">
        <v>273</v>
      </c>
      <c r="AA51" s="50" t="s">
        <v>272</v>
      </c>
      <c r="AB51" s="53" t="s">
        <v>1650</v>
      </c>
      <c r="AC51" s="53" t="s">
        <v>1651</v>
      </c>
      <c r="AD51" s="50" t="s">
        <v>1652</v>
      </c>
      <c r="AE51" s="53" t="s">
        <v>1653</v>
      </c>
      <c r="AF51" s="53" t="s">
        <v>1654</v>
      </c>
      <c r="AG51" s="53" t="s">
        <v>268</v>
      </c>
      <c r="AH51" s="53" t="s">
        <v>274</v>
      </c>
      <c r="AI51" s="53" t="s">
        <v>64</v>
      </c>
      <c r="AJ51" s="53" t="s">
        <v>132</v>
      </c>
      <c r="AK51" s="53" t="s">
        <v>1655</v>
      </c>
      <c r="AL51" s="53" t="s">
        <v>275</v>
      </c>
      <c r="AM51" s="53" t="s">
        <v>276</v>
      </c>
      <c r="AP51" s="63"/>
      <c r="AT51" s="56" t="s">
        <v>1656</v>
      </c>
      <c r="AU51" s="56" t="s">
        <v>218</v>
      </c>
    </row>
    <row r="52" spans="1:49" ht="409.6">
      <c r="A52" s="50">
        <v>50</v>
      </c>
      <c r="B52" s="58">
        <v>46070.484259259298</v>
      </c>
      <c r="C52" s="58">
        <v>46070.517523148097</v>
      </c>
      <c r="D52" s="53" t="s">
        <v>1657</v>
      </c>
      <c r="E52" s="53" t="s">
        <v>1658</v>
      </c>
      <c r="F52" s="53" t="s">
        <v>1659</v>
      </c>
      <c r="G52" s="53" t="s">
        <v>161</v>
      </c>
      <c r="H52" s="50" t="s">
        <v>77</v>
      </c>
      <c r="I52" s="50" t="s">
        <v>1660</v>
      </c>
      <c r="J52" s="75"/>
      <c r="K52" s="74"/>
      <c r="L52" s="50" t="s">
        <v>165</v>
      </c>
      <c r="M52" s="50"/>
      <c r="N52" s="50"/>
      <c r="O52" s="53" t="s">
        <v>1013</v>
      </c>
      <c r="P52" s="75" t="s">
        <v>1661</v>
      </c>
      <c r="Q52" s="75"/>
      <c r="R52" s="50" t="s">
        <v>57</v>
      </c>
      <c r="S52" s="50"/>
      <c r="T52" s="50"/>
      <c r="U52" s="74"/>
      <c r="V52" s="59">
        <v>46146</v>
      </c>
      <c r="W52" s="53" t="s">
        <v>1662</v>
      </c>
      <c r="X52" s="75"/>
      <c r="Y52" s="53" t="s">
        <v>1663</v>
      </c>
      <c r="Z52" s="53" t="s">
        <v>1664</v>
      </c>
      <c r="AA52" s="50" t="s">
        <v>1665</v>
      </c>
      <c r="AB52" s="53" t="s">
        <v>1666</v>
      </c>
      <c r="AC52" s="53" t="s">
        <v>1667</v>
      </c>
      <c r="AD52" s="50" t="s">
        <v>1668</v>
      </c>
      <c r="AE52" s="53" t="s">
        <v>1669</v>
      </c>
      <c r="AF52" s="53" t="s">
        <v>1670</v>
      </c>
      <c r="AG52" s="53" t="s">
        <v>1671</v>
      </c>
      <c r="AH52" s="53" t="s">
        <v>1672</v>
      </c>
      <c r="AI52" s="53" t="s">
        <v>132</v>
      </c>
      <c r="AJ52" s="53" t="s">
        <v>64</v>
      </c>
      <c r="AK52" s="53" t="s">
        <v>1673</v>
      </c>
      <c r="AL52" s="53" t="s">
        <v>1674</v>
      </c>
      <c r="AM52" s="53" t="s">
        <v>1675</v>
      </c>
      <c r="AP52" s="63"/>
      <c r="AT52" s="56" t="s">
        <v>1006</v>
      </c>
      <c r="AU52" s="56" t="s">
        <v>218</v>
      </c>
    </row>
    <row r="53" spans="1:49" ht="273.60000000000002">
      <c r="A53" s="50">
        <v>52</v>
      </c>
      <c r="B53" s="58">
        <v>46070.637604166703</v>
      </c>
      <c r="C53" s="58">
        <v>46070.674814814804</v>
      </c>
      <c r="D53" s="53" t="s">
        <v>1432</v>
      </c>
      <c r="E53" s="53" t="s">
        <v>1433</v>
      </c>
      <c r="F53" s="53" t="s">
        <v>1676</v>
      </c>
      <c r="G53" s="53" t="s">
        <v>76</v>
      </c>
      <c r="H53" s="50" t="s">
        <v>137</v>
      </c>
      <c r="I53" s="50" t="s">
        <v>1677</v>
      </c>
      <c r="J53" s="75"/>
      <c r="K53" s="74"/>
      <c r="L53" s="50"/>
      <c r="M53" s="50" t="s">
        <v>1436</v>
      </c>
      <c r="N53" s="50"/>
      <c r="O53" s="53" t="s">
        <v>1267</v>
      </c>
      <c r="P53" s="75" t="s">
        <v>1678</v>
      </c>
      <c r="Q53" s="75"/>
      <c r="R53" s="50" t="s">
        <v>57</v>
      </c>
      <c r="S53" s="50"/>
      <c r="T53" s="50"/>
      <c r="U53" s="74"/>
      <c r="V53" s="59">
        <v>46125</v>
      </c>
      <c r="W53" s="53" t="s">
        <v>1679</v>
      </c>
      <c r="X53" s="75"/>
      <c r="Y53" s="53" t="s">
        <v>1680</v>
      </c>
      <c r="Z53" s="53" t="s">
        <v>1681</v>
      </c>
      <c r="AA53" s="50" t="s">
        <v>1682</v>
      </c>
      <c r="AB53" s="53" t="s">
        <v>1683</v>
      </c>
      <c r="AC53" s="53" t="s">
        <v>1684</v>
      </c>
      <c r="AD53" s="50" t="s">
        <v>1685</v>
      </c>
      <c r="AE53" s="53" t="s">
        <v>1686</v>
      </c>
      <c r="AF53" s="53" t="s">
        <v>1687</v>
      </c>
      <c r="AG53" s="53" t="s">
        <v>1688</v>
      </c>
      <c r="AH53" s="53" t="s">
        <v>1025</v>
      </c>
      <c r="AI53" s="53" t="s">
        <v>64</v>
      </c>
      <c r="AJ53" s="53" t="s">
        <v>64</v>
      </c>
      <c r="AK53" s="53" t="s">
        <v>1689</v>
      </c>
      <c r="AL53" s="53" t="s">
        <v>1689</v>
      </c>
      <c r="AM53" s="53" t="s">
        <v>1690</v>
      </c>
      <c r="AT53" s="56" t="s">
        <v>1071</v>
      </c>
      <c r="AU53" s="56" t="s">
        <v>218</v>
      </c>
      <c r="AV53" s="56" t="s">
        <v>1091</v>
      </c>
      <c r="AW53" s="56" t="s">
        <v>1127</v>
      </c>
    </row>
    <row r="54" spans="1:49" ht="129.6">
      <c r="A54" s="50">
        <v>53</v>
      </c>
      <c r="B54" s="58">
        <v>46070.696863425903</v>
      </c>
      <c r="C54" s="58">
        <v>46070.718368055597</v>
      </c>
      <c r="D54" s="53" t="s">
        <v>1432</v>
      </c>
      <c r="E54" s="53" t="s">
        <v>1433</v>
      </c>
      <c r="F54" s="53" t="s">
        <v>1691</v>
      </c>
      <c r="G54" s="53" t="s">
        <v>76</v>
      </c>
      <c r="H54" s="50" t="s">
        <v>137</v>
      </c>
      <c r="I54" s="50" t="s">
        <v>1435</v>
      </c>
      <c r="J54" s="75"/>
      <c r="K54" s="74"/>
      <c r="L54" s="50"/>
      <c r="M54" s="50" t="s">
        <v>1436</v>
      </c>
      <c r="N54" s="50"/>
      <c r="O54" s="53" t="s">
        <v>1267</v>
      </c>
      <c r="P54" s="75" t="s">
        <v>1692</v>
      </c>
      <c r="Q54" s="75"/>
      <c r="R54" s="50" t="s">
        <v>57</v>
      </c>
      <c r="S54" s="50"/>
      <c r="T54" s="50"/>
      <c r="U54" s="74"/>
      <c r="V54" s="59">
        <v>46112</v>
      </c>
      <c r="W54" s="61" t="s">
        <v>1501</v>
      </c>
      <c r="X54" s="75"/>
      <c r="Y54" s="53" t="s">
        <v>1693</v>
      </c>
      <c r="Z54" s="53" t="s">
        <v>1694</v>
      </c>
      <c r="AA54" s="50" t="s">
        <v>1695</v>
      </c>
      <c r="AB54" s="53" t="s">
        <v>1696</v>
      </c>
      <c r="AC54" s="53" t="s">
        <v>1697</v>
      </c>
      <c r="AD54" s="50" t="s">
        <v>1698</v>
      </c>
      <c r="AE54" s="53" t="s">
        <v>1699</v>
      </c>
      <c r="AF54" s="53" t="s">
        <v>1700</v>
      </c>
      <c r="AG54" s="53" t="s">
        <v>1701</v>
      </c>
      <c r="AH54" s="53" t="s">
        <v>1494</v>
      </c>
      <c r="AI54" s="53" t="s">
        <v>64</v>
      </c>
      <c r="AJ54" s="53" t="s">
        <v>64</v>
      </c>
      <c r="AK54" s="53" t="s">
        <v>1702</v>
      </c>
      <c r="AL54" s="53" t="s">
        <v>1703</v>
      </c>
      <c r="AM54" s="53" t="s">
        <v>1704</v>
      </c>
      <c r="AT54" s="56" t="s">
        <v>386</v>
      </c>
      <c r="AU54" s="56" t="s">
        <v>218</v>
      </c>
    </row>
    <row r="55" spans="1:49" ht="216">
      <c r="A55" s="50">
        <v>54</v>
      </c>
      <c r="B55" s="58">
        <v>46070.903935185197</v>
      </c>
      <c r="C55" s="58">
        <v>46070.907430555599</v>
      </c>
      <c r="D55" s="53" t="s">
        <v>1705</v>
      </c>
      <c r="E55" s="53" t="s">
        <v>1706</v>
      </c>
      <c r="F55" s="53" t="s">
        <v>1707</v>
      </c>
      <c r="G55" s="53" t="s">
        <v>76</v>
      </c>
      <c r="H55" s="50" t="s">
        <v>1131</v>
      </c>
      <c r="I55" s="50" t="s">
        <v>1708</v>
      </c>
      <c r="J55" s="75"/>
      <c r="K55" s="74"/>
      <c r="L55" s="50"/>
      <c r="M55" s="50" t="s">
        <v>1436</v>
      </c>
      <c r="N55" s="50"/>
      <c r="O55" s="53" t="s">
        <v>1267</v>
      </c>
      <c r="P55" s="75" t="s">
        <v>1709</v>
      </c>
      <c r="Q55" s="75"/>
      <c r="R55" s="50" t="s">
        <v>217</v>
      </c>
      <c r="S55" s="50" t="s">
        <v>1710</v>
      </c>
      <c r="T55" s="50" t="s">
        <v>57</v>
      </c>
      <c r="U55" s="74"/>
      <c r="V55" s="59">
        <v>46203</v>
      </c>
      <c r="W55" s="61" t="s">
        <v>1711</v>
      </c>
      <c r="X55" s="75"/>
      <c r="Y55" s="53" t="s">
        <v>1712</v>
      </c>
      <c r="Z55" s="61" t="s">
        <v>1713</v>
      </c>
      <c r="AA55" s="50" t="s">
        <v>1714</v>
      </c>
      <c r="AB55" s="53" t="s">
        <v>1715</v>
      </c>
      <c r="AC55" s="53" t="s">
        <v>1716</v>
      </c>
      <c r="AD55" s="50" t="s">
        <v>1717</v>
      </c>
      <c r="AE55" s="53" t="s">
        <v>1718</v>
      </c>
      <c r="AF55" s="53" t="s">
        <v>1719</v>
      </c>
      <c r="AG55" s="53" t="s">
        <v>1720</v>
      </c>
      <c r="AH55" s="53" t="s">
        <v>1540</v>
      </c>
      <c r="AI55" s="53" t="s">
        <v>64</v>
      </c>
      <c r="AJ55" s="53" t="s">
        <v>64</v>
      </c>
      <c r="AK55" s="53" t="s">
        <v>1721</v>
      </c>
      <c r="AL55" s="53" t="s">
        <v>1722</v>
      </c>
      <c r="AM55" s="53" t="s">
        <v>1723</v>
      </c>
      <c r="AT55" s="56" t="s">
        <v>1724</v>
      </c>
      <c r="AU55" s="56" t="s">
        <v>218</v>
      </c>
    </row>
    <row r="56" spans="1:49" ht="201.6">
      <c r="A56" s="50">
        <v>55</v>
      </c>
      <c r="B56" s="58">
        <v>46071.365555555603</v>
      </c>
      <c r="C56" s="58">
        <v>46071.394305555601</v>
      </c>
      <c r="D56" s="53" t="s">
        <v>1725</v>
      </c>
      <c r="E56" s="53" t="s">
        <v>1726</v>
      </c>
      <c r="F56" s="53" t="s">
        <v>1727</v>
      </c>
      <c r="G56" s="53" t="s">
        <v>161</v>
      </c>
      <c r="H56" s="50" t="s">
        <v>162</v>
      </c>
      <c r="I56" s="50" t="s">
        <v>1728</v>
      </c>
      <c r="J56" s="75"/>
      <c r="K56" s="74"/>
      <c r="L56" s="50" t="s">
        <v>165</v>
      </c>
      <c r="M56" s="50"/>
      <c r="N56" s="50"/>
      <c r="O56" s="53" t="s">
        <v>1013</v>
      </c>
      <c r="P56" s="75" t="s">
        <v>1729</v>
      </c>
      <c r="Q56" s="75"/>
      <c r="R56" s="50" t="s">
        <v>57</v>
      </c>
      <c r="S56" s="50"/>
      <c r="T56" s="50"/>
      <c r="U56" s="74"/>
      <c r="V56" s="59">
        <v>46102</v>
      </c>
      <c r="W56" s="61" t="s">
        <v>1730</v>
      </c>
      <c r="X56" s="75"/>
      <c r="Y56" s="53" t="s">
        <v>1731</v>
      </c>
      <c r="Z56" s="61" t="s">
        <v>1732</v>
      </c>
      <c r="AA56" s="50" t="s">
        <v>1733</v>
      </c>
      <c r="AB56" s="53" t="s">
        <v>1734</v>
      </c>
      <c r="AC56" s="53" t="s">
        <v>1735</v>
      </c>
      <c r="AD56" s="50" t="s">
        <v>1736</v>
      </c>
      <c r="AE56" s="53" t="s">
        <v>1737</v>
      </c>
      <c r="AF56" s="53" t="s">
        <v>1738</v>
      </c>
      <c r="AG56" s="53" t="s">
        <v>1739</v>
      </c>
      <c r="AH56" s="53" t="s">
        <v>1740</v>
      </c>
      <c r="AI56" s="53" t="s">
        <v>64</v>
      </c>
      <c r="AJ56" s="53" t="s">
        <v>64</v>
      </c>
      <c r="AK56" s="53" t="s">
        <v>1741</v>
      </c>
      <c r="AL56" s="53" t="s">
        <v>1742</v>
      </c>
      <c r="AM56" s="53" t="s">
        <v>1743</v>
      </c>
      <c r="AT56" s="56" t="s">
        <v>1656</v>
      </c>
      <c r="AU56" s="56" t="s">
        <v>218</v>
      </c>
    </row>
    <row r="57" spans="1:49" ht="100.9">
      <c r="A57" s="50">
        <v>57</v>
      </c>
      <c r="B57" s="58">
        <v>46071.778449074103</v>
      </c>
      <c r="C57" s="58">
        <v>46072.386608796303</v>
      </c>
      <c r="D57" s="53" t="s">
        <v>1744</v>
      </c>
      <c r="E57" s="53" t="s">
        <v>1745</v>
      </c>
      <c r="F57" s="53" t="s">
        <v>1746</v>
      </c>
      <c r="G57" s="53" t="s">
        <v>52</v>
      </c>
      <c r="H57" s="50" t="s">
        <v>111</v>
      </c>
      <c r="I57" s="83" t="s">
        <v>1747</v>
      </c>
      <c r="J57" s="75"/>
      <c r="K57" s="74"/>
      <c r="L57" s="50"/>
      <c r="M57" s="50"/>
      <c r="N57" s="50" t="s">
        <v>97</v>
      </c>
      <c r="O57" s="53" t="s">
        <v>372</v>
      </c>
      <c r="P57" s="75"/>
      <c r="Q57" s="80"/>
      <c r="R57" s="50" t="s">
        <v>57</v>
      </c>
      <c r="S57" s="50"/>
      <c r="T57" s="50"/>
      <c r="U57" s="74"/>
      <c r="V57" s="59">
        <v>46081</v>
      </c>
      <c r="W57" s="53" t="s">
        <v>1748</v>
      </c>
      <c r="X57" s="75"/>
      <c r="Y57" s="53" t="s">
        <v>1749</v>
      </c>
      <c r="Z57" s="53" t="s">
        <v>1750</v>
      </c>
      <c r="AA57" s="50" t="s">
        <v>1751</v>
      </c>
      <c r="AB57" s="53" t="s">
        <v>1752</v>
      </c>
      <c r="AC57" s="53" t="s">
        <v>1753</v>
      </c>
      <c r="AD57" s="50" t="s">
        <v>1754</v>
      </c>
      <c r="AE57" s="53" t="s">
        <v>1755</v>
      </c>
      <c r="AF57" s="53" t="s">
        <v>1756</v>
      </c>
      <c r="AG57" s="53" t="s">
        <v>1757</v>
      </c>
      <c r="AH57" s="53" t="s">
        <v>1025</v>
      </c>
      <c r="AI57" s="53" t="s">
        <v>64</v>
      </c>
      <c r="AJ57" s="53" t="s">
        <v>64</v>
      </c>
      <c r="AK57" s="53" t="s">
        <v>1758</v>
      </c>
      <c r="AL57" s="53" t="s">
        <v>1759</v>
      </c>
      <c r="AM57" s="53" t="s">
        <v>1760</v>
      </c>
      <c r="AO57" s="56" t="s">
        <v>1761</v>
      </c>
      <c r="AP57" s="56">
        <v>45000</v>
      </c>
      <c r="AR57" s="56"/>
      <c r="AS57" s="56" t="s">
        <v>536</v>
      </c>
      <c r="AT57" s="56" t="s">
        <v>1762</v>
      </c>
      <c r="AU57" s="56" t="s">
        <v>1288</v>
      </c>
      <c r="AV57" s="56" t="s">
        <v>1763</v>
      </c>
      <c r="AW57" s="56" t="s">
        <v>1127</v>
      </c>
    </row>
    <row r="58" spans="1:49" ht="158.44999999999999">
      <c r="A58" s="50">
        <v>56</v>
      </c>
      <c r="B58" s="58">
        <v>46071.782685185201</v>
      </c>
      <c r="C58" s="58">
        <v>46071.784108796302</v>
      </c>
      <c r="D58" s="53" t="s">
        <v>1725</v>
      </c>
      <c r="E58" s="53" t="s">
        <v>1726</v>
      </c>
      <c r="F58" s="53" t="s">
        <v>1764</v>
      </c>
      <c r="G58" s="53" t="s">
        <v>161</v>
      </c>
      <c r="H58" s="50" t="s">
        <v>162</v>
      </c>
      <c r="I58" s="83" t="s">
        <v>1765</v>
      </c>
      <c r="J58" s="75"/>
      <c r="K58" s="74"/>
      <c r="L58" s="50" t="s">
        <v>165</v>
      </c>
      <c r="M58" s="50" t="s">
        <v>1436</v>
      </c>
      <c r="N58" s="50" t="s">
        <v>56</v>
      </c>
      <c r="O58" s="53" t="s">
        <v>1013</v>
      </c>
      <c r="P58" s="75"/>
      <c r="Q58" s="80"/>
      <c r="R58" s="50" t="s">
        <v>57</v>
      </c>
      <c r="S58" s="50"/>
      <c r="T58" s="50"/>
      <c r="U58" s="74"/>
      <c r="V58" s="59">
        <v>46101</v>
      </c>
      <c r="W58" s="53" t="s">
        <v>1766</v>
      </c>
      <c r="X58" s="75"/>
      <c r="Y58" s="53" t="s">
        <v>1767</v>
      </c>
      <c r="Z58" s="53" t="s">
        <v>1768</v>
      </c>
      <c r="AA58" s="50" t="s">
        <v>1769</v>
      </c>
      <c r="AB58" s="53" t="s">
        <v>1770</v>
      </c>
      <c r="AC58" s="53" t="s">
        <v>1771</v>
      </c>
      <c r="AD58" s="50" t="s">
        <v>1772</v>
      </c>
      <c r="AE58" s="53" t="s">
        <v>1773</v>
      </c>
      <c r="AF58" s="53" t="s">
        <v>1774</v>
      </c>
      <c r="AG58" s="53" t="s">
        <v>1775</v>
      </c>
      <c r="AH58" s="53" t="s">
        <v>1776</v>
      </c>
      <c r="AI58" s="53" t="s">
        <v>64</v>
      </c>
      <c r="AJ58" s="53" t="s">
        <v>64</v>
      </c>
      <c r="AK58" s="53" t="s">
        <v>1777</v>
      </c>
      <c r="AL58" s="53" t="s">
        <v>1778</v>
      </c>
      <c r="AM58" s="53" t="s">
        <v>1779</v>
      </c>
      <c r="AR58" s="56"/>
      <c r="AU58" s="56" t="s">
        <v>218</v>
      </c>
      <c r="AW58" s="56" t="s">
        <v>1127</v>
      </c>
    </row>
    <row r="59" spans="1:49" ht="72">
      <c r="A59" s="50"/>
      <c r="B59" s="58"/>
      <c r="C59" s="58"/>
      <c r="D59" s="53"/>
      <c r="E59" s="53"/>
      <c r="F59" s="53" t="s">
        <v>1780</v>
      </c>
      <c r="G59" s="53" t="s">
        <v>52</v>
      </c>
      <c r="H59" s="50"/>
      <c r="I59" s="9" t="s">
        <v>1781</v>
      </c>
      <c r="J59" s="75" t="s">
        <v>998</v>
      </c>
      <c r="K59" s="74"/>
      <c r="L59" s="50"/>
      <c r="M59" s="50"/>
      <c r="N59" s="50" t="s">
        <v>56</v>
      </c>
      <c r="O59" s="53" t="s">
        <v>372</v>
      </c>
      <c r="P59" s="77" t="s">
        <v>1782</v>
      </c>
      <c r="Q59" s="80"/>
      <c r="R59" s="50" t="s">
        <v>57</v>
      </c>
      <c r="S59" s="50"/>
      <c r="T59" s="50"/>
      <c r="U59" s="74"/>
      <c r="V59" s="52">
        <v>46064</v>
      </c>
      <c r="W59" s="53"/>
      <c r="X59" s="75"/>
      <c r="Y59" s="50" t="s">
        <v>1783</v>
      </c>
      <c r="Z59" s="53"/>
      <c r="AA59" s="50"/>
      <c r="AB59" s="53"/>
      <c r="AC59" s="53"/>
      <c r="AD59" s="50"/>
      <c r="AE59" s="53"/>
      <c r="AF59" s="53"/>
      <c r="AG59" s="53"/>
      <c r="AH59" s="53"/>
      <c r="AI59" s="53"/>
      <c r="AJ59" s="53"/>
      <c r="AK59" s="53"/>
      <c r="AL59" s="53"/>
      <c r="AM59" s="53"/>
      <c r="AR59" s="56"/>
      <c r="AU59" s="56" t="s">
        <v>218</v>
      </c>
      <c r="AV59" s="56" t="s">
        <v>1091</v>
      </c>
      <c r="AW59" s="56" t="s">
        <v>1127</v>
      </c>
    </row>
    <row r="60" spans="1:49" ht="43.15">
      <c r="A60" s="50"/>
      <c r="B60" s="58"/>
      <c r="C60" s="58"/>
      <c r="D60" s="53"/>
      <c r="E60" s="53"/>
      <c r="F60" s="53" t="s">
        <v>1784</v>
      </c>
      <c r="G60" s="53" t="s">
        <v>52</v>
      </c>
      <c r="H60" s="50"/>
      <c r="I60" s="9" t="s">
        <v>1781</v>
      </c>
      <c r="J60" s="75" t="s">
        <v>998</v>
      </c>
      <c r="K60" s="74"/>
      <c r="L60" s="50"/>
      <c r="M60" s="50"/>
      <c r="N60" s="50" t="s">
        <v>56</v>
      </c>
      <c r="O60" s="53" t="s">
        <v>372</v>
      </c>
      <c r="P60" s="77" t="s">
        <v>1785</v>
      </c>
      <c r="Q60" s="80"/>
      <c r="R60" s="50" t="s">
        <v>57</v>
      </c>
      <c r="S60" s="50"/>
      <c r="T60" s="50"/>
      <c r="U60" s="74"/>
      <c r="V60" s="52">
        <v>46065</v>
      </c>
      <c r="W60" s="53"/>
      <c r="X60" s="75"/>
      <c r="Y60" s="71" t="s">
        <v>1786</v>
      </c>
      <c r="Z60" s="53"/>
      <c r="AA60" s="50"/>
      <c r="AB60" s="53"/>
      <c r="AC60" s="53"/>
      <c r="AD60" s="50"/>
      <c r="AE60" s="53"/>
      <c r="AF60" s="53"/>
      <c r="AG60" s="53"/>
      <c r="AH60" s="53"/>
      <c r="AI60" s="53"/>
      <c r="AJ60" s="53"/>
      <c r="AK60" s="53"/>
      <c r="AL60" s="53"/>
      <c r="AM60" s="53"/>
      <c r="AR60" s="56"/>
      <c r="AU60" s="56" t="s">
        <v>218</v>
      </c>
    </row>
    <row r="61" spans="1:49" ht="72">
      <c r="A61" s="50"/>
      <c r="B61" s="58"/>
      <c r="C61" s="58"/>
      <c r="D61" s="53"/>
      <c r="E61" s="53"/>
      <c r="F61" s="53" t="s">
        <v>1787</v>
      </c>
      <c r="G61" s="53" t="s">
        <v>52</v>
      </c>
      <c r="H61" s="50"/>
      <c r="I61" s="9" t="s">
        <v>1781</v>
      </c>
      <c r="J61" s="75" t="s">
        <v>998</v>
      </c>
      <c r="K61" s="74"/>
      <c r="L61" s="50"/>
      <c r="M61" s="50"/>
      <c r="N61" s="50" t="s">
        <v>56</v>
      </c>
      <c r="O61" s="53" t="s">
        <v>372</v>
      </c>
      <c r="P61" s="77" t="s">
        <v>1788</v>
      </c>
      <c r="Q61" s="80"/>
      <c r="R61" s="50" t="s">
        <v>57</v>
      </c>
      <c r="S61" s="50"/>
      <c r="T61" s="50"/>
      <c r="U61" s="74"/>
      <c r="V61" s="52">
        <v>46080</v>
      </c>
      <c r="W61" s="53"/>
      <c r="X61" s="75"/>
      <c r="Y61" s="72" t="s">
        <v>1789</v>
      </c>
      <c r="Z61" s="53"/>
      <c r="AA61" s="50"/>
      <c r="AB61" s="53"/>
      <c r="AC61" s="53"/>
      <c r="AD61" s="50"/>
      <c r="AE61" s="53"/>
      <c r="AF61" s="53"/>
      <c r="AG61" s="53"/>
      <c r="AH61" s="53"/>
      <c r="AI61" s="53"/>
      <c r="AJ61" s="53"/>
      <c r="AK61" s="53"/>
      <c r="AL61" s="53"/>
      <c r="AM61" s="53"/>
      <c r="AR61" s="56"/>
      <c r="AU61" s="56" t="s">
        <v>218</v>
      </c>
    </row>
    <row r="62" spans="1:49" ht="14.45">
      <c r="A62" s="50"/>
      <c r="B62" s="58"/>
      <c r="C62" s="58"/>
      <c r="D62" s="53"/>
      <c r="E62" s="53"/>
      <c r="F62" s="53" t="s">
        <v>1790</v>
      </c>
      <c r="G62" s="9" t="s">
        <v>52</v>
      </c>
      <c r="H62" s="50"/>
      <c r="I62" s="84" t="s">
        <v>1281</v>
      </c>
      <c r="J62" s="75" t="s">
        <v>998</v>
      </c>
      <c r="K62" s="74"/>
      <c r="L62" s="50"/>
      <c r="M62" s="50"/>
      <c r="N62" s="50"/>
      <c r="O62" s="53" t="s">
        <v>372</v>
      </c>
      <c r="P62" s="77" t="s">
        <v>1791</v>
      </c>
      <c r="Q62" s="80"/>
      <c r="R62" s="50" t="s">
        <v>217</v>
      </c>
      <c r="S62" s="50" t="s">
        <v>619</v>
      </c>
      <c r="T62" s="50"/>
      <c r="U62" s="74"/>
      <c r="V62" s="51">
        <v>46070</v>
      </c>
      <c r="W62" s="53"/>
      <c r="X62" s="75"/>
      <c r="Y62" s="53"/>
      <c r="Z62" s="9" t="s">
        <v>1792</v>
      </c>
      <c r="AA62" s="50"/>
      <c r="AB62" s="53"/>
      <c r="AC62" s="53"/>
      <c r="AD62" s="50"/>
      <c r="AE62" s="53"/>
      <c r="AF62" s="53"/>
      <c r="AG62" s="53"/>
      <c r="AH62" s="53"/>
      <c r="AI62" s="53"/>
      <c r="AJ62" s="53"/>
      <c r="AK62" s="53"/>
      <c r="AL62" s="53"/>
      <c r="AM62" s="53"/>
      <c r="AR62" s="56"/>
      <c r="AT62" s="56" t="s">
        <v>88</v>
      </c>
      <c r="AU62" s="56" t="s">
        <v>218</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19" customWidth="1"/>
    <col min="3" max="3" width="27.140625" customWidth="1"/>
    <col min="4" max="4" width="36.140625" customWidth="1"/>
    <col min="5" max="5" width="27.42578125" customWidth="1"/>
  </cols>
  <sheetData>
    <row r="2" spans="2:5">
      <c r="B2" s="18" t="s">
        <v>1793</v>
      </c>
      <c r="C2" s="449" t="s">
        <v>1794</v>
      </c>
      <c r="D2" s="449"/>
      <c r="E2" s="18" t="s">
        <v>1795</v>
      </c>
    </row>
    <row r="3" spans="2:5" ht="30.6">
      <c r="B3" s="20">
        <v>1</v>
      </c>
      <c r="C3" s="21" t="s">
        <v>1796</v>
      </c>
      <c r="D3" s="22" t="s">
        <v>1797</v>
      </c>
      <c r="E3" s="23" t="s">
        <v>1798</v>
      </c>
    </row>
    <row r="4" spans="2:5" ht="20.45">
      <c r="B4" s="460">
        <v>2</v>
      </c>
      <c r="C4" s="451" t="s">
        <v>11</v>
      </c>
      <c r="D4" s="26" t="s">
        <v>1799</v>
      </c>
      <c r="E4" s="457" t="s">
        <v>1800</v>
      </c>
    </row>
    <row r="5" spans="2:5">
      <c r="B5" s="460"/>
      <c r="C5" s="451"/>
      <c r="D5" s="26" t="s">
        <v>1801</v>
      </c>
      <c r="E5" s="457"/>
    </row>
    <row r="6" spans="2:5">
      <c r="B6" s="460"/>
      <c r="C6" s="451"/>
      <c r="D6" s="26" t="s">
        <v>1802</v>
      </c>
      <c r="E6" s="457"/>
    </row>
    <row r="7" spans="2:5">
      <c r="B7" s="460"/>
      <c r="C7" s="451"/>
      <c r="D7" s="26" t="s">
        <v>1803</v>
      </c>
      <c r="E7" s="457"/>
    </row>
    <row r="8" spans="2:5">
      <c r="B8" s="460"/>
      <c r="C8" s="451"/>
      <c r="D8" s="26" t="s">
        <v>1804</v>
      </c>
      <c r="E8" s="457"/>
    </row>
    <row r="9" spans="2:5">
      <c r="B9" s="24">
        <v>3</v>
      </c>
      <c r="C9" s="25" t="s">
        <v>12</v>
      </c>
      <c r="D9" s="26" t="s">
        <v>1805</v>
      </c>
      <c r="E9" s="35" t="s">
        <v>1806</v>
      </c>
    </row>
    <row r="10" spans="2:5">
      <c r="B10" s="24">
        <v>4</v>
      </c>
      <c r="C10" s="25" t="s">
        <v>13</v>
      </c>
      <c r="D10" s="26" t="s">
        <v>1807</v>
      </c>
      <c r="E10" s="27" t="s">
        <v>1808</v>
      </c>
    </row>
    <row r="11" spans="2:5">
      <c r="B11" s="24">
        <v>5</v>
      </c>
      <c r="C11" s="25" t="s">
        <v>1809</v>
      </c>
      <c r="D11" s="26" t="s">
        <v>1810</v>
      </c>
      <c r="E11" s="27" t="s">
        <v>1811</v>
      </c>
    </row>
    <row r="12" spans="2:5" ht="20.45">
      <c r="B12" s="24">
        <v>6</v>
      </c>
      <c r="C12" s="25" t="s">
        <v>1812</v>
      </c>
      <c r="D12" s="26" t="s">
        <v>1813</v>
      </c>
      <c r="E12" s="27"/>
    </row>
    <row r="13" spans="2:5">
      <c r="B13" s="24">
        <v>7</v>
      </c>
      <c r="C13" s="25" t="s">
        <v>1814</v>
      </c>
      <c r="D13" s="26" t="s">
        <v>1815</v>
      </c>
      <c r="E13" s="27"/>
    </row>
    <row r="14" spans="2:5">
      <c r="B14" s="24">
        <v>8</v>
      </c>
      <c r="C14" s="25" t="s">
        <v>979</v>
      </c>
      <c r="D14" s="26" t="s">
        <v>1816</v>
      </c>
      <c r="E14" s="27" t="s">
        <v>1817</v>
      </c>
    </row>
    <row r="15" spans="2:5">
      <c r="B15" s="24">
        <v>9</v>
      </c>
      <c r="C15" s="25" t="s">
        <v>1818</v>
      </c>
      <c r="D15" s="26" t="s">
        <v>1819</v>
      </c>
      <c r="E15" s="27" t="s">
        <v>1820</v>
      </c>
    </row>
    <row r="16" spans="2:5">
      <c r="B16" s="24">
        <v>10</v>
      </c>
      <c r="C16" s="28" t="s">
        <v>18</v>
      </c>
      <c r="D16" s="26" t="s">
        <v>1821</v>
      </c>
      <c r="E16" s="27" t="s">
        <v>57</v>
      </c>
    </row>
    <row r="17" spans="2:5">
      <c r="B17" s="29">
        <v>11</v>
      </c>
      <c r="C17" s="30" t="s">
        <v>1822</v>
      </c>
      <c r="D17" s="31" t="s">
        <v>1823</v>
      </c>
      <c r="E17" s="32"/>
    </row>
    <row r="18" spans="2:5">
      <c r="B18" s="458" t="s">
        <v>1824</v>
      </c>
      <c r="C18" s="458"/>
      <c r="D18" s="458"/>
      <c r="E18" s="18" t="s">
        <v>1795</v>
      </c>
    </row>
    <row r="19" spans="2:5" ht="20.45">
      <c r="B19" s="459">
        <v>12</v>
      </c>
      <c r="C19" s="450" t="s">
        <v>1825</v>
      </c>
      <c r="D19" s="22" t="s">
        <v>1826</v>
      </c>
      <c r="E19" s="456" t="s">
        <v>1827</v>
      </c>
    </row>
    <row r="20" spans="2:5">
      <c r="B20" s="460"/>
      <c r="C20" s="451"/>
      <c r="D20" s="26" t="s">
        <v>1828</v>
      </c>
      <c r="E20" s="457"/>
    </row>
    <row r="21" spans="2:5">
      <c r="B21" s="24">
        <v>13</v>
      </c>
      <c r="C21" s="25" t="s">
        <v>982</v>
      </c>
      <c r="D21" s="26" t="s">
        <v>1829</v>
      </c>
      <c r="E21" s="27" t="s">
        <v>1830</v>
      </c>
    </row>
    <row r="22" spans="2:5" ht="51">
      <c r="B22" s="24">
        <v>14</v>
      </c>
      <c r="C22" s="25" t="s">
        <v>983</v>
      </c>
      <c r="D22" s="26" t="s">
        <v>1831</v>
      </c>
      <c r="E22" s="27" t="s">
        <v>1832</v>
      </c>
    </row>
    <row r="23" spans="2:5" ht="20.45">
      <c r="B23" s="24">
        <v>15</v>
      </c>
      <c r="C23" s="25" t="s">
        <v>23</v>
      </c>
      <c r="D23" s="26" t="s">
        <v>1833</v>
      </c>
      <c r="E23" s="27"/>
    </row>
    <row r="24" spans="2:5" ht="30.6">
      <c r="B24" s="24">
        <v>16</v>
      </c>
      <c r="C24" s="25" t="s">
        <v>984</v>
      </c>
      <c r="D24" s="26" t="s">
        <v>1834</v>
      </c>
      <c r="E24" s="27" t="s">
        <v>1835</v>
      </c>
    </row>
    <row r="25" spans="2:5" ht="20.45">
      <c r="B25" s="24">
        <v>17</v>
      </c>
      <c r="C25" s="25" t="s">
        <v>986</v>
      </c>
      <c r="D25" s="26" t="s">
        <v>1836</v>
      </c>
      <c r="E25" s="27" t="s">
        <v>1837</v>
      </c>
    </row>
    <row r="26" spans="2:5">
      <c r="B26" s="24">
        <v>18</v>
      </c>
      <c r="C26" s="25" t="s">
        <v>1838</v>
      </c>
      <c r="D26" s="26" t="s">
        <v>1839</v>
      </c>
      <c r="E26" s="27"/>
    </row>
    <row r="27" spans="2:5" ht="51">
      <c r="B27" s="24">
        <v>19</v>
      </c>
      <c r="C27" s="25" t="s">
        <v>987</v>
      </c>
      <c r="D27" s="26" t="s">
        <v>1840</v>
      </c>
      <c r="E27" s="27" t="s">
        <v>1841</v>
      </c>
    </row>
    <row r="28" spans="2:5">
      <c r="B28" s="443" t="s">
        <v>1842</v>
      </c>
      <c r="C28" s="443"/>
      <c r="D28" s="443"/>
      <c r="E28" s="18" t="s">
        <v>1795</v>
      </c>
    </row>
    <row r="29" spans="2:5" ht="20.45">
      <c r="B29" s="20">
        <v>20</v>
      </c>
      <c r="C29" s="21" t="s">
        <v>26</v>
      </c>
      <c r="D29" s="22" t="s">
        <v>1843</v>
      </c>
      <c r="E29" s="34"/>
    </row>
    <row r="30" spans="2:5" ht="20.45">
      <c r="B30" s="24">
        <v>21</v>
      </c>
      <c r="C30" s="26" t="s">
        <v>1844</v>
      </c>
      <c r="D30" s="26" t="s">
        <v>1845</v>
      </c>
      <c r="E30" s="35"/>
    </row>
    <row r="31" spans="2:5">
      <c r="B31" s="29">
        <v>22</v>
      </c>
      <c r="C31" s="33" t="s">
        <v>988</v>
      </c>
      <c r="D31" s="31" t="s">
        <v>1846</v>
      </c>
      <c r="E31" s="32"/>
    </row>
    <row r="32" spans="2:5">
      <c r="B32" s="443" t="s">
        <v>1847</v>
      </c>
      <c r="C32" s="443"/>
      <c r="D32" s="443"/>
      <c r="E32" s="18" t="s">
        <v>1795</v>
      </c>
    </row>
    <row r="33" spans="2:5" ht="20.45">
      <c r="B33" s="444">
        <v>23</v>
      </c>
      <c r="C33" s="450" t="s">
        <v>989</v>
      </c>
      <c r="D33" s="452" t="s">
        <v>1848</v>
      </c>
      <c r="E33" s="23" t="s">
        <v>1849</v>
      </c>
    </row>
    <row r="34" spans="2:5">
      <c r="B34" s="445"/>
      <c r="C34" s="451"/>
      <c r="D34" s="453"/>
      <c r="E34" s="27" t="s">
        <v>1850</v>
      </c>
    </row>
    <row r="35" spans="2:5">
      <c r="B35" s="446"/>
      <c r="C35" s="451"/>
      <c r="D35" s="453"/>
      <c r="E35" s="27" t="s">
        <v>1851</v>
      </c>
    </row>
    <row r="36" spans="2:5" ht="20.45">
      <c r="B36" s="447">
        <v>24</v>
      </c>
      <c r="C36" s="451" t="s">
        <v>29</v>
      </c>
      <c r="D36" s="453" t="s">
        <v>1852</v>
      </c>
      <c r="E36" s="27" t="s">
        <v>1853</v>
      </c>
    </row>
    <row r="37" spans="2:5">
      <c r="B37" s="445"/>
      <c r="C37" s="451"/>
      <c r="D37" s="453"/>
      <c r="E37" s="27" t="s">
        <v>1854</v>
      </c>
    </row>
    <row r="38" spans="2:5">
      <c r="B38" s="448"/>
      <c r="C38" s="454"/>
      <c r="D38" s="455"/>
      <c r="E38" s="36" t="s">
        <v>1855</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9" customWidth="1"/>
    <col min="9" max="9" width="8" customWidth="1"/>
  </cols>
  <sheetData>
    <row r="1" spans="2:12" ht="14.45">
      <c r="D1"/>
    </row>
    <row r="2" spans="2:12" ht="14.45">
      <c r="B2" s="471" t="s">
        <v>1856</v>
      </c>
      <c r="C2" s="471"/>
      <c r="D2" s="471"/>
      <c r="E2" s="471"/>
      <c r="F2" s="44"/>
      <c r="G2" s="1"/>
      <c r="H2" s="8"/>
    </row>
    <row r="3" spans="2:12" ht="14.45">
      <c r="B3" s="43" t="s">
        <v>1857</v>
      </c>
      <c r="C3" s="11"/>
      <c r="D3" s="11"/>
      <c r="E3" s="11"/>
      <c r="F3" s="11"/>
      <c r="G3" s="1"/>
      <c r="H3" s="461" t="s">
        <v>1858</v>
      </c>
      <c r="I3" s="461"/>
      <c r="J3" s="461"/>
      <c r="K3" s="461"/>
      <c r="L3" s="461"/>
    </row>
    <row r="4" spans="2:12" ht="14.45">
      <c r="B4" s="5" t="s">
        <v>1859</v>
      </c>
      <c r="C4" s="5" t="s">
        <v>1860</v>
      </c>
      <c r="D4" s="3" t="s">
        <v>1861</v>
      </c>
      <c r="E4" s="2" t="s">
        <v>1862</v>
      </c>
      <c r="F4" s="3" t="s">
        <v>1863</v>
      </c>
      <c r="G4" s="2" t="s">
        <v>1864</v>
      </c>
      <c r="H4" s="10">
        <v>15</v>
      </c>
      <c r="I4" s="10">
        <v>16</v>
      </c>
      <c r="J4" s="10">
        <v>22</v>
      </c>
      <c r="K4" s="10">
        <v>23</v>
      </c>
      <c r="L4" s="10">
        <v>24</v>
      </c>
    </row>
    <row r="5" spans="2:12" ht="14.45">
      <c r="B5" s="41" t="s">
        <v>1865</v>
      </c>
      <c r="C5" s="42" t="s">
        <v>1866</v>
      </c>
      <c r="D5" s="13">
        <v>0.3</v>
      </c>
      <c r="E5" s="12" t="s">
        <v>1867</v>
      </c>
      <c r="F5" s="46">
        <v>5</v>
      </c>
      <c r="G5" s="48" t="s">
        <v>998</v>
      </c>
      <c r="H5" s="47" t="s">
        <v>57</v>
      </c>
      <c r="I5" s="14" t="s">
        <v>57</v>
      </c>
      <c r="J5" s="14" t="s">
        <v>217</v>
      </c>
      <c r="K5" s="14" t="s">
        <v>57</v>
      </c>
      <c r="L5" s="14" t="s">
        <v>57</v>
      </c>
    </row>
    <row r="6" spans="2:12" ht="14.45">
      <c r="B6" s="468" t="s">
        <v>1868</v>
      </c>
      <c r="C6" s="465" t="s">
        <v>1869</v>
      </c>
      <c r="D6" s="463">
        <v>0.2</v>
      </c>
      <c r="E6" s="45" t="s">
        <v>1870</v>
      </c>
      <c r="F6" s="46">
        <v>5</v>
      </c>
      <c r="G6" s="48"/>
      <c r="H6" s="464" t="s">
        <v>1871</v>
      </c>
      <c r="I6" s="462" t="s">
        <v>1872</v>
      </c>
      <c r="J6" s="462" t="s">
        <v>1873</v>
      </c>
      <c r="K6" s="462" t="s">
        <v>1871</v>
      </c>
      <c r="L6" s="462" t="s">
        <v>1873</v>
      </c>
    </row>
    <row r="7" spans="2:12" ht="21.6">
      <c r="B7" s="469"/>
      <c r="C7" s="466"/>
      <c r="D7" s="463"/>
      <c r="E7" s="45" t="s">
        <v>1874</v>
      </c>
      <c r="F7" s="46">
        <v>2.5</v>
      </c>
      <c r="G7" s="48" t="s">
        <v>1875</v>
      </c>
      <c r="H7" s="464"/>
      <c r="I7" s="462"/>
      <c r="J7" s="462"/>
      <c r="K7" s="462"/>
      <c r="L7" s="462"/>
    </row>
    <row r="8" spans="2:12" ht="14.45">
      <c r="B8" s="470"/>
      <c r="C8" s="467"/>
      <c r="D8" s="463"/>
      <c r="E8" s="45" t="s">
        <v>1876</v>
      </c>
      <c r="F8" s="46">
        <v>0</v>
      </c>
      <c r="G8" s="48"/>
      <c r="H8" s="464"/>
      <c r="I8" s="462"/>
      <c r="J8" s="462"/>
      <c r="K8" s="462"/>
      <c r="L8" s="462"/>
    </row>
    <row r="9" spans="2:12" ht="21" customHeight="1">
      <c r="B9" s="468" t="s">
        <v>1877</v>
      </c>
      <c r="C9" s="465" t="s">
        <v>1878</v>
      </c>
      <c r="D9" s="463">
        <v>0.15</v>
      </c>
      <c r="E9" s="45" t="s">
        <v>1879</v>
      </c>
      <c r="F9" s="46">
        <v>5</v>
      </c>
      <c r="G9" s="48"/>
      <c r="H9" s="464" t="s">
        <v>1873</v>
      </c>
      <c r="I9" s="462" t="s">
        <v>1873</v>
      </c>
      <c r="J9" s="462" t="s">
        <v>1871</v>
      </c>
      <c r="K9" s="462" t="s">
        <v>1873</v>
      </c>
      <c r="L9" s="462" t="s">
        <v>1873</v>
      </c>
    </row>
    <row r="10" spans="2:12" ht="14.45">
      <c r="B10" s="469"/>
      <c r="C10" s="466"/>
      <c r="D10" s="463"/>
      <c r="E10" s="45" t="s">
        <v>1880</v>
      </c>
      <c r="F10" s="46">
        <v>2.5</v>
      </c>
      <c r="G10" s="48" t="s">
        <v>1881</v>
      </c>
      <c r="H10" s="464"/>
      <c r="I10" s="462"/>
      <c r="J10" s="462"/>
      <c r="K10" s="462"/>
      <c r="L10" s="462"/>
    </row>
    <row r="11" spans="2:12" ht="14.45">
      <c r="B11" s="470"/>
      <c r="C11" s="467"/>
      <c r="D11" s="463"/>
      <c r="E11" s="45" t="s">
        <v>1882</v>
      </c>
      <c r="F11" s="46">
        <v>0</v>
      </c>
      <c r="G11" s="48"/>
      <c r="H11" s="464"/>
      <c r="I11" s="462"/>
      <c r="J11" s="462"/>
      <c r="K11" s="462"/>
      <c r="L11" s="462"/>
    </row>
    <row r="12" spans="2:12" ht="21" customHeight="1">
      <c r="B12" s="468" t="s">
        <v>1883</v>
      </c>
      <c r="C12" s="465" t="s">
        <v>1884</v>
      </c>
      <c r="D12" s="463">
        <v>0.15</v>
      </c>
      <c r="E12" s="45" t="s">
        <v>1885</v>
      </c>
      <c r="F12" s="46">
        <v>5</v>
      </c>
      <c r="G12" s="48"/>
      <c r="H12" s="464" t="s">
        <v>1872</v>
      </c>
      <c r="I12" s="462" t="s">
        <v>1872</v>
      </c>
      <c r="J12" s="462" t="s">
        <v>1872</v>
      </c>
      <c r="K12" s="462" t="s">
        <v>1872</v>
      </c>
      <c r="L12" s="462" t="s">
        <v>1872</v>
      </c>
    </row>
    <row r="13" spans="2:12" ht="14.45">
      <c r="B13" s="469"/>
      <c r="C13" s="466"/>
      <c r="D13" s="463"/>
      <c r="E13" s="45" t="s">
        <v>1886</v>
      </c>
      <c r="F13" s="46">
        <v>2.5</v>
      </c>
      <c r="G13" s="48" t="s">
        <v>1887</v>
      </c>
      <c r="H13" s="464"/>
      <c r="I13" s="462"/>
      <c r="J13" s="462"/>
      <c r="K13" s="462"/>
      <c r="L13" s="462"/>
    </row>
    <row r="14" spans="2:12" ht="14.45">
      <c r="B14" s="470"/>
      <c r="C14" s="467"/>
      <c r="D14" s="463"/>
      <c r="E14" s="45" t="s">
        <v>1888</v>
      </c>
      <c r="F14" s="46">
        <v>0</v>
      </c>
      <c r="G14" s="48"/>
      <c r="H14" s="464"/>
      <c r="I14" s="462"/>
      <c r="J14" s="462"/>
      <c r="K14" s="462"/>
      <c r="L14" s="462"/>
    </row>
    <row r="15" spans="2:12" ht="14.45">
      <c r="B15" s="468" t="s">
        <v>1889</v>
      </c>
      <c r="C15" s="465" t="s">
        <v>1890</v>
      </c>
      <c r="D15" s="463">
        <v>0.1</v>
      </c>
      <c r="E15" s="45" t="s">
        <v>1891</v>
      </c>
      <c r="F15" s="46">
        <v>5</v>
      </c>
      <c r="G15" s="48"/>
      <c r="H15" s="464" t="s">
        <v>1873</v>
      </c>
      <c r="I15" s="462" t="s">
        <v>1872</v>
      </c>
      <c r="J15" s="462" t="s">
        <v>1872</v>
      </c>
      <c r="K15" s="462" t="s">
        <v>1872</v>
      </c>
      <c r="L15" s="462" t="s">
        <v>1872</v>
      </c>
    </row>
    <row r="16" spans="2:12" ht="14.45">
      <c r="B16" s="469"/>
      <c r="C16" s="466"/>
      <c r="D16" s="463"/>
      <c r="E16" s="45" t="s">
        <v>1892</v>
      </c>
      <c r="F16" s="46">
        <v>2.5</v>
      </c>
      <c r="G16" s="48" t="s">
        <v>1893</v>
      </c>
      <c r="H16" s="464"/>
      <c r="I16" s="462"/>
      <c r="J16" s="462"/>
      <c r="K16" s="462"/>
      <c r="L16" s="462"/>
    </row>
    <row r="17" spans="2:12" ht="14.45">
      <c r="B17" s="470"/>
      <c r="C17" s="467"/>
      <c r="D17" s="463"/>
      <c r="E17" s="45" t="s">
        <v>1894</v>
      </c>
      <c r="F17" s="46">
        <v>0</v>
      </c>
      <c r="G17" s="48"/>
      <c r="H17" s="464"/>
      <c r="I17" s="462"/>
      <c r="J17" s="462"/>
      <c r="K17" s="462"/>
      <c r="L17" s="462"/>
    </row>
    <row r="18" spans="2:12" ht="14.45">
      <c r="B18" s="468" t="s">
        <v>1895</v>
      </c>
      <c r="C18" s="465" t="s">
        <v>1896</v>
      </c>
      <c r="D18" s="463">
        <v>0.1</v>
      </c>
      <c r="E18" s="45" t="s">
        <v>1897</v>
      </c>
      <c r="F18" s="46">
        <v>5</v>
      </c>
      <c r="G18" s="48"/>
      <c r="H18" s="464" t="s">
        <v>1873</v>
      </c>
      <c r="I18" s="462" t="s">
        <v>1873</v>
      </c>
      <c r="J18" s="462" t="s">
        <v>1873</v>
      </c>
      <c r="K18" s="462" t="s">
        <v>1873</v>
      </c>
      <c r="L18" s="462" t="s">
        <v>1873</v>
      </c>
    </row>
    <row r="19" spans="2:12" ht="29.25" customHeight="1">
      <c r="B19" s="469"/>
      <c r="C19" s="466"/>
      <c r="D19" s="463"/>
      <c r="E19" s="45" t="s">
        <v>1898</v>
      </c>
      <c r="F19" s="46">
        <v>2.5</v>
      </c>
      <c r="G19" s="48" t="s">
        <v>1899</v>
      </c>
      <c r="H19" s="464"/>
      <c r="I19" s="462"/>
      <c r="J19" s="462"/>
      <c r="K19" s="462"/>
      <c r="L19" s="462"/>
    </row>
    <row r="20" spans="2:12" ht="14.45">
      <c r="B20" s="470"/>
      <c r="C20" s="467"/>
      <c r="D20" s="463"/>
      <c r="E20" s="45" t="s">
        <v>1900</v>
      </c>
      <c r="F20" s="46">
        <v>0</v>
      </c>
      <c r="G20" s="48"/>
      <c r="H20" s="464"/>
      <c r="I20" s="462"/>
      <c r="J20" s="462"/>
      <c r="K20" s="462"/>
      <c r="L20" s="462"/>
    </row>
    <row r="21" spans="2:12" ht="14.45">
      <c r="D21" s="15">
        <f>SUM(D5:D20)</f>
        <v>1</v>
      </c>
      <c r="F21" s="16">
        <f>SUM(F5:F20)</f>
        <v>42.5</v>
      </c>
      <c r="H21" s="17">
        <f>(IF(H12="Alto",$F$12,IF(H12="Medio",$F$13,IF(H12="Bajo",$F$14,"")))*$D$12)+
IF(H5="Si",$F$5,0)*$D$5+
(IF(H6="Alto",$F$6,IF(H6="Medio",$F7,IF(H6="Bajo",$F$8,"")))*$D$6)+
(IF(H15="Alto",$F$15,IF(H15="Medio",$F$16,IF(H15="Bajo",$F$17,"")))*$D$15)+
(IF(H18="Alto",$F$18,IF(H18="Medio",$F$19,IF(H18="Bajo",$F$20,"")))*$D$18)+
(IF(H9="Alto",$F9,IF(H9="Medio",$F$10,IF(H9="Bajo",$F$11,"")))*$D$9)</f>
        <v>1.375</v>
      </c>
      <c r="I21" s="17">
        <f>(IF(I12="Alto",$F$12,IF(I12="Medio",$F$13,IF(I12="Bajo",$F$14,"")))*$D$12)+
IF(I5="Si",$F$5,0)*$D$5+
(IF(I6="Alto",$F$6,IF(I6="Medio",$F7,IF(I6="Bajo",$F$8,"")))*$D$6)+
(IF(I15="Alto",$F$15,IF(I15="Medio",$F$16,IF(I15="Bajo",$F$17,"")))*$D$15)+
(IF(I18="Alto",$F$18,IF(I18="Medio",$F$19,IF(I18="Bajo",$F$20,"")))*$D$18)+
(IF(I9="Alto",$F9,IF(I9="Medio",$F$10,IF(I9="Bajo",$F$11,"")))*$D$9)</f>
        <v>1.125</v>
      </c>
      <c r="J21" s="17">
        <f>(IF(J12="Alto",$F$12,IF(J12="Medio",$F$13,IF(J12="Bajo",$F$14,"")))*$D$12)+
IF(J5="Si",$F$5,0)*$D$5+
(IF(J6="Alto",$F$6,IF(J6="Medio",$F7,IF(J6="Bajo",$F$8,"")))*$D$6)+
(IF(J15="Alto",$F$15,IF(J15="Medio",$F$16,IF(J15="Bajo",$F$17,"")))*$D$15)+
(IF(J18="Alto",$F$18,IF(J18="Medio",$F$19,IF(J18="Bajo",$F$20,"")))*$D$18)+
(IF(J9="Alto",$F9,IF(J9="Medio",$F$10,IF(J9="Bajo",$F$11,"")))*$D$9)</f>
        <v>2.875</v>
      </c>
      <c r="K21" s="17">
        <f t="shared" ref="K21:L21" si="0">(IF(K12="Alto",$F$12,IF(K12="Medio",$F$13,IF(K12="Bajo",$F$14,"")))*$D$12)+
IF(K5="Si",$F$5,0)*$D$5+
(IF(K6="Alto",$F$6,IF(K6="Medio",$F7,IF(K6="Bajo",$F$8,"")))*$D$6)+
(IF(K15="Alto",$F$15,IF(K15="Medio",$F$16,IF(K15="Bajo",$F$17,"")))*$D$15)+
(IF(K18="Alto",$F$18,IF(K18="Medio",$F$19,IF(K18="Bajo",$F$20,"")))*$D$18)+
(IF(K9="Alto",$F9,IF(K9="Medio",$F$10,IF(K9="Bajo",$F$11,"")))*$D$9)</f>
        <v>1.625</v>
      </c>
      <c r="L21" s="17">
        <f t="shared" si="0"/>
        <v>0.625</v>
      </c>
    </row>
    <row r="22" spans="2:12" ht="14.45">
      <c r="D22"/>
    </row>
    <row r="23" spans="2:12" ht="14.45">
      <c r="D23"/>
    </row>
    <row r="24" spans="2:12" ht="14.45">
      <c r="B24" s="6"/>
      <c r="C24" s="6"/>
      <c r="D24"/>
      <c r="E24" s="1"/>
      <c r="G24" s="1"/>
    </row>
    <row r="25" spans="2:12" ht="14.45">
      <c r="D25"/>
    </row>
    <row r="26" spans="2:12" ht="45" customHeight="1">
      <c r="B26" s="7"/>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7" customWidth="1"/>
    <col min="7" max="7" width="11.42578125" style="38" customWidth="1"/>
    <col min="8" max="11" width="10.85546875" style="38"/>
  </cols>
  <sheetData>
    <row r="3" spans="1:20">
      <c r="F3" s="37" t="s">
        <v>1901</v>
      </c>
      <c r="G3" s="38">
        <v>100</v>
      </c>
      <c r="H3" s="38">
        <v>100</v>
      </c>
      <c r="I3" s="38">
        <v>100</v>
      </c>
      <c r="J3" s="38">
        <v>100</v>
      </c>
      <c r="K3" s="38">
        <v>100</v>
      </c>
      <c r="N3" s="37"/>
      <c r="O3" s="39" t="s">
        <v>1901</v>
      </c>
      <c r="P3" s="40">
        <v>100</v>
      </c>
      <c r="Q3" s="40">
        <v>100</v>
      </c>
      <c r="R3" s="40">
        <v>100</v>
      </c>
      <c r="S3" s="40">
        <v>100</v>
      </c>
      <c r="T3" s="40">
        <v>100</v>
      </c>
    </row>
    <row r="4" spans="1:20" ht="28.9">
      <c r="E4" s="37" t="s">
        <v>1863</v>
      </c>
      <c r="F4" s="38" t="s">
        <v>1902</v>
      </c>
      <c r="G4" s="38" t="s">
        <v>1001</v>
      </c>
      <c r="H4" s="38" t="s">
        <v>1903</v>
      </c>
      <c r="I4" s="38" t="s">
        <v>1904</v>
      </c>
      <c r="J4" s="38" t="s">
        <v>1905</v>
      </c>
      <c r="K4" s="38" t="s">
        <v>1906</v>
      </c>
      <c r="N4" s="37" t="s">
        <v>1863</v>
      </c>
      <c r="O4" s="38" t="s">
        <v>1902</v>
      </c>
      <c r="P4" s="38" t="s">
        <v>1001</v>
      </c>
      <c r="Q4" s="38" t="s">
        <v>1903</v>
      </c>
      <c r="R4" s="38" t="s">
        <v>1904</v>
      </c>
      <c r="S4" s="38" t="s">
        <v>1905</v>
      </c>
      <c r="T4" s="38" t="s">
        <v>1906</v>
      </c>
    </row>
    <row r="5" spans="1:20">
      <c r="B5">
        <v>3</v>
      </c>
      <c r="C5" t="s">
        <v>1907</v>
      </c>
      <c r="D5" t="s">
        <v>1908</v>
      </c>
      <c r="E5" s="37">
        <v>5</v>
      </c>
      <c r="F5" s="37" t="s">
        <v>1909</v>
      </c>
      <c r="G5" s="38">
        <v>100</v>
      </c>
      <c r="J5" s="38">
        <v>100</v>
      </c>
      <c r="M5" t="s">
        <v>1908</v>
      </c>
      <c r="N5" s="37">
        <v>5</v>
      </c>
      <c r="O5" s="37" t="s">
        <v>1909</v>
      </c>
      <c r="P5" s="38">
        <v>100</v>
      </c>
      <c r="Q5" s="38"/>
      <c r="R5" s="38"/>
      <c r="S5" s="38">
        <v>80</v>
      </c>
      <c r="T5" s="38"/>
    </row>
    <row r="6" spans="1:20">
      <c r="A6">
        <v>1</v>
      </c>
      <c r="D6" t="s">
        <v>1910</v>
      </c>
      <c r="E6" s="37">
        <v>5</v>
      </c>
      <c r="F6" s="37" t="s">
        <v>1911</v>
      </c>
      <c r="H6" s="38">
        <v>100</v>
      </c>
      <c r="I6" s="38">
        <v>100</v>
      </c>
      <c r="M6" t="s">
        <v>1910</v>
      </c>
      <c r="N6" s="37">
        <v>5</v>
      </c>
      <c r="O6" s="37" t="s">
        <v>1911</v>
      </c>
      <c r="P6" s="38"/>
      <c r="Q6" s="38">
        <v>100</v>
      </c>
      <c r="R6" s="38">
        <v>100</v>
      </c>
      <c r="S6" s="38"/>
      <c r="T6" s="38"/>
    </row>
    <row r="7" spans="1:20">
      <c r="D7" t="s">
        <v>1912</v>
      </c>
      <c r="E7" s="37">
        <v>5</v>
      </c>
      <c r="G7" s="38" t="s">
        <v>1913</v>
      </c>
      <c r="K7" s="38" t="s">
        <v>1913</v>
      </c>
      <c r="M7" t="s">
        <v>1914</v>
      </c>
      <c r="N7" s="37">
        <v>4</v>
      </c>
      <c r="O7" s="37" t="s">
        <v>1911</v>
      </c>
      <c r="P7" s="38"/>
      <c r="Q7" s="38"/>
      <c r="R7" s="38"/>
      <c r="S7" s="38"/>
      <c r="T7" s="38">
        <v>100</v>
      </c>
    </row>
    <row r="8" spans="1:20">
      <c r="D8" t="s">
        <v>1915</v>
      </c>
      <c r="E8" s="37">
        <v>4</v>
      </c>
      <c r="F8" s="37" t="s">
        <v>1909</v>
      </c>
      <c r="G8" s="38" t="s">
        <v>1913</v>
      </c>
      <c r="K8" s="38" t="s">
        <v>1913</v>
      </c>
      <c r="M8" t="s">
        <v>1916</v>
      </c>
      <c r="N8" s="37">
        <v>4</v>
      </c>
      <c r="O8" s="37" t="s">
        <v>1911</v>
      </c>
      <c r="P8" s="38"/>
      <c r="Q8" s="38"/>
      <c r="R8" s="38"/>
      <c r="S8" s="38"/>
      <c r="T8" s="38"/>
    </row>
    <row r="9" spans="1:20">
      <c r="B9">
        <v>2</v>
      </c>
      <c r="C9" t="s">
        <v>1907</v>
      </c>
      <c r="D9" t="s">
        <v>1917</v>
      </c>
      <c r="E9" s="37">
        <v>4</v>
      </c>
      <c r="H9" s="38" t="s">
        <v>1913</v>
      </c>
      <c r="M9" t="s">
        <v>1918</v>
      </c>
      <c r="N9" s="37">
        <v>3</v>
      </c>
      <c r="O9" s="37" t="s">
        <v>1911</v>
      </c>
      <c r="P9" s="38"/>
      <c r="Q9" s="38"/>
      <c r="R9" s="38"/>
      <c r="S9" s="38"/>
      <c r="T9" s="38"/>
    </row>
    <row r="10" spans="1:20">
      <c r="A10">
        <v>2</v>
      </c>
      <c r="D10" t="s">
        <v>1919</v>
      </c>
      <c r="E10" s="37">
        <v>4</v>
      </c>
      <c r="F10" s="37" t="s">
        <v>1909</v>
      </c>
      <c r="G10" s="38" t="s">
        <v>1913</v>
      </c>
      <c r="M10" t="s">
        <v>1920</v>
      </c>
      <c r="N10" s="37">
        <v>3</v>
      </c>
      <c r="O10" s="37" t="s">
        <v>1911</v>
      </c>
      <c r="P10" s="38"/>
      <c r="Q10" s="38"/>
      <c r="R10" s="38"/>
      <c r="S10" s="38"/>
      <c r="T10" s="38"/>
    </row>
    <row r="11" spans="1:20">
      <c r="D11" t="s">
        <v>1921</v>
      </c>
      <c r="E11" s="37">
        <v>4</v>
      </c>
      <c r="G11" s="38" t="s">
        <v>1913</v>
      </c>
      <c r="H11" s="38" t="s">
        <v>1913</v>
      </c>
      <c r="M11" t="s">
        <v>1922</v>
      </c>
      <c r="N11" s="37">
        <v>2</v>
      </c>
      <c r="O11" s="37" t="s">
        <v>1905</v>
      </c>
      <c r="P11" s="38"/>
      <c r="Q11" s="38"/>
      <c r="R11" s="38"/>
      <c r="S11" s="38">
        <v>20</v>
      </c>
      <c r="T11" s="38"/>
    </row>
    <row r="12" spans="1:20">
      <c r="B12">
        <v>1</v>
      </c>
      <c r="C12" t="s">
        <v>1907</v>
      </c>
      <c r="D12" t="s">
        <v>1923</v>
      </c>
      <c r="E12" s="37">
        <v>4</v>
      </c>
      <c r="F12" s="37" t="s">
        <v>1909</v>
      </c>
      <c r="I12" s="38" t="s">
        <v>1913</v>
      </c>
      <c r="N12" s="37"/>
      <c r="O12" s="37"/>
      <c r="P12" s="38"/>
      <c r="Q12" s="38"/>
      <c r="R12" s="38"/>
      <c r="S12" s="38"/>
      <c r="T12" s="38"/>
    </row>
    <row r="13" spans="1:20">
      <c r="D13" t="s">
        <v>1924</v>
      </c>
      <c r="E13" s="37">
        <v>4</v>
      </c>
      <c r="G13" s="38" t="s">
        <v>1913</v>
      </c>
      <c r="N13" s="37"/>
      <c r="O13" s="37"/>
      <c r="P13" s="38"/>
      <c r="Q13" s="38"/>
      <c r="R13" s="38"/>
      <c r="S13" s="38"/>
      <c r="T13" s="38"/>
    </row>
    <row r="14" spans="1:20">
      <c r="A14">
        <v>10</v>
      </c>
      <c r="D14" t="s">
        <v>1914</v>
      </c>
      <c r="E14" s="37">
        <v>4</v>
      </c>
      <c r="K14" s="38">
        <v>100</v>
      </c>
    </row>
    <row r="15" spans="1:20">
      <c r="D15" t="s">
        <v>1916</v>
      </c>
      <c r="E15" s="37">
        <v>4</v>
      </c>
      <c r="K15" s="38" t="s">
        <v>1913</v>
      </c>
    </row>
    <row r="16" spans="1:20">
      <c r="D16" t="s">
        <v>1918</v>
      </c>
      <c r="E16" s="37">
        <v>3</v>
      </c>
      <c r="H16" s="38" t="s">
        <v>1913</v>
      </c>
      <c r="K16" s="38" t="s">
        <v>1913</v>
      </c>
    </row>
    <row r="17" spans="1:10">
      <c r="D17" t="s">
        <v>1920</v>
      </c>
      <c r="E17" s="37">
        <v>3</v>
      </c>
      <c r="G17" s="38" t="s">
        <v>1913</v>
      </c>
    </row>
    <row r="18" spans="1:10">
      <c r="D18" t="s">
        <v>1922</v>
      </c>
      <c r="E18" s="37">
        <v>3</v>
      </c>
      <c r="H18" s="38" t="s">
        <v>1913</v>
      </c>
    </row>
    <row r="19" spans="1:10">
      <c r="D19" t="s">
        <v>1925</v>
      </c>
      <c r="E19" s="37">
        <v>3</v>
      </c>
      <c r="G19" s="38" t="s">
        <v>1913</v>
      </c>
    </row>
    <row r="20" spans="1:10">
      <c r="A20">
        <v>3</v>
      </c>
      <c r="D20" t="s">
        <v>1926</v>
      </c>
      <c r="E20" s="37">
        <v>2</v>
      </c>
      <c r="G20" s="38" t="s">
        <v>1913</v>
      </c>
    </row>
    <row r="21" spans="1:10">
      <c r="D21" t="s">
        <v>1927</v>
      </c>
      <c r="E21" s="37">
        <v>2</v>
      </c>
      <c r="H21" s="38" t="s">
        <v>1913</v>
      </c>
    </row>
    <row r="22" spans="1:10">
      <c r="D22" t="s">
        <v>1928</v>
      </c>
      <c r="E22" s="37">
        <v>2</v>
      </c>
      <c r="H22" s="38" t="s">
        <v>1913</v>
      </c>
    </row>
    <row r="23" spans="1:10">
      <c r="D23" t="s">
        <v>1929</v>
      </c>
      <c r="E23" s="37">
        <v>2</v>
      </c>
      <c r="G23" s="38" t="s">
        <v>1913</v>
      </c>
    </row>
    <row r="24" spans="1:10">
      <c r="D24" t="s">
        <v>1930</v>
      </c>
      <c r="E24" s="37">
        <v>2</v>
      </c>
      <c r="J24" s="38" t="s">
        <v>1913</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1931</v>
      </c>
      <c r="C2" s="93">
        <v>3.55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1932</v>
      </c>
      <c r="C2" t="s">
        <v>1933</v>
      </c>
    </row>
    <row r="3" spans="2:3">
      <c r="B3" t="s">
        <v>2</v>
      </c>
      <c r="C3">
        <v>21</v>
      </c>
    </row>
    <row r="4" spans="2:3">
      <c r="B4" t="s">
        <v>3</v>
      </c>
      <c r="C4">
        <v>14</v>
      </c>
    </row>
    <row r="5" spans="2:3">
      <c r="B5" t="s">
        <v>4</v>
      </c>
      <c r="C5">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9"/>
  <sheetViews>
    <sheetView zoomScale="74" zoomScaleNormal="70" workbookViewId="0">
      <pane xSplit="6" ySplit="1" topLeftCell="AZ2" activePane="bottomRight" state="frozen"/>
      <selection pane="bottomRight" activeCell="BB5" sqref="BB5"/>
      <selection pane="bottomLeft" activeCell="A2" sqref="A2"/>
      <selection pane="topRight" activeCell="G1" sqref="G1"/>
    </sheetView>
  </sheetViews>
  <sheetFormatPr defaultColWidth="10.85546875" defaultRowHeight="15" customHeight="1"/>
  <cols>
    <col min="1" max="1" width="8.42578125" style="9" customWidth="1"/>
    <col min="2" max="2" width="15.140625" style="85" customWidth="1"/>
    <col min="3" max="3" width="16" style="85" customWidth="1"/>
    <col min="4" max="4" width="11.7109375" style="9" customWidth="1"/>
    <col min="5" max="5" width="12.28515625" style="9" customWidth="1"/>
    <col min="6" max="6" width="28.85546875" style="50" customWidth="1"/>
    <col min="7" max="7" width="70.42578125" style="110" customWidth="1"/>
    <col min="8" max="8" width="13.140625" style="9" customWidth="1"/>
    <col min="9" max="9" width="24.42578125" style="9" customWidth="1"/>
    <col min="10" max="11" width="25.42578125" style="9" customWidth="1"/>
    <col min="12" max="12" width="21.85546875" style="9" customWidth="1"/>
    <col min="13" max="13" width="19" style="111" customWidth="1"/>
    <col min="14" max="14" width="22.140625" style="9" customWidth="1"/>
    <col min="15" max="15" width="21.42578125" style="9" customWidth="1"/>
    <col min="16" max="16" width="14.28515625" style="9" customWidth="1"/>
    <col min="17" max="17" width="19" style="9" customWidth="1"/>
    <col min="18" max="18" width="61.42578125" style="9" customWidth="1"/>
    <col min="19" max="19" width="47.7109375" style="9" customWidth="1"/>
    <col min="20" max="20" width="54.140625" style="9" customWidth="1"/>
    <col min="21" max="21" width="29" style="9" customWidth="1"/>
    <col min="22" max="22" width="25.140625" style="9" customWidth="1"/>
    <col min="23" max="23" width="16.85546875" style="9" customWidth="1"/>
    <col min="24" max="24" width="107.42578125" style="9" customWidth="1"/>
    <col min="25" max="25" width="90" style="9" customWidth="1"/>
    <col min="26" max="26" width="63.140625" style="56" customWidth="1"/>
    <col min="27" max="27" width="13.140625" style="56" customWidth="1"/>
    <col min="28" max="29" width="25.85546875" style="9" customWidth="1"/>
    <col min="30" max="30" width="25.85546875" style="49" customWidth="1"/>
    <col min="31" max="31" width="16.42578125" style="9" customWidth="1"/>
    <col min="32" max="33" width="16.42578125" style="49" customWidth="1"/>
    <col min="34" max="34" width="16.42578125" style="9" customWidth="1"/>
    <col min="35" max="35" width="17.85546875" style="127" customWidth="1"/>
    <col min="36" max="36" width="21.28515625" style="9" customWidth="1"/>
    <col min="37" max="37" width="67.140625" style="50" customWidth="1"/>
    <col min="38" max="38" width="17" style="9" customWidth="1"/>
    <col min="39" max="39" width="21.85546875" style="9" customWidth="1"/>
    <col min="40" max="40" width="17.7109375" style="9" customWidth="1"/>
    <col min="41" max="41" width="13.42578125" style="4" customWidth="1"/>
    <col min="42" max="42" width="53" style="50" customWidth="1"/>
    <col min="43" max="43" width="27.85546875" style="9" customWidth="1"/>
    <col min="44" max="44" width="14.7109375" style="9" customWidth="1"/>
    <col min="45" max="45" width="18" style="9" customWidth="1"/>
    <col min="46" max="46" width="20.28515625" style="241"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7.42578125" style="56" customWidth="1"/>
    <col min="55" max="55" width="66.28515625" style="60" customWidth="1"/>
    <col min="56" max="56" width="26.42578125" style="9" customWidth="1"/>
    <col min="57" max="16384" width="10.85546875" style="9"/>
  </cols>
  <sheetData>
    <row r="1" spans="1:55" s="50" customFormat="1" ht="66" customHeight="1">
      <c r="A1" s="88" t="s">
        <v>5</v>
      </c>
      <c r="B1" s="89" t="s">
        <v>6</v>
      </c>
      <c r="C1" s="89" t="s">
        <v>7</v>
      </c>
      <c r="D1" s="88" t="s">
        <v>8</v>
      </c>
      <c r="E1" s="88" t="s">
        <v>9</v>
      </c>
      <c r="F1" s="88" t="s">
        <v>10</v>
      </c>
      <c r="G1" s="88" t="s">
        <v>11</v>
      </c>
      <c r="H1" s="88" t="s">
        <v>12</v>
      </c>
      <c r="I1" s="88" t="s">
        <v>13</v>
      </c>
      <c r="J1" s="88" t="s">
        <v>967</v>
      </c>
      <c r="K1" s="88" t="s">
        <v>175</v>
      </c>
      <c r="L1" s="88" t="s">
        <v>16</v>
      </c>
      <c r="M1" s="89" t="s">
        <v>17</v>
      </c>
      <c r="N1" s="88" t="s">
        <v>18</v>
      </c>
      <c r="O1" s="88" t="s">
        <v>176</v>
      </c>
      <c r="P1" s="88" t="s">
        <v>20</v>
      </c>
      <c r="Q1" s="88" t="s">
        <v>21</v>
      </c>
      <c r="R1" s="88" t="s">
        <v>22</v>
      </c>
      <c r="S1" s="88" t="s">
        <v>23</v>
      </c>
      <c r="T1" s="88" t="s">
        <v>24</v>
      </c>
      <c r="U1" s="88" t="s">
        <v>25</v>
      </c>
      <c r="V1" s="88" t="s">
        <v>26</v>
      </c>
      <c r="W1" s="88" t="s">
        <v>178</v>
      </c>
      <c r="X1" s="88" t="s">
        <v>989</v>
      </c>
      <c r="Y1" s="88" t="s">
        <v>29</v>
      </c>
      <c r="Z1" s="106" t="s">
        <v>179</v>
      </c>
      <c r="AA1" s="106" t="s">
        <v>32</v>
      </c>
      <c r="AB1" s="104" t="s">
        <v>33</v>
      </c>
      <c r="AC1" s="104" t="s">
        <v>34</v>
      </c>
      <c r="AD1" s="133" t="s">
        <v>35</v>
      </c>
      <c r="AE1" s="123" t="s">
        <v>36</v>
      </c>
      <c r="AF1" s="105" t="s">
        <v>37</v>
      </c>
      <c r="AG1" s="105" t="s">
        <v>38</v>
      </c>
      <c r="AH1" s="123" t="s">
        <v>39</v>
      </c>
      <c r="AI1" s="125" t="s">
        <v>40</v>
      </c>
      <c r="AJ1" s="126" t="s">
        <v>41</v>
      </c>
      <c r="AK1" s="123" t="s">
        <v>42</v>
      </c>
      <c r="AL1" s="123" t="s">
        <v>43</v>
      </c>
      <c r="AM1" s="123" t="s">
        <v>1934</v>
      </c>
      <c r="AN1" s="95"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16" t="s">
        <v>1935</v>
      </c>
      <c r="BC1" s="116" t="s">
        <v>46</v>
      </c>
    </row>
    <row r="2" spans="1:55" ht="117.75" customHeight="1">
      <c r="A2" s="140">
        <v>96</v>
      </c>
      <c r="B2" s="146">
        <v>46126.7905902778</v>
      </c>
      <c r="C2" s="146">
        <v>46126.826805555596</v>
      </c>
      <c r="D2" s="140" t="s">
        <v>301</v>
      </c>
      <c r="E2" s="140" t="s">
        <v>302</v>
      </c>
      <c r="F2" s="140" t="s">
        <v>1936</v>
      </c>
      <c r="G2" s="140" t="s">
        <v>1937</v>
      </c>
      <c r="H2" s="140" t="s">
        <v>52</v>
      </c>
      <c r="I2" s="350" t="s">
        <v>53</v>
      </c>
      <c r="J2" s="360" t="s">
        <v>1938</v>
      </c>
      <c r="K2" s="140">
        <v>0</v>
      </c>
      <c r="L2" s="146" t="s">
        <v>56</v>
      </c>
      <c r="M2" s="146">
        <v>46387</v>
      </c>
      <c r="N2" s="140" t="s">
        <v>217</v>
      </c>
      <c r="O2" s="140" t="s">
        <v>167</v>
      </c>
      <c r="P2" s="140"/>
      <c r="Q2" s="182" t="s">
        <v>58</v>
      </c>
      <c r="R2" s="140" t="s">
        <v>1939</v>
      </c>
      <c r="S2" s="140"/>
      <c r="T2" s="140" t="s">
        <v>1940</v>
      </c>
      <c r="U2" s="140" t="s">
        <v>532</v>
      </c>
      <c r="V2" s="166" t="s">
        <v>127</v>
      </c>
      <c r="W2" s="140" t="s">
        <v>64</v>
      </c>
      <c r="X2" s="165" t="s">
        <v>144</v>
      </c>
      <c r="Y2" s="140" t="s">
        <v>1941</v>
      </c>
      <c r="Z2" s="150">
        <v>0</v>
      </c>
      <c r="AA2" s="150"/>
      <c r="AB2" s="152" t="s">
        <v>199</v>
      </c>
      <c r="AC2" s="152" t="s">
        <v>69</v>
      </c>
      <c r="AD2" s="156"/>
      <c r="AE2" s="152" t="s">
        <v>2</v>
      </c>
      <c r="AF2" s="156"/>
      <c r="AG2" s="156"/>
      <c r="AH2" s="152">
        <v>3</v>
      </c>
      <c r="AI2" s="153">
        <v>54000</v>
      </c>
      <c r="AJ2" s="154">
        <v>191700</v>
      </c>
      <c r="AK2" s="155" t="s">
        <v>1942</v>
      </c>
      <c r="AL2" s="154" t="s">
        <v>215</v>
      </c>
      <c r="AM2" s="152" t="s">
        <v>131</v>
      </c>
      <c r="AN2" s="152" t="s">
        <v>132</v>
      </c>
      <c r="AO2" s="152" t="s">
        <v>709</v>
      </c>
      <c r="AP2" s="152"/>
      <c r="AQ2" s="232" t="s">
        <v>965</v>
      </c>
      <c r="AR2" s="232" t="s">
        <v>3</v>
      </c>
      <c r="AS2" s="240">
        <v>46188</v>
      </c>
      <c r="AT2" s="239" t="s">
        <v>1943</v>
      </c>
      <c r="AU2" s="232">
        <v>5</v>
      </c>
      <c r="AV2" s="291" t="s">
        <v>1944</v>
      </c>
      <c r="AW2" s="232" t="s">
        <v>1945</v>
      </c>
      <c r="AX2" s="232" t="s">
        <v>215</v>
      </c>
      <c r="AY2" s="232" t="s">
        <v>131</v>
      </c>
      <c r="AZ2" s="232" t="s">
        <v>963</v>
      </c>
      <c r="BA2" s="232" t="s">
        <v>1946</v>
      </c>
      <c r="BB2" s="96"/>
      <c r="BC2" s="97"/>
    </row>
    <row r="3" spans="1:55" ht="113.25" customHeight="1">
      <c r="A3" s="140">
        <v>97</v>
      </c>
      <c r="B3" s="146">
        <v>46126.826921296299</v>
      </c>
      <c r="C3" s="146">
        <v>46126.850914351897</v>
      </c>
      <c r="D3" s="140" t="s">
        <v>301</v>
      </c>
      <c r="E3" s="140" t="s">
        <v>302</v>
      </c>
      <c r="F3" s="140" t="s">
        <v>1947</v>
      </c>
      <c r="G3" s="140" t="s">
        <v>1948</v>
      </c>
      <c r="H3" s="140" t="s">
        <v>52</v>
      </c>
      <c r="I3" s="361" t="s">
        <v>53</v>
      </c>
      <c r="J3" s="362" t="s">
        <v>1938</v>
      </c>
      <c r="K3" s="140">
        <v>0</v>
      </c>
      <c r="L3" s="146" t="s">
        <v>56</v>
      </c>
      <c r="M3" s="146">
        <v>46387</v>
      </c>
      <c r="N3" s="140" t="s">
        <v>217</v>
      </c>
      <c r="O3" s="140" t="s">
        <v>167</v>
      </c>
      <c r="P3" s="140"/>
      <c r="Q3" s="182" t="s">
        <v>58</v>
      </c>
      <c r="R3" s="140" t="s">
        <v>1949</v>
      </c>
      <c r="S3" s="140"/>
      <c r="T3" s="140" t="s">
        <v>1950</v>
      </c>
      <c r="U3" s="140" t="s">
        <v>532</v>
      </c>
      <c r="V3" s="166" t="s">
        <v>63</v>
      </c>
      <c r="W3" s="140" t="s">
        <v>64</v>
      </c>
      <c r="X3" s="165" t="s">
        <v>144</v>
      </c>
      <c r="Y3" s="140" t="s">
        <v>1951</v>
      </c>
      <c r="Z3" s="150">
        <v>0</v>
      </c>
      <c r="AA3" s="150"/>
      <c r="AB3" s="152" t="s">
        <v>199</v>
      </c>
      <c r="AC3" s="152" t="s">
        <v>69</v>
      </c>
      <c r="AD3" s="156"/>
      <c r="AE3" s="152" t="s">
        <v>2</v>
      </c>
      <c r="AF3" s="156"/>
      <c r="AG3" s="156"/>
      <c r="AH3" s="152">
        <v>4</v>
      </c>
      <c r="AI3" s="153">
        <v>62000</v>
      </c>
      <c r="AJ3" s="154">
        <v>220100</v>
      </c>
      <c r="AK3" s="155" t="s">
        <v>1952</v>
      </c>
      <c r="AL3" s="154" t="s">
        <v>215</v>
      </c>
      <c r="AM3" s="152" t="s">
        <v>131</v>
      </c>
      <c r="AN3" s="152" t="s">
        <v>132</v>
      </c>
      <c r="AO3" s="152" t="s">
        <v>709</v>
      </c>
      <c r="AP3" s="152"/>
      <c r="AQ3" s="232" t="s">
        <v>965</v>
      </c>
      <c r="AR3" s="232" t="s">
        <v>3</v>
      </c>
      <c r="AS3" s="240">
        <v>46188</v>
      </c>
      <c r="AT3" s="239" t="s">
        <v>1943</v>
      </c>
      <c r="AU3" s="232">
        <v>7</v>
      </c>
      <c r="AV3" s="232" t="s">
        <v>1953</v>
      </c>
      <c r="AW3" s="232" t="s">
        <v>1945</v>
      </c>
      <c r="AX3" s="232" t="s">
        <v>215</v>
      </c>
      <c r="AY3" s="232" t="s">
        <v>131</v>
      </c>
      <c r="AZ3" s="232" t="s">
        <v>963</v>
      </c>
      <c r="BA3" s="232" t="s">
        <v>1946</v>
      </c>
      <c r="BB3" s="96"/>
      <c r="BC3" s="97"/>
    </row>
    <row r="4" spans="1:55" ht="49.5" customHeight="1">
      <c r="A4" s="140">
        <v>98</v>
      </c>
      <c r="B4" s="146">
        <v>46127.014560185198</v>
      </c>
      <c r="C4" s="146">
        <v>46127.284756944398</v>
      </c>
      <c r="D4" s="140" t="s">
        <v>301</v>
      </c>
      <c r="E4" s="140" t="s">
        <v>302</v>
      </c>
      <c r="F4" s="140" t="s">
        <v>1954</v>
      </c>
      <c r="G4" s="140" t="s">
        <v>1955</v>
      </c>
      <c r="H4" s="140" t="s">
        <v>52</v>
      </c>
      <c r="I4" s="350" t="s">
        <v>53</v>
      </c>
      <c r="J4" s="360" t="s">
        <v>1938</v>
      </c>
      <c r="K4" s="140">
        <v>0</v>
      </c>
      <c r="L4" s="146" t="s">
        <v>56</v>
      </c>
      <c r="M4" s="146">
        <v>46387</v>
      </c>
      <c r="N4" s="140" t="s">
        <v>217</v>
      </c>
      <c r="O4" s="140" t="s">
        <v>167</v>
      </c>
      <c r="P4" s="140"/>
      <c r="Q4" s="182" t="s">
        <v>58</v>
      </c>
      <c r="R4" s="140" t="s">
        <v>1956</v>
      </c>
      <c r="S4" s="140"/>
      <c r="T4" s="140" t="s">
        <v>1957</v>
      </c>
      <c r="U4" s="140" t="s">
        <v>532</v>
      </c>
      <c r="V4" s="166" t="s">
        <v>63</v>
      </c>
      <c r="W4" s="140" t="s">
        <v>64</v>
      </c>
      <c r="X4" s="165" t="s">
        <v>144</v>
      </c>
      <c r="Y4" s="140" t="s">
        <v>1958</v>
      </c>
      <c r="Z4" s="150">
        <v>0</v>
      </c>
      <c r="AA4" s="150"/>
      <c r="AB4" s="152" t="s">
        <v>199</v>
      </c>
      <c r="AC4" s="152" t="s">
        <v>69</v>
      </c>
      <c r="AD4" s="156"/>
      <c r="AE4" s="152" t="s">
        <v>2</v>
      </c>
      <c r="AF4" s="156"/>
      <c r="AG4" s="156"/>
      <c r="AH4" s="152">
        <v>5</v>
      </c>
      <c r="AI4" s="153">
        <v>84000</v>
      </c>
      <c r="AJ4" s="154">
        <v>298200</v>
      </c>
      <c r="AK4" s="155" t="s">
        <v>1952</v>
      </c>
      <c r="AL4" s="154" t="s">
        <v>215</v>
      </c>
      <c r="AM4" s="152" t="s">
        <v>131</v>
      </c>
      <c r="AN4" s="152" t="s">
        <v>132</v>
      </c>
      <c r="AO4" s="152" t="s">
        <v>709</v>
      </c>
      <c r="AP4" s="152"/>
      <c r="AQ4" s="232" t="s">
        <v>965</v>
      </c>
      <c r="AR4" s="232" t="s">
        <v>3</v>
      </c>
      <c r="AS4" s="240">
        <v>46188</v>
      </c>
      <c r="AT4" s="239" t="s">
        <v>1943</v>
      </c>
      <c r="AU4" s="232">
        <v>5</v>
      </c>
      <c r="AV4" s="232" t="s">
        <v>1959</v>
      </c>
      <c r="AW4" s="232" t="s">
        <v>1945</v>
      </c>
      <c r="AX4" s="232" t="s">
        <v>215</v>
      </c>
      <c r="AY4" s="232" t="s">
        <v>131</v>
      </c>
      <c r="AZ4" s="232" t="s">
        <v>963</v>
      </c>
      <c r="BA4" s="232" t="s">
        <v>1946</v>
      </c>
      <c r="BB4" s="96"/>
      <c r="BC4" s="97"/>
    </row>
    <row r="5" spans="1:55" ht="108.75" customHeight="1">
      <c r="A5" s="140">
        <v>113</v>
      </c>
      <c r="B5" s="146">
        <v>46135.407118055598</v>
      </c>
      <c r="C5" s="146">
        <v>46135.410821759302</v>
      </c>
      <c r="D5" s="140" t="s">
        <v>657</v>
      </c>
      <c r="E5" s="140" t="s">
        <v>658</v>
      </c>
      <c r="F5" s="140" t="s">
        <v>1960</v>
      </c>
      <c r="G5" s="140" t="s">
        <v>1961</v>
      </c>
      <c r="H5" s="140" t="s">
        <v>189</v>
      </c>
      <c r="I5" s="140" t="s">
        <v>77</v>
      </c>
      <c r="J5" s="354" t="s">
        <v>1962</v>
      </c>
      <c r="K5" s="140"/>
      <c r="L5" s="146" t="s">
        <v>662</v>
      </c>
      <c r="M5" s="146">
        <v>46172</v>
      </c>
      <c r="N5" s="140" t="s">
        <v>217</v>
      </c>
      <c r="O5" s="140" t="s">
        <v>619</v>
      </c>
      <c r="P5" s="140">
        <v>77760</v>
      </c>
      <c r="Q5" s="182" t="s">
        <v>58</v>
      </c>
      <c r="R5" s="140" t="s">
        <v>1963</v>
      </c>
      <c r="S5" s="140" t="s">
        <v>1964</v>
      </c>
      <c r="T5" s="140" t="s">
        <v>1965</v>
      </c>
      <c r="U5" s="140" t="s">
        <v>84</v>
      </c>
      <c r="V5" s="166" t="s">
        <v>377</v>
      </c>
      <c r="W5" s="140" t="s">
        <v>64</v>
      </c>
      <c r="X5" s="165" t="s">
        <v>65</v>
      </c>
      <c r="Y5" s="140" t="s">
        <v>1966</v>
      </c>
      <c r="Z5" s="150">
        <v>0</v>
      </c>
      <c r="AA5" s="150">
        <v>0.65</v>
      </c>
      <c r="AB5" s="152" t="s">
        <v>463</v>
      </c>
      <c r="AC5" s="152" t="s">
        <v>69</v>
      </c>
      <c r="AD5" s="156">
        <v>46142</v>
      </c>
      <c r="AE5" s="152" t="s">
        <v>3</v>
      </c>
      <c r="AF5" s="156"/>
      <c r="AG5" s="156" t="s">
        <v>89</v>
      </c>
      <c r="AH5" s="152" t="s">
        <v>1967</v>
      </c>
      <c r="AI5" s="154" t="s">
        <v>1968</v>
      </c>
      <c r="AJ5" s="154" t="s">
        <v>1969</v>
      </c>
      <c r="AK5" s="155" t="s">
        <v>1970</v>
      </c>
      <c r="AL5" s="154" t="s">
        <v>215</v>
      </c>
      <c r="AM5" s="152"/>
      <c r="AN5" s="152" t="s">
        <v>132</v>
      </c>
      <c r="AO5" s="152" t="s">
        <v>1971</v>
      </c>
      <c r="AP5" s="152"/>
      <c r="AQ5" s="232"/>
      <c r="AR5" s="232"/>
      <c r="AS5" s="232"/>
      <c r="AT5" s="239" t="str">
        <f>IF(OR(AR5="",AS5=""),"",TEXT(WORKDAY(AS5,IF(AR5="Baja",3,IF(AR5="Media",5,0))),"dd-mmm"))</f>
        <v/>
      </c>
      <c r="AU5" s="232"/>
      <c r="AV5" s="232"/>
      <c r="AW5" s="232"/>
      <c r="AX5" s="232"/>
      <c r="AY5" s="232"/>
      <c r="AZ5" s="232"/>
      <c r="BA5" s="232"/>
      <c r="BB5" s="96"/>
      <c r="BC5" s="97" t="s">
        <v>1972</v>
      </c>
    </row>
    <row r="6" spans="1:55" ht="74.25" customHeight="1">
      <c r="A6" s="140">
        <v>134</v>
      </c>
      <c r="B6" s="146">
        <v>46146.699976851902</v>
      </c>
      <c r="C6" s="146">
        <v>46146.714398148099</v>
      </c>
      <c r="D6" s="140" t="s">
        <v>796</v>
      </c>
      <c r="E6" s="140" t="s">
        <v>797</v>
      </c>
      <c r="F6" s="140" t="s">
        <v>1973</v>
      </c>
      <c r="G6" s="140" t="s">
        <v>1974</v>
      </c>
      <c r="H6" s="140" t="s">
        <v>189</v>
      </c>
      <c r="I6" s="140" t="s">
        <v>800</v>
      </c>
      <c r="J6" s="230" t="s">
        <v>1975</v>
      </c>
      <c r="K6" s="140" t="s">
        <v>1976</v>
      </c>
      <c r="L6" s="146" t="s">
        <v>307</v>
      </c>
      <c r="M6" s="146">
        <v>46238</v>
      </c>
      <c r="N6" s="140" t="s">
        <v>57</v>
      </c>
      <c r="O6" s="140">
        <v>0</v>
      </c>
      <c r="P6" s="140"/>
      <c r="Q6" s="182" t="s">
        <v>58</v>
      </c>
      <c r="R6" s="140" t="s">
        <v>1977</v>
      </c>
      <c r="S6" s="140" t="s">
        <v>1978</v>
      </c>
      <c r="T6" s="140" t="s">
        <v>1979</v>
      </c>
      <c r="U6" s="140" t="s">
        <v>84</v>
      </c>
      <c r="V6" s="166" t="s">
        <v>63</v>
      </c>
      <c r="W6" s="140" t="s">
        <v>64</v>
      </c>
      <c r="X6" s="165" t="s">
        <v>65</v>
      </c>
      <c r="Y6" s="140" t="s">
        <v>1980</v>
      </c>
      <c r="Z6" s="150" t="s">
        <v>1981</v>
      </c>
      <c r="AA6" s="150">
        <v>0.75</v>
      </c>
      <c r="AB6" s="152" t="s">
        <v>105</v>
      </c>
      <c r="AC6" s="152" t="s">
        <v>299</v>
      </c>
      <c r="AD6" s="156">
        <v>46147</v>
      </c>
      <c r="AE6" s="152" t="s">
        <v>3</v>
      </c>
      <c r="AF6" s="156">
        <v>46156</v>
      </c>
      <c r="AG6" s="156">
        <v>46169</v>
      </c>
      <c r="AH6" s="152">
        <v>3</v>
      </c>
      <c r="AI6" s="153"/>
      <c r="AJ6" s="154">
        <v>40800</v>
      </c>
      <c r="AK6" s="155" t="s">
        <v>1982</v>
      </c>
      <c r="AL6" s="154" t="s">
        <v>215</v>
      </c>
      <c r="AM6" s="152" t="s">
        <v>131</v>
      </c>
      <c r="AN6" s="152" t="s">
        <v>132</v>
      </c>
      <c r="AO6" s="152" t="s">
        <v>963</v>
      </c>
      <c r="AP6" s="152" t="s">
        <v>1983</v>
      </c>
      <c r="AQ6" s="232"/>
      <c r="AR6" s="232"/>
      <c r="AS6" s="232"/>
      <c r="AT6" s="239" t="str">
        <f>IF(OR(AR6="",AS6=""),"",TEXT(WORKDAY(AS6,IF(AR6="Baja",3,IF(AR6="Media",5,0))),"dd-mmm"))</f>
        <v/>
      </c>
      <c r="AU6" s="232"/>
      <c r="AV6" s="232"/>
      <c r="AW6" s="232"/>
      <c r="AX6" s="232"/>
      <c r="AY6" s="232"/>
      <c r="AZ6" s="232"/>
      <c r="BA6" s="232"/>
      <c r="BB6" s="96"/>
      <c r="BC6" s="97" t="s">
        <v>1984</v>
      </c>
    </row>
    <row r="7" spans="1:55" ht="96.75" customHeight="1">
      <c r="A7" s="140">
        <v>177</v>
      </c>
      <c r="B7" s="146">
        <v>46168</v>
      </c>
      <c r="C7" s="146">
        <v>46168</v>
      </c>
      <c r="D7" s="140" t="s">
        <v>301</v>
      </c>
      <c r="E7" s="140" t="s">
        <v>302</v>
      </c>
      <c r="F7" s="140" t="s">
        <v>1985</v>
      </c>
      <c r="G7" s="140" t="s">
        <v>1986</v>
      </c>
      <c r="H7" s="140" t="s">
        <v>189</v>
      </c>
      <c r="I7" s="140" t="s">
        <v>421</v>
      </c>
      <c r="J7" s="230" t="s">
        <v>422</v>
      </c>
      <c r="K7" s="140" t="s">
        <v>1987</v>
      </c>
      <c r="L7" s="146" t="s">
        <v>307</v>
      </c>
      <c r="M7" s="146">
        <v>46387</v>
      </c>
      <c r="N7" s="140" t="s">
        <v>217</v>
      </c>
      <c r="O7" s="140" t="s">
        <v>167</v>
      </c>
      <c r="P7" s="140">
        <v>77768</v>
      </c>
      <c r="Q7" s="182" t="s">
        <v>58</v>
      </c>
      <c r="R7" s="140" t="s">
        <v>1988</v>
      </c>
      <c r="S7" s="140" t="s">
        <v>1989</v>
      </c>
      <c r="T7" s="140" t="s">
        <v>1990</v>
      </c>
      <c r="U7" s="140" t="s">
        <v>84</v>
      </c>
      <c r="V7" s="166" t="s">
        <v>63</v>
      </c>
      <c r="W7" s="140" t="s">
        <v>57</v>
      </c>
      <c r="X7" s="165" t="s">
        <v>496</v>
      </c>
      <c r="Y7" s="140" t="s">
        <v>1991</v>
      </c>
      <c r="Z7" s="150" t="s">
        <v>1992</v>
      </c>
      <c r="AA7" s="150" t="s">
        <v>960</v>
      </c>
      <c r="AB7" s="152" t="s">
        <v>961</v>
      </c>
      <c r="AC7" s="152" t="s">
        <v>69</v>
      </c>
      <c r="AD7" s="156">
        <v>46177</v>
      </c>
      <c r="AE7" s="152" t="s">
        <v>2</v>
      </c>
      <c r="AF7" s="156">
        <v>46136</v>
      </c>
      <c r="AG7" s="156">
        <v>46164</v>
      </c>
      <c r="AH7" s="152">
        <v>3</v>
      </c>
      <c r="AI7" s="153">
        <v>51030</v>
      </c>
      <c r="AJ7" s="154">
        <v>181156.5</v>
      </c>
      <c r="AK7" s="155"/>
      <c r="AL7" s="154" t="s">
        <v>215</v>
      </c>
      <c r="AM7" s="152" t="s">
        <v>131</v>
      </c>
      <c r="AN7" s="152" t="s">
        <v>132</v>
      </c>
      <c r="AO7" s="152" t="s">
        <v>963</v>
      </c>
      <c r="AP7" s="152" t="s">
        <v>1993</v>
      </c>
      <c r="AQ7" s="232" t="s">
        <v>965</v>
      </c>
      <c r="AR7" s="232" t="s">
        <v>3</v>
      </c>
      <c r="AS7" s="240">
        <v>46204</v>
      </c>
      <c r="AT7" s="239" t="s">
        <v>1994</v>
      </c>
      <c r="AU7" s="232">
        <v>6</v>
      </c>
      <c r="AV7" s="154">
        <v>292250</v>
      </c>
      <c r="AW7" s="232" t="s">
        <v>1995</v>
      </c>
      <c r="AX7" s="232" t="s">
        <v>215</v>
      </c>
      <c r="AY7" s="232" t="s">
        <v>131</v>
      </c>
      <c r="AZ7" s="232" t="s">
        <v>963</v>
      </c>
      <c r="BA7" s="232" t="s">
        <v>1996</v>
      </c>
      <c r="BB7" s="96"/>
      <c r="BC7" s="97"/>
    </row>
    <row r="8" spans="1:55" ht="82.5" customHeight="1">
      <c r="A8" s="140">
        <v>378</v>
      </c>
      <c r="B8" s="146">
        <v>46266.4831134259</v>
      </c>
      <c r="C8" s="146">
        <v>46267.436574074098</v>
      </c>
      <c r="D8" s="140" t="s">
        <v>1997</v>
      </c>
      <c r="E8" s="140" t="s">
        <v>1998</v>
      </c>
      <c r="F8" s="140" t="s">
        <v>1999</v>
      </c>
      <c r="G8" s="140" t="s">
        <v>2000</v>
      </c>
      <c r="H8" s="140" t="s">
        <v>52</v>
      </c>
      <c r="I8" s="140" t="s">
        <v>358</v>
      </c>
      <c r="J8" s="230" t="s">
        <v>2001</v>
      </c>
      <c r="K8" s="140" t="s">
        <v>2002</v>
      </c>
      <c r="L8" s="146" t="s">
        <v>307</v>
      </c>
      <c r="M8" s="146">
        <v>46447</v>
      </c>
      <c r="N8" s="140" t="s">
        <v>57</v>
      </c>
      <c r="O8" s="140">
        <v>0</v>
      </c>
      <c r="P8" s="140">
        <v>0</v>
      </c>
      <c r="Q8" s="182" t="s">
        <v>58</v>
      </c>
      <c r="R8" s="140" t="s">
        <v>2003</v>
      </c>
      <c r="S8" s="140" t="s">
        <v>2004</v>
      </c>
      <c r="T8" s="140" t="s">
        <v>2005</v>
      </c>
      <c r="U8" s="140" t="s">
        <v>62</v>
      </c>
      <c r="V8" s="166" t="s">
        <v>63</v>
      </c>
      <c r="W8" s="140" t="s">
        <v>57</v>
      </c>
      <c r="X8" s="165" t="s">
        <v>85</v>
      </c>
      <c r="Y8" s="140" t="s">
        <v>2006</v>
      </c>
      <c r="Z8" s="150" t="s">
        <v>2007</v>
      </c>
      <c r="AA8" s="150">
        <v>1.2000000000000002</v>
      </c>
      <c r="AB8" s="152" t="s">
        <v>2008</v>
      </c>
      <c r="AC8" s="152" t="s">
        <v>69</v>
      </c>
      <c r="AD8" s="156">
        <v>46267</v>
      </c>
      <c r="AE8" s="152" t="s">
        <v>3</v>
      </c>
      <c r="AF8" s="156">
        <v>46273</v>
      </c>
      <c r="AG8" s="156">
        <v>46287</v>
      </c>
      <c r="AH8" s="152">
        <v>2</v>
      </c>
      <c r="AI8" s="153"/>
      <c r="AJ8" s="154" t="s">
        <v>89</v>
      </c>
      <c r="AK8" s="155" t="s">
        <v>2009</v>
      </c>
      <c r="AL8" s="154" t="s">
        <v>2010</v>
      </c>
      <c r="AM8" s="152" t="s">
        <v>2011</v>
      </c>
      <c r="AN8" s="152" t="s">
        <v>132</v>
      </c>
      <c r="AO8" s="152" t="s">
        <v>709</v>
      </c>
      <c r="AP8" s="152" t="s">
        <v>2012</v>
      </c>
      <c r="AQ8" s="232"/>
      <c r="AR8" s="232"/>
      <c r="AS8" s="240"/>
      <c r="AT8" s="239"/>
      <c r="AU8" s="232"/>
      <c r="AV8" s="232"/>
      <c r="AW8" s="232"/>
      <c r="AX8" s="232"/>
      <c r="AY8" s="232"/>
      <c r="AZ8" s="232"/>
      <c r="BA8" s="232"/>
      <c r="BB8" s="96"/>
      <c r="BC8" s="97"/>
    </row>
    <row r="9" spans="1:55" ht="123" customHeight="1">
      <c r="A9" s="140">
        <v>340</v>
      </c>
      <c r="B9" s="146">
        <v>46238.933425925898</v>
      </c>
      <c r="C9" s="146">
        <v>46239.404444444401</v>
      </c>
      <c r="D9" s="140" t="s">
        <v>488</v>
      </c>
      <c r="E9" s="140" t="s">
        <v>489</v>
      </c>
      <c r="F9" s="140" t="s">
        <v>2013</v>
      </c>
      <c r="G9" s="140" t="s">
        <v>2014</v>
      </c>
      <c r="H9" s="140" t="s">
        <v>420</v>
      </c>
      <c r="I9" s="140" t="s">
        <v>77</v>
      </c>
      <c r="J9" s="230" t="s">
        <v>2015</v>
      </c>
      <c r="K9" s="140" t="s">
        <v>2016</v>
      </c>
      <c r="L9" s="146" t="s">
        <v>80</v>
      </c>
      <c r="M9" s="146">
        <v>46265</v>
      </c>
      <c r="N9" s="140" t="s">
        <v>57</v>
      </c>
      <c r="O9" s="140">
        <v>0</v>
      </c>
      <c r="P9" s="140">
        <v>0</v>
      </c>
      <c r="Q9" s="182" t="s">
        <v>58</v>
      </c>
      <c r="R9" s="140" t="s">
        <v>2017</v>
      </c>
      <c r="S9" s="140" t="s">
        <v>2018</v>
      </c>
      <c r="T9" s="140" t="s">
        <v>2019</v>
      </c>
      <c r="U9" s="140" t="s">
        <v>102</v>
      </c>
      <c r="V9" s="166" t="s">
        <v>63</v>
      </c>
      <c r="W9" s="140" t="s">
        <v>57</v>
      </c>
      <c r="X9" s="165" t="s">
        <v>496</v>
      </c>
      <c r="Y9" s="140" t="s">
        <v>2020</v>
      </c>
      <c r="Z9" s="150" t="s">
        <v>2021</v>
      </c>
      <c r="AA9" s="150">
        <v>1.5</v>
      </c>
      <c r="AB9" s="152" t="s">
        <v>88</v>
      </c>
      <c r="AC9" s="152" t="s">
        <v>69</v>
      </c>
      <c r="AD9" s="156">
        <v>46244</v>
      </c>
      <c r="AE9" s="152" t="s">
        <v>2</v>
      </c>
      <c r="AF9" s="156">
        <v>46244</v>
      </c>
      <c r="AG9" s="156">
        <v>46272</v>
      </c>
      <c r="AH9" s="152">
        <v>1</v>
      </c>
      <c r="AI9" s="153">
        <v>3500</v>
      </c>
      <c r="AJ9" s="154">
        <v>12425</v>
      </c>
      <c r="AK9" s="155" t="s">
        <v>2022</v>
      </c>
      <c r="AL9" s="154" t="s">
        <v>229</v>
      </c>
      <c r="AM9" s="152" t="s">
        <v>708</v>
      </c>
      <c r="AN9" s="152" t="s">
        <v>217</v>
      </c>
      <c r="AO9" s="152" t="s">
        <v>709</v>
      </c>
      <c r="AP9" s="152" t="s">
        <v>2023</v>
      </c>
      <c r="AQ9" s="232"/>
      <c r="AR9" s="232"/>
      <c r="AS9" s="240"/>
      <c r="AT9" s="239"/>
      <c r="AU9" s="232"/>
      <c r="AV9" s="232"/>
      <c r="AW9" s="232"/>
      <c r="AX9" s="232"/>
      <c r="AY9" s="232"/>
      <c r="AZ9" s="232"/>
      <c r="BA9" s="232"/>
      <c r="BB9" s="96"/>
      <c r="BC9" s="97"/>
    </row>
  </sheetData>
  <sheetProtection algorithmName="SHA-512" hashValue="mRlMOMbg6jqDWqoH+BJf1K0Jl3SeYqM2u6euyYaWBS/HDTLDGHfPSPfGyYGcPxfrsSFOyWf/pUJqkzbL9FFaRQ==" saltValue="TvOC93XSBWjkUXTopkliJw=="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9" xr:uid="{CC9C5CF8-0000-496B-A2C3-C328268A9AD7}"/>
  <dataValidations count="3">
    <dataValidation type="list" allowBlank="1" showInputMessage="1" showErrorMessage="1" errorTitle="Valor no válido" error="Por favor seleccione una opción de la lista: Pendiente o Finalizado" sqref="AZ2:AZ7" xr:uid="{5217728F-F46E-48D3-8519-B9F7DF46E9D4}">
      <formula1>"Pendiente,Finalizado"</formula1>
    </dataValidation>
    <dataValidation type="list" allowBlank="1" showInputMessage="1" showErrorMessage="1" errorTitle="Valor no válido" error="Por favor seleccione una opción de la lista: Baja o Media." sqref="AR2:AR7" xr:uid="{F4602CDB-008B-49B8-8A9D-013CB5C8ACBB}">
      <formula1>"Baja,Media"</formula1>
    </dataValidation>
    <dataValidation type="list" allowBlank="1" showInputMessage="1" showErrorMessage="1" errorTitle="Valor no válido" error="Por favor seleccione una opción de la lista desplegable." sqref="AQ2:AQ7" xr:uid="{87356026-967F-4A0D-A9C0-B0574FCA2933}">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BE46"/>
  <sheetViews>
    <sheetView zoomScale="70" zoomScaleNormal="70" workbookViewId="0">
      <pane xSplit="5" ySplit="1" topLeftCell="BB2" activePane="bottomRight" state="frozen"/>
      <selection pane="bottomRight" activeCell="BD5" sqref="BD5"/>
      <selection pane="bottomLeft" activeCell="A3" sqref="A3"/>
      <selection pane="topRight" activeCell="F1" sqref="F1"/>
    </sheetView>
  </sheetViews>
  <sheetFormatPr defaultColWidth="115.42578125" defaultRowHeight="15" customHeight="1"/>
  <cols>
    <col min="1" max="1" width="6.140625" style="9" customWidth="1"/>
    <col min="2" max="2" width="13.42578125" style="85" customWidth="1"/>
    <col min="3" max="3" width="19.42578125" style="85" customWidth="1"/>
    <col min="4" max="4" width="8.28515625" style="9" customWidth="1"/>
    <col min="5" max="5" width="17" style="9" customWidth="1"/>
    <col min="6" max="6" width="31.140625" style="9" customWidth="1"/>
    <col min="7" max="7" width="51" style="110" customWidth="1"/>
    <col min="8" max="8" width="17.42578125" style="9" customWidth="1"/>
    <col min="9" max="9" width="32.85546875" style="9" customWidth="1"/>
    <col min="10" max="11" width="42" style="9" customWidth="1"/>
    <col min="12" max="12" width="19" style="9" customWidth="1"/>
    <col min="13" max="13" width="19" style="49" customWidth="1"/>
    <col min="14" max="14" width="22.140625" style="9" customWidth="1"/>
    <col min="15" max="16" width="20.85546875" style="9" customWidth="1"/>
    <col min="17" max="17" width="19" style="9" customWidth="1"/>
    <col min="18" max="19" width="61.42578125" style="9" customWidth="1"/>
    <col min="20" max="20" width="54.140625" style="9" customWidth="1"/>
    <col min="21" max="21" width="66" style="9" customWidth="1"/>
    <col min="22" max="22" width="25.140625" style="9" customWidth="1"/>
    <col min="23" max="23" width="16.85546875" style="9" customWidth="1"/>
    <col min="24" max="24" width="44.28515625" style="9" customWidth="1"/>
    <col min="25" max="25" width="60.7109375" style="9" customWidth="1"/>
    <col min="26" max="26" width="63.140625" style="56" customWidth="1"/>
    <col min="27" max="27" width="13.7109375" style="56" customWidth="1"/>
    <col min="28" max="29" width="13.42578125" style="9" customWidth="1"/>
    <col min="30" max="30" width="20" style="9" customWidth="1"/>
    <col min="31" max="31" width="16.42578125" style="9" customWidth="1"/>
    <col min="32" max="32" width="17.140625" style="9" customWidth="1"/>
    <col min="33" max="33" width="15.42578125" style="9" customWidth="1"/>
    <col min="34" max="34" width="18.28515625" style="50" customWidth="1"/>
    <col min="35" max="35" width="21.85546875" style="9" bestFit="1" customWidth="1"/>
    <col min="36" max="36" width="21.85546875" style="9" customWidth="1"/>
    <col min="37" max="37" width="50.42578125" style="9" customWidth="1"/>
    <col min="38" max="38" width="17.42578125" style="9" customWidth="1"/>
    <col min="39" max="41" width="20.85546875" style="9" customWidth="1"/>
    <col min="42" max="42" width="31.42578125" style="9" customWidth="1"/>
    <col min="43" max="43" width="27.85546875" style="9" customWidth="1"/>
    <col min="44" max="44" width="14.7109375" style="9" customWidth="1"/>
    <col min="45" max="45" width="18" style="9" customWidth="1"/>
    <col min="46" max="46" width="20.28515625" style="241"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5" width="39.42578125" style="9" customWidth="1"/>
    <col min="56" max="56" width="39.42578125" style="56" customWidth="1"/>
    <col min="57" max="57" width="39.42578125" style="60" customWidth="1"/>
    <col min="58" max="58" width="39.42578125" style="9" customWidth="1"/>
    <col min="59" max="16384" width="115.42578125" style="9"/>
  </cols>
  <sheetData>
    <row r="1" spans="1:57" s="50" customFormat="1" ht="43.15">
      <c r="A1" s="88" t="s">
        <v>5</v>
      </c>
      <c r="B1" s="89" t="s">
        <v>6</v>
      </c>
      <c r="C1" s="89" t="s">
        <v>7</v>
      </c>
      <c r="D1" s="88" t="s">
        <v>8</v>
      </c>
      <c r="E1" s="88" t="s">
        <v>9</v>
      </c>
      <c r="F1" s="88" t="s">
        <v>10</v>
      </c>
      <c r="G1" s="88" t="s">
        <v>11</v>
      </c>
      <c r="H1" s="88" t="s">
        <v>12</v>
      </c>
      <c r="I1" s="88" t="s">
        <v>13</v>
      </c>
      <c r="J1" s="160" t="s">
        <v>14</v>
      </c>
      <c r="K1" s="88" t="s">
        <v>175</v>
      </c>
      <c r="L1" s="160" t="s">
        <v>16</v>
      </c>
      <c r="M1" s="160" t="s">
        <v>17</v>
      </c>
      <c r="N1" s="88" t="s">
        <v>18</v>
      </c>
      <c r="O1" s="88" t="s">
        <v>176</v>
      </c>
      <c r="P1" s="88" t="s">
        <v>20</v>
      </c>
      <c r="Q1" s="160" t="s">
        <v>21</v>
      </c>
      <c r="R1" s="88" t="s">
        <v>22</v>
      </c>
      <c r="S1" s="88" t="s">
        <v>23</v>
      </c>
      <c r="T1" s="160" t="s">
        <v>24</v>
      </c>
      <c r="U1" s="160" t="s">
        <v>25</v>
      </c>
      <c r="V1" s="88" t="s">
        <v>26</v>
      </c>
      <c r="W1" s="88" t="s">
        <v>178</v>
      </c>
      <c r="X1" s="88" t="s">
        <v>989</v>
      </c>
      <c r="Y1" s="88" t="s">
        <v>29</v>
      </c>
      <c r="Z1" s="106" t="s">
        <v>179</v>
      </c>
      <c r="AA1" s="106" t="s">
        <v>31</v>
      </c>
      <c r="AB1" s="104" t="s">
        <v>33</v>
      </c>
      <c r="AC1" s="104" t="s">
        <v>34</v>
      </c>
      <c r="AD1" s="133" t="s">
        <v>35</v>
      </c>
      <c r="AE1" s="123" t="s">
        <v>36</v>
      </c>
      <c r="AF1" s="105" t="s">
        <v>37</v>
      </c>
      <c r="AG1" s="105" t="s">
        <v>38</v>
      </c>
      <c r="AH1" s="123" t="s">
        <v>39</v>
      </c>
      <c r="AI1" s="125" t="s">
        <v>40</v>
      </c>
      <c r="AJ1" s="126" t="s">
        <v>41</v>
      </c>
      <c r="AK1" s="123" t="s">
        <v>42</v>
      </c>
      <c r="AL1" s="123" t="s">
        <v>43</v>
      </c>
      <c r="AM1" s="123" t="s">
        <v>2024</v>
      </c>
      <c r="AN1" s="95"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28" t="s">
        <v>2025</v>
      </c>
      <c r="BC1" s="128" t="s">
        <v>46</v>
      </c>
      <c r="BD1" s="161" t="s">
        <v>2026</v>
      </c>
      <c r="BE1" s="161" t="s">
        <v>2027</v>
      </c>
    </row>
    <row r="2" spans="1:57" ht="77.25" customHeight="1">
      <c r="A2" s="140">
        <v>139</v>
      </c>
      <c r="B2" s="148">
        <v>46149.750567129602</v>
      </c>
      <c r="C2" s="148">
        <v>46149.757731481499</v>
      </c>
      <c r="D2" s="140" t="s">
        <v>2028</v>
      </c>
      <c r="E2" s="140" t="s">
        <v>2029</v>
      </c>
      <c r="F2" s="140" t="s">
        <v>2030</v>
      </c>
      <c r="G2" s="140" t="s">
        <v>2031</v>
      </c>
      <c r="H2" s="140" t="s">
        <v>161</v>
      </c>
      <c r="I2" s="140" t="s">
        <v>111</v>
      </c>
      <c r="J2" s="368" t="s">
        <v>2032</v>
      </c>
      <c r="K2" s="140" t="s">
        <v>2033</v>
      </c>
      <c r="L2" s="148" t="s">
        <v>56</v>
      </c>
      <c r="M2" s="148">
        <v>46265</v>
      </c>
      <c r="N2" s="140" t="s">
        <v>57</v>
      </c>
      <c r="O2" s="140">
        <v>0</v>
      </c>
      <c r="P2" s="140"/>
      <c r="Q2" s="162" t="s">
        <v>58</v>
      </c>
      <c r="R2" s="140" t="s">
        <v>2034</v>
      </c>
      <c r="S2" s="140" t="s">
        <v>2035</v>
      </c>
      <c r="T2" s="140" t="s">
        <v>2036</v>
      </c>
      <c r="U2" s="162" t="s">
        <v>196</v>
      </c>
      <c r="V2" s="140" t="s">
        <v>63</v>
      </c>
      <c r="W2" s="140" t="s">
        <v>64</v>
      </c>
      <c r="X2" s="162" t="s">
        <v>243</v>
      </c>
      <c r="Y2" s="140" t="s">
        <v>2037</v>
      </c>
      <c r="Z2" s="140" t="s">
        <v>2038</v>
      </c>
      <c r="AA2" s="140">
        <v>2.15</v>
      </c>
      <c r="AB2" s="152" t="s">
        <v>535</v>
      </c>
      <c r="AC2" s="152" t="s">
        <v>69</v>
      </c>
      <c r="AD2" s="156">
        <v>46154</v>
      </c>
      <c r="AE2" s="152" t="s">
        <v>2</v>
      </c>
      <c r="AF2" s="156">
        <v>46171</v>
      </c>
      <c r="AG2" s="156">
        <v>46178</v>
      </c>
      <c r="AH2" s="152">
        <v>7</v>
      </c>
      <c r="AI2" s="153" t="s">
        <v>2039</v>
      </c>
      <c r="AJ2" s="154">
        <v>388672</v>
      </c>
      <c r="AK2" s="155"/>
      <c r="AL2" s="154" t="s">
        <v>1070</v>
      </c>
      <c r="AM2" s="152" t="s">
        <v>131</v>
      </c>
      <c r="AN2" s="152"/>
      <c r="AO2" s="152" t="s">
        <v>709</v>
      </c>
      <c r="AP2" s="152" t="s">
        <v>2040</v>
      </c>
      <c r="AQ2" s="232"/>
      <c r="AR2" s="232"/>
      <c r="AS2" s="232"/>
      <c r="AT2" s="239" t="s">
        <v>89</v>
      </c>
      <c r="AU2" s="232"/>
      <c r="AV2" s="232"/>
      <c r="AW2" s="232"/>
      <c r="AX2" s="232"/>
      <c r="AY2" s="232"/>
      <c r="AZ2" s="232"/>
      <c r="BA2" s="232"/>
      <c r="BB2" s="156" t="s">
        <v>132</v>
      </c>
      <c r="BC2" s="152"/>
      <c r="BD2" s="163"/>
      <c r="BE2" s="163"/>
    </row>
    <row r="3" spans="1:57" ht="76.5" customHeight="1">
      <c r="A3" s="140">
        <v>210</v>
      </c>
      <c r="B3" s="148">
        <v>46169.8046412037</v>
      </c>
      <c r="C3" s="148">
        <v>46169.817731481497</v>
      </c>
      <c r="D3" s="140" t="s">
        <v>253</v>
      </c>
      <c r="E3" s="140" t="s">
        <v>254</v>
      </c>
      <c r="F3" s="140" t="s">
        <v>2041</v>
      </c>
      <c r="G3" s="140" t="s">
        <v>2042</v>
      </c>
      <c r="H3" s="140" t="s">
        <v>76</v>
      </c>
      <c r="I3" s="140" t="s">
        <v>190</v>
      </c>
      <c r="J3" s="162" t="s">
        <v>2043</v>
      </c>
      <c r="K3" s="140" t="s">
        <v>2044</v>
      </c>
      <c r="L3" s="148" t="s">
        <v>97</v>
      </c>
      <c r="M3" s="148">
        <v>46185</v>
      </c>
      <c r="N3" s="140" t="s">
        <v>57</v>
      </c>
      <c r="O3" s="140">
        <v>0</v>
      </c>
      <c r="P3" s="140">
        <v>0</v>
      </c>
      <c r="Q3" s="162" t="s">
        <v>58</v>
      </c>
      <c r="R3" s="140" t="s">
        <v>2045</v>
      </c>
      <c r="S3" s="140" t="s">
        <v>2046</v>
      </c>
      <c r="T3" s="140" t="s">
        <v>2047</v>
      </c>
      <c r="U3" s="162" t="s">
        <v>84</v>
      </c>
      <c r="V3" s="140" t="s">
        <v>63</v>
      </c>
      <c r="W3" s="140" t="s">
        <v>217</v>
      </c>
      <c r="X3" s="162" t="s">
        <v>85</v>
      </c>
      <c r="Y3" s="140" t="s">
        <v>262</v>
      </c>
      <c r="Z3" s="140" t="s">
        <v>2048</v>
      </c>
      <c r="AA3" s="140">
        <v>0.6</v>
      </c>
      <c r="AB3" s="152" t="s">
        <v>68</v>
      </c>
      <c r="AC3" s="152" t="s">
        <v>69</v>
      </c>
      <c r="AD3" s="156">
        <v>46174</v>
      </c>
      <c r="AE3" s="152" t="s">
        <v>3</v>
      </c>
      <c r="AF3" s="156">
        <v>46181</v>
      </c>
      <c r="AG3" s="156">
        <v>46195</v>
      </c>
      <c r="AH3" s="152">
        <v>7</v>
      </c>
      <c r="AI3" s="153">
        <v>343819.42857142858</v>
      </c>
      <c r="AJ3" s="154">
        <v>1203368</v>
      </c>
      <c r="AK3" s="155" t="s">
        <v>2049</v>
      </c>
      <c r="AL3" s="154" t="s">
        <v>1070</v>
      </c>
      <c r="AM3" s="152" t="s">
        <v>131</v>
      </c>
      <c r="AN3" s="152" t="s">
        <v>132</v>
      </c>
      <c r="AO3" s="152" t="s">
        <v>963</v>
      </c>
      <c r="AP3" s="152" t="s">
        <v>2050</v>
      </c>
      <c r="AQ3" s="232"/>
      <c r="AR3" s="232"/>
      <c r="AS3" s="232"/>
      <c r="AT3" s="239" t="s">
        <v>89</v>
      </c>
      <c r="AU3" s="232"/>
      <c r="AV3" s="232"/>
      <c r="AW3" s="232"/>
      <c r="AX3" s="232"/>
      <c r="AY3" s="232"/>
      <c r="AZ3" s="232"/>
      <c r="BA3" s="232"/>
      <c r="BB3" s="156" t="s">
        <v>132</v>
      </c>
      <c r="BC3" s="152" t="s">
        <v>2051</v>
      </c>
      <c r="BD3" s="163" t="s">
        <v>132</v>
      </c>
      <c r="BE3" s="163" t="s">
        <v>2052</v>
      </c>
    </row>
    <row r="4" spans="1:57" ht="77.25" customHeight="1">
      <c r="A4" s="140">
        <v>306</v>
      </c>
      <c r="B4" s="148">
        <v>46224.414224537002</v>
      </c>
      <c r="C4" s="148">
        <v>46224.425798611097</v>
      </c>
      <c r="D4" s="140" t="s">
        <v>2053</v>
      </c>
      <c r="E4" s="140" t="s">
        <v>2054</v>
      </c>
      <c r="F4" s="140" t="s">
        <v>2055</v>
      </c>
      <c r="G4" s="140" t="s">
        <v>2056</v>
      </c>
      <c r="H4" s="140" t="s">
        <v>161</v>
      </c>
      <c r="I4" s="140" t="s">
        <v>409</v>
      </c>
      <c r="J4" s="162" t="s">
        <v>811</v>
      </c>
      <c r="K4" s="140" t="s">
        <v>2057</v>
      </c>
      <c r="L4" s="148" t="s">
        <v>307</v>
      </c>
      <c r="M4" s="148">
        <v>46235</v>
      </c>
      <c r="N4" s="140" t="s">
        <v>57</v>
      </c>
      <c r="O4" s="140">
        <v>0</v>
      </c>
      <c r="P4" s="140">
        <v>0</v>
      </c>
      <c r="Q4" s="162" t="s">
        <v>98</v>
      </c>
      <c r="R4" s="140" t="s">
        <v>2058</v>
      </c>
      <c r="S4" s="140" t="s">
        <v>2059</v>
      </c>
      <c r="T4" s="140" t="s">
        <v>2060</v>
      </c>
      <c r="U4" s="162" t="s">
        <v>84</v>
      </c>
      <c r="V4" s="140" t="s">
        <v>196</v>
      </c>
      <c r="W4" s="140" t="s">
        <v>57</v>
      </c>
      <c r="X4" s="162" t="s">
        <v>85</v>
      </c>
      <c r="Y4" s="140" t="s">
        <v>2061</v>
      </c>
      <c r="Z4" s="140" t="s">
        <v>2062</v>
      </c>
      <c r="AA4" s="140">
        <v>1.8</v>
      </c>
      <c r="AB4" s="152" t="s">
        <v>246</v>
      </c>
      <c r="AC4" s="152" t="s">
        <v>69</v>
      </c>
      <c r="AD4" s="156">
        <v>46225</v>
      </c>
      <c r="AE4" s="152" t="s">
        <v>3</v>
      </c>
      <c r="AF4" s="156">
        <v>46227</v>
      </c>
      <c r="AG4" s="156">
        <v>46241</v>
      </c>
      <c r="AH4" s="152" t="s">
        <v>1068</v>
      </c>
      <c r="AI4" s="153">
        <v>1699.2</v>
      </c>
      <c r="AJ4" s="154">
        <v>5947.2</v>
      </c>
      <c r="AK4" s="155" t="s">
        <v>2063</v>
      </c>
      <c r="AL4" s="154" t="s">
        <v>215</v>
      </c>
      <c r="AM4" s="152" t="s">
        <v>537</v>
      </c>
      <c r="AN4" s="152" t="s">
        <v>57</v>
      </c>
      <c r="AO4" s="152" t="s">
        <v>2064</v>
      </c>
      <c r="AP4" s="152"/>
      <c r="AQ4" s="232"/>
      <c r="AR4" s="232"/>
      <c r="AS4" s="232"/>
      <c r="AT4" s="239" t="s">
        <v>89</v>
      </c>
      <c r="AU4" s="232"/>
      <c r="AV4" s="232"/>
      <c r="AW4" s="232"/>
      <c r="AX4" s="232"/>
      <c r="AY4" s="232"/>
      <c r="AZ4" s="232"/>
      <c r="BA4" s="232"/>
      <c r="BB4" s="156" t="s">
        <v>132</v>
      </c>
      <c r="BC4" s="152"/>
      <c r="BD4" s="163"/>
      <c r="BE4" s="163"/>
    </row>
    <row r="5" spans="1:57" ht="93.75" customHeight="1">
      <c r="A5" s="140">
        <v>307</v>
      </c>
      <c r="B5" s="148">
        <v>46224.425856481503</v>
      </c>
      <c r="C5" s="148">
        <v>46224.428703703699</v>
      </c>
      <c r="D5" s="140" t="s">
        <v>2053</v>
      </c>
      <c r="E5" s="140" t="s">
        <v>2054</v>
      </c>
      <c r="F5" s="140" t="s">
        <v>2055</v>
      </c>
      <c r="G5" s="140" t="s">
        <v>2056</v>
      </c>
      <c r="H5" s="140" t="s">
        <v>76</v>
      </c>
      <c r="I5" s="140" t="s">
        <v>409</v>
      </c>
      <c r="J5" s="162" t="s">
        <v>811</v>
      </c>
      <c r="K5" s="140" t="s">
        <v>2065</v>
      </c>
      <c r="L5" s="148" t="s">
        <v>307</v>
      </c>
      <c r="M5" s="148">
        <v>46235</v>
      </c>
      <c r="N5" s="140" t="s">
        <v>57</v>
      </c>
      <c r="O5" s="140">
        <v>0</v>
      </c>
      <c r="P5" s="140">
        <v>0</v>
      </c>
      <c r="Q5" s="162" t="s">
        <v>98</v>
      </c>
      <c r="R5" s="140" t="s">
        <v>2058</v>
      </c>
      <c r="S5" s="140" t="s">
        <v>2059</v>
      </c>
      <c r="T5" s="140" t="s">
        <v>2060</v>
      </c>
      <c r="U5" s="162" t="s">
        <v>84</v>
      </c>
      <c r="V5" s="140" t="s">
        <v>63</v>
      </c>
      <c r="W5" s="140" t="s">
        <v>57</v>
      </c>
      <c r="X5" s="162" t="s">
        <v>85</v>
      </c>
      <c r="Y5" s="140" t="s">
        <v>2066</v>
      </c>
      <c r="Z5" s="140" t="s">
        <v>2067</v>
      </c>
      <c r="AA5" s="140">
        <v>2.1</v>
      </c>
      <c r="AB5" s="152" t="s">
        <v>246</v>
      </c>
      <c r="AC5" s="152" t="s">
        <v>69</v>
      </c>
      <c r="AD5" s="156">
        <v>46225</v>
      </c>
      <c r="AE5" s="152" t="s">
        <v>3</v>
      </c>
      <c r="AF5" s="156">
        <v>46227</v>
      </c>
      <c r="AG5" s="156">
        <v>46241</v>
      </c>
      <c r="AH5" s="152" t="s">
        <v>1068</v>
      </c>
      <c r="AI5" s="153">
        <v>1510.4</v>
      </c>
      <c r="AJ5" s="154">
        <v>5286.4</v>
      </c>
      <c r="AK5" s="155" t="s">
        <v>2063</v>
      </c>
      <c r="AL5" s="154" t="s">
        <v>215</v>
      </c>
      <c r="AM5" s="152" t="s">
        <v>537</v>
      </c>
      <c r="AN5" s="152" t="s">
        <v>57</v>
      </c>
      <c r="AO5" s="152" t="s">
        <v>2064</v>
      </c>
      <c r="AP5" s="152"/>
      <c r="AQ5" s="232"/>
      <c r="AR5" s="232"/>
      <c r="AS5" s="232"/>
      <c r="AT5" s="239" t="s">
        <v>89</v>
      </c>
      <c r="AU5" s="232"/>
      <c r="AV5" s="232"/>
      <c r="AW5" s="232"/>
      <c r="AX5" s="232"/>
      <c r="AY5" s="232"/>
      <c r="AZ5" s="232"/>
      <c r="BA5" s="232"/>
      <c r="BB5" s="156" t="s">
        <v>132</v>
      </c>
      <c r="BC5" s="152"/>
      <c r="BD5" s="163"/>
      <c r="BE5" s="163"/>
    </row>
    <row r="6" spans="1:57" ht="136.5" customHeight="1">
      <c r="A6" s="140">
        <v>257</v>
      </c>
      <c r="B6" s="148">
        <v>46203.495949074102</v>
      </c>
      <c r="C6" s="148">
        <v>46203.499293981498</v>
      </c>
      <c r="D6" s="140" t="s">
        <v>488</v>
      </c>
      <c r="E6" s="140" t="s">
        <v>489</v>
      </c>
      <c r="F6" s="140" t="s">
        <v>2068</v>
      </c>
      <c r="G6" s="140" t="s">
        <v>2069</v>
      </c>
      <c r="H6" s="140" t="s">
        <v>52</v>
      </c>
      <c r="I6" s="140" t="s">
        <v>77</v>
      </c>
      <c r="J6" s="162" t="s">
        <v>78</v>
      </c>
      <c r="K6" s="140" t="s">
        <v>2070</v>
      </c>
      <c r="L6" s="148" t="s">
        <v>80</v>
      </c>
      <c r="M6" s="148">
        <v>46233</v>
      </c>
      <c r="N6" s="140" t="s">
        <v>57</v>
      </c>
      <c r="O6" s="140">
        <v>0</v>
      </c>
      <c r="P6" s="140">
        <v>0</v>
      </c>
      <c r="Q6" s="162" t="s">
        <v>58</v>
      </c>
      <c r="R6" s="140" t="s">
        <v>2068</v>
      </c>
      <c r="S6" s="140" t="s">
        <v>2071</v>
      </c>
      <c r="T6" s="140" t="s">
        <v>2072</v>
      </c>
      <c r="U6" s="162" t="s">
        <v>102</v>
      </c>
      <c r="V6" s="140" t="s">
        <v>63</v>
      </c>
      <c r="W6" s="140" t="s">
        <v>57</v>
      </c>
      <c r="X6" s="162" t="s">
        <v>496</v>
      </c>
      <c r="Y6" s="140" t="s">
        <v>2073</v>
      </c>
      <c r="Z6" s="140" t="s">
        <v>2074</v>
      </c>
      <c r="AA6" s="140">
        <v>1.5</v>
      </c>
      <c r="AB6" s="152" t="s">
        <v>88</v>
      </c>
      <c r="AC6" s="152" t="s">
        <v>69</v>
      </c>
      <c r="AD6" s="156">
        <v>46237</v>
      </c>
      <c r="AE6" s="152" t="s">
        <v>3</v>
      </c>
      <c r="AF6" s="156">
        <v>46237</v>
      </c>
      <c r="AG6" s="156">
        <v>46251</v>
      </c>
      <c r="AH6" s="152" t="s">
        <v>1068</v>
      </c>
      <c r="AI6" s="153">
        <v>1229.8591549295775</v>
      </c>
      <c r="AJ6" s="154">
        <v>4366</v>
      </c>
      <c r="AK6" s="155" t="s">
        <v>2075</v>
      </c>
      <c r="AL6" s="154" t="s">
        <v>229</v>
      </c>
      <c r="AM6" s="152" t="s">
        <v>708</v>
      </c>
      <c r="AN6" s="152" t="s">
        <v>132</v>
      </c>
      <c r="AO6" s="152" t="s">
        <v>963</v>
      </c>
      <c r="AP6" s="152" t="s">
        <v>2076</v>
      </c>
      <c r="AQ6" s="232"/>
      <c r="AR6" s="232"/>
      <c r="AS6" s="240"/>
      <c r="AT6" s="239"/>
      <c r="AU6" s="232"/>
      <c r="AV6" s="232"/>
      <c r="AW6" s="232"/>
      <c r="AX6" s="232"/>
      <c r="AY6" s="232"/>
      <c r="AZ6" s="232"/>
      <c r="BA6" s="232"/>
      <c r="BB6" s="156" t="s">
        <v>132</v>
      </c>
      <c r="BC6" s="152"/>
      <c r="BD6" s="163"/>
      <c r="BE6" s="163"/>
    </row>
    <row r="7" spans="1:57" ht="15" customHeight="1">
      <c r="A7" s="140">
        <v>346</v>
      </c>
      <c r="B7" s="148">
        <v>46244.751030092601</v>
      </c>
      <c r="C7" s="148">
        <v>46244.756724537001</v>
      </c>
      <c r="D7" s="140" t="s">
        <v>185</v>
      </c>
      <c r="E7" s="140" t="s">
        <v>186</v>
      </c>
      <c r="F7" s="140" t="s">
        <v>872</v>
      </c>
      <c r="G7" s="140" t="s">
        <v>2077</v>
      </c>
      <c r="H7" s="140" t="s">
        <v>52</v>
      </c>
      <c r="I7" s="140" t="s">
        <v>358</v>
      </c>
      <c r="J7" s="162" t="s">
        <v>861</v>
      </c>
      <c r="K7" s="140" t="s">
        <v>2078</v>
      </c>
      <c r="L7" s="148" t="s">
        <v>307</v>
      </c>
      <c r="M7" s="148">
        <v>46265</v>
      </c>
      <c r="N7" s="140" t="s">
        <v>57</v>
      </c>
      <c r="O7" s="140">
        <v>0</v>
      </c>
      <c r="P7" s="140">
        <v>0</v>
      </c>
      <c r="Q7" s="162" t="s">
        <v>671</v>
      </c>
      <c r="R7" s="140" t="s">
        <v>2079</v>
      </c>
      <c r="S7" s="140" t="s">
        <v>2079</v>
      </c>
      <c r="T7" s="140" t="s">
        <v>864</v>
      </c>
      <c r="U7" s="162" t="s">
        <v>102</v>
      </c>
      <c r="V7" s="140" t="s">
        <v>377</v>
      </c>
      <c r="W7" s="140" t="s">
        <v>57</v>
      </c>
      <c r="X7" s="162" t="s">
        <v>85</v>
      </c>
      <c r="Y7" s="140" t="s">
        <v>875</v>
      </c>
      <c r="Z7" s="140" t="s">
        <v>2080</v>
      </c>
      <c r="AA7" s="140">
        <v>2.2999999999999998</v>
      </c>
      <c r="AB7" s="152" t="s">
        <v>2008</v>
      </c>
      <c r="AC7" s="152" t="s">
        <v>69</v>
      </c>
      <c r="AD7" s="156">
        <v>46245</v>
      </c>
      <c r="AE7" s="152" t="s">
        <v>2</v>
      </c>
      <c r="AF7" s="156">
        <v>46254</v>
      </c>
      <c r="AG7" s="156">
        <v>46282</v>
      </c>
      <c r="AH7" s="152">
        <v>8</v>
      </c>
      <c r="AI7" s="153">
        <v>2721916</v>
      </c>
      <c r="AJ7" s="154">
        <v>9662801.8000000007</v>
      </c>
      <c r="AK7" s="155" t="s">
        <v>2081</v>
      </c>
      <c r="AL7" s="154" t="s">
        <v>2082</v>
      </c>
      <c r="AM7" s="152" t="s">
        <v>131</v>
      </c>
      <c r="AN7" s="152" t="s">
        <v>132</v>
      </c>
      <c r="AO7" s="152" t="s">
        <v>709</v>
      </c>
      <c r="AP7" s="152" t="s">
        <v>2083</v>
      </c>
      <c r="AQ7" s="232"/>
      <c r="AR7" s="232"/>
      <c r="AS7" s="240"/>
      <c r="AT7" s="239"/>
      <c r="AU7" s="232"/>
      <c r="AV7" s="232"/>
      <c r="AW7" s="232"/>
      <c r="AX7" s="232"/>
      <c r="AY7" s="232"/>
      <c r="AZ7" s="232"/>
      <c r="BA7" s="232"/>
      <c r="BB7" s="156" t="s">
        <v>132</v>
      </c>
      <c r="BC7" s="152"/>
      <c r="BD7" s="163"/>
      <c r="BE7" s="163"/>
    </row>
    <row r="8" spans="1:57" ht="15" customHeight="1">
      <c r="A8" s="140">
        <v>372</v>
      </c>
      <c r="B8" s="148">
        <v>46252.668969907398</v>
      </c>
      <c r="C8" s="148">
        <v>46252.674328703702</v>
      </c>
      <c r="D8" s="140" t="s">
        <v>185</v>
      </c>
      <c r="E8" s="140" t="s">
        <v>186</v>
      </c>
      <c r="F8" s="140" t="s">
        <v>859</v>
      </c>
      <c r="G8" s="140" t="s">
        <v>2077</v>
      </c>
      <c r="H8" s="140" t="s">
        <v>52</v>
      </c>
      <c r="I8" s="140" t="s">
        <v>358</v>
      </c>
      <c r="J8" s="162" t="s">
        <v>861</v>
      </c>
      <c r="K8" s="140" t="s">
        <v>2084</v>
      </c>
      <c r="L8" s="148" t="s">
        <v>307</v>
      </c>
      <c r="M8" s="148">
        <v>46447</v>
      </c>
      <c r="N8" s="140" t="s">
        <v>57</v>
      </c>
      <c r="O8" s="140">
        <v>0</v>
      </c>
      <c r="P8" s="140">
        <v>0</v>
      </c>
      <c r="Q8" s="162" t="s">
        <v>671</v>
      </c>
      <c r="R8" s="140" t="s">
        <v>2079</v>
      </c>
      <c r="S8" s="140" t="s">
        <v>2079</v>
      </c>
      <c r="T8" s="140" t="s">
        <v>2085</v>
      </c>
      <c r="U8" s="162" t="s">
        <v>102</v>
      </c>
      <c r="V8" s="140" t="s">
        <v>377</v>
      </c>
      <c r="W8" s="140" t="s">
        <v>57</v>
      </c>
      <c r="X8" s="162" t="s">
        <v>85</v>
      </c>
      <c r="Y8" s="140" t="s">
        <v>2086</v>
      </c>
      <c r="Z8" s="140" t="s">
        <v>2087</v>
      </c>
      <c r="AA8" s="140">
        <v>2.2999999999999998</v>
      </c>
      <c r="AB8" s="152" t="s">
        <v>2008</v>
      </c>
      <c r="AC8" s="152" t="s">
        <v>69</v>
      </c>
      <c r="AD8" s="156">
        <v>46252</v>
      </c>
      <c r="AE8" s="152" t="s">
        <v>2</v>
      </c>
      <c r="AF8" s="156">
        <v>46254</v>
      </c>
      <c r="AG8" s="156">
        <v>46282</v>
      </c>
      <c r="AH8" s="152">
        <v>8</v>
      </c>
      <c r="AI8" s="153">
        <v>2538141</v>
      </c>
      <c r="AJ8" s="154">
        <v>9010400.5500000007</v>
      </c>
      <c r="AK8" s="155" t="s">
        <v>2081</v>
      </c>
      <c r="AL8" s="154" t="s">
        <v>2082</v>
      </c>
      <c r="AM8" s="152" t="s">
        <v>131</v>
      </c>
      <c r="AN8" s="152" t="s">
        <v>132</v>
      </c>
      <c r="AO8" s="152" t="s">
        <v>709</v>
      </c>
      <c r="AP8" s="152" t="s">
        <v>2088</v>
      </c>
      <c r="AQ8" s="232"/>
      <c r="AR8" s="232"/>
      <c r="AS8" s="240"/>
      <c r="AT8" s="239"/>
      <c r="AU8" s="232"/>
      <c r="AV8" s="232"/>
      <c r="AW8" s="232"/>
      <c r="AX8" s="232"/>
      <c r="AY8" s="232"/>
      <c r="AZ8" s="232"/>
      <c r="BA8" s="232"/>
      <c r="BB8" s="156" t="s">
        <v>132</v>
      </c>
      <c r="BC8" s="152"/>
      <c r="BD8" s="163"/>
      <c r="BE8" s="163"/>
    </row>
    <row r="9" spans="1:57" ht="15" customHeight="1">
      <c r="A9" s="140">
        <v>126</v>
      </c>
      <c r="B9" s="148">
        <v>46141.590185185203</v>
      </c>
      <c r="C9" s="148">
        <v>46141.600729166697</v>
      </c>
      <c r="D9" s="140" t="s">
        <v>2028</v>
      </c>
      <c r="E9" s="140" t="s">
        <v>2029</v>
      </c>
      <c r="F9" s="140" t="s">
        <v>2089</v>
      </c>
      <c r="G9" s="140" t="s">
        <v>2090</v>
      </c>
      <c r="H9" s="140" t="s">
        <v>52</v>
      </c>
      <c r="I9" s="140" t="s">
        <v>190</v>
      </c>
      <c r="J9" s="162" t="s">
        <v>2091</v>
      </c>
      <c r="K9" s="140"/>
      <c r="L9" s="148" t="s">
        <v>662</v>
      </c>
      <c r="M9" s="148">
        <v>46326</v>
      </c>
      <c r="N9" s="140" t="s">
        <v>57</v>
      </c>
      <c r="O9" s="140">
        <v>0</v>
      </c>
      <c r="P9" s="140"/>
      <c r="Q9" s="162" t="s">
        <v>58</v>
      </c>
      <c r="R9" s="140" t="s">
        <v>2092</v>
      </c>
      <c r="S9" s="140" t="s">
        <v>2093</v>
      </c>
      <c r="T9" s="140" t="s">
        <v>2094</v>
      </c>
      <c r="U9" s="162" t="s">
        <v>196</v>
      </c>
      <c r="V9" s="140" t="s">
        <v>63</v>
      </c>
      <c r="W9" s="140" t="s">
        <v>64</v>
      </c>
      <c r="X9" s="162" t="s">
        <v>65</v>
      </c>
      <c r="Y9" s="140" t="s">
        <v>1871</v>
      </c>
      <c r="Z9" s="140">
        <v>0</v>
      </c>
      <c r="AA9" s="140">
        <v>0.3</v>
      </c>
      <c r="AB9" s="152" t="s">
        <v>2095</v>
      </c>
      <c r="AC9" s="152" t="s">
        <v>299</v>
      </c>
      <c r="AD9" s="156">
        <v>46142</v>
      </c>
      <c r="AE9" s="152" t="s">
        <v>2</v>
      </c>
      <c r="AF9" s="156">
        <v>46150</v>
      </c>
      <c r="AG9" s="156">
        <v>46181</v>
      </c>
      <c r="AH9" s="152">
        <v>6</v>
      </c>
      <c r="AI9" s="153"/>
      <c r="AJ9" s="154">
        <v>139000</v>
      </c>
      <c r="AK9" s="155" t="s">
        <v>2096</v>
      </c>
      <c r="AL9" s="154" t="s">
        <v>1070</v>
      </c>
      <c r="AM9" s="152" t="s">
        <v>131</v>
      </c>
      <c r="AN9" s="152" t="s">
        <v>64</v>
      </c>
      <c r="AO9" s="152" t="s">
        <v>963</v>
      </c>
      <c r="AP9" s="152" t="s">
        <v>2097</v>
      </c>
      <c r="AQ9" s="232"/>
      <c r="AR9" s="232"/>
      <c r="AS9" s="240"/>
      <c r="AT9" s="239" t="s">
        <v>89</v>
      </c>
      <c r="AU9" s="232"/>
      <c r="AV9" s="232"/>
      <c r="AW9" s="232"/>
      <c r="AX9" s="232"/>
      <c r="AY9" s="232"/>
      <c r="AZ9" s="232"/>
      <c r="BA9" s="232"/>
      <c r="BB9" s="156" t="s">
        <v>166</v>
      </c>
      <c r="BC9" s="152" t="s">
        <v>2098</v>
      </c>
      <c r="BD9" s="163"/>
      <c r="BE9" s="163"/>
    </row>
    <row r="10" spans="1:57" ht="30.75" customHeight="1">
      <c r="A10" s="140">
        <v>260</v>
      </c>
      <c r="B10" s="148">
        <v>46203.383495370399</v>
      </c>
      <c r="C10" s="148">
        <v>46203.733530092599</v>
      </c>
      <c r="D10" s="140" t="s">
        <v>2099</v>
      </c>
      <c r="E10" s="140" t="s">
        <v>2100</v>
      </c>
      <c r="F10" s="140" t="s">
        <v>2101</v>
      </c>
      <c r="G10" s="140" t="s">
        <v>2102</v>
      </c>
      <c r="H10" s="140" t="s">
        <v>161</v>
      </c>
      <c r="I10" s="140" t="s">
        <v>2103</v>
      </c>
      <c r="J10" s="162" t="s">
        <v>2104</v>
      </c>
      <c r="K10" s="140" t="s">
        <v>2105</v>
      </c>
      <c r="L10" s="148" t="s">
        <v>97</v>
      </c>
      <c r="M10" s="148">
        <v>46220</v>
      </c>
      <c r="N10" s="140" t="s">
        <v>57</v>
      </c>
      <c r="O10" s="140">
        <v>0</v>
      </c>
      <c r="P10" s="140">
        <v>0</v>
      </c>
      <c r="Q10" s="162" t="s">
        <v>98</v>
      </c>
      <c r="R10" s="140" t="s">
        <v>2106</v>
      </c>
      <c r="S10" s="140" t="s">
        <v>2107</v>
      </c>
      <c r="T10" s="140" t="s">
        <v>2108</v>
      </c>
      <c r="U10" s="162" t="s">
        <v>102</v>
      </c>
      <c r="V10" s="140" t="s">
        <v>63</v>
      </c>
      <c r="W10" s="140" t="s">
        <v>57</v>
      </c>
      <c r="X10" s="162" t="s">
        <v>85</v>
      </c>
      <c r="Y10" s="140" t="s">
        <v>2109</v>
      </c>
      <c r="Z10" s="140" t="s">
        <v>2110</v>
      </c>
      <c r="AA10" s="140">
        <v>2.7</v>
      </c>
      <c r="AB10" s="152" t="s">
        <v>535</v>
      </c>
      <c r="AC10" s="152" t="s">
        <v>69</v>
      </c>
      <c r="AD10" s="156">
        <v>46209</v>
      </c>
      <c r="AE10" s="152" t="s">
        <v>2</v>
      </c>
      <c r="AF10" s="156">
        <v>46216</v>
      </c>
      <c r="AG10" s="156">
        <v>46244</v>
      </c>
      <c r="AH10" s="152">
        <v>2.5</v>
      </c>
      <c r="AI10" s="153"/>
      <c r="AJ10" s="154">
        <v>20178.599999999999</v>
      </c>
      <c r="AK10" s="155" t="s">
        <v>2111</v>
      </c>
      <c r="AL10" s="154" t="s">
        <v>536</v>
      </c>
      <c r="AM10" s="152" t="s">
        <v>537</v>
      </c>
      <c r="AN10" s="152" t="s">
        <v>132</v>
      </c>
      <c r="AO10" s="152" t="s">
        <v>709</v>
      </c>
      <c r="AP10" s="152" t="s">
        <v>2112</v>
      </c>
      <c r="AQ10" s="232"/>
      <c r="AR10" s="232"/>
      <c r="AS10" s="240"/>
      <c r="AT10" s="239"/>
      <c r="AU10" s="232"/>
      <c r="AV10" s="232"/>
      <c r="AW10" s="232"/>
      <c r="AX10" s="232"/>
      <c r="AY10" s="232"/>
      <c r="AZ10" s="232"/>
      <c r="BA10" s="232"/>
      <c r="BB10" s="156" t="s">
        <v>132</v>
      </c>
      <c r="BC10" s="152"/>
      <c r="BD10" s="163"/>
      <c r="BE10" s="163"/>
    </row>
    <row r="11" spans="1:57" ht="66" customHeight="1">
      <c r="A11" s="140">
        <v>222</v>
      </c>
      <c r="B11" s="148">
        <v>46170.377951388902</v>
      </c>
      <c r="C11" s="148">
        <v>46170.668530092596</v>
      </c>
      <c r="D11" s="140" t="s">
        <v>202</v>
      </c>
      <c r="E11" s="140" t="s">
        <v>203</v>
      </c>
      <c r="F11" s="140" t="s">
        <v>2113</v>
      </c>
      <c r="G11" s="140" t="s">
        <v>2114</v>
      </c>
      <c r="H11" s="140" t="s">
        <v>161</v>
      </c>
      <c r="I11" s="140" t="s">
        <v>162</v>
      </c>
      <c r="J11" s="162" t="s">
        <v>2115</v>
      </c>
      <c r="K11" s="140" t="s">
        <v>2116</v>
      </c>
      <c r="L11" s="148" t="s">
        <v>165</v>
      </c>
      <c r="M11" s="148">
        <v>46356</v>
      </c>
      <c r="N11" s="140" t="s">
        <v>57</v>
      </c>
      <c r="O11" s="140">
        <v>0</v>
      </c>
      <c r="P11" s="140">
        <v>0</v>
      </c>
      <c r="Q11" s="162" t="s">
        <v>58</v>
      </c>
      <c r="R11" s="140" t="s">
        <v>2117</v>
      </c>
      <c r="S11" s="140" t="s">
        <v>2118</v>
      </c>
      <c r="T11" s="140" t="s">
        <v>2119</v>
      </c>
      <c r="U11" s="162" t="s">
        <v>102</v>
      </c>
      <c r="V11" s="140" t="s">
        <v>63</v>
      </c>
      <c r="W11" s="140" t="s">
        <v>57</v>
      </c>
      <c r="X11" s="162" t="s">
        <v>85</v>
      </c>
      <c r="Y11" s="140" t="s">
        <v>2120</v>
      </c>
      <c r="Z11" s="140" t="s">
        <v>2121</v>
      </c>
      <c r="AA11" s="140">
        <v>2.1</v>
      </c>
      <c r="AB11" s="152" t="s">
        <v>105</v>
      </c>
      <c r="AC11" s="152" t="s">
        <v>69</v>
      </c>
      <c r="AD11" s="156">
        <v>46181</v>
      </c>
      <c r="AE11" s="152" t="s">
        <v>2</v>
      </c>
      <c r="AF11" s="156">
        <v>46195</v>
      </c>
      <c r="AG11" s="156">
        <v>46254</v>
      </c>
      <c r="AH11" s="152">
        <v>5.0999999999999996</v>
      </c>
      <c r="AI11" s="153"/>
      <c r="AJ11" s="154">
        <v>148892.74</v>
      </c>
      <c r="AK11" s="155"/>
      <c r="AL11" s="154" t="s">
        <v>536</v>
      </c>
      <c r="AM11" s="152" t="s">
        <v>131</v>
      </c>
      <c r="AN11" s="152" t="s">
        <v>132</v>
      </c>
      <c r="AO11" s="152" t="s">
        <v>963</v>
      </c>
      <c r="AP11" s="152" t="s">
        <v>2122</v>
      </c>
      <c r="AQ11" s="232"/>
      <c r="AR11" s="232"/>
      <c r="AS11" s="240"/>
      <c r="AT11" s="239"/>
      <c r="AU11" s="232"/>
      <c r="AV11" s="232"/>
      <c r="AW11" s="232"/>
      <c r="AX11" s="232"/>
      <c r="AY11" s="232"/>
      <c r="AZ11" s="232"/>
      <c r="BA11" s="232"/>
      <c r="BB11" s="156" t="s">
        <v>132</v>
      </c>
      <c r="BC11" s="152" t="s">
        <v>2123</v>
      </c>
      <c r="BD11" s="163"/>
      <c r="BE11" s="163"/>
    </row>
    <row r="12" spans="1:57" ht="68.25" customHeight="1">
      <c r="A12" s="140">
        <v>262</v>
      </c>
      <c r="B12" s="148">
        <v>46204.403275463003</v>
      </c>
      <c r="C12" s="148">
        <v>46204.477384259299</v>
      </c>
      <c r="D12" s="140" t="s">
        <v>879</v>
      </c>
      <c r="E12" s="140" t="s">
        <v>880</v>
      </c>
      <c r="F12" s="140" t="s">
        <v>2124</v>
      </c>
      <c r="G12" s="140" t="s">
        <v>2125</v>
      </c>
      <c r="H12" s="140" t="s">
        <v>52</v>
      </c>
      <c r="I12" s="140" t="s">
        <v>358</v>
      </c>
      <c r="J12" s="162" t="s">
        <v>2126</v>
      </c>
      <c r="K12" s="140" t="s">
        <v>2127</v>
      </c>
      <c r="L12" s="148" t="s">
        <v>307</v>
      </c>
      <c r="M12" s="148">
        <v>46231</v>
      </c>
      <c r="N12" s="140" t="s">
        <v>166</v>
      </c>
      <c r="O12" s="140" t="s">
        <v>2128</v>
      </c>
      <c r="P12" s="140" t="s">
        <v>2129</v>
      </c>
      <c r="Q12" s="162" t="s">
        <v>58</v>
      </c>
      <c r="R12" s="140" t="s">
        <v>2130</v>
      </c>
      <c r="S12" s="140" t="s">
        <v>2131</v>
      </c>
      <c r="T12" s="140" t="s">
        <v>2132</v>
      </c>
      <c r="U12" s="162" t="s">
        <v>102</v>
      </c>
      <c r="V12" s="140" t="s">
        <v>63</v>
      </c>
      <c r="W12" s="140" t="s">
        <v>57</v>
      </c>
      <c r="X12" s="162" t="s">
        <v>243</v>
      </c>
      <c r="Y12" s="140" t="s">
        <v>2133</v>
      </c>
      <c r="Z12" s="140" t="s">
        <v>2134</v>
      </c>
      <c r="AA12" s="140">
        <v>1.8</v>
      </c>
      <c r="AB12" s="152" t="s">
        <v>68</v>
      </c>
      <c r="AC12" s="152" t="s">
        <v>69</v>
      </c>
      <c r="AD12" s="156">
        <v>46204</v>
      </c>
      <c r="AE12" s="152" t="s">
        <v>3</v>
      </c>
      <c r="AF12" s="156">
        <v>46219</v>
      </c>
      <c r="AG12" s="156">
        <v>46233</v>
      </c>
      <c r="AH12" s="152">
        <v>3</v>
      </c>
      <c r="AI12" s="153"/>
      <c r="AJ12" s="154">
        <v>55000</v>
      </c>
      <c r="AK12" s="155" t="s">
        <v>2135</v>
      </c>
      <c r="AL12" s="154"/>
      <c r="AM12" s="152"/>
      <c r="AN12" s="152"/>
      <c r="AO12" s="152" t="s">
        <v>709</v>
      </c>
      <c r="AP12" s="152" t="s">
        <v>2136</v>
      </c>
      <c r="AQ12" s="232"/>
      <c r="AR12" s="232"/>
      <c r="AS12" s="240"/>
      <c r="AT12" s="239" t="s">
        <v>89</v>
      </c>
      <c r="AU12" s="232"/>
      <c r="AV12" s="232"/>
      <c r="AW12" s="232"/>
      <c r="AX12" s="232"/>
      <c r="AY12" s="232"/>
      <c r="AZ12" s="232"/>
      <c r="BA12" s="232"/>
      <c r="BB12" s="156" t="s">
        <v>132</v>
      </c>
      <c r="BC12" s="152" t="s">
        <v>2137</v>
      </c>
      <c r="BD12" s="163"/>
      <c r="BE12" s="163"/>
    </row>
    <row r="13" spans="1:57" ht="81.75" customHeight="1">
      <c r="A13" s="140">
        <v>241</v>
      </c>
      <c r="B13" s="148">
        <v>46190.5417592593</v>
      </c>
      <c r="C13" s="148">
        <v>46190.575937499998</v>
      </c>
      <c r="D13" s="140" t="s">
        <v>278</v>
      </c>
      <c r="E13" s="140" t="s">
        <v>279</v>
      </c>
      <c r="F13" s="140" t="s">
        <v>2138</v>
      </c>
      <c r="G13" s="140" t="s">
        <v>2139</v>
      </c>
      <c r="H13" s="140" t="s">
        <v>189</v>
      </c>
      <c r="I13" s="140" t="s">
        <v>190</v>
      </c>
      <c r="J13" s="162" t="s">
        <v>282</v>
      </c>
      <c r="K13" s="140" t="s">
        <v>2140</v>
      </c>
      <c r="L13" s="148" t="s">
        <v>97</v>
      </c>
      <c r="M13" s="148">
        <v>46219</v>
      </c>
      <c r="N13" s="140" t="s">
        <v>57</v>
      </c>
      <c r="O13" s="140">
        <v>0</v>
      </c>
      <c r="P13" s="140">
        <v>0</v>
      </c>
      <c r="Q13" s="162" t="s">
        <v>284</v>
      </c>
      <c r="R13" s="140" t="s">
        <v>2141</v>
      </c>
      <c r="S13" s="140" t="s">
        <v>2142</v>
      </c>
      <c r="T13" s="140" t="s">
        <v>2143</v>
      </c>
      <c r="U13" s="162" t="s">
        <v>84</v>
      </c>
      <c r="V13" s="140" t="s">
        <v>63</v>
      </c>
      <c r="W13" s="140" t="s">
        <v>57</v>
      </c>
      <c r="X13" s="162" t="s">
        <v>85</v>
      </c>
      <c r="Y13" s="140" t="s">
        <v>2144</v>
      </c>
      <c r="Z13" s="140" t="s">
        <v>2145</v>
      </c>
      <c r="AA13" s="140" t="s">
        <v>2146</v>
      </c>
      <c r="AB13" s="152" t="s">
        <v>68</v>
      </c>
      <c r="AC13" s="152" t="s">
        <v>69</v>
      </c>
      <c r="AD13" s="156">
        <v>46191</v>
      </c>
      <c r="AE13" s="152" t="s">
        <v>2</v>
      </c>
      <c r="AF13" s="156">
        <v>46202</v>
      </c>
      <c r="AG13" s="156">
        <v>46230</v>
      </c>
      <c r="AH13" s="152">
        <v>2</v>
      </c>
      <c r="AI13" s="153">
        <v>364.25</v>
      </c>
      <c r="AJ13" s="154">
        <v>1293.0874999999999</v>
      </c>
      <c r="AK13" s="155" t="s">
        <v>2147</v>
      </c>
      <c r="AL13" s="154" t="s">
        <v>2148</v>
      </c>
      <c r="AM13" s="152" t="s">
        <v>230</v>
      </c>
      <c r="AN13" s="152" t="s">
        <v>132</v>
      </c>
      <c r="AO13" s="152" t="s">
        <v>709</v>
      </c>
      <c r="AP13" s="152" t="s">
        <v>2149</v>
      </c>
      <c r="AQ13" s="232"/>
      <c r="AR13" s="232"/>
      <c r="AS13" s="240"/>
      <c r="AT13" s="239"/>
      <c r="AU13" s="232"/>
      <c r="AV13" s="232"/>
      <c r="AW13" s="232"/>
      <c r="AX13" s="232"/>
      <c r="AY13" s="232"/>
      <c r="AZ13" s="232"/>
      <c r="BA13" s="232"/>
      <c r="BB13" s="156" t="s">
        <v>132</v>
      </c>
      <c r="BC13" s="152"/>
      <c r="BD13" s="163"/>
      <c r="BE13" s="163"/>
    </row>
    <row r="14" spans="1:57" ht="15" customHeight="1">
      <c r="AQ14" s="232"/>
      <c r="AR14" s="232"/>
      <c r="AS14" s="232"/>
      <c r="AT14" s="240" t="str">
        <f t="shared" ref="AT14:AT25" si="0">IF(OR(AR14="",AS14=""),"",TEXT(WORKDAY(AS14,IF(AR14="Baja",3,IF(AR14="Media",5,0))),"dd-mmm"))</f>
        <v/>
      </c>
      <c r="AU14" s="232"/>
      <c r="AV14" s="232"/>
      <c r="AW14" s="232"/>
      <c r="AX14" s="232"/>
      <c r="AY14" s="232"/>
      <c r="AZ14" s="232"/>
      <c r="BA14" s="232"/>
    </row>
    <row r="15" spans="1:57" ht="15" customHeight="1">
      <c r="AQ15" s="232"/>
      <c r="AR15" s="232"/>
      <c r="AS15" s="232"/>
      <c r="AT15" s="240" t="str">
        <f t="shared" si="0"/>
        <v/>
      </c>
      <c r="AU15" s="232"/>
      <c r="AV15" s="232"/>
      <c r="AW15" s="232"/>
      <c r="AX15" s="232"/>
      <c r="AY15" s="232"/>
      <c r="AZ15" s="232"/>
      <c r="BA15" s="232"/>
    </row>
    <row r="16" spans="1:57" ht="15" customHeight="1">
      <c r="AQ16" s="232"/>
      <c r="AR16" s="232"/>
      <c r="AS16" s="232"/>
      <c r="AT16" s="240" t="str">
        <f t="shared" si="0"/>
        <v/>
      </c>
      <c r="AU16" s="232"/>
      <c r="AV16" s="232"/>
      <c r="AW16" s="232"/>
      <c r="AX16" s="232"/>
      <c r="AY16" s="232"/>
      <c r="AZ16" s="232"/>
      <c r="BA16" s="232"/>
    </row>
    <row r="17" spans="43:53" ht="15" customHeight="1">
      <c r="AQ17" s="232"/>
      <c r="AR17" s="232"/>
      <c r="AS17" s="232"/>
      <c r="AT17" s="240" t="str">
        <f t="shared" si="0"/>
        <v/>
      </c>
      <c r="AU17" s="232"/>
      <c r="AV17" s="232"/>
      <c r="AW17" s="232"/>
      <c r="AX17" s="232"/>
      <c r="AY17" s="232"/>
      <c r="AZ17" s="232"/>
      <c r="BA17" s="232"/>
    </row>
    <row r="18" spans="43:53" ht="15" customHeight="1">
      <c r="AQ18" s="232"/>
      <c r="AR18" s="232"/>
      <c r="AS18" s="232"/>
      <c r="AT18" s="240" t="str">
        <f t="shared" si="0"/>
        <v/>
      </c>
      <c r="AU18" s="232"/>
      <c r="AV18" s="232"/>
      <c r="AW18" s="232"/>
      <c r="AX18" s="232"/>
      <c r="AY18" s="232"/>
      <c r="AZ18" s="232"/>
      <c r="BA18" s="232"/>
    </row>
    <row r="19" spans="43:53" ht="15" customHeight="1">
      <c r="AQ19" s="232"/>
      <c r="AR19" s="232"/>
      <c r="AS19" s="232"/>
      <c r="AT19" s="240" t="str">
        <f t="shared" si="0"/>
        <v/>
      </c>
      <c r="AU19" s="232"/>
      <c r="AV19" s="232"/>
      <c r="AW19" s="232"/>
      <c r="AX19" s="232"/>
      <c r="AY19" s="232"/>
      <c r="AZ19" s="232"/>
      <c r="BA19" s="232"/>
    </row>
    <row r="20" spans="43:53" ht="15" customHeight="1">
      <c r="AQ20" s="232"/>
      <c r="AR20" s="232"/>
      <c r="AS20" s="232"/>
      <c r="AT20" s="240" t="str">
        <f t="shared" si="0"/>
        <v/>
      </c>
      <c r="AU20" s="232"/>
      <c r="AV20" s="232"/>
      <c r="AW20" s="232"/>
      <c r="AX20" s="232"/>
      <c r="AY20" s="232"/>
      <c r="AZ20" s="232"/>
      <c r="BA20" s="232"/>
    </row>
    <row r="21" spans="43:53" ht="15" customHeight="1">
      <c r="AQ21" s="232"/>
      <c r="AR21" s="232"/>
      <c r="AS21" s="232"/>
      <c r="AT21" s="240" t="str">
        <f t="shared" si="0"/>
        <v/>
      </c>
      <c r="AU21" s="232"/>
      <c r="AV21" s="232"/>
      <c r="AW21" s="232"/>
      <c r="AX21" s="232"/>
      <c r="AY21" s="232"/>
      <c r="AZ21" s="232"/>
      <c r="BA21" s="232"/>
    </row>
    <row r="22" spans="43:53" ht="15" customHeight="1">
      <c r="AQ22" s="232"/>
      <c r="AR22" s="232"/>
      <c r="AS22" s="232"/>
      <c r="AT22" s="240" t="str">
        <f t="shared" si="0"/>
        <v/>
      </c>
      <c r="AU22" s="232"/>
      <c r="AV22" s="232"/>
      <c r="AW22" s="232"/>
      <c r="AX22" s="232"/>
      <c r="AY22" s="232"/>
      <c r="AZ22" s="232"/>
      <c r="BA22" s="232"/>
    </row>
    <row r="23" spans="43:53" ht="15" customHeight="1">
      <c r="AQ23" s="232"/>
      <c r="AR23" s="232"/>
      <c r="AS23" s="232"/>
      <c r="AT23" s="240" t="str">
        <f t="shared" si="0"/>
        <v/>
      </c>
      <c r="AU23" s="232"/>
      <c r="AV23" s="232"/>
      <c r="AW23" s="232"/>
      <c r="AX23" s="232"/>
      <c r="AY23" s="232"/>
      <c r="AZ23" s="232"/>
      <c r="BA23" s="232"/>
    </row>
    <row r="24" spans="43:53" ht="15" customHeight="1">
      <c r="AQ24" s="232"/>
      <c r="AR24" s="232"/>
      <c r="AS24" s="232"/>
      <c r="AT24" s="240" t="str">
        <f t="shared" si="0"/>
        <v/>
      </c>
      <c r="AU24" s="232"/>
      <c r="AV24" s="232"/>
      <c r="AW24" s="232"/>
      <c r="AX24" s="232"/>
      <c r="AY24" s="232"/>
      <c r="AZ24" s="232"/>
      <c r="BA24" s="232"/>
    </row>
    <row r="25" spans="43:53" ht="15" customHeight="1">
      <c r="AQ25" s="232"/>
      <c r="AR25" s="232"/>
      <c r="AS25" s="232"/>
      <c r="AT25" s="240" t="str">
        <f t="shared" si="0"/>
        <v/>
      </c>
      <c r="AU25" s="232"/>
      <c r="AV25" s="232"/>
      <c r="AW25" s="232"/>
      <c r="AX25" s="232"/>
      <c r="AY25" s="232"/>
      <c r="AZ25" s="232"/>
      <c r="BA25" s="232"/>
    </row>
    <row r="26" spans="43:53" ht="15" customHeight="1">
      <c r="AQ26" s="232"/>
      <c r="AR26" s="232"/>
      <c r="AS26" s="232"/>
      <c r="AT26" s="240" t="str">
        <f t="shared" ref="AT26:AT46" si="1">IF(OR(AR26="",AS26=""),"",TEXT(WORKDAY(AS26,IF(AR26="Baja",3,IF(AR26="Media",5,0))),"dd-mmm"))</f>
        <v/>
      </c>
      <c r="AU26" s="232"/>
      <c r="AV26" s="232"/>
      <c r="AW26" s="232"/>
      <c r="AX26" s="232"/>
      <c r="AY26" s="232"/>
      <c r="AZ26" s="232"/>
      <c r="BA26" s="232"/>
    </row>
    <row r="27" spans="43:53" ht="15" customHeight="1">
      <c r="AQ27" s="232"/>
      <c r="AR27" s="232"/>
      <c r="AS27" s="232"/>
      <c r="AT27" s="240" t="str">
        <f t="shared" si="1"/>
        <v/>
      </c>
      <c r="AU27" s="232"/>
      <c r="AV27" s="232"/>
      <c r="AW27" s="232"/>
      <c r="AX27" s="232"/>
      <c r="AY27" s="232"/>
      <c r="AZ27" s="232"/>
      <c r="BA27" s="232"/>
    </row>
    <row r="28" spans="43:53" ht="15" customHeight="1">
      <c r="AQ28" s="232"/>
      <c r="AR28" s="232"/>
      <c r="AS28" s="232"/>
      <c r="AT28" s="240" t="str">
        <f t="shared" si="1"/>
        <v/>
      </c>
      <c r="AU28" s="232"/>
      <c r="AV28" s="232"/>
      <c r="AW28" s="232"/>
      <c r="AX28" s="232"/>
      <c r="AY28" s="232"/>
      <c r="AZ28" s="232"/>
      <c r="BA28" s="232"/>
    </row>
    <row r="29" spans="43:53" ht="15" customHeight="1">
      <c r="AQ29" s="232"/>
      <c r="AR29" s="232"/>
      <c r="AS29" s="232"/>
      <c r="AT29" s="240" t="str">
        <f t="shared" si="1"/>
        <v/>
      </c>
      <c r="AU29" s="232"/>
      <c r="AV29" s="232"/>
      <c r="AW29" s="232"/>
      <c r="AX29" s="232"/>
      <c r="AY29" s="232"/>
      <c r="AZ29" s="232"/>
      <c r="BA29" s="232"/>
    </row>
    <row r="30" spans="43:53" ht="15" customHeight="1">
      <c r="AQ30" s="232"/>
      <c r="AR30" s="232"/>
      <c r="AS30" s="232"/>
      <c r="AT30" s="240" t="str">
        <f t="shared" si="1"/>
        <v/>
      </c>
      <c r="AU30" s="232"/>
      <c r="AV30" s="232"/>
      <c r="AW30" s="232"/>
      <c r="AX30" s="232"/>
      <c r="AY30" s="232"/>
      <c r="AZ30" s="232"/>
      <c r="BA30" s="232"/>
    </row>
    <row r="31" spans="43:53" ht="15" customHeight="1">
      <c r="AQ31" s="232"/>
      <c r="AR31" s="232"/>
      <c r="AS31" s="232"/>
      <c r="AT31" s="240" t="str">
        <f t="shared" si="1"/>
        <v/>
      </c>
      <c r="AU31" s="232"/>
      <c r="AV31" s="232"/>
      <c r="AW31" s="232"/>
      <c r="AX31" s="232"/>
      <c r="AY31" s="232"/>
      <c r="AZ31" s="232"/>
      <c r="BA31" s="232"/>
    </row>
    <row r="32" spans="43:53" ht="15" customHeight="1">
      <c r="AQ32" s="232"/>
      <c r="AR32" s="232"/>
      <c r="AS32" s="232"/>
      <c r="AT32" s="240" t="str">
        <f t="shared" si="1"/>
        <v/>
      </c>
      <c r="AU32" s="232"/>
      <c r="AV32" s="232"/>
      <c r="AW32" s="232"/>
      <c r="AX32" s="232"/>
      <c r="AY32" s="232"/>
      <c r="AZ32" s="232"/>
      <c r="BA32" s="232"/>
    </row>
    <row r="33" spans="43:53" ht="15" customHeight="1">
      <c r="AQ33" s="232"/>
      <c r="AR33" s="232"/>
      <c r="AS33" s="232"/>
      <c r="AT33" s="240" t="str">
        <f t="shared" si="1"/>
        <v/>
      </c>
      <c r="AU33" s="232"/>
      <c r="AV33" s="232"/>
      <c r="AW33" s="232"/>
      <c r="AX33" s="232"/>
      <c r="AY33" s="232"/>
      <c r="AZ33" s="232"/>
      <c r="BA33" s="232"/>
    </row>
    <row r="34" spans="43:53" ht="15" customHeight="1">
      <c r="AQ34" s="232"/>
      <c r="AR34" s="232"/>
      <c r="AS34" s="232"/>
      <c r="AT34" s="240" t="str">
        <f t="shared" si="1"/>
        <v/>
      </c>
      <c r="AU34" s="232"/>
      <c r="AV34" s="232"/>
      <c r="AW34" s="232"/>
      <c r="AX34" s="232"/>
      <c r="AY34" s="232"/>
      <c r="AZ34" s="232"/>
      <c r="BA34" s="232"/>
    </row>
    <row r="35" spans="43:53" ht="15" customHeight="1">
      <c r="AQ35" s="232"/>
      <c r="AR35" s="232"/>
      <c r="AS35" s="232"/>
      <c r="AT35" s="240" t="str">
        <f t="shared" si="1"/>
        <v/>
      </c>
      <c r="AU35" s="232"/>
      <c r="AV35" s="232"/>
      <c r="AW35" s="232"/>
      <c r="AX35" s="232"/>
      <c r="AY35" s="232"/>
      <c r="AZ35" s="232"/>
      <c r="BA35" s="232"/>
    </row>
    <row r="36" spans="43:53" ht="15" customHeight="1">
      <c r="AQ36" s="232"/>
      <c r="AR36" s="232"/>
      <c r="AS36" s="232"/>
      <c r="AT36" s="240" t="str">
        <f t="shared" si="1"/>
        <v/>
      </c>
      <c r="AU36" s="232"/>
      <c r="AV36" s="232"/>
      <c r="AW36" s="232"/>
      <c r="AX36" s="232"/>
      <c r="AY36" s="232"/>
      <c r="AZ36" s="232"/>
      <c r="BA36" s="232"/>
    </row>
    <row r="37" spans="43:53" ht="15" customHeight="1">
      <c r="AQ37" s="232"/>
      <c r="AR37" s="232"/>
      <c r="AS37" s="232"/>
      <c r="AT37" s="240" t="str">
        <f t="shared" si="1"/>
        <v/>
      </c>
      <c r="AU37" s="232"/>
      <c r="AV37" s="232"/>
      <c r="AW37" s="232"/>
      <c r="AX37" s="232"/>
      <c r="AY37" s="232"/>
      <c r="AZ37" s="232"/>
      <c r="BA37" s="232"/>
    </row>
    <row r="38" spans="43:53" ht="15" customHeight="1">
      <c r="AQ38" s="232"/>
      <c r="AR38" s="232"/>
      <c r="AS38" s="232"/>
      <c r="AT38" s="240" t="str">
        <f t="shared" si="1"/>
        <v/>
      </c>
      <c r="AU38" s="232"/>
      <c r="AV38" s="232"/>
      <c r="AW38" s="232"/>
      <c r="AX38" s="232"/>
      <c r="AY38" s="232"/>
      <c r="AZ38" s="232"/>
      <c r="BA38" s="232"/>
    </row>
    <row r="39" spans="43:53" ht="15" customHeight="1">
      <c r="AQ39" s="232"/>
      <c r="AR39" s="232"/>
      <c r="AS39" s="232"/>
      <c r="AT39" s="240" t="str">
        <f t="shared" si="1"/>
        <v/>
      </c>
      <c r="AU39" s="232"/>
      <c r="AV39" s="232"/>
      <c r="AW39" s="232"/>
      <c r="AX39" s="232"/>
      <c r="AY39" s="232"/>
      <c r="AZ39" s="232"/>
      <c r="BA39" s="232"/>
    </row>
    <row r="40" spans="43:53" ht="15" customHeight="1">
      <c r="AQ40" s="232"/>
      <c r="AR40" s="232"/>
      <c r="AS40" s="232"/>
      <c r="AT40" s="240" t="str">
        <f t="shared" si="1"/>
        <v/>
      </c>
      <c r="AU40" s="232"/>
      <c r="AV40" s="232"/>
      <c r="AW40" s="232"/>
      <c r="AX40" s="232"/>
      <c r="AY40" s="232"/>
      <c r="AZ40" s="232"/>
      <c r="BA40" s="232"/>
    </row>
    <row r="41" spans="43:53" ht="15" customHeight="1">
      <c r="AQ41" s="232"/>
      <c r="AR41" s="232"/>
      <c r="AS41" s="232"/>
      <c r="AT41" s="240" t="str">
        <f t="shared" si="1"/>
        <v/>
      </c>
      <c r="AU41" s="232"/>
      <c r="AV41" s="232"/>
      <c r="AW41" s="232"/>
      <c r="AX41" s="232"/>
      <c r="AY41" s="232"/>
      <c r="AZ41" s="232"/>
      <c r="BA41" s="232"/>
    </row>
    <row r="42" spans="43:53" ht="15" customHeight="1">
      <c r="AQ42" s="232"/>
      <c r="AR42" s="232"/>
      <c r="AS42" s="232"/>
      <c r="AT42" s="240" t="str">
        <f t="shared" si="1"/>
        <v/>
      </c>
      <c r="AU42" s="232"/>
      <c r="AV42" s="232"/>
      <c r="AW42" s="232"/>
      <c r="AX42" s="232"/>
      <c r="AY42" s="232"/>
      <c r="AZ42" s="232"/>
      <c r="BA42" s="232"/>
    </row>
    <row r="43" spans="43:53" ht="15" customHeight="1">
      <c r="AQ43" s="232"/>
      <c r="AR43" s="232"/>
      <c r="AS43" s="232"/>
      <c r="AT43" s="240" t="str">
        <f t="shared" si="1"/>
        <v/>
      </c>
      <c r="AU43" s="232"/>
      <c r="AV43" s="232"/>
      <c r="AW43" s="232"/>
      <c r="AX43" s="232"/>
      <c r="AY43" s="232"/>
      <c r="AZ43" s="232"/>
      <c r="BA43" s="232"/>
    </row>
    <row r="44" spans="43:53" ht="15" customHeight="1">
      <c r="AQ44" s="232"/>
      <c r="AR44" s="232"/>
      <c r="AS44" s="232"/>
      <c r="AT44" s="240" t="str">
        <f t="shared" si="1"/>
        <v/>
      </c>
      <c r="AU44" s="232"/>
      <c r="AV44" s="232"/>
      <c r="AW44" s="232"/>
      <c r="AX44" s="232"/>
      <c r="AY44" s="232"/>
      <c r="AZ44" s="232"/>
      <c r="BA44" s="232"/>
    </row>
    <row r="45" spans="43:53" ht="15" customHeight="1">
      <c r="AQ45" s="232"/>
      <c r="AR45" s="232"/>
      <c r="AS45" s="232"/>
      <c r="AT45" s="240" t="str">
        <f t="shared" si="1"/>
        <v/>
      </c>
      <c r="AU45" s="232"/>
      <c r="AV45" s="232"/>
      <c r="AW45" s="232"/>
      <c r="AX45" s="232"/>
      <c r="AY45" s="232"/>
      <c r="AZ45" s="232"/>
      <c r="BA45" s="232"/>
    </row>
    <row r="46" spans="43:53" ht="15" customHeight="1">
      <c r="AQ46" s="232"/>
      <c r="AR46" s="232"/>
      <c r="AS46" s="232"/>
      <c r="AT46" s="240" t="str">
        <f t="shared" si="1"/>
        <v/>
      </c>
      <c r="AU46" s="232"/>
      <c r="AV46" s="232"/>
      <c r="AW46" s="232"/>
      <c r="AX46" s="232"/>
      <c r="AY46" s="232"/>
      <c r="AZ46" s="232"/>
      <c r="BA46" s="232"/>
    </row>
  </sheetData>
  <sheetProtection algorithmName="SHA-512" hashValue="hIhgIVeQBvvWfbxmSuceAVnsZHXYiYEV7IJAcwDPHA1o6fOPZQX6QC3skOJMFBLNONsaelZaQqaU9gygHzRRjQ==" saltValue="6CQhngUWOh/voqT7sfS05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46" xr:uid="{1BDEB11F-92C2-49BC-B4DE-E9A1371879BB}"/>
  <dataValidations count="3">
    <dataValidation type="list" allowBlank="1" showInputMessage="1" showErrorMessage="1" errorTitle="Valor no válido" error="Por favor seleccione una opción de la lista: Pendiente o Finalizado" sqref="AZ2:AZ46" xr:uid="{A7CBC9EA-EE49-4CA4-A8B8-2B9B890F3104}">
      <formula1>"Pendiente,Finalizado"</formula1>
    </dataValidation>
    <dataValidation type="list" allowBlank="1" showInputMessage="1" showErrorMessage="1" errorTitle="Valor no válido" error="Por favor seleccione una opción de la lista: Baja o Media." sqref="AR2:AR46" xr:uid="{E0FAA098-44C1-4578-8751-DAE26DC0E86B}">
      <formula1>"Baja,Media"</formula1>
    </dataValidation>
    <dataValidation type="list" allowBlank="1" showInputMessage="1" showErrorMessage="1" errorTitle="Valor no válido" error="Por favor seleccione una opción de la lista desplegable." sqref="AQ2:AQ46"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BG7"/>
  <sheetViews>
    <sheetView zoomScale="89" zoomScaleNormal="89" workbookViewId="0">
      <pane xSplit="6" ySplit="1" topLeftCell="BE2" activePane="bottomRight" state="frozen"/>
      <selection pane="bottomRight" activeCell="BG2" sqref="BG2"/>
      <selection pane="bottomLeft" activeCell="A2" sqref="A2"/>
      <selection pane="topRight" activeCell="G1" sqref="G1"/>
    </sheetView>
  </sheetViews>
  <sheetFormatPr defaultColWidth="20.42578125" defaultRowHeight="15" customHeight="1"/>
  <cols>
    <col min="1" max="1" width="6.42578125" style="37" customWidth="1"/>
    <col min="2" max="2" width="11.7109375" customWidth="1"/>
    <col min="3" max="3" width="11.140625" customWidth="1"/>
    <col min="4" max="4" width="20.42578125" customWidth="1"/>
    <col min="5" max="5" width="18.85546875" customWidth="1"/>
    <col min="6" max="6" width="50.140625" customWidth="1"/>
    <col min="7" max="7" width="45.42578125" customWidth="1"/>
    <col min="8" max="15" width="20.42578125" customWidth="1"/>
    <col min="16" max="16" width="13.140625" customWidth="1"/>
    <col min="17" max="17" width="20.42578125" customWidth="1"/>
    <col min="18" max="18" width="31.42578125" customWidth="1"/>
    <col min="19" max="25" width="20.42578125" customWidth="1"/>
    <col min="26" max="26" width="42.42578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129" customWidth="1"/>
    <col min="38" max="41" width="20.42578125" customWidth="1"/>
    <col min="42" max="42" width="53.140625" customWidth="1"/>
    <col min="43" max="43" width="27.85546875" style="9" customWidth="1"/>
    <col min="44" max="44" width="14.7109375" style="9" customWidth="1"/>
    <col min="45" max="45" width="18" style="9" customWidth="1"/>
    <col min="46" max="46" width="20.28515625" style="241"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24.7109375" style="9" customWidth="1"/>
    <col min="54" max="54" width="20.42578125" customWidth="1"/>
    <col min="55" max="55" width="35.140625" customWidth="1"/>
    <col min="56" max="57" width="28.42578125" customWidth="1"/>
    <col min="58" max="59" width="20.42578125" style="118" customWidth="1"/>
    <col min="60" max="60" width="20.42578125" customWidth="1"/>
  </cols>
  <sheetData>
    <row r="1" spans="1:59" s="50" customFormat="1" ht="43.15">
      <c r="A1" s="168" t="s">
        <v>5</v>
      </c>
      <c r="B1" s="401" t="s">
        <v>6</v>
      </c>
      <c r="C1" s="401" t="s">
        <v>7</v>
      </c>
      <c r="D1" s="168" t="s">
        <v>8</v>
      </c>
      <c r="E1" s="168" t="s">
        <v>9</v>
      </c>
      <c r="F1" s="168" t="s">
        <v>10</v>
      </c>
      <c r="G1" s="168" t="s">
        <v>11</v>
      </c>
      <c r="H1" s="168" t="s">
        <v>12</v>
      </c>
      <c r="I1" s="168" t="s">
        <v>13</v>
      </c>
      <c r="J1" s="151" t="s">
        <v>14</v>
      </c>
      <c r="K1" s="168" t="s">
        <v>175</v>
      </c>
      <c r="L1" s="151" t="s">
        <v>16</v>
      </c>
      <c r="M1" s="151" t="s">
        <v>17</v>
      </c>
      <c r="N1" s="168" t="s">
        <v>18</v>
      </c>
      <c r="O1" s="168" t="s">
        <v>176</v>
      </c>
      <c r="P1" s="168" t="s">
        <v>20</v>
      </c>
      <c r="Q1" s="151" t="s">
        <v>21</v>
      </c>
      <c r="R1" s="168" t="s">
        <v>22</v>
      </c>
      <c r="S1" s="88" t="s">
        <v>23</v>
      </c>
      <c r="T1" s="151" t="s">
        <v>24</v>
      </c>
      <c r="U1" s="151" t="s">
        <v>25</v>
      </c>
      <c r="V1" s="168" t="s">
        <v>26</v>
      </c>
      <c r="W1" s="168" t="s">
        <v>178</v>
      </c>
      <c r="X1" s="151" t="s">
        <v>28</v>
      </c>
      <c r="Y1" s="168" t="s">
        <v>29</v>
      </c>
      <c r="Z1" s="168" t="s">
        <v>179</v>
      </c>
      <c r="AA1" s="168" t="s">
        <v>31</v>
      </c>
      <c r="AB1" s="104" t="s">
        <v>33</v>
      </c>
      <c r="AC1" s="104" t="s">
        <v>34</v>
      </c>
      <c r="AD1" s="214" t="s">
        <v>35</v>
      </c>
      <c r="AE1" s="123" t="s">
        <v>36</v>
      </c>
      <c r="AF1" s="124" t="s">
        <v>37</v>
      </c>
      <c r="AG1" s="124" t="s">
        <v>38</v>
      </c>
      <c r="AH1" s="123" t="s">
        <v>39</v>
      </c>
      <c r="AI1" s="125" t="s">
        <v>40</v>
      </c>
      <c r="AJ1" s="126" t="s">
        <v>41</v>
      </c>
      <c r="AK1" s="123" t="s">
        <v>42</v>
      </c>
      <c r="AL1" s="123" t="s">
        <v>43</v>
      </c>
      <c r="AM1" s="123" t="s">
        <v>2024</v>
      </c>
      <c r="AN1" s="123"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28" t="s">
        <v>2025</v>
      </c>
      <c r="BC1" s="128" t="s">
        <v>46</v>
      </c>
      <c r="BD1" s="173" t="s">
        <v>2026</v>
      </c>
      <c r="BE1" s="173" t="s">
        <v>2027</v>
      </c>
      <c r="BF1" s="167" t="s">
        <v>2150</v>
      </c>
      <c r="BG1" s="167" t="s">
        <v>2151</v>
      </c>
    </row>
    <row r="2" spans="1:59" ht="147.75" customHeight="1">
      <c r="A2" s="140">
        <v>118</v>
      </c>
      <c r="B2" s="148">
        <v>46139.62872685185</v>
      </c>
      <c r="C2" s="148">
        <v>46139.650196759299</v>
      </c>
      <c r="D2" s="140" t="s">
        <v>48</v>
      </c>
      <c r="E2" s="140" t="s">
        <v>49</v>
      </c>
      <c r="F2" s="140" t="s">
        <v>2152</v>
      </c>
      <c r="G2" s="140" t="s">
        <v>2153</v>
      </c>
      <c r="H2" s="140" t="s">
        <v>76</v>
      </c>
      <c r="I2" s="140" t="s">
        <v>137</v>
      </c>
      <c r="J2" s="162" t="s">
        <v>257</v>
      </c>
      <c r="K2" s="140"/>
      <c r="L2" s="148" t="s">
        <v>56</v>
      </c>
      <c r="M2" s="148">
        <v>46353</v>
      </c>
      <c r="N2" s="140" t="s">
        <v>217</v>
      </c>
      <c r="O2" s="140" t="s">
        <v>2154</v>
      </c>
      <c r="P2" s="140"/>
      <c r="Q2" s="162" t="s">
        <v>58</v>
      </c>
      <c r="R2" s="140" t="s">
        <v>2155</v>
      </c>
      <c r="S2" s="140"/>
      <c r="T2" s="140" t="s">
        <v>2156</v>
      </c>
      <c r="U2" s="162" t="s">
        <v>102</v>
      </c>
      <c r="V2" s="140" t="s">
        <v>127</v>
      </c>
      <c r="W2" s="140" t="s">
        <v>64</v>
      </c>
      <c r="X2" s="162" t="s">
        <v>65</v>
      </c>
      <c r="Y2" s="140" t="s">
        <v>2157</v>
      </c>
      <c r="Z2" s="140">
        <v>0</v>
      </c>
      <c r="AA2" s="203"/>
      <c r="AB2" s="170" t="s">
        <v>535</v>
      </c>
      <c r="AC2" s="152" t="s">
        <v>69</v>
      </c>
      <c r="AD2" s="156">
        <v>46142</v>
      </c>
      <c r="AE2" s="152" t="s">
        <v>2</v>
      </c>
      <c r="AF2" s="156">
        <v>46146</v>
      </c>
      <c r="AG2" s="156">
        <v>46177</v>
      </c>
      <c r="AH2" s="152">
        <v>6</v>
      </c>
      <c r="AI2" s="153" t="s">
        <v>2158</v>
      </c>
      <c r="AJ2" s="154" t="s">
        <v>2159</v>
      </c>
      <c r="AK2" s="155" t="s">
        <v>2160</v>
      </c>
      <c r="AL2" s="154" t="s">
        <v>1070</v>
      </c>
      <c r="AM2" s="152" t="s">
        <v>131</v>
      </c>
      <c r="AN2" s="152" t="s">
        <v>132</v>
      </c>
      <c r="AO2" s="152" t="s">
        <v>963</v>
      </c>
      <c r="AP2" s="152" t="s">
        <v>2161</v>
      </c>
      <c r="AQ2" s="232"/>
      <c r="AR2" s="232"/>
      <c r="AS2" s="232"/>
      <c r="AT2" s="239" t="s">
        <v>89</v>
      </c>
      <c r="AU2" s="232"/>
      <c r="AV2" s="154"/>
      <c r="AW2" s="232"/>
      <c r="AX2" s="232"/>
      <c r="AY2" s="232"/>
      <c r="AZ2" s="232"/>
      <c r="BA2" s="232"/>
      <c r="BB2" s="156" t="s">
        <v>132</v>
      </c>
      <c r="BC2" s="152"/>
      <c r="BD2" s="152" t="s">
        <v>132</v>
      </c>
      <c r="BE2" s="152" t="s">
        <v>2162</v>
      </c>
      <c r="BF2" s="171"/>
      <c r="BG2" s="171"/>
    </row>
    <row r="3" spans="1:59" ht="58.5" customHeight="1">
      <c r="A3" s="140">
        <v>183</v>
      </c>
      <c r="B3" s="148">
        <v>46169.526724536998</v>
      </c>
      <c r="C3" s="148">
        <v>46169.527997685203</v>
      </c>
      <c r="D3" s="140" t="s">
        <v>232</v>
      </c>
      <c r="E3" s="140" t="s">
        <v>233</v>
      </c>
      <c r="F3" s="140" t="s">
        <v>234</v>
      </c>
      <c r="G3" s="140" t="s">
        <v>247</v>
      </c>
      <c r="H3" s="140" t="s">
        <v>236</v>
      </c>
      <c r="I3" s="186" t="s">
        <v>190</v>
      </c>
      <c r="J3" s="162" t="s">
        <v>2163</v>
      </c>
      <c r="K3" s="140" t="s">
        <v>2164</v>
      </c>
      <c r="L3" s="148" t="s">
        <v>307</v>
      </c>
      <c r="M3" s="148">
        <v>46356</v>
      </c>
      <c r="N3" s="140" t="s">
        <v>57</v>
      </c>
      <c r="O3" s="140">
        <v>0</v>
      </c>
      <c r="P3" s="140">
        <v>0</v>
      </c>
      <c r="Q3" s="162" t="s">
        <v>239</v>
      </c>
      <c r="R3" s="140" t="s">
        <v>2165</v>
      </c>
      <c r="S3" s="140" t="s">
        <v>241</v>
      </c>
      <c r="T3" s="140" t="s">
        <v>2166</v>
      </c>
      <c r="U3" s="162" t="s">
        <v>102</v>
      </c>
      <c r="V3" s="140" t="s">
        <v>63</v>
      </c>
      <c r="W3" s="140" t="s">
        <v>57</v>
      </c>
      <c r="X3" s="162" t="s">
        <v>243</v>
      </c>
      <c r="Y3" s="140" t="s">
        <v>244</v>
      </c>
      <c r="Z3" s="140" t="s">
        <v>2167</v>
      </c>
      <c r="AA3" s="203">
        <v>1.8</v>
      </c>
      <c r="AB3" s="170" t="s">
        <v>88</v>
      </c>
      <c r="AC3" s="152" t="s">
        <v>69</v>
      </c>
      <c r="AD3" s="156">
        <v>46169</v>
      </c>
      <c r="AE3" s="152" t="s">
        <v>3</v>
      </c>
      <c r="AF3" s="156">
        <v>46181</v>
      </c>
      <c r="AG3" s="156">
        <v>46195</v>
      </c>
      <c r="AH3" s="152" t="s">
        <v>1089</v>
      </c>
      <c r="AI3" s="153">
        <v>0</v>
      </c>
      <c r="AJ3" s="154">
        <v>0</v>
      </c>
      <c r="AK3" s="155" t="s">
        <v>2168</v>
      </c>
      <c r="AL3" s="154" t="s">
        <v>130</v>
      </c>
      <c r="AM3" s="152" t="s">
        <v>2169</v>
      </c>
      <c r="AN3" s="152" t="s">
        <v>57</v>
      </c>
      <c r="AO3" s="152" t="s">
        <v>963</v>
      </c>
      <c r="AP3" s="152" t="s">
        <v>2170</v>
      </c>
      <c r="AQ3" s="232"/>
      <c r="AR3" s="232"/>
      <c r="AS3" s="240"/>
      <c r="AT3" s="239" t="s">
        <v>89</v>
      </c>
      <c r="AU3" s="232"/>
      <c r="AV3" s="154"/>
      <c r="AW3" s="232"/>
      <c r="AX3" s="232"/>
      <c r="AY3" s="232"/>
      <c r="AZ3" s="232"/>
      <c r="BA3" s="232"/>
      <c r="BB3" s="156" t="s">
        <v>132</v>
      </c>
      <c r="BC3" s="152"/>
      <c r="BD3" s="152"/>
      <c r="BE3" s="152"/>
      <c r="BF3" s="171"/>
      <c r="BG3" s="171"/>
    </row>
    <row r="4" spans="1:59" ht="72" customHeight="1">
      <c r="A4" s="140">
        <v>184</v>
      </c>
      <c r="B4" s="148">
        <v>46169.528136574103</v>
      </c>
      <c r="C4" s="148">
        <v>46169.529490740701</v>
      </c>
      <c r="D4" s="140" t="s">
        <v>232</v>
      </c>
      <c r="E4" s="140" t="s">
        <v>233</v>
      </c>
      <c r="F4" s="140" t="s">
        <v>234</v>
      </c>
      <c r="G4" s="140" t="s">
        <v>247</v>
      </c>
      <c r="H4" s="140" t="s">
        <v>236</v>
      </c>
      <c r="I4" s="186" t="s">
        <v>190</v>
      </c>
      <c r="J4" s="162" t="s">
        <v>2163</v>
      </c>
      <c r="K4" s="140" t="s">
        <v>2171</v>
      </c>
      <c r="L4" s="148" t="s">
        <v>307</v>
      </c>
      <c r="M4" s="148">
        <v>46356</v>
      </c>
      <c r="N4" s="140" t="s">
        <v>57</v>
      </c>
      <c r="O4" s="140">
        <v>0</v>
      </c>
      <c r="P4" s="140">
        <v>0</v>
      </c>
      <c r="Q4" s="162" t="s">
        <v>239</v>
      </c>
      <c r="R4" s="140" t="s">
        <v>2165</v>
      </c>
      <c r="S4" s="140" t="s">
        <v>241</v>
      </c>
      <c r="T4" s="140" t="s">
        <v>2172</v>
      </c>
      <c r="U4" s="162" t="s">
        <v>102</v>
      </c>
      <c r="V4" s="140" t="s">
        <v>63</v>
      </c>
      <c r="W4" s="140" t="s">
        <v>57</v>
      </c>
      <c r="X4" s="162" t="s">
        <v>243</v>
      </c>
      <c r="Y4" s="140" t="s">
        <v>244</v>
      </c>
      <c r="Z4" s="140" t="s">
        <v>2173</v>
      </c>
      <c r="AA4" s="203">
        <v>1.8</v>
      </c>
      <c r="AB4" s="170" t="s">
        <v>199</v>
      </c>
      <c r="AC4" s="152" t="s">
        <v>69</v>
      </c>
      <c r="AD4" s="156">
        <v>46191</v>
      </c>
      <c r="AE4" s="152" t="s">
        <v>3</v>
      </c>
      <c r="AF4" s="156">
        <v>46195</v>
      </c>
      <c r="AG4" s="156">
        <v>46209</v>
      </c>
      <c r="AH4" s="152">
        <v>24</v>
      </c>
      <c r="AI4" s="153">
        <v>0</v>
      </c>
      <c r="AJ4" s="154">
        <v>0</v>
      </c>
      <c r="AK4" s="155" t="s">
        <v>2174</v>
      </c>
      <c r="AL4" s="154" t="s">
        <v>2175</v>
      </c>
      <c r="AM4" s="152" t="s">
        <v>131</v>
      </c>
      <c r="AN4" s="152" t="s">
        <v>64</v>
      </c>
      <c r="AO4" s="152" t="s">
        <v>963</v>
      </c>
      <c r="AP4" s="152" t="s">
        <v>2176</v>
      </c>
      <c r="AQ4" s="232"/>
      <c r="AR4" s="232"/>
      <c r="AS4" s="240"/>
      <c r="AT4" s="239" t="s">
        <v>89</v>
      </c>
      <c r="AU4" s="232"/>
      <c r="AV4" s="154"/>
      <c r="AW4" s="232"/>
      <c r="AX4" s="232"/>
      <c r="AY4" s="232"/>
      <c r="AZ4" s="232"/>
      <c r="BA4" s="232"/>
      <c r="BB4" s="156" t="s">
        <v>132</v>
      </c>
      <c r="BC4" s="152"/>
      <c r="BD4" s="152"/>
      <c r="BE4" s="152"/>
      <c r="BF4" s="171"/>
      <c r="BG4" s="171"/>
    </row>
    <row r="5" spans="1:59" ht="60.75" customHeight="1">
      <c r="A5" s="140">
        <v>186</v>
      </c>
      <c r="B5" s="148">
        <v>46169.532071759299</v>
      </c>
      <c r="C5" s="148">
        <v>46169.533449074101</v>
      </c>
      <c r="D5" s="140" t="s">
        <v>232</v>
      </c>
      <c r="E5" s="140" t="s">
        <v>233</v>
      </c>
      <c r="F5" s="140" t="s">
        <v>234</v>
      </c>
      <c r="G5" s="140" t="s">
        <v>247</v>
      </c>
      <c r="H5" s="140" t="s">
        <v>236</v>
      </c>
      <c r="I5" s="186" t="s">
        <v>190</v>
      </c>
      <c r="J5" s="162" t="s">
        <v>2163</v>
      </c>
      <c r="K5" s="140" t="s">
        <v>2177</v>
      </c>
      <c r="L5" s="148" t="s">
        <v>307</v>
      </c>
      <c r="M5" s="148">
        <v>46356</v>
      </c>
      <c r="N5" s="140" t="s">
        <v>57</v>
      </c>
      <c r="O5" s="140">
        <v>0</v>
      </c>
      <c r="P5" s="140">
        <v>0</v>
      </c>
      <c r="Q5" s="162" t="s">
        <v>239</v>
      </c>
      <c r="R5" s="140" t="s">
        <v>249</v>
      </c>
      <c r="S5" s="140" t="s">
        <v>241</v>
      </c>
      <c r="T5" s="140" t="s">
        <v>2178</v>
      </c>
      <c r="U5" s="162" t="s">
        <v>102</v>
      </c>
      <c r="V5" s="140" t="s">
        <v>63</v>
      </c>
      <c r="W5" s="140" t="s">
        <v>57</v>
      </c>
      <c r="X5" s="162" t="s">
        <v>243</v>
      </c>
      <c r="Y5" s="140" t="s">
        <v>244</v>
      </c>
      <c r="Z5" s="140" t="s">
        <v>2179</v>
      </c>
      <c r="AA5" s="203">
        <v>1.8</v>
      </c>
      <c r="AB5" s="170" t="s">
        <v>2180</v>
      </c>
      <c r="AC5" s="152" t="s">
        <v>69</v>
      </c>
      <c r="AD5" s="156">
        <v>46169</v>
      </c>
      <c r="AE5" s="152" t="s">
        <v>3</v>
      </c>
      <c r="AF5" s="156">
        <v>46196</v>
      </c>
      <c r="AG5" s="156">
        <v>46210</v>
      </c>
      <c r="AH5" s="152">
        <v>1.25</v>
      </c>
      <c r="AI5" s="153">
        <v>0</v>
      </c>
      <c r="AJ5" s="154">
        <v>0</v>
      </c>
      <c r="AK5" s="155" t="s">
        <v>2181</v>
      </c>
      <c r="AL5" s="154" t="s">
        <v>2182</v>
      </c>
      <c r="AM5" s="152"/>
      <c r="AN5" s="152"/>
      <c r="AO5" s="152" t="s">
        <v>963</v>
      </c>
      <c r="AP5" s="152"/>
      <c r="AQ5" s="232"/>
      <c r="AR5" s="232"/>
      <c r="AS5" s="240"/>
      <c r="AT5" s="239" t="s">
        <v>89</v>
      </c>
      <c r="AU5" s="232"/>
      <c r="AV5" s="154"/>
      <c r="AW5" s="232"/>
      <c r="AX5" s="232"/>
      <c r="AY5" s="232"/>
      <c r="AZ5" s="232"/>
      <c r="BA5" s="232"/>
      <c r="BB5" s="156" t="s">
        <v>132</v>
      </c>
      <c r="BC5" s="152"/>
      <c r="BD5" s="152"/>
      <c r="BE5" s="152"/>
      <c r="BF5" s="171"/>
      <c r="BG5" s="171"/>
    </row>
    <row r="6" spans="1:59" ht="88.5" customHeight="1">
      <c r="A6" s="140">
        <v>314</v>
      </c>
      <c r="B6" s="148">
        <v>46224.409328703703</v>
      </c>
      <c r="C6" s="148">
        <v>46227.4695138889</v>
      </c>
      <c r="D6" s="140" t="s">
        <v>185</v>
      </c>
      <c r="E6" s="140" t="s">
        <v>186</v>
      </c>
      <c r="F6" s="140" t="s">
        <v>2183</v>
      </c>
      <c r="G6" s="140" t="s">
        <v>2184</v>
      </c>
      <c r="H6" s="140" t="s">
        <v>420</v>
      </c>
      <c r="I6" s="140" t="s">
        <v>358</v>
      </c>
      <c r="J6" s="162" t="s">
        <v>2185</v>
      </c>
      <c r="K6" s="140" t="s">
        <v>2186</v>
      </c>
      <c r="L6" s="148" t="s">
        <v>307</v>
      </c>
      <c r="M6" s="148">
        <v>46387</v>
      </c>
      <c r="N6" s="140" t="s">
        <v>57</v>
      </c>
      <c r="O6" s="140">
        <v>0</v>
      </c>
      <c r="P6" s="140">
        <v>0</v>
      </c>
      <c r="Q6" s="162" t="s">
        <v>58</v>
      </c>
      <c r="R6" s="140" t="s">
        <v>2187</v>
      </c>
      <c r="S6" s="140" t="s">
        <v>2188</v>
      </c>
      <c r="T6" s="140" t="s">
        <v>2189</v>
      </c>
      <c r="U6" s="162" t="s">
        <v>84</v>
      </c>
      <c r="V6" s="140" t="s">
        <v>63</v>
      </c>
      <c r="W6" s="140" t="s">
        <v>57</v>
      </c>
      <c r="X6" s="162" t="s">
        <v>85</v>
      </c>
      <c r="Y6" s="140" t="s">
        <v>2190</v>
      </c>
      <c r="Z6" s="140" t="s">
        <v>2191</v>
      </c>
      <c r="AA6" s="203">
        <v>0.6</v>
      </c>
      <c r="AB6" s="170" t="s">
        <v>2192</v>
      </c>
      <c r="AC6" s="152" t="s">
        <v>69</v>
      </c>
      <c r="AD6" s="156">
        <v>46233</v>
      </c>
      <c r="AE6" s="152" t="s">
        <v>4</v>
      </c>
      <c r="AF6" s="156">
        <v>46253</v>
      </c>
      <c r="AG6" s="156">
        <v>46260</v>
      </c>
      <c r="AH6" s="152">
        <v>2</v>
      </c>
      <c r="AI6" s="153">
        <v>0</v>
      </c>
      <c r="AJ6" s="154">
        <v>0</v>
      </c>
      <c r="AK6" s="155" t="s">
        <v>2193</v>
      </c>
      <c r="AL6" s="154" t="s">
        <v>2194</v>
      </c>
      <c r="AM6" s="152" t="s">
        <v>131</v>
      </c>
      <c r="AN6" s="152" t="s">
        <v>57</v>
      </c>
      <c r="AO6" s="152" t="s">
        <v>963</v>
      </c>
      <c r="AP6" s="152" t="s">
        <v>2195</v>
      </c>
      <c r="AQ6" s="232"/>
      <c r="AR6" s="232"/>
      <c r="AS6" s="240"/>
      <c r="AT6" s="239"/>
      <c r="AU6" s="232"/>
      <c r="AV6" s="154"/>
      <c r="AW6" s="232"/>
      <c r="AX6" s="232"/>
      <c r="AY6" s="232"/>
      <c r="AZ6" s="232"/>
      <c r="BA6" s="232"/>
      <c r="BB6" s="156" t="s">
        <v>132</v>
      </c>
      <c r="BC6" s="152"/>
      <c r="BD6" s="152"/>
      <c r="BE6" s="152"/>
      <c r="BF6" s="171"/>
      <c r="BG6" s="171"/>
    </row>
    <row r="7" spans="1:59" ht="15" customHeight="1">
      <c r="A7" s="140">
        <v>351</v>
      </c>
      <c r="B7" s="148">
        <v>46246.478750000002</v>
      </c>
      <c r="C7" s="148">
        <v>46246.6497453704</v>
      </c>
      <c r="D7" s="140" t="s">
        <v>2196</v>
      </c>
      <c r="E7" s="140" t="s">
        <v>2197</v>
      </c>
      <c r="F7" s="140" t="s">
        <v>2198</v>
      </c>
      <c r="G7" s="140" t="s">
        <v>2199</v>
      </c>
      <c r="H7" s="140" t="s">
        <v>52</v>
      </c>
      <c r="I7" s="140" t="s">
        <v>53</v>
      </c>
      <c r="J7" s="162" t="s">
        <v>2200</v>
      </c>
      <c r="K7" s="140" t="s">
        <v>2201</v>
      </c>
      <c r="L7" s="148" t="s">
        <v>97</v>
      </c>
      <c r="M7" s="148">
        <v>46260</v>
      </c>
      <c r="N7" s="140" t="s">
        <v>57</v>
      </c>
      <c r="O7" s="140">
        <v>0</v>
      </c>
      <c r="P7" s="140">
        <v>0</v>
      </c>
      <c r="Q7" s="162" t="s">
        <v>98</v>
      </c>
      <c r="R7" s="140" t="s">
        <v>2202</v>
      </c>
      <c r="S7" s="140" t="s">
        <v>2203</v>
      </c>
      <c r="T7" s="140" t="s">
        <v>2204</v>
      </c>
      <c r="U7" s="162" t="s">
        <v>102</v>
      </c>
      <c r="V7" s="140" t="s">
        <v>63</v>
      </c>
      <c r="W7" s="140" t="s">
        <v>57</v>
      </c>
      <c r="X7" s="162" t="s">
        <v>85</v>
      </c>
      <c r="Y7" s="140" t="s">
        <v>2205</v>
      </c>
      <c r="Z7" s="140" t="s">
        <v>2206</v>
      </c>
      <c r="AA7" s="203">
        <v>2.7</v>
      </c>
      <c r="AB7" s="170" t="s">
        <v>199</v>
      </c>
      <c r="AC7" s="152" t="s">
        <v>69</v>
      </c>
      <c r="AD7" s="156">
        <v>46247</v>
      </c>
      <c r="AE7" s="152" t="s">
        <v>3</v>
      </c>
      <c r="AF7" s="156">
        <v>46267</v>
      </c>
      <c r="AG7" s="156">
        <v>46281</v>
      </c>
      <c r="AH7" s="152">
        <v>1</v>
      </c>
      <c r="AI7" s="153">
        <v>0</v>
      </c>
      <c r="AJ7" s="154">
        <v>0</v>
      </c>
      <c r="AK7" s="155" t="s">
        <v>2207</v>
      </c>
      <c r="AL7" s="154" t="s">
        <v>836</v>
      </c>
      <c r="AM7" s="152" t="s">
        <v>537</v>
      </c>
      <c r="AN7" s="152" t="s">
        <v>132</v>
      </c>
      <c r="AO7" s="152" t="s">
        <v>963</v>
      </c>
      <c r="AP7" s="152" t="s">
        <v>2208</v>
      </c>
      <c r="AQ7" s="232"/>
      <c r="AR7" s="232"/>
      <c r="AS7" s="240"/>
      <c r="AT7" s="239"/>
      <c r="AU7" s="232"/>
      <c r="AV7" s="154"/>
      <c r="AW7" s="232"/>
      <c r="AX7" s="232"/>
      <c r="AY7" s="232"/>
      <c r="AZ7" s="232"/>
      <c r="BA7" s="232"/>
      <c r="BB7" s="156" t="s">
        <v>132</v>
      </c>
      <c r="BC7" s="152"/>
      <c r="BD7" s="152"/>
      <c r="BE7" s="152"/>
      <c r="BF7" s="171"/>
      <c r="BG7" s="171"/>
    </row>
  </sheetData>
  <sheetProtection algorithmName="SHA-512" hashValue="InOR5Klg4RPDbOVRpTpkvvXnDcGt//mGvjlb+rmCxs7fFncLWg03dFQQ3nOaK4xVeTb7howXVHHFGwZ40SS1jw==" saltValue="6QRlSNLbgYbQkWCW7RaV/w=="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7" xr:uid="{1ACD93ED-D4F8-4AB8-8264-3586DF594C5A}"/>
  <dataValidations count="3">
    <dataValidation type="list" allowBlank="1" showInputMessage="1" showErrorMessage="1" errorTitle="Valor no válido" error="Por favor seleccione una opción de la lista desplegable." sqref="AQ2:AQ6"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6" xr:uid="{5997A904-8D9A-4A0A-869A-736B108E0F0E}">
      <formula1>"Baja,Media"</formula1>
    </dataValidation>
    <dataValidation type="list" allowBlank="1" showInputMessage="1" showErrorMessage="1" errorTitle="Valor no válido" error="Por favor seleccione una opción de la lista: Pendiente o Finalizado" sqref="AZ2:AZ6" xr:uid="{14EB0A60-7218-4583-BFA3-54A96B1EAB2B}">
      <formula1>"Pendiente,Finalizado"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BI13"/>
  <sheetViews>
    <sheetView zoomScale="84" zoomScaleNormal="84" workbookViewId="0">
      <pane xSplit="6" ySplit="1" topLeftCell="BE7" activePane="bottomRight" state="frozen"/>
      <selection pane="bottomRight" activeCell="BF3" sqref="BF3"/>
      <selection pane="bottomLeft" activeCell="A2" sqref="A2"/>
      <selection pane="topRight" activeCell="G1" sqref="G1"/>
    </sheetView>
  </sheetViews>
  <sheetFormatPr defaultColWidth="11.42578125" defaultRowHeight="15" customHeight="1"/>
  <cols>
    <col min="1" max="1" width="7.42578125" style="4" customWidth="1"/>
    <col min="2" max="2" width="11.42578125" style="4" customWidth="1"/>
    <col min="3" max="3" width="18.42578125" style="4" customWidth="1"/>
    <col min="4" max="4" width="12.42578125" style="4" customWidth="1"/>
    <col min="5" max="5" width="13.7109375" style="4" customWidth="1"/>
    <col min="6" max="6" width="34.85546875" style="4" customWidth="1"/>
    <col min="7" max="7" width="64.28515625" style="4" customWidth="1"/>
    <col min="8" max="8" width="11.42578125" style="4" bestFit="1" customWidth="1"/>
    <col min="9" max="9" width="21.85546875" style="4" customWidth="1"/>
    <col min="10" max="10" width="11.42578125" style="4" bestFit="1" customWidth="1"/>
    <col min="11" max="11" width="15.42578125" style="4" customWidth="1"/>
    <col min="12" max="12" width="16" style="4" customWidth="1"/>
    <col min="13"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42578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9" customWidth="1"/>
    <col min="44" max="44" width="14.7109375" style="9" customWidth="1"/>
    <col min="45" max="45" width="18" style="9" customWidth="1"/>
    <col min="46" max="46" width="20.28515625" style="241"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1.42578125" style="4" customWidth="1"/>
    <col min="55" max="55" width="26.7109375" style="4" customWidth="1"/>
    <col min="56" max="57" width="22.140625" style="4" customWidth="1"/>
    <col min="58" max="58" width="16.28515625" style="400" customWidth="1"/>
    <col min="59" max="59" width="16.7109375" style="400" customWidth="1"/>
    <col min="60" max="60" width="24.85546875" style="113" customWidth="1"/>
    <col min="61" max="61" width="29.85546875" style="113" customWidth="1"/>
    <col min="62" max="16384" width="11.42578125" style="4"/>
  </cols>
  <sheetData>
    <row r="1" spans="1:61" s="50" customFormat="1" ht="48.75" customHeight="1">
      <c r="A1" s="88" t="s">
        <v>5</v>
      </c>
      <c r="B1" s="89" t="s">
        <v>6</v>
      </c>
      <c r="C1" s="89" t="s">
        <v>7</v>
      </c>
      <c r="D1" s="88" t="s">
        <v>8</v>
      </c>
      <c r="E1" s="88" t="s">
        <v>9</v>
      </c>
      <c r="F1" s="88" t="s">
        <v>10</v>
      </c>
      <c r="G1" s="88" t="s">
        <v>11</v>
      </c>
      <c r="H1" s="88" t="s">
        <v>12</v>
      </c>
      <c r="I1" s="88" t="s">
        <v>13</v>
      </c>
      <c r="J1" s="151" t="s">
        <v>14</v>
      </c>
      <c r="K1" s="88" t="s">
        <v>175</v>
      </c>
      <c r="L1" s="151" t="s">
        <v>16</v>
      </c>
      <c r="M1" s="151" t="s">
        <v>17</v>
      </c>
      <c r="N1" s="88" t="s">
        <v>18</v>
      </c>
      <c r="O1" s="88" t="s">
        <v>176</v>
      </c>
      <c r="P1" s="88" t="s">
        <v>20</v>
      </c>
      <c r="Q1" s="151" t="s">
        <v>21</v>
      </c>
      <c r="R1" s="88" t="s">
        <v>22</v>
      </c>
      <c r="S1" s="395" t="s">
        <v>23</v>
      </c>
      <c r="T1" s="151" t="s">
        <v>24</v>
      </c>
      <c r="U1" s="151" t="s">
        <v>25</v>
      </c>
      <c r="V1" s="88" t="s">
        <v>26</v>
      </c>
      <c r="W1" s="88" t="s">
        <v>178</v>
      </c>
      <c r="X1" s="151" t="s">
        <v>28</v>
      </c>
      <c r="Y1" s="88" t="s">
        <v>29</v>
      </c>
      <c r="Z1" s="88" t="s">
        <v>179</v>
      </c>
      <c r="AA1" s="168" t="s">
        <v>31</v>
      </c>
      <c r="AB1" s="104" t="s">
        <v>33</v>
      </c>
      <c r="AC1" s="104" t="s">
        <v>34</v>
      </c>
      <c r="AD1" s="214" t="s">
        <v>35</v>
      </c>
      <c r="AE1" s="123" t="s">
        <v>36</v>
      </c>
      <c r="AF1" s="124" t="s">
        <v>37</v>
      </c>
      <c r="AG1" s="124" t="s">
        <v>38</v>
      </c>
      <c r="AH1" s="123" t="s">
        <v>39</v>
      </c>
      <c r="AI1" s="125" t="s">
        <v>40</v>
      </c>
      <c r="AJ1" s="126" t="s">
        <v>41</v>
      </c>
      <c r="AK1" s="123" t="s">
        <v>42</v>
      </c>
      <c r="AL1" s="123" t="s">
        <v>43</v>
      </c>
      <c r="AM1" s="123" t="s">
        <v>2024</v>
      </c>
      <c r="AN1" s="123"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28" t="s">
        <v>2025</v>
      </c>
      <c r="BC1" s="128" t="s">
        <v>46</v>
      </c>
      <c r="BD1" s="396" t="s">
        <v>2026</v>
      </c>
      <c r="BE1" s="397" t="s">
        <v>2027</v>
      </c>
      <c r="BF1" s="398" t="s">
        <v>2150</v>
      </c>
      <c r="BG1" s="398" t="s">
        <v>2151</v>
      </c>
      <c r="BH1" s="117" t="s">
        <v>2209</v>
      </c>
      <c r="BI1" s="392" t="s">
        <v>46</v>
      </c>
    </row>
    <row r="2" spans="1:61" ht="95.25" customHeight="1">
      <c r="A2" s="140">
        <v>169</v>
      </c>
      <c r="B2" s="148">
        <v>46161.670162037</v>
      </c>
      <c r="C2" s="148">
        <v>46162.429259259297</v>
      </c>
      <c r="D2" s="140" t="s">
        <v>613</v>
      </c>
      <c r="E2" s="140" t="s">
        <v>614</v>
      </c>
      <c r="F2" s="140" t="s">
        <v>2210</v>
      </c>
      <c r="G2" s="140" t="s">
        <v>2211</v>
      </c>
      <c r="H2" s="140" t="s">
        <v>52</v>
      </c>
      <c r="I2" s="140" t="s">
        <v>77</v>
      </c>
      <c r="J2" s="162" t="s">
        <v>617</v>
      </c>
      <c r="K2" s="140" t="s">
        <v>2212</v>
      </c>
      <c r="L2" s="148" t="s">
        <v>80</v>
      </c>
      <c r="M2" s="148">
        <v>46199</v>
      </c>
      <c r="N2" s="140" t="s">
        <v>217</v>
      </c>
      <c r="O2" s="140" t="s">
        <v>619</v>
      </c>
      <c r="P2" s="140">
        <v>7541</v>
      </c>
      <c r="Q2" s="162" t="s">
        <v>58</v>
      </c>
      <c r="R2" s="140" t="s">
        <v>2213</v>
      </c>
      <c r="S2" s="140" t="s">
        <v>2214</v>
      </c>
      <c r="T2" s="140" t="s">
        <v>2215</v>
      </c>
      <c r="U2" s="162" t="s">
        <v>84</v>
      </c>
      <c r="V2" s="140" t="s">
        <v>377</v>
      </c>
      <c r="W2" s="140" t="s">
        <v>57</v>
      </c>
      <c r="X2" s="162" t="s">
        <v>243</v>
      </c>
      <c r="Y2" s="140" t="s">
        <v>2216</v>
      </c>
      <c r="Z2" s="140" t="s">
        <v>2217</v>
      </c>
      <c r="AA2" s="203">
        <v>2.9</v>
      </c>
      <c r="AB2" s="170" t="s">
        <v>68</v>
      </c>
      <c r="AC2" s="152" t="s">
        <v>69</v>
      </c>
      <c r="AD2" s="156">
        <v>46163</v>
      </c>
      <c r="AE2" s="152" t="s">
        <v>3</v>
      </c>
      <c r="AF2" s="156">
        <v>46167</v>
      </c>
      <c r="AG2" s="156">
        <v>46181</v>
      </c>
      <c r="AH2" s="152">
        <v>2.5</v>
      </c>
      <c r="AI2" s="153"/>
      <c r="AJ2" s="154">
        <v>58233</v>
      </c>
      <c r="AK2" s="155" t="s">
        <v>2218</v>
      </c>
      <c r="AL2" s="154" t="s">
        <v>1070</v>
      </c>
      <c r="AM2" s="152" t="s">
        <v>837</v>
      </c>
      <c r="AN2" s="152" t="s">
        <v>217</v>
      </c>
      <c r="AO2" s="152" t="s">
        <v>709</v>
      </c>
      <c r="AP2" s="152" t="s">
        <v>2219</v>
      </c>
      <c r="AQ2" s="232"/>
      <c r="AR2" s="232"/>
      <c r="AS2" s="232"/>
      <c r="AT2" s="239" t="s">
        <v>89</v>
      </c>
      <c r="AU2" s="232"/>
      <c r="AV2" s="232"/>
      <c r="AW2" s="232"/>
      <c r="AX2" s="232"/>
      <c r="AY2" s="232"/>
      <c r="AZ2" s="232"/>
      <c r="BA2" s="232"/>
      <c r="BB2" s="156" t="s">
        <v>132</v>
      </c>
      <c r="BC2" s="152" t="s">
        <v>2220</v>
      </c>
      <c r="BD2" s="152" t="s">
        <v>132</v>
      </c>
      <c r="BE2" s="152" t="s">
        <v>2221</v>
      </c>
      <c r="BF2" s="399">
        <v>46220</v>
      </c>
      <c r="BG2" s="399">
        <v>46265</v>
      </c>
      <c r="BH2" s="393"/>
      <c r="BI2" s="394"/>
    </row>
    <row r="3" spans="1:61" ht="63" customHeight="1">
      <c r="A3" s="140">
        <v>117</v>
      </c>
      <c r="B3" s="148">
        <v>46139.615277777775</v>
      </c>
      <c r="C3" s="148">
        <v>46139.628472222219</v>
      </c>
      <c r="D3" s="140" t="s">
        <v>48</v>
      </c>
      <c r="E3" s="140" t="s">
        <v>49</v>
      </c>
      <c r="F3" s="140" t="s">
        <v>2222</v>
      </c>
      <c r="G3" s="140" t="s">
        <v>2223</v>
      </c>
      <c r="H3" s="140" t="s">
        <v>76</v>
      </c>
      <c r="I3" s="140" t="s">
        <v>137</v>
      </c>
      <c r="J3" s="162" t="s">
        <v>257</v>
      </c>
      <c r="K3" s="140"/>
      <c r="L3" s="148" t="s">
        <v>56</v>
      </c>
      <c r="M3" s="148">
        <v>46172</v>
      </c>
      <c r="N3" s="140" t="s">
        <v>57</v>
      </c>
      <c r="O3" s="140"/>
      <c r="P3" s="140"/>
      <c r="Q3" s="162" t="s">
        <v>58</v>
      </c>
      <c r="R3" s="140" t="s">
        <v>2224</v>
      </c>
      <c r="S3" s="140" t="s">
        <v>2225</v>
      </c>
      <c r="T3" s="140" t="s">
        <v>2226</v>
      </c>
      <c r="U3" s="162" t="s">
        <v>532</v>
      </c>
      <c r="V3" s="140" t="s">
        <v>63</v>
      </c>
      <c r="W3" s="140" t="s">
        <v>64</v>
      </c>
      <c r="X3" s="162" t="s">
        <v>65</v>
      </c>
      <c r="Y3" s="140" t="s">
        <v>2227</v>
      </c>
      <c r="Z3" s="140"/>
      <c r="AA3" s="203"/>
      <c r="AB3" s="170" t="s">
        <v>105</v>
      </c>
      <c r="AC3" s="152" t="s">
        <v>69</v>
      </c>
      <c r="AD3" s="156">
        <v>46163</v>
      </c>
      <c r="AE3" s="152" t="s">
        <v>3</v>
      </c>
      <c r="AF3" s="156">
        <v>46163</v>
      </c>
      <c r="AG3" s="156">
        <v>46163</v>
      </c>
      <c r="AH3" s="152">
        <v>4</v>
      </c>
      <c r="AI3" s="153">
        <v>19000</v>
      </c>
      <c r="AJ3" s="154">
        <v>65000</v>
      </c>
      <c r="AK3" s="155" t="s">
        <v>2228</v>
      </c>
      <c r="AL3" s="154" t="s">
        <v>1070</v>
      </c>
      <c r="AM3" s="152" t="s">
        <v>131</v>
      </c>
      <c r="AN3" s="152" t="s">
        <v>132</v>
      </c>
      <c r="AO3" s="152" t="s">
        <v>709</v>
      </c>
      <c r="AP3" s="152" t="s">
        <v>2229</v>
      </c>
      <c r="AQ3" s="232" t="s">
        <v>965</v>
      </c>
      <c r="AR3" s="232" t="s">
        <v>3</v>
      </c>
      <c r="AS3" s="232">
        <v>46219</v>
      </c>
      <c r="AT3" s="239" t="s">
        <v>2230</v>
      </c>
      <c r="AU3" s="232" t="s">
        <v>2231</v>
      </c>
      <c r="AV3" s="232" t="s">
        <v>2232</v>
      </c>
      <c r="AW3" s="232" t="s">
        <v>2233</v>
      </c>
      <c r="AX3" s="232" t="s">
        <v>2234</v>
      </c>
      <c r="AY3" s="232"/>
      <c r="AZ3" s="232" t="s">
        <v>963</v>
      </c>
      <c r="BA3" s="232" t="s">
        <v>2235</v>
      </c>
      <c r="BB3" s="156" t="s">
        <v>132</v>
      </c>
      <c r="BC3" s="152"/>
      <c r="BD3" s="152" t="s">
        <v>132</v>
      </c>
      <c r="BE3" s="152" t="s">
        <v>2236</v>
      </c>
      <c r="BF3" s="399">
        <v>46293</v>
      </c>
      <c r="BG3" s="399">
        <v>46040</v>
      </c>
      <c r="BH3" s="393"/>
      <c r="BI3" s="394"/>
    </row>
    <row r="4" spans="1:61" ht="90" customHeight="1">
      <c r="A4" s="140">
        <v>284</v>
      </c>
      <c r="B4" s="148">
        <v>46218.484155092599</v>
      </c>
      <c r="C4" s="148">
        <v>46218.498541666697</v>
      </c>
      <c r="D4" s="140" t="s">
        <v>2237</v>
      </c>
      <c r="E4" s="140" t="s">
        <v>2238</v>
      </c>
      <c r="F4" s="140" t="s">
        <v>2239</v>
      </c>
      <c r="G4" s="140" t="s">
        <v>2240</v>
      </c>
      <c r="H4" s="140" t="s">
        <v>161</v>
      </c>
      <c r="I4" s="140" t="s">
        <v>162</v>
      </c>
      <c r="J4" s="162" t="s">
        <v>2241</v>
      </c>
      <c r="K4" s="140" t="s">
        <v>2242</v>
      </c>
      <c r="L4" s="148" t="s">
        <v>165</v>
      </c>
      <c r="M4" s="148">
        <v>46265</v>
      </c>
      <c r="N4" s="140" t="s">
        <v>57</v>
      </c>
      <c r="O4" s="140">
        <v>0</v>
      </c>
      <c r="P4" s="140">
        <v>0</v>
      </c>
      <c r="Q4" s="162" t="s">
        <v>98</v>
      </c>
      <c r="R4" s="140" t="s">
        <v>2243</v>
      </c>
      <c r="S4" s="140" t="s">
        <v>2244</v>
      </c>
      <c r="T4" s="140" t="s">
        <v>2245</v>
      </c>
      <c r="U4" s="162" t="s">
        <v>62</v>
      </c>
      <c r="V4" s="140" t="s">
        <v>63</v>
      </c>
      <c r="W4" s="140" t="s">
        <v>57</v>
      </c>
      <c r="X4" s="162" t="s">
        <v>243</v>
      </c>
      <c r="Y4" s="140" t="s">
        <v>2246</v>
      </c>
      <c r="Z4" s="140" t="s">
        <v>2247</v>
      </c>
      <c r="AA4" s="203">
        <v>3.3</v>
      </c>
      <c r="AB4" s="170" t="s">
        <v>68</v>
      </c>
      <c r="AC4" s="152" t="s">
        <v>69</v>
      </c>
      <c r="AD4" s="156">
        <v>46220</v>
      </c>
      <c r="AE4" s="152" t="s">
        <v>3</v>
      </c>
      <c r="AF4" s="156">
        <v>46251</v>
      </c>
      <c r="AG4" s="156">
        <v>46265</v>
      </c>
      <c r="AH4" s="152" t="s">
        <v>1068</v>
      </c>
      <c r="AI4" s="153">
        <v>0</v>
      </c>
      <c r="AJ4" s="154">
        <v>0</v>
      </c>
      <c r="AK4" s="155" t="s">
        <v>2248</v>
      </c>
      <c r="AL4" s="154" t="s">
        <v>2249</v>
      </c>
      <c r="AM4" s="152" t="s">
        <v>537</v>
      </c>
      <c r="AN4" s="152" t="s">
        <v>132</v>
      </c>
      <c r="AO4" s="152" t="s">
        <v>963</v>
      </c>
      <c r="AP4" s="152" t="s">
        <v>2250</v>
      </c>
      <c r="AQ4" s="232"/>
      <c r="AR4" s="232"/>
      <c r="AS4" s="232"/>
      <c r="AT4" s="239"/>
      <c r="AU4" s="232"/>
      <c r="AV4" s="232"/>
      <c r="AW4" s="232"/>
      <c r="AX4" s="232"/>
      <c r="AY4" s="232"/>
      <c r="AZ4" s="232"/>
      <c r="BA4" s="232"/>
      <c r="BB4" s="156" t="s">
        <v>132</v>
      </c>
      <c r="BC4" s="152" t="s">
        <v>2251</v>
      </c>
      <c r="BD4" s="152"/>
      <c r="BE4" s="152"/>
      <c r="BF4" s="399">
        <v>46268</v>
      </c>
      <c r="BG4" s="399">
        <v>47391</v>
      </c>
      <c r="BH4" s="393"/>
      <c r="BI4" s="394" t="s">
        <v>2252</v>
      </c>
    </row>
    <row r="5" spans="1:61" ht="135" customHeight="1">
      <c r="A5" s="140">
        <v>335</v>
      </c>
      <c r="B5" s="148">
        <v>46230.328923611101</v>
      </c>
      <c r="C5" s="148">
        <v>46230.331724536998</v>
      </c>
      <c r="D5" s="140" t="s">
        <v>202</v>
      </c>
      <c r="E5" s="140" t="s">
        <v>203</v>
      </c>
      <c r="F5" s="140" t="s">
        <v>2253</v>
      </c>
      <c r="G5" s="140" t="s">
        <v>2254</v>
      </c>
      <c r="H5" s="140" t="s">
        <v>161</v>
      </c>
      <c r="I5" s="140" t="s">
        <v>162</v>
      </c>
      <c r="J5" s="162" t="s">
        <v>527</v>
      </c>
      <c r="K5" s="140" t="s">
        <v>2255</v>
      </c>
      <c r="L5" s="148" t="s">
        <v>165</v>
      </c>
      <c r="M5" s="148">
        <v>46241</v>
      </c>
      <c r="N5" s="140" t="s">
        <v>57</v>
      </c>
      <c r="O5" s="140">
        <v>0</v>
      </c>
      <c r="P5" s="140">
        <v>0</v>
      </c>
      <c r="Q5" s="162" t="s">
        <v>58</v>
      </c>
      <c r="R5" s="140" t="s">
        <v>2256</v>
      </c>
      <c r="S5" s="140" t="s">
        <v>2257</v>
      </c>
      <c r="T5" s="140" t="s">
        <v>2258</v>
      </c>
      <c r="U5" s="162" t="s">
        <v>84</v>
      </c>
      <c r="V5" s="140" t="s">
        <v>63</v>
      </c>
      <c r="W5" s="140" t="s">
        <v>57</v>
      </c>
      <c r="X5" s="162" t="s">
        <v>85</v>
      </c>
      <c r="Y5" s="140" t="s">
        <v>2259</v>
      </c>
      <c r="Z5" s="140" t="s">
        <v>2260</v>
      </c>
      <c r="AA5" s="203">
        <v>0.6</v>
      </c>
      <c r="AB5" s="170" t="s">
        <v>535</v>
      </c>
      <c r="AC5" s="152" t="s">
        <v>69</v>
      </c>
      <c r="AD5" s="156">
        <v>46230</v>
      </c>
      <c r="AE5" s="152" t="s">
        <v>3</v>
      </c>
      <c r="AF5" s="156">
        <v>46245</v>
      </c>
      <c r="AG5" s="156">
        <v>46259</v>
      </c>
      <c r="AH5" s="152">
        <v>1</v>
      </c>
      <c r="AI5" s="153" t="s">
        <v>2261</v>
      </c>
      <c r="AJ5" s="154">
        <v>0</v>
      </c>
      <c r="AK5" s="155" t="s">
        <v>2262</v>
      </c>
      <c r="AL5" s="154" t="s">
        <v>836</v>
      </c>
      <c r="AM5" s="152" t="s">
        <v>537</v>
      </c>
      <c r="AN5" s="152" t="s">
        <v>132</v>
      </c>
      <c r="AO5" s="152" t="s">
        <v>963</v>
      </c>
      <c r="AP5" s="152" t="s">
        <v>2263</v>
      </c>
      <c r="AQ5" s="232"/>
      <c r="AR5" s="232"/>
      <c r="AS5" s="232"/>
      <c r="AT5" s="239"/>
      <c r="AU5" s="232"/>
      <c r="AV5" s="232"/>
      <c r="AW5" s="232"/>
      <c r="AX5" s="232"/>
      <c r="AY5" s="232"/>
      <c r="AZ5" s="232"/>
      <c r="BA5" s="232"/>
      <c r="BB5" s="156" t="s">
        <v>132</v>
      </c>
      <c r="BC5" s="152"/>
      <c r="BD5" s="152"/>
      <c r="BE5" s="152"/>
      <c r="BF5" s="399">
        <v>46272</v>
      </c>
      <c r="BG5" s="399">
        <v>46311</v>
      </c>
      <c r="BH5" s="393"/>
      <c r="BI5" s="394"/>
    </row>
    <row r="6" spans="1:61" ht="137.25" customHeight="1">
      <c r="A6" s="140">
        <v>264</v>
      </c>
      <c r="B6" s="148">
        <v>46204.461805555598</v>
      </c>
      <c r="C6" s="148">
        <v>46204.6484375</v>
      </c>
      <c r="D6" s="140" t="s">
        <v>48</v>
      </c>
      <c r="E6" s="140" t="s">
        <v>49</v>
      </c>
      <c r="F6" s="140" t="s">
        <v>2264</v>
      </c>
      <c r="G6" s="140" t="s">
        <v>2265</v>
      </c>
      <c r="H6" s="140" t="s">
        <v>161</v>
      </c>
      <c r="I6" s="140" t="s">
        <v>162</v>
      </c>
      <c r="J6" s="162" t="s">
        <v>2266</v>
      </c>
      <c r="K6" s="140" t="s">
        <v>2267</v>
      </c>
      <c r="L6" s="148" t="s">
        <v>56</v>
      </c>
      <c r="M6" s="148">
        <v>46237</v>
      </c>
      <c r="N6" s="140" t="s">
        <v>57</v>
      </c>
      <c r="O6" s="140">
        <v>0</v>
      </c>
      <c r="P6" s="140">
        <v>0</v>
      </c>
      <c r="Q6" s="162" t="s">
        <v>58</v>
      </c>
      <c r="R6" s="140" t="s">
        <v>2268</v>
      </c>
      <c r="S6" s="140" t="s">
        <v>2269</v>
      </c>
      <c r="T6" s="140" t="s">
        <v>2270</v>
      </c>
      <c r="U6" s="162" t="s">
        <v>62</v>
      </c>
      <c r="V6" s="140" t="s">
        <v>2271</v>
      </c>
      <c r="W6" s="140" t="s">
        <v>57</v>
      </c>
      <c r="X6" s="162" t="s">
        <v>243</v>
      </c>
      <c r="Y6" s="140" t="s">
        <v>2272</v>
      </c>
      <c r="Z6" s="140" t="s">
        <v>2273</v>
      </c>
      <c r="AA6" s="203">
        <v>1.9</v>
      </c>
      <c r="AB6" s="170" t="s">
        <v>199</v>
      </c>
      <c r="AC6" s="152" t="s">
        <v>69</v>
      </c>
      <c r="AD6" s="156">
        <v>46204</v>
      </c>
      <c r="AE6" s="152" t="s">
        <v>4</v>
      </c>
      <c r="AF6" s="156">
        <v>46205</v>
      </c>
      <c r="AG6" s="156">
        <v>46212</v>
      </c>
      <c r="AH6" s="152">
        <v>1</v>
      </c>
      <c r="AI6" s="153"/>
      <c r="AJ6" s="154">
        <v>3000</v>
      </c>
      <c r="AK6" s="155"/>
      <c r="AL6" s="154" t="s">
        <v>1070</v>
      </c>
      <c r="AM6" s="152" t="s">
        <v>708</v>
      </c>
      <c r="AN6" s="152" t="s">
        <v>132</v>
      </c>
      <c r="AO6" s="152" t="s">
        <v>963</v>
      </c>
      <c r="AP6" s="152" t="s">
        <v>2274</v>
      </c>
      <c r="AQ6" s="232"/>
      <c r="AR6" s="232"/>
      <c r="AS6" s="232"/>
      <c r="AT6" s="239" t="s">
        <v>89</v>
      </c>
      <c r="AU6" s="232"/>
      <c r="AV6" s="232"/>
      <c r="AW6" s="232"/>
      <c r="AX6" s="232"/>
      <c r="AY6" s="232"/>
      <c r="AZ6" s="232"/>
      <c r="BA6" s="232"/>
      <c r="BB6" s="156" t="s">
        <v>132</v>
      </c>
      <c r="BC6" s="152"/>
      <c r="BD6" s="152" t="s">
        <v>132</v>
      </c>
      <c r="BE6" s="152" t="s">
        <v>2275</v>
      </c>
      <c r="BF6" s="399">
        <v>46237</v>
      </c>
      <c r="BG6" s="399">
        <v>46281</v>
      </c>
      <c r="BH6" s="393"/>
      <c r="BI6" s="394"/>
    </row>
    <row r="7" spans="1:61" ht="75.75" customHeight="1">
      <c r="A7" s="140">
        <v>94</v>
      </c>
      <c r="B7" s="148">
        <v>46119.432314814803</v>
      </c>
      <c r="C7" s="148">
        <v>46119.464699074102</v>
      </c>
      <c r="D7" s="140" t="s">
        <v>2276</v>
      </c>
      <c r="E7" s="140" t="s">
        <v>1386</v>
      </c>
      <c r="F7" s="140" t="s">
        <v>2277</v>
      </c>
      <c r="G7" s="140" t="s">
        <v>2278</v>
      </c>
      <c r="H7" s="140" t="s">
        <v>52</v>
      </c>
      <c r="I7" s="140" t="s">
        <v>53</v>
      </c>
      <c r="J7" s="162" t="s">
        <v>2279</v>
      </c>
      <c r="K7" s="140"/>
      <c r="L7" s="148" t="s">
        <v>56</v>
      </c>
      <c r="M7" s="148">
        <v>46251</v>
      </c>
      <c r="N7" s="140" t="s">
        <v>57</v>
      </c>
      <c r="O7" s="140">
        <v>0</v>
      </c>
      <c r="P7" s="140"/>
      <c r="Q7" s="162" t="s">
        <v>58</v>
      </c>
      <c r="R7" s="140" t="s">
        <v>2280</v>
      </c>
      <c r="S7" s="140" t="s">
        <v>2281</v>
      </c>
      <c r="T7" s="140" t="s">
        <v>2282</v>
      </c>
      <c r="U7" s="162" t="s">
        <v>84</v>
      </c>
      <c r="V7" s="140" t="s">
        <v>1143</v>
      </c>
      <c r="W7" s="140" t="s">
        <v>64</v>
      </c>
      <c r="X7" s="162" t="s">
        <v>144</v>
      </c>
      <c r="Y7" s="140" t="s">
        <v>2283</v>
      </c>
      <c r="Z7" s="140" t="s">
        <v>2284</v>
      </c>
      <c r="AA7" s="203">
        <v>0.75</v>
      </c>
      <c r="AB7" s="170" t="s">
        <v>105</v>
      </c>
      <c r="AC7" s="152" t="s">
        <v>69</v>
      </c>
      <c r="AD7" s="156">
        <v>46128</v>
      </c>
      <c r="AE7" s="152" t="s">
        <v>2</v>
      </c>
      <c r="AF7" s="156">
        <v>46128</v>
      </c>
      <c r="AG7" s="156">
        <v>46177</v>
      </c>
      <c r="AH7" s="152">
        <v>7</v>
      </c>
      <c r="AI7" s="153"/>
      <c r="AJ7" s="154">
        <v>107175</v>
      </c>
      <c r="AK7" s="155"/>
      <c r="AL7" s="154" t="s">
        <v>2285</v>
      </c>
      <c r="AM7" s="152" t="s">
        <v>131</v>
      </c>
      <c r="AN7" s="152" t="s">
        <v>132</v>
      </c>
      <c r="AO7" s="152" t="s">
        <v>709</v>
      </c>
      <c r="AP7" s="152" t="s">
        <v>2286</v>
      </c>
      <c r="AQ7" s="232" t="s">
        <v>965</v>
      </c>
      <c r="AR7" s="232" t="s">
        <v>3</v>
      </c>
      <c r="AS7" s="232">
        <v>46203</v>
      </c>
      <c r="AT7" s="239" t="s">
        <v>2287</v>
      </c>
      <c r="AU7" s="232">
        <v>5.2</v>
      </c>
      <c r="AV7" s="232" t="s">
        <v>2288</v>
      </c>
      <c r="AW7" s="232"/>
      <c r="AX7" s="232" t="s">
        <v>2234</v>
      </c>
      <c r="AY7" s="232" t="s">
        <v>131</v>
      </c>
      <c r="AZ7" s="232" t="s">
        <v>963</v>
      </c>
      <c r="BA7" s="232" t="s">
        <v>2289</v>
      </c>
      <c r="BB7" s="156" t="s">
        <v>132</v>
      </c>
      <c r="BC7" s="152" t="s">
        <v>2290</v>
      </c>
      <c r="BD7" s="152" t="s">
        <v>132</v>
      </c>
      <c r="BE7" s="152" t="s">
        <v>2291</v>
      </c>
      <c r="BF7" s="399">
        <v>46391</v>
      </c>
      <c r="BG7" s="399">
        <v>46559</v>
      </c>
      <c r="BH7" s="393"/>
      <c r="BI7" s="394"/>
    </row>
    <row r="8" spans="1:61" ht="101.25" customHeight="1">
      <c r="A8" s="140">
        <v>374</v>
      </c>
      <c r="B8" s="148">
        <v>46254.760405092602</v>
      </c>
      <c r="C8" s="148">
        <v>46255.524166666699</v>
      </c>
      <c r="D8" s="140" t="s">
        <v>202</v>
      </c>
      <c r="E8" s="140" t="s">
        <v>203</v>
      </c>
      <c r="F8" s="140" t="s">
        <v>2292</v>
      </c>
      <c r="G8" s="140" t="s">
        <v>2293</v>
      </c>
      <c r="H8" s="140" t="s">
        <v>76</v>
      </c>
      <c r="I8" s="140" t="s">
        <v>111</v>
      </c>
      <c r="J8" s="162" t="s">
        <v>222</v>
      </c>
      <c r="K8" s="140" t="s">
        <v>2294</v>
      </c>
      <c r="L8" s="148" t="s">
        <v>165</v>
      </c>
      <c r="M8" s="148">
        <v>46265</v>
      </c>
      <c r="N8" s="140" t="s">
        <v>57</v>
      </c>
      <c r="O8" s="140">
        <v>0</v>
      </c>
      <c r="P8" s="140">
        <v>0</v>
      </c>
      <c r="Q8" s="162" t="s">
        <v>58</v>
      </c>
      <c r="R8" s="140" t="s">
        <v>2295</v>
      </c>
      <c r="S8" s="140" t="s">
        <v>2296</v>
      </c>
      <c r="T8" s="140" t="s">
        <v>2297</v>
      </c>
      <c r="U8" s="162" t="s">
        <v>62</v>
      </c>
      <c r="V8" s="140" t="s">
        <v>63</v>
      </c>
      <c r="W8" s="140" t="s">
        <v>57</v>
      </c>
      <c r="X8" s="162" t="s">
        <v>85</v>
      </c>
      <c r="Y8" s="140" t="s">
        <v>2298</v>
      </c>
      <c r="Z8" s="140" t="s">
        <v>2299</v>
      </c>
      <c r="AA8" s="203">
        <v>1.2000000000000002</v>
      </c>
      <c r="AB8" s="170" t="s">
        <v>88</v>
      </c>
      <c r="AC8" s="152" t="s">
        <v>69</v>
      </c>
      <c r="AD8" s="156">
        <v>46258</v>
      </c>
      <c r="AE8" s="152"/>
      <c r="AF8" s="156"/>
      <c r="AG8" s="156"/>
      <c r="AH8" s="152"/>
      <c r="AI8" s="153"/>
      <c r="AJ8" s="154">
        <v>0</v>
      </c>
      <c r="AK8" s="155"/>
      <c r="AL8" s="154"/>
      <c r="AM8" s="152" t="s">
        <v>537</v>
      </c>
      <c r="AN8" s="152"/>
      <c r="AO8" s="152"/>
      <c r="AP8" s="152"/>
      <c r="AQ8" s="232"/>
      <c r="AR8" s="232"/>
      <c r="AS8" s="232"/>
      <c r="AT8" s="239" t="s">
        <v>89</v>
      </c>
      <c r="AU8" s="232"/>
      <c r="AV8" s="232"/>
      <c r="AW8" s="232"/>
      <c r="AX8" s="232"/>
      <c r="AY8" s="232"/>
      <c r="AZ8" s="232"/>
      <c r="BA8" s="232"/>
      <c r="BB8" s="156"/>
      <c r="BC8" s="152"/>
      <c r="BD8" s="152" t="s">
        <v>2300</v>
      </c>
      <c r="BE8" s="152"/>
      <c r="BF8" s="399">
        <v>46272</v>
      </c>
      <c r="BG8" s="399">
        <v>46293</v>
      </c>
      <c r="BH8" s="393"/>
      <c r="BI8" s="394"/>
    </row>
    <row r="9" spans="1:61" ht="60" customHeight="1">
      <c r="A9" s="140">
        <v>273</v>
      </c>
      <c r="B9" s="148">
        <v>46212.749259259297</v>
      </c>
      <c r="C9" s="148">
        <v>46212.778275463003</v>
      </c>
      <c r="D9" s="140" t="s">
        <v>2301</v>
      </c>
      <c r="E9" s="140" t="s">
        <v>2302</v>
      </c>
      <c r="F9" s="140" t="s">
        <v>2303</v>
      </c>
      <c r="G9" s="140" t="s">
        <v>2304</v>
      </c>
      <c r="H9" s="140" t="s">
        <v>52</v>
      </c>
      <c r="I9" s="140" t="s">
        <v>409</v>
      </c>
      <c r="J9" s="162" t="s">
        <v>410</v>
      </c>
      <c r="K9" s="140" t="s">
        <v>2305</v>
      </c>
      <c r="L9" s="148" t="s">
        <v>307</v>
      </c>
      <c r="M9" s="148">
        <v>46255</v>
      </c>
      <c r="N9" s="140" t="s">
        <v>57</v>
      </c>
      <c r="O9" s="140">
        <v>0</v>
      </c>
      <c r="P9" s="140">
        <v>0</v>
      </c>
      <c r="Q9" s="162" t="s">
        <v>651</v>
      </c>
      <c r="R9" s="140" t="s">
        <v>2306</v>
      </c>
      <c r="S9" s="140" t="s">
        <v>2307</v>
      </c>
      <c r="T9" s="140" t="s">
        <v>2308</v>
      </c>
      <c r="U9" s="162" t="s">
        <v>62</v>
      </c>
      <c r="V9" s="140" t="s">
        <v>63</v>
      </c>
      <c r="W9" s="140" t="s">
        <v>57</v>
      </c>
      <c r="X9" s="162" t="s">
        <v>85</v>
      </c>
      <c r="Y9" s="140" t="s">
        <v>2309</v>
      </c>
      <c r="Z9" s="140" t="s">
        <v>2310</v>
      </c>
      <c r="AA9" s="203">
        <v>2.0999999999999996</v>
      </c>
      <c r="AB9" s="170" t="s">
        <v>246</v>
      </c>
      <c r="AC9" s="152" t="s">
        <v>69</v>
      </c>
      <c r="AD9" s="156">
        <v>46216</v>
      </c>
      <c r="AE9" s="152" t="s">
        <v>2</v>
      </c>
      <c r="AF9" s="156">
        <v>46237</v>
      </c>
      <c r="AG9" s="156">
        <v>46265</v>
      </c>
      <c r="AH9" s="152">
        <v>1.5</v>
      </c>
      <c r="AI9" s="153">
        <v>0</v>
      </c>
      <c r="AJ9" s="154">
        <v>0</v>
      </c>
      <c r="AK9" s="155"/>
      <c r="AL9" s="154" t="s">
        <v>130</v>
      </c>
      <c r="AM9" s="152" t="s">
        <v>537</v>
      </c>
      <c r="AN9" s="152" t="s">
        <v>57</v>
      </c>
      <c r="AO9" s="152" t="s">
        <v>963</v>
      </c>
      <c r="AP9" s="152"/>
      <c r="AQ9" s="232"/>
      <c r="AR9" s="232"/>
      <c r="AS9" s="232"/>
      <c r="AT9" s="239"/>
      <c r="AU9" s="232"/>
      <c r="AV9" s="232"/>
      <c r="AW9" s="232"/>
      <c r="AX9" s="232"/>
      <c r="AY9" s="232"/>
      <c r="AZ9" s="232"/>
      <c r="BA9" s="232"/>
      <c r="BB9" s="156" t="s">
        <v>132</v>
      </c>
      <c r="BC9" s="152"/>
      <c r="BD9" s="152"/>
      <c r="BE9" s="152"/>
      <c r="BF9" s="399">
        <v>46300</v>
      </c>
      <c r="BG9" s="399">
        <v>46344</v>
      </c>
      <c r="BH9" s="393"/>
      <c r="BI9" s="394"/>
    </row>
    <row r="10" spans="1:61" ht="59.25" customHeight="1">
      <c r="A10" s="140">
        <v>272</v>
      </c>
      <c r="B10" s="148">
        <v>46212.488981481503</v>
      </c>
      <c r="C10" s="148">
        <v>46212.498564814799</v>
      </c>
      <c r="D10" s="140" t="s">
        <v>405</v>
      </c>
      <c r="E10" s="140" t="s">
        <v>406</v>
      </c>
      <c r="F10" s="140" t="s">
        <v>2311</v>
      </c>
      <c r="G10" s="140" t="s">
        <v>2312</v>
      </c>
      <c r="H10" s="140" t="s">
        <v>161</v>
      </c>
      <c r="I10" s="140" t="s">
        <v>409</v>
      </c>
      <c r="J10" s="162" t="s">
        <v>410</v>
      </c>
      <c r="K10" s="140" t="s">
        <v>2313</v>
      </c>
      <c r="L10" s="148" t="s">
        <v>307</v>
      </c>
      <c r="M10" s="148">
        <v>46224</v>
      </c>
      <c r="N10" s="140" t="s">
        <v>57</v>
      </c>
      <c r="O10" s="140">
        <v>0</v>
      </c>
      <c r="P10" s="140">
        <v>0</v>
      </c>
      <c r="Q10" s="162" t="s">
        <v>58</v>
      </c>
      <c r="R10" s="140" t="s">
        <v>2314</v>
      </c>
      <c r="S10" s="140" t="s">
        <v>2315</v>
      </c>
      <c r="T10" s="140" t="s">
        <v>2316</v>
      </c>
      <c r="U10" s="162" t="s">
        <v>84</v>
      </c>
      <c r="V10" s="140" t="s">
        <v>63</v>
      </c>
      <c r="W10" s="140" t="s">
        <v>57</v>
      </c>
      <c r="X10" s="162" t="s">
        <v>85</v>
      </c>
      <c r="Y10" s="140" t="s">
        <v>2317</v>
      </c>
      <c r="Z10" s="140" t="s">
        <v>2318</v>
      </c>
      <c r="AA10" s="203">
        <v>0.6</v>
      </c>
      <c r="AB10" s="170" t="s">
        <v>246</v>
      </c>
      <c r="AC10" s="152" t="s">
        <v>69</v>
      </c>
      <c r="AD10" s="156">
        <v>46216</v>
      </c>
      <c r="AE10" s="152" t="s">
        <v>2</v>
      </c>
      <c r="AF10" s="156">
        <v>46237</v>
      </c>
      <c r="AG10" s="156">
        <v>46265</v>
      </c>
      <c r="AH10" s="152">
        <v>1</v>
      </c>
      <c r="AI10" s="153">
        <v>0</v>
      </c>
      <c r="AJ10" s="154">
        <v>0</v>
      </c>
      <c r="AK10" s="155" t="s">
        <v>2319</v>
      </c>
      <c r="AL10" s="154" t="s">
        <v>130</v>
      </c>
      <c r="AM10" s="152" t="s">
        <v>2320</v>
      </c>
      <c r="AN10" s="152" t="s">
        <v>57</v>
      </c>
      <c r="AO10" s="152" t="s">
        <v>709</v>
      </c>
      <c r="AP10" s="152" t="s">
        <v>2321</v>
      </c>
      <c r="AQ10" s="232"/>
      <c r="AR10" s="232"/>
      <c r="AS10" s="232"/>
      <c r="AT10" s="239"/>
      <c r="AU10" s="232"/>
      <c r="AV10" s="232"/>
      <c r="AW10" s="232"/>
      <c r="AX10" s="232"/>
      <c r="AY10" s="232"/>
      <c r="AZ10" s="232"/>
      <c r="BA10" s="232"/>
      <c r="BB10" s="156" t="s">
        <v>132</v>
      </c>
      <c r="BC10" s="152"/>
      <c r="BD10" s="152"/>
      <c r="BE10" s="152"/>
      <c r="BF10" s="399">
        <v>46310</v>
      </c>
      <c r="BG10" s="399">
        <v>46344</v>
      </c>
      <c r="BH10" s="393"/>
      <c r="BI10" s="394"/>
    </row>
    <row r="11" spans="1:61" ht="47.25" customHeight="1">
      <c r="A11" s="140">
        <v>310</v>
      </c>
      <c r="B11" s="148">
        <v>46225.408379629604</v>
      </c>
      <c r="C11" s="148">
        <v>46225.418391203697</v>
      </c>
      <c r="D11" s="140" t="s">
        <v>405</v>
      </c>
      <c r="E11" s="140" t="s">
        <v>406</v>
      </c>
      <c r="F11" s="140" t="s">
        <v>2322</v>
      </c>
      <c r="G11" s="140" t="s">
        <v>2323</v>
      </c>
      <c r="H11" s="140" t="s">
        <v>161</v>
      </c>
      <c r="I11" s="140" t="s">
        <v>409</v>
      </c>
      <c r="J11" s="162" t="s">
        <v>410</v>
      </c>
      <c r="K11" s="140" t="s">
        <v>2324</v>
      </c>
      <c r="L11" s="148" t="s">
        <v>307</v>
      </c>
      <c r="M11" s="148">
        <v>46235</v>
      </c>
      <c r="N11" s="140" t="s">
        <v>57</v>
      </c>
      <c r="O11" s="140">
        <v>0</v>
      </c>
      <c r="P11" s="140">
        <v>0</v>
      </c>
      <c r="Q11" s="162" t="s">
        <v>58</v>
      </c>
      <c r="R11" s="140" t="s">
        <v>2325</v>
      </c>
      <c r="S11" s="140" t="s">
        <v>2326</v>
      </c>
      <c r="T11" s="140" t="s">
        <v>2327</v>
      </c>
      <c r="U11" s="162" t="s">
        <v>102</v>
      </c>
      <c r="V11" s="140" t="s">
        <v>63</v>
      </c>
      <c r="W11" s="140" t="s">
        <v>57</v>
      </c>
      <c r="X11" s="162" t="s">
        <v>85</v>
      </c>
      <c r="Y11" s="140" t="s">
        <v>2328</v>
      </c>
      <c r="Z11" s="140" t="s">
        <v>2329</v>
      </c>
      <c r="AA11" s="203">
        <v>1.2</v>
      </c>
      <c r="AB11" s="170" t="s">
        <v>246</v>
      </c>
      <c r="AC11" s="152" t="s">
        <v>69</v>
      </c>
      <c r="AD11" s="156">
        <v>46225</v>
      </c>
      <c r="AE11" s="152" t="s">
        <v>3</v>
      </c>
      <c r="AF11" s="156">
        <v>46244</v>
      </c>
      <c r="AG11" s="156">
        <v>46258</v>
      </c>
      <c r="AH11" s="152">
        <v>0.5</v>
      </c>
      <c r="AI11" s="153">
        <v>0</v>
      </c>
      <c r="AJ11" s="154">
        <v>0</v>
      </c>
      <c r="AK11" s="155" t="s">
        <v>2330</v>
      </c>
      <c r="AL11" s="154" t="s">
        <v>130</v>
      </c>
      <c r="AM11" s="152" t="s">
        <v>2320</v>
      </c>
      <c r="AN11" s="152" t="s">
        <v>57</v>
      </c>
      <c r="AO11" s="152" t="s">
        <v>709</v>
      </c>
      <c r="AP11" s="152" t="s">
        <v>2331</v>
      </c>
      <c r="AQ11" s="232"/>
      <c r="AR11" s="232"/>
      <c r="AS11" s="232"/>
      <c r="AT11" s="239"/>
      <c r="AU11" s="232"/>
      <c r="AV11" s="232"/>
      <c r="AW11" s="232"/>
      <c r="AX11" s="232"/>
      <c r="AY11" s="232"/>
      <c r="AZ11" s="232"/>
      <c r="BA11" s="232"/>
      <c r="BB11" s="156" t="s">
        <v>132</v>
      </c>
      <c r="BC11" s="152"/>
      <c r="BD11" s="152"/>
      <c r="BE11" s="152"/>
      <c r="BF11" s="399">
        <v>46345</v>
      </c>
      <c r="BG11" s="399">
        <v>46360</v>
      </c>
      <c r="BH11" s="393"/>
      <c r="BI11" s="394"/>
    </row>
    <row r="12" spans="1:61" ht="51" customHeight="1">
      <c r="A12" s="140">
        <v>270</v>
      </c>
      <c r="B12" s="148">
        <v>46212.427488425899</v>
      </c>
      <c r="C12" s="148">
        <v>46212.458067129599</v>
      </c>
      <c r="D12" s="140" t="s">
        <v>405</v>
      </c>
      <c r="E12" s="140" t="s">
        <v>406</v>
      </c>
      <c r="F12" s="140" t="s">
        <v>2332</v>
      </c>
      <c r="G12" s="140" t="s">
        <v>2333</v>
      </c>
      <c r="H12" s="140" t="s">
        <v>161</v>
      </c>
      <c r="I12" s="140" t="s">
        <v>409</v>
      </c>
      <c r="J12" s="162" t="s">
        <v>410</v>
      </c>
      <c r="K12" s="140" t="s">
        <v>2334</v>
      </c>
      <c r="L12" s="148" t="s">
        <v>307</v>
      </c>
      <c r="M12" s="148">
        <v>46223</v>
      </c>
      <c r="N12" s="140" t="s">
        <v>57</v>
      </c>
      <c r="O12" s="140">
        <v>0</v>
      </c>
      <c r="P12" s="140">
        <v>0</v>
      </c>
      <c r="Q12" s="162" t="s">
        <v>98</v>
      </c>
      <c r="R12" s="140" t="s">
        <v>2335</v>
      </c>
      <c r="S12" s="140" t="s">
        <v>2336</v>
      </c>
      <c r="T12" s="140" t="s">
        <v>2337</v>
      </c>
      <c r="U12" s="162" t="s">
        <v>84</v>
      </c>
      <c r="V12" s="140" t="s">
        <v>63</v>
      </c>
      <c r="W12" s="140" t="s">
        <v>57</v>
      </c>
      <c r="X12" s="162" t="s">
        <v>85</v>
      </c>
      <c r="Y12" s="140" t="s">
        <v>2338</v>
      </c>
      <c r="Z12" s="140" t="s">
        <v>2339</v>
      </c>
      <c r="AA12" s="203">
        <v>2.1</v>
      </c>
      <c r="AB12" s="170" t="s">
        <v>246</v>
      </c>
      <c r="AC12" s="152" t="s">
        <v>69</v>
      </c>
      <c r="AD12" s="156">
        <v>46216</v>
      </c>
      <c r="AE12" s="152" t="s">
        <v>2</v>
      </c>
      <c r="AF12" s="156">
        <v>46237</v>
      </c>
      <c r="AG12" s="156">
        <v>46265</v>
      </c>
      <c r="AH12" s="152">
        <v>0.5</v>
      </c>
      <c r="AI12" s="153">
        <v>0</v>
      </c>
      <c r="AJ12" s="154">
        <v>0</v>
      </c>
      <c r="AK12" s="155" t="s">
        <v>2330</v>
      </c>
      <c r="AL12" s="154" t="s">
        <v>130</v>
      </c>
      <c r="AM12" s="152" t="s">
        <v>2320</v>
      </c>
      <c r="AN12" s="152" t="s">
        <v>57</v>
      </c>
      <c r="AO12" s="152" t="s">
        <v>709</v>
      </c>
      <c r="AP12" s="152" t="s">
        <v>2331</v>
      </c>
      <c r="AQ12" s="232"/>
      <c r="AR12" s="232"/>
      <c r="AS12" s="232"/>
      <c r="AT12" s="239"/>
      <c r="AU12" s="232"/>
      <c r="AV12" s="232"/>
      <c r="AW12" s="232"/>
      <c r="AX12" s="232"/>
      <c r="AY12" s="232"/>
      <c r="AZ12" s="232"/>
      <c r="BA12" s="232"/>
      <c r="BB12" s="156" t="s">
        <v>132</v>
      </c>
      <c r="BC12" s="152"/>
      <c r="BD12" s="152"/>
      <c r="BE12" s="152"/>
      <c r="BF12" s="399">
        <v>46295</v>
      </c>
      <c r="BG12" s="399">
        <v>46309</v>
      </c>
      <c r="BH12" s="393"/>
      <c r="BI12" s="394"/>
    </row>
    <row r="13" spans="1:61" ht="15" customHeight="1">
      <c r="AQ13" s="232"/>
      <c r="AR13" s="232"/>
      <c r="AS13" s="232"/>
      <c r="AT13" s="240" t="str">
        <f t="shared" ref="AT13" si="0">IF(OR(AR13="",AS13=""),"",TEXT(WORKDAY(AS13,IF(AR13="Baja",3,IF(AR13="Media",5,0))),"dd-mmm"))</f>
        <v/>
      </c>
      <c r="AU13" s="232"/>
      <c r="AV13" s="232"/>
      <c r="AW13" s="232"/>
      <c r="AX13" s="232"/>
      <c r="AY13" s="232"/>
      <c r="AZ13" s="232"/>
      <c r="BA13" s="232"/>
    </row>
  </sheetData>
  <sheetProtection algorithmName="SHA-512" hashValue="C6Lhq/IK4KZvETvr6uXPwmjlzjT3TVijaSWpIPab+r8VFqJ1HkvhXhTFAYbqDZlkVA3hD6u1n6LBM8AYKtk/iA==" saltValue="aGB0RIzgmqHzveVsYwFDig=="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1" xr:uid="{D09E137F-13D1-4358-8DED-3EEC1762CF94}"/>
  <dataValidations count="3">
    <dataValidation type="list" allowBlank="1" showInputMessage="1" showErrorMessage="1" errorTitle="Valor no válido" error="Por favor seleccione una opción de la lista: Pendiente o Finalizado" sqref="AZ2:AZ13" xr:uid="{1137B389-67C2-433F-B3E8-2A00A1F26038}">
      <formula1>"Pendiente,Finalizado"</formula1>
    </dataValidation>
    <dataValidation type="list" allowBlank="1" showInputMessage="1" showErrorMessage="1" errorTitle="Valor no válido" error="Por favor seleccione una opción de la lista: Baja o Media." sqref="AR2:AR13" xr:uid="{F6EA4E31-0FA4-4149-9ABC-27A62AE203D3}">
      <formula1>"Baja,Media"</formula1>
    </dataValidation>
    <dataValidation type="list" allowBlank="1" showInputMessage="1" showErrorMessage="1" errorTitle="Valor no válido" error="Por favor seleccione una opción de la lista desplegable." sqref="AQ2:AQ13"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tabColor theme="0" tint="-0.499984740745262"/>
  </sheetPr>
  <dimension ref="A1:FS141"/>
  <sheetViews>
    <sheetView zoomScaleNormal="100" workbookViewId="0">
      <pane xSplit="6" ySplit="1" topLeftCell="AZ2" activePane="bottomRight" state="frozen"/>
      <selection pane="bottomRight" activeCell="AL141" sqref="AL141"/>
      <selection pane="bottomLeft" activeCell="A2" sqref="A2"/>
      <selection pane="topRight" activeCell="G1" sqref="G1"/>
    </sheetView>
  </sheetViews>
  <sheetFormatPr defaultColWidth="115.42578125" defaultRowHeight="15" customHeight="1"/>
  <cols>
    <col min="1" max="1" width="6.28515625" style="9" customWidth="1"/>
    <col min="2" max="2" width="21" style="85" customWidth="1"/>
    <col min="3" max="3" width="16.28515625" style="85" customWidth="1"/>
    <col min="4" max="4" width="10.7109375" style="9" customWidth="1"/>
    <col min="5" max="5" width="17" style="9" customWidth="1"/>
    <col min="6" max="6" width="31.28515625" style="9" customWidth="1"/>
    <col min="7" max="7" width="71.28515625" style="110" customWidth="1"/>
    <col min="8" max="8" width="17.42578125" style="9" customWidth="1"/>
    <col min="9" max="9" width="32.42578125" style="9" customWidth="1"/>
    <col min="10" max="10" width="42" style="9" customWidth="1"/>
    <col min="11" max="11" width="16.85546875" style="9" customWidth="1"/>
    <col min="12" max="12" width="19" style="9" customWidth="1"/>
    <col min="13" max="13" width="19" style="111" customWidth="1"/>
    <col min="14" max="14" width="22.28515625" style="9" customWidth="1"/>
    <col min="15" max="16" width="20.7109375" style="9" customWidth="1"/>
    <col min="17" max="17" width="19" style="9" customWidth="1"/>
    <col min="18" max="21" width="34.42578125" style="9" customWidth="1"/>
    <col min="22" max="22" width="25.28515625" style="9" customWidth="1"/>
    <col min="23" max="23" width="16.7109375" style="9" customWidth="1"/>
    <col min="24" max="24" width="47.7109375" style="9" customWidth="1"/>
    <col min="25" max="25" width="41.42578125" style="9" customWidth="1"/>
    <col min="26" max="26" width="24.42578125" style="9" customWidth="1"/>
    <col min="27" max="27" width="14.85546875" style="9" customWidth="1"/>
    <col min="28" max="34" width="22.7109375" style="9" customWidth="1"/>
    <col min="35" max="36" width="17.28515625" style="9" customWidth="1"/>
    <col min="37" max="37" width="55.7109375" style="50" customWidth="1"/>
    <col min="38" max="38" width="21.7109375" style="9" bestFit="1" customWidth="1"/>
    <col min="39" max="40" width="21.7109375" style="9" customWidth="1"/>
    <col min="41" max="41" width="17.42578125" style="9" customWidth="1"/>
    <col min="42" max="42" width="48" style="9" customWidth="1"/>
    <col min="43" max="43" width="27.85546875" style="9" customWidth="1"/>
    <col min="44" max="44" width="14.7109375" style="9" customWidth="1"/>
    <col min="45" max="45" width="18" style="9" customWidth="1"/>
    <col min="46" max="46" width="20.28515625" style="241"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20.7109375" style="9" customWidth="1"/>
    <col min="55" max="55" width="25.85546875" style="9" customWidth="1"/>
    <col min="56" max="56" width="20.7109375" style="9" customWidth="1"/>
    <col min="57" max="57" width="22.85546875" style="9" customWidth="1"/>
    <col min="58" max="60" width="20.7109375" style="9" customWidth="1"/>
    <col min="61" max="61" width="27.7109375" style="9" customWidth="1"/>
    <col min="62" max="62" width="17.5703125" style="9" customWidth="1"/>
    <col min="63" max="64" width="115.42578125" style="9" bestFit="1" customWidth="1"/>
    <col min="65" max="16384" width="115.42578125" style="9"/>
  </cols>
  <sheetData>
    <row r="1" spans="1:175" s="50" customFormat="1" ht="43.15">
      <c r="A1" s="88" t="s">
        <v>5</v>
      </c>
      <c r="B1" s="89" t="s">
        <v>6</v>
      </c>
      <c r="C1" s="89" t="s">
        <v>7</v>
      </c>
      <c r="D1" s="88" t="s">
        <v>8</v>
      </c>
      <c r="E1" s="88" t="s">
        <v>9</v>
      </c>
      <c r="F1" s="88" t="s">
        <v>10</v>
      </c>
      <c r="G1" s="88" t="s">
        <v>11</v>
      </c>
      <c r="H1" s="88" t="s">
        <v>12</v>
      </c>
      <c r="I1" s="172" t="s">
        <v>13</v>
      </c>
      <c r="J1" s="172" t="s">
        <v>14</v>
      </c>
      <c r="K1" s="88" t="s">
        <v>175</v>
      </c>
      <c r="L1" s="172" t="s">
        <v>16</v>
      </c>
      <c r="M1" s="172" t="s">
        <v>17</v>
      </c>
      <c r="N1" s="88" t="s">
        <v>18</v>
      </c>
      <c r="O1" s="88" t="s">
        <v>176</v>
      </c>
      <c r="P1" s="88" t="s">
        <v>20</v>
      </c>
      <c r="Q1" s="172" t="s">
        <v>21</v>
      </c>
      <c r="R1" s="88" t="s">
        <v>22</v>
      </c>
      <c r="S1" s="88" t="s">
        <v>23</v>
      </c>
      <c r="T1" s="172" t="s">
        <v>24</v>
      </c>
      <c r="U1" s="172" t="s">
        <v>25</v>
      </c>
      <c r="V1" s="88" t="s">
        <v>26</v>
      </c>
      <c r="W1" s="88" t="s">
        <v>178</v>
      </c>
      <c r="X1" s="88" t="s">
        <v>989</v>
      </c>
      <c r="Y1" s="88" t="s">
        <v>29</v>
      </c>
      <c r="Z1" s="106" t="s">
        <v>179</v>
      </c>
      <c r="AA1" s="169" t="s">
        <v>31</v>
      </c>
      <c r="AB1" s="104" t="s">
        <v>33</v>
      </c>
      <c r="AC1" s="104" t="s">
        <v>34</v>
      </c>
      <c r="AD1" s="133" t="s">
        <v>35</v>
      </c>
      <c r="AE1" s="123" t="s">
        <v>36</v>
      </c>
      <c r="AF1" s="124" t="s">
        <v>2340</v>
      </c>
      <c r="AG1" s="124" t="s">
        <v>2341</v>
      </c>
      <c r="AH1" s="123" t="s">
        <v>39</v>
      </c>
      <c r="AI1" s="125" t="s">
        <v>40</v>
      </c>
      <c r="AJ1" s="126" t="s">
        <v>41</v>
      </c>
      <c r="AK1" s="123" t="s">
        <v>42</v>
      </c>
      <c r="AL1" s="123" t="s">
        <v>43</v>
      </c>
      <c r="AM1" s="123" t="s">
        <v>2024</v>
      </c>
      <c r="AN1" s="95"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28" t="s">
        <v>2025</v>
      </c>
      <c r="BC1" s="128" t="s">
        <v>46</v>
      </c>
      <c r="BD1" s="173" t="s">
        <v>2026</v>
      </c>
      <c r="BE1" s="173" t="s">
        <v>2027</v>
      </c>
      <c r="BF1" s="174" t="s">
        <v>2150</v>
      </c>
      <c r="BG1" s="174" t="s">
        <v>2151</v>
      </c>
      <c r="BH1" s="175" t="s">
        <v>2209</v>
      </c>
      <c r="BI1" s="177" t="s">
        <v>46</v>
      </c>
    </row>
    <row r="2" spans="1:175" ht="95.45" customHeight="1">
      <c r="A2" s="140">
        <v>25</v>
      </c>
      <c r="B2" s="148">
        <v>46048.5886342593</v>
      </c>
      <c r="C2" s="148">
        <v>46048.615358796298</v>
      </c>
      <c r="D2" s="149" t="s">
        <v>1295</v>
      </c>
      <c r="E2" s="149" t="s">
        <v>1296</v>
      </c>
      <c r="F2" s="149" t="s">
        <v>1297</v>
      </c>
      <c r="G2" s="149" t="s">
        <v>1310</v>
      </c>
      <c r="H2" s="149" t="s">
        <v>52</v>
      </c>
      <c r="I2" s="186" t="s">
        <v>53</v>
      </c>
      <c r="J2" s="140" t="s">
        <v>2342</v>
      </c>
      <c r="K2" s="140"/>
      <c r="L2" s="140" t="s">
        <v>56</v>
      </c>
      <c r="M2" s="148">
        <v>46083</v>
      </c>
      <c r="N2" s="140" t="s">
        <v>217</v>
      </c>
      <c r="O2" s="140">
        <v>76553</v>
      </c>
      <c r="P2" s="140"/>
      <c r="Q2" s="176" t="s">
        <v>58</v>
      </c>
      <c r="R2" s="149" t="s">
        <v>1302</v>
      </c>
      <c r="S2" s="149"/>
      <c r="T2" s="149" t="s">
        <v>1303</v>
      </c>
      <c r="U2" s="149"/>
      <c r="V2" s="149" t="s">
        <v>1311</v>
      </c>
      <c r="W2" s="149" t="s">
        <v>64</v>
      </c>
      <c r="X2" s="149" t="s">
        <v>1312</v>
      </c>
      <c r="Y2" s="149" t="s">
        <v>1313</v>
      </c>
      <c r="Z2" s="140" t="s">
        <v>1314</v>
      </c>
      <c r="AA2" s="140"/>
      <c r="AB2" s="152" t="s">
        <v>68</v>
      </c>
      <c r="AC2" s="152"/>
      <c r="AD2" s="152"/>
      <c r="AE2" s="152" t="s">
        <v>4</v>
      </c>
      <c r="AF2" s="152"/>
      <c r="AG2" s="157"/>
      <c r="AH2" s="157"/>
      <c r="AI2" s="153"/>
      <c r="AJ2" s="154">
        <v>0</v>
      </c>
      <c r="AK2" s="155" t="s">
        <v>1090</v>
      </c>
      <c r="AL2" s="158" t="s">
        <v>836</v>
      </c>
      <c r="AM2" s="152" t="s">
        <v>537</v>
      </c>
      <c r="AN2" s="152"/>
      <c r="AO2" s="157" t="s">
        <v>709</v>
      </c>
      <c r="AP2" s="152"/>
      <c r="AQ2" s="232"/>
      <c r="AR2" s="232"/>
      <c r="AS2" s="244"/>
      <c r="AT2" s="239"/>
      <c r="AU2" s="232"/>
      <c r="AV2" s="232"/>
      <c r="AW2" s="232"/>
      <c r="AX2" s="232"/>
      <c r="AY2" s="232"/>
      <c r="AZ2" s="232"/>
      <c r="BA2" s="232"/>
      <c r="BB2" s="156" t="s">
        <v>132</v>
      </c>
      <c r="BC2" s="159"/>
      <c r="BD2" s="152" t="s">
        <v>2343</v>
      </c>
      <c r="BE2" s="152"/>
      <c r="BF2" s="156">
        <v>46097</v>
      </c>
      <c r="BG2" s="156">
        <v>46115</v>
      </c>
      <c r="BH2" s="152" t="s">
        <v>2344</v>
      </c>
      <c r="BI2" s="157"/>
      <c r="BJ2" s="9" t="s">
        <v>1971</v>
      </c>
      <c r="BK2" s="50"/>
      <c r="BL2" s="50"/>
    </row>
    <row r="3" spans="1:175" ht="95.45" customHeight="1">
      <c r="A3" s="140">
        <v>26</v>
      </c>
      <c r="B3" s="148">
        <v>46048.615775462997</v>
      </c>
      <c r="C3" s="148">
        <v>46048.6236921296</v>
      </c>
      <c r="D3" s="140" t="s">
        <v>1295</v>
      </c>
      <c r="E3" s="140" t="s">
        <v>1296</v>
      </c>
      <c r="F3" s="140" t="s">
        <v>1316</v>
      </c>
      <c r="G3" s="140" t="s">
        <v>1327</v>
      </c>
      <c r="H3" s="140" t="s">
        <v>52</v>
      </c>
      <c r="I3" s="186" t="s">
        <v>53</v>
      </c>
      <c r="J3" s="140" t="s">
        <v>2342</v>
      </c>
      <c r="K3" s="140"/>
      <c r="L3" s="148" t="s">
        <v>56</v>
      </c>
      <c r="M3" s="148">
        <v>46035</v>
      </c>
      <c r="N3" s="140" t="s">
        <v>217</v>
      </c>
      <c r="O3" s="140">
        <v>76553</v>
      </c>
      <c r="P3" s="140"/>
      <c r="Q3" s="176" t="s">
        <v>58</v>
      </c>
      <c r="R3" s="140" t="s">
        <v>1320</v>
      </c>
      <c r="S3" s="140"/>
      <c r="T3" s="140" t="s">
        <v>1321</v>
      </c>
      <c r="U3" s="140"/>
      <c r="V3" s="140" t="s">
        <v>1311</v>
      </c>
      <c r="W3" s="140" t="s">
        <v>64</v>
      </c>
      <c r="X3" s="140" t="s">
        <v>1301</v>
      </c>
      <c r="Y3" s="140" t="s">
        <v>1323</v>
      </c>
      <c r="Z3" s="140" t="s">
        <v>1328</v>
      </c>
      <c r="AA3" s="140"/>
      <c r="AB3" s="152" t="s">
        <v>566</v>
      </c>
      <c r="AC3" s="152" t="s">
        <v>299</v>
      </c>
      <c r="AD3" s="152"/>
      <c r="AE3" s="152" t="s">
        <v>3</v>
      </c>
      <c r="AF3" s="152"/>
      <c r="AG3" s="152"/>
      <c r="AH3" s="152" t="s">
        <v>1233</v>
      </c>
      <c r="AI3" s="153"/>
      <c r="AJ3" s="154">
        <v>0</v>
      </c>
      <c r="AK3" s="155" t="s">
        <v>2345</v>
      </c>
      <c r="AL3" s="154" t="s">
        <v>836</v>
      </c>
      <c r="AM3" s="152" t="s">
        <v>537</v>
      </c>
      <c r="AN3" s="152"/>
      <c r="AO3" s="152" t="s">
        <v>709</v>
      </c>
      <c r="AP3" s="152"/>
      <c r="AQ3" s="232"/>
      <c r="AR3" s="232"/>
      <c r="AS3" s="244"/>
      <c r="AT3" s="239" t="str">
        <f t="shared" ref="AT3:AT33" si="0">IF(OR(AR3="",AS3=""),"",TEXT(WORKDAY(AS3,IF(AR3="Baja",3,IF(AR3="Media",5,0))),"dd-mmm"))</f>
        <v/>
      </c>
      <c r="AU3" s="232"/>
      <c r="AV3" s="232"/>
      <c r="AW3" s="232"/>
      <c r="AX3" s="232"/>
      <c r="AY3" s="232"/>
      <c r="AZ3" s="232"/>
      <c r="BA3" s="232"/>
      <c r="BB3" s="156" t="s">
        <v>132</v>
      </c>
      <c r="BC3" s="152" t="s">
        <v>2346</v>
      </c>
      <c r="BD3" s="152" t="s">
        <v>2343</v>
      </c>
      <c r="BE3" s="152"/>
      <c r="BF3" s="156">
        <v>46112</v>
      </c>
      <c r="BG3" s="156">
        <v>46128</v>
      </c>
      <c r="BH3" s="152" t="s">
        <v>217</v>
      </c>
      <c r="BI3" s="152"/>
      <c r="BJ3" s="9" t="s">
        <v>1971</v>
      </c>
      <c r="BK3" s="50"/>
      <c r="BL3" s="50"/>
    </row>
    <row r="4" spans="1:175" ht="95.45" customHeight="1">
      <c r="A4" s="140">
        <v>28</v>
      </c>
      <c r="B4" s="148">
        <v>46048.633958333303</v>
      </c>
      <c r="C4" s="148">
        <v>46048.654606481497</v>
      </c>
      <c r="D4" s="140" t="s">
        <v>1295</v>
      </c>
      <c r="E4" s="140" t="s">
        <v>1296</v>
      </c>
      <c r="F4" s="140" t="s">
        <v>2347</v>
      </c>
      <c r="G4" s="140" t="s">
        <v>1351</v>
      </c>
      <c r="H4" s="140" t="s">
        <v>52</v>
      </c>
      <c r="I4" s="186" t="s">
        <v>53</v>
      </c>
      <c r="J4" s="140" t="s">
        <v>2342</v>
      </c>
      <c r="K4" s="140"/>
      <c r="L4" s="148" t="s">
        <v>56</v>
      </c>
      <c r="M4" s="148">
        <v>46113</v>
      </c>
      <c r="N4" s="140" t="s">
        <v>217</v>
      </c>
      <c r="O4" s="140">
        <v>76553</v>
      </c>
      <c r="P4" s="140"/>
      <c r="Q4" s="176" t="s">
        <v>58</v>
      </c>
      <c r="R4" s="140" t="s">
        <v>1344</v>
      </c>
      <c r="S4" s="140"/>
      <c r="T4" s="140" t="s">
        <v>1345</v>
      </c>
      <c r="U4" s="140"/>
      <c r="V4" s="140" t="s">
        <v>1311</v>
      </c>
      <c r="W4" s="140" t="s">
        <v>64</v>
      </c>
      <c r="X4" s="140" t="s">
        <v>1319</v>
      </c>
      <c r="Y4" s="140" t="s">
        <v>1352</v>
      </c>
      <c r="Z4" s="140" t="s">
        <v>1353</v>
      </c>
      <c r="AA4" s="140"/>
      <c r="AB4" s="152" t="s">
        <v>68</v>
      </c>
      <c r="AC4" s="152"/>
      <c r="AD4" s="152"/>
      <c r="AE4" s="152" t="s">
        <v>2</v>
      </c>
      <c r="AF4" s="152"/>
      <c r="AG4" s="152"/>
      <c r="AH4" s="152" t="s">
        <v>1089</v>
      </c>
      <c r="AI4" s="153"/>
      <c r="AJ4" s="154">
        <v>0</v>
      </c>
      <c r="AK4" s="155" t="s">
        <v>1148</v>
      </c>
      <c r="AL4" s="154" t="s">
        <v>836</v>
      </c>
      <c r="AM4" s="152" t="s">
        <v>537</v>
      </c>
      <c r="AN4" s="152"/>
      <c r="AO4" s="152" t="s">
        <v>709</v>
      </c>
      <c r="AP4" s="152"/>
      <c r="AQ4" s="232"/>
      <c r="AR4" s="232"/>
      <c r="AS4" s="244"/>
      <c r="AT4" s="239" t="str">
        <f t="shared" si="0"/>
        <v/>
      </c>
      <c r="AU4" s="232"/>
      <c r="AV4" s="232"/>
      <c r="AW4" s="232"/>
      <c r="AX4" s="232"/>
      <c r="AY4" s="232"/>
      <c r="AZ4" s="232"/>
      <c r="BA4" s="232"/>
      <c r="BB4" s="156" t="s">
        <v>132</v>
      </c>
      <c r="BC4" s="152"/>
      <c r="BD4" s="152" t="s">
        <v>2343</v>
      </c>
      <c r="BE4" s="152"/>
      <c r="BF4" s="156">
        <v>46083</v>
      </c>
      <c r="BG4" s="156">
        <v>46122</v>
      </c>
      <c r="BH4" s="152" t="s">
        <v>2348</v>
      </c>
      <c r="BI4" s="157"/>
      <c r="BJ4" s="9" t="s">
        <v>1971</v>
      </c>
      <c r="BK4" s="50"/>
      <c r="BL4" s="50"/>
    </row>
    <row r="5" spans="1:175" ht="95.45" customHeight="1">
      <c r="A5" s="140">
        <v>32</v>
      </c>
      <c r="B5" s="148">
        <v>46048.673553240696</v>
      </c>
      <c r="C5" s="148">
        <v>46048.690682870401</v>
      </c>
      <c r="D5" s="149" t="s">
        <v>1366</v>
      </c>
      <c r="E5" s="149" t="s">
        <v>1367</v>
      </c>
      <c r="F5" s="149" t="s">
        <v>1399</v>
      </c>
      <c r="G5" s="149" t="s">
        <v>1411</v>
      </c>
      <c r="H5" s="149" t="s">
        <v>52</v>
      </c>
      <c r="I5" s="140" t="s">
        <v>409</v>
      </c>
      <c r="J5" s="140" t="s">
        <v>1400</v>
      </c>
      <c r="K5" s="140"/>
      <c r="L5" s="140" t="s">
        <v>662</v>
      </c>
      <c r="M5" s="148">
        <v>46080</v>
      </c>
      <c r="N5" s="140" t="s">
        <v>57</v>
      </c>
      <c r="O5" s="140"/>
      <c r="P5" s="140"/>
      <c r="Q5" s="176" t="s">
        <v>58</v>
      </c>
      <c r="R5" s="149" t="s">
        <v>1403</v>
      </c>
      <c r="S5" s="149"/>
      <c r="T5" s="149" t="s">
        <v>1404</v>
      </c>
      <c r="U5" s="149"/>
      <c r="V5" s="149" t="s">
        <v>1025</v>
      </c>
      <c r="W5" s="149" t="s">
        <v>64</v>
      </c>
      <c r="X5" s="149" t="s">
        <v>1412</v>
      </c>
      <c r="Y5" s="149" t="s">
        <v>1413</v>
      </c>
      <c r="Z5" s="140" t="s">
        <v>1414</v>
      </c>
      <c r="AA5" s="140"/>
      <c r="AB5" s="152" t="s">
        <v>246</v>
      </c>
      <c r="AC5" s="152"/>
      <c r="AD5" s="152"/>
      <c r="AE5" s="152" t="s">
        <v>3</v>
      </c>
      <c r="AF5" s="152"/>
      <c r="AG5" s="157"/>
      <c r="AH5" s="157"/>
      <c r="AI5" s="153"/>
      <c r="AJ5" s="154">
        <v>0</v>
      </c>
      <c r="AK5" s="155"/>
      <c r="AL5" s="158" t="s">
        <v>836</v>
      </c>
      <c r="AM5" s="152" t="s">
        <v>537</v>
      </c>
      <c r="AN5" s="152"/>
      <c r="AO5" s="157" t="s">
        <v>709</v>
      </c>
      <c r="AP5" s="152"/>
      <c r="AQ5" s="232"/>
      <c r="AR5" s="232"/>
      <c r="AS5" s="232"/>
      <c r="AT5" s="239" t="str">
        <f t="shared" si="0"/>
        <v/>
      </c>
      <c r="AU5" s="232"/>
      <c r="AV5" s="232"/>
      <c r="AW5" s="232"/>
      <c r="AX5" s="232"/>
      <c r="AY5" s="232"/>
      <c r="AZ5" s="232"/>
      <c r="BA5" s="232"/>
      <c r="BB5" s="156" t="s">
        <v>166</v>
      </c>
      <c r="BC5" s="159" t="s">
        <v>2349</v>
      </c>
      <c r="BD5" s="152" t="s">
        <v>2343</v>
      </c>
      <c r="BE5" s="152"/>
      <c r="BF5" s="156">
        <v>46129</v>
      </c>
      <c r="BG5" s="156"/>
      <c r="BH5" s="152"/>
      <c r="BI5" s="157"/>
      <c r="BJ5" s="9" t="s">
        <v>1971</v>
      </c>
      <c r="BK5" s="50"/>
      <c r="BL5" s="50"/>
    </row>
    <row r="6" spans="1:175" ht="95.45" customHeight="1">
      <c r="A6" s="140">
        <v>33</v>
      </c>
      <c r="B6" s="148">
        <v>46049.461261574099</v>
      </c>
      <c r="C6" s="148">
        <v>46049.472210648099</v>
      </c>
      <c r="D6" s="149" t="s">
        <v>1415</v>
      </c>
      <c r="E6" s="149" t="s">
        <v>1416</v>
      </c>
      <c r="F6" s="149" t="s">
        <v>1417</v>
      </c>
      <c r="G6" s="149" t="s">
        <v>1428</v>
      </c>
      <c r="H6" s="149" t="s">
        <v>52</v>
      </c>
      <c r="I6" s="140" t="s">
        <v>77</v>
      </c>
      <c r="J6" s="140" t="s">
        <v>2350</v>
      </c>
      <c r="K6" s="140"/>
      <c r="L6" s="140" t="s">
        <v>662</v>
      </c>
      <c r="M6" s="148">
        <v>46081</v>
      </c>
      <c r="N6" s="140" t="s">
        <v>217</v>
      </c>
      <c r="O6" s="140">
        <v>75364</v>
      </c>
      <c r="P6" s="140"/>
      <c r="Q6" s="176" t="s">
        <v>58</v>
      </c>
      <c r="R6" s="149" t="s">
        <v>1421</v>
      </c>
      <c r="S6" s="149"/>
      <c r="T6" s="149" t="s">
        <v>1422</v>
      </c>
      <c r="U6" s="149"/>
      <c r="V6" s="149" t="s">
        <v>1025</v>
      </c>
      <c r="W6" s="149" t="s">
        <v>64</v>
      </c>
      <c r="X6" s="149" t="s">
        <v>1429</v>
      </c>
      <c r="Y6" s="149" t="s">
        <v>1430</v>
      </c>
      <c r="Z6" s="140" t="s">
        <v>1431</v>
      </c>
      <c r="AA6" s="140"/>
      <c r="AB6" s="152" t="s">
        <v>88</v>
      </c>
      <c r="AC6" s="152"/>
      <c r="AD6" s="152"/>
      <c r="AE6" s="152" t="s">
        <v>3</v>
      </c>
      <c r="AF6" s="152"/>
      <c r="AG6" s="157"/>
      <c r="AH6" s="157">
        <v>0.5</v>
      </c>
      <c r="AI6" s="153">
        <v>10564.39</v>
      </c>
      <c r="AJ6" s="154">
        <f>AI6*3.55</f>
        <v>37503.584499999997</v>
      </c>
      <c r="AK6" s="155" t="s">
        <v>2351</v>
      </c>
      <c r="AL6" s="158" t="s">
        <v>536</v>
      </c>
      <c r="AM6" s="152" t="s">
        <v>537</v>
      </c>
      <c r="AN6" s="152"/>
      <c r="AO6" s="157" t="s">
        <v>709</v>
      </c>
      <c r="AP6" s="152"/>
      <c r="AQ6" s="232"/>
      <c r="AR6" s="232"/>
      <c r="AS6" s="232"/>
      <c r="AT6" s="239" t="str">
        <f t="shared" si="0"/>
        <v/>
      </c>
      <c r="AU6" s="232"/>
      <c r="AV6" s="232"/>
      <c r="AW6" s="232"/>
      <c r="AX6" s="232"/>
      <c r="AY6" s="232"/>
      <c r="AZ6" s="232"/>
      <c r="BA6" s="232"/>
      <c r="BB6" s="156" t="s">
        <v>166</v>
      </c>
      <c r="BC6" s="159" t="s">
        <v>2352</v>
      </c>
      <c r="BD6" s="152" t="s">
        <v>2353</v>
      </c>
      <c r="BE6" s="152"/>
      <c r="BF6" s="156">
        <v>46128</v>
      </c>
      <c r="BG6" s="156">
        <f>BF6+15</f>
        <v>46143</v>
      </c>
      <c r="BH6" s="152"/>
      <c r="BI6" s="152" t="s">
        <v>2354</v>
      </c>
      <c r="BK6" s="50"/>
      <c r="BL6" s="50"/>
    </row>
    <row r="7" spans="1:175" ht="95.45" customHeight="1">
      <c r="A7" s="140">
        <v>34</v>
      </c>
      <c r="B7" s="148">
        <v>46049.599756944401</v>
      </c>
      <c r="C7" s="148">
        <v>46049.717407407399</v>
      </c>
      <c r="D7" s="140" t="s">
        <v>1432</v>
      </c>
      <c r="E7" s="140" t="s">
        <v>1433</v>
      </c>
      <c r="F7" s="140" t="s">
        <v>1434</v>
      </c>
      <c r="G7" s="140" t="s">
        <v>1446</v>
      </c>
      <c r="H7" s="140" t="s">
        <v>76</v>
      </c>
      <c r="I7" s="140" t="s">
        <v>137</v>
      </c>
      <c r="J7" s="140" t="s">
        <v>1435</v>
      </c>
      <c r="K7" s="140"/>
      <c r="L7" s="148"/>
      <c r="M7" s="148">
        <v>46081</v>
      </c>
      <c r="N7" s="140" t="s">
        <v>57</v>
      </c>
      <c r="O7" s="140"/>
      <c r="P7" s="140"/>
      <c r="Q7" s="176" t="s">
        <v>58</v>
      </c>
      <c r="R7" s="140" t="s">
        <v>1438</v>
      </c>
      <c r="S7" s="140"/>
      <c r="T7" s="140" t="s">
        <v>1439</v>
      </c>
      <c r="U7" s="140"/>
      <c r="V7" s="140" t="s">
        <v>1025</v>
      </c>
      <c r="W7" s="140" t="s">
        <v>64</v>
      </c>
      <c r="X7" s="140" t="s">
        <v>1447</v>
      </c>
      <c r="Y7" s="140" t="s">
        <v>1448</v>
      </c>
      <c r="Z7" s="140" t="s">
        <v>1449</v>
      </c>
      <c r="AA7" s="140"/>
      <c r="AB7" s="152" t="s">
        <v>105</v>
      </c>
      <c r="AC7" s="152"/>
      <c r="AD7" s="152"/>
      <c r="AE7" s="152" t="s">
        <v>3</v>
      </c>
      <c r="AF7" s="152"/>
      <c r="AG7" s="152"/>
      <c r="AH7" s="152" t="s">
        <v>1233</v>
      </c>
      <c r="AI7" s="153">
        <v>0</v>
      </c>
      <c r="AJ7" s="154">
        <v>0</v>
      </c>
      <c r="AK7" s="155"/>
      <c r="AL7" s="154" t="s">
        <v>836</v>
      </c>
      <c r="AM7" s="152" t="s">
        <v>537</v>
      </c>
      <c r="AN7" s="152"/>
      <c r="AO7" s="152" t="s">
        <v>709</v>
      </c>
      <c r="AP7" s="152"/>
      <c r="AQ7" s="232"/>
      <c r="AR7" s="232"/>
      <c r="AS7" s="232"/>
      <c r="AT7" s="239" t="str">
        <f t="shared" si="0"/>
        <v/>
      </c>
      <c r="AU7" s="232"/>
      <c r="AV7" s="232"/>
      <c r="AW7" s="232"/>
      <c r="AX7" s="232"/>
      <c r="AY7" s="232"/>
      <c r="AZ7" s="232"/>
      <c r="BA7" s="232"/>
      <c r="BB7" s="156" t="s">
        <v>132</v>
      </c>
      <c r="BC7" s="152" t="s">
        <v>2355</v>
      </c>
      <c r="BD7" s="152" t="s">
        <v>2343</v>
      </c>
      <c r="BE7" s="152"/>
      <c r="BF7" s="156">
        <v>46141</v>
      </c>
      <c r="BG7" s="156">
        <v>46192</v>
      </c>
      <c r="BH7" s="152" t="s">
        <v>132</v>
      </c>
      <c r="BI7" s="157"/>
      <c r="BK7" s="50"/>
      <c r="BL7" s="50"/>
    </row>
    <row r="8" spans="1:175" ht="95.45" customHeight="1">
      <c r="A8" s="140">
        <v>36</v>
      </c>
      <c r="B8" s="148">
        <v>46055.426550925898</v>
      </c>
      <c r="C8" s="148">
        <v>46055.469699074099</v>
      </c>
      <c r="D8" s="149" t="s">
        <v>1450</v>
      </c>
      <c r="E8" s="149" t="s">
        <v>49</v>
      </c>
      <c r="F8" s="149" t="s">
        <v>1451</v>
      </c>
      <c r="G8" s="149" t="s">
        <v>1463</v>
      </c>
      <c r="H8" s="149" t="s">
        <v>52</v>
      </c>
      <c r="I8" s="140" t="s">
        <v>77</v>
      </c>
      <c r="J8" s="140" t="s">
        <v>456</v>
      </c>
      <c r="K8" s="140"/>
      <c r="L8" s="140" t="s">
        <v>2356</v>
      </c>
      <c r="M8" s="148">
        <v>46068</v>
      </c>
      <c r="N8" s="140" t="s">
        <v>57</v>
      </c>
      <c r="O8" s="140"/>
      <c r="P8" s="140"/>
      <c r="Q8" s="176" t="s">
        <v>58</v>
      </c>
      <c r="R8" s="149" t="s">
        <v>1455</v>
      </c>
      <c r="S8" s="149"/>
      <c r="T8" s="149" t="s">
        <v>1456</v>
      </c>
      <c r="U8" s="149"/>
      <c r="V8" s="149" t="s">
        <v>1311</v>
      </c>
      <c r="W8" s="149" t="s">
        <v>64</v>
      </c>
      <c r="X8" s="149" t="s">
        <v>1464</v>
      </c>
      <c r="Y8" s="149" t="s">
        <v>1465</v>
      </c>
      <c r="Z8" s="140" t="s">
        <v>1466</v>
      </c>
      <c r="AA8" s="140"/>
      <c r="AB8" s="152" t="s">
        <v>2357</v>
      </c>
      <c r="AC8" s="152"/>
      <c r="AD8" s="152"/>
      <c r="AE8" s="152" t="s">
        <v>2</v>
      </c>
      <c r="AF8" s="152"/>
      <c r="AG8" s="157"/>
      <c r="AH8" s="157" t="s">
        <v>1147</v>
      </c>
      <c r="AI8" s="153">
        <v>9847.94</v>
      </c>
      <c r="AJ8" s="154">
        <f>AI8*3.55</f>
        <v>34960.186999999998</v>
      </c>
      <c r="AK8" s="155" t="s">
        <v>1253</v>
      </c>
      <c r="AL8" s="158" t="s">
        <v>836</v>
      </c>
      <c r="AM8" s="152" t="s">
        <v>537</v>
      </c>
      <c r="AN8" s="152"/>
      <c r="AO8" s="157" t="s">
        <v>709</v>
      </c>
      <c r="AP8" s="152"/>
      <c r="AQ8" s="232"/>
      <c r="AR8" s="232"/>
      <c r="AS8" s="232"/>
      <c r="AT8" s="239" t="str">
        <f t="shared" si="0"/>
        <v/>
      </c>
      <c r="AU8" s="232"/>
      <c r="AV8" s="232"/>
      <c r="AW8" s="232"/>
      <c r="AX8" s="232"/>
      <c r="AY8" s="232"/>
      <c r="AZ8" s="232"/>
      <c r="BA8" s="232"/>
      <c r="BB8" s="156" t="s">
        <v>132</v>
      </c>
      <c r="BC8" s="159"/>
      <c r="BD8" s="152" t="s">
        <v>2343</v>
      </c>
      <c r="BE8" s="152"/>
      <c r="BF8" s="156">
        <v>46085</v>
      </c>
      <c r="BG8" s="156">
        <v>46113</v>
      </c>
      <c r="BH8" s="152" t="s">
        <v>2358</v>
      </c>
      <c r="BI8" s="157"/>
      <c r="BJ8" s="9" t="s">
        <v>1971</v>
      </c>
      <c r="BK8" s="50"/>
      <c r="BL8" s="50"/>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c r="DU8" s="115"/>
      <c r="DV8" s="115"/>
      <c r="DW8" s="115"/>
      <c r="DX8" s="115"/>
      <c r="DY8" s="115"/>
      <c r="DZ8" s="115"/>
      <c r="EA8" s="115"/>
      <c r="EB8" s="115"/>
      <c r="EC8" s="115"/>
      <c r="ED8" s="115"/>
      <c r="EE8" s="115"/>
      <c r="EF8" s="115"/>
      <c r="EG8" s="115"/>
      <c r="EH8" s="115"/>
      <c r="EI8" s="115"/>
      <c r="EJ8" s="115"/>
      <c r="EK8" s="115"/>
      <c r="EL8" s="115"/>
      <c r="EM8" s="115"/>
      <c r="EN8" s="115"/>
      <c r="EO8" s="115"/>
      <c r="EP8" s="115"/>
      <c r="EQ8" s="115"/>
      <c r="ER8" s="115"/>
      <c r="ES8" s="115"/>
      <c r="ET8" s="115"/>
      <c r="EU8" s="115"/>
      <c r="EV8" s="115"/>
      <c r="EW8" s="115"/>
      <c r="EX8" s="115"/>
      <c r="EY8" s="115"/>
      <c r="EZ8" s="115"/>
      <c r="FA8" s="115"/>
      <c r="FB8" s="115"/>
      <c r="FC8" s="115"/>
      <c r="FD8" s="115"/>
      <c r="FE8" s="115"/>
      <c r="FF8" s="115"/>
      <c r="FG8" s="115"/>
      <c r="FH8" s="115"/>
      <c r="FI8" s="115"/>
      <c r="FJ8" s="115"/>
      <c r="FK8" s="115"/>
      <c r="FL8" s="115"/>
      <c r="FM8" s="115"/>
      <c r="FN8" s="115"/>
      <c r="FO8" s="115"/>
      <c r="FP8" s="115"/>
      <c r="FQ8" s="115"/>
      <c r="FR8" s="115"/>
      <c r="FS8" s="115"/>
    </row>
    <row r="9" spans="1:175" ht="95.45" customHeight="1">
      <c r="A9" s="140">
        <v>40</v>
      </c>
      <c r="B9" s="148">
        <v>46057.4041319444</v>
      </c>
      <c r="C9" s="148">
        <v>46057.4622453704</v>
      </c>
      <c r="D9" s="140" t="s">
        <v>1031</v>
      </c>
      <c r="E9" s="140" t="s">
        <v>1032</v>
      </c>
      <c r="F9" s="140" t="s">
        <v>1528</v>
      </c>
      <c r="G9" s="140" t="s">
        <v>1539</v>
      </c>
      <c r="H9" s="140" t="s">
        <v>161</v>
      </c>
      <c r="I9" s="140" t="s">
        <v>111</v>
      </c>
      <c r="J9" s="140" t="s">
        <v>2359</v>
      </c>
      <c r="K9" s="140"/>
      <c r="L9" s="148" t="s">
        <v>1035</v>
      </c>
      <c r="M9" s="148">
        <v>46101</v>
      </c>
      <c r="N9" s="140" t="s">
        <v>57</v>
      </c>
      <c r="O9" s="140"/>
      <c r="P9" s="140"/>
      <c r="Q9" s="176" t="s">
        <v>58</v>
      </c>
      <c r="R9" s="140" t="s">
        <v>1531</v>
      </c>
      <c r="S9" s="140"/>
      <c r="T9" s="140" t="s">
        <v>1532</v>
      </c>
      <c r="U9" s="140"/>
      <c r="V9" s="140" t="s">
        <v>1540</v>
      </c>
      <c r="W9" s="140" t="s">
        <v>64</v>
      </c>
      <c r="X9" s="140" t="s">
        <v>1541</v>
      </c>
      <c r="Y9" s="140" t="s">
        <v>1542</v>
      </c>
      <c r="Z9" s="140" t="s">
        <v>1543</v>
      </c>
      <c r="AA9" s="140"/>
      <c r="AB9" s="152" t="s">
        <v>105</v>
      </c>
      <c r="AC9" s="152"/>
      <c r="AD9" s="152"/>
      <c r="AE9" s="152" t="s">
        <v>4</v>
      </c>
      <c r="AF9" s="152"/>
      <c r="AG9" s="152"/>
      <c r="AH9" s="152">
        <v>1</v>
      </c>
      <c r="AI9" s="153">
        <v>0</v>
      </c>
      <c r="AJ9" s="154">
        <v>0</v>
      </c>
      <c r="AK9" s="155" t="s">
        <v>1280</v>
      </c>
      <c r="AL9" s="154" t="s">
        <v>836</v>
      </c>
      <c r="AM9" s="152" t="s">
        <v>537</v>
      </c>
      <c r="AN9" s="152"/>
      <c r="AO9" s="152" t="s">
        <v>709</v>
      </c>
      <c r="AP9" s="152"/>
      <c r="AQ9" s="232"/>
      <c r="AR9" s="232"/>
      <c r="AS9" s="232"/>
      <c r="AT9" s="239" t="str">
        <f t="shared" si="0"/>
        <v/>
      </c>
      <c r="AU9" s="232"/>
      <c r="AV9" s="232"/>
      <c r="AW9" s="232"/>
      <c r="AX9" s="232"/>
      <c r="AY9" s="232"/>
      <c r="AZ9" s="232"/>
      <c r="BA9" s="232"/>
      <c r="BB9" s="156" t="s">
        <v>132</v>
      </c>
      <c r="BC9" s="152"/>
      <c r="BD9" s="152" t="s">
        <v>2343</v>
      </c>
      <c r="BE9" s="152"/>
      <c r="BF9" s="156">
        <v>46167</v>
      </c>
      <c r="BG9" s="156">
        <v>46206</v>
      </c>
      <c r="BH9" s="152" t="s">
        <v>132</v>
      </c>
      <c r="BI9" s="157"/>
      <c r="BJ9" s="9" t="s">
        <v>1971</v>
      </c>
      <c r="BK9" s="50"/>
      <c r="BL9" s="50"/>
    </row>
    <row r="10" spans="1:175" ht="95.45" customHeight="1">
      <c r="A10" s="140">
        <v>45</v>
      </c>
      <c r="B10" s="148">
        <v>46064.797696759299</v>
      </c>
      <c r="C10" s="148">
        <v>46064.828738425902</v>
      </c>
      <c r="D10" s="140" t="s">
        <v>1592</v>
      </c>
      <c r="E10" s="140" t="s">
        <v>1593</v>
      </c>
      <c r="F10" s="140" t="s">
        <v>1594</v>
      </c>
      <c r="G10" s="140" t="s">
        <v>1600</v>
      </c>
      <c r="H10" s="140" t="s">
        <v>52</v>
      </c>
      <c r="I10" s="140" t="s">
        <v>111</v>
      </c>
      <c r="J10" s="140" t="s">
        <v>2360</v>
      </c>
      <c r="K10" s="140"/>
      <c r="L10" s="148" t="s">
        <v>97</v>
      </c>
      <c r="M10" s="148">
        <v>46066</v>
      </c>
      <c r="N10" s="140" t="s">
        <v>57</v>
      </c>
      <c r="O10" s="140"/>
      <c r="P10" s="140"/>
      <c r="Q10" s="176" t="s">
        <v>58</v>
      </c>
      <c r="R10" s="140" t="s">
        <v>1598</v>
      </c>
      <c r="S10" s="140"/>
      <c r="T10" s="140" t="s">
        <v>1599</v>
      </c>
      <c r="U10" s="140"/>
      <c r="V10" s="140" t="s">
        <v>1143</v>
      </c>
      <c r="W10" s="140" t="s">
        <v>64</v>
      </c>
      <c r="X10" s="140" t="s">
        <v>1606</v>
      </c>
      <c r="Y10" s="140" t="s">
        <v>1607</v>
      </c>
      <c r="Z10" s="140" t="s">
        <v>1608</v>
      </c>
      <c r="AA10" s="140"/>
      <c r="AB10" s="152" t="s">
        <v>68</v>
      </c>
      <c r="AC10" s="152"/>
      <c r="AD10" s="152"/>
      <c r="AE10" s="152"/>
      <c r="AF10" s="152"/>
      <c r="AG10" s="152"/>
      <c r="AH10" s="152">
        <v>1</v>
      </c>
      <c r="AI10" s="153"/>
      <c r="AJ10" s="154">
        <v>0</v>
      </c>
      <c r="AK10" s="155" t="s">
        <v>2361</v>
      </c>
      <c r="AL10" s="154" t="s">
        <v>536</v>
      </c>
      <c r="AM10" s="152" t="s">
        <v>537</v>
      </c>
      <c r="AN10" s="152"/>
      <c r="AO10" s="152" t="s">
        <v>709</v>
      </c>
      <c r="AP10" s="152"/>
      <c r="AQ10" s="232"/>
      <c r="AR10" s="232"/>
      <c r="AS10" s="232"/>
      <c r="AT10" s="239" t="str">
        <f t="shared" si="0"/>
        <v/>
      </c>
      <c r="AU10" s="232"/>
      <c r="AV10" s="232"/>
      <c r="AW10" s="232"/>
      <c r="AX10" s="232"/>
      <c r="AY10" s="232"/>
      <c r="AZ10" s="232"/>
      <c r="BA10" s="232"/>
      <c r="BB10" s="156" t="s">
        <v>132</v>
      </c>
      <c r="BC10" s="152"/>
      <c r="BD10" s="152"/>
      <c r="BE10" s="152"/>
      <c r="BF10" s="431"/>
      <c r="BG10" s="156"/>
      <c r="BH10" s="152"/>
      <c r="BI10" s="156" t="s">
        <v>2362</v>
      </c>
      <c r="BJ10" s="9" t="s">
        <v>1971</v>
      </c>
      <c r="BK10" s="50"/>
      <c r="BL10" s="50"/>
    </row>
    <row r="11" spans="1:175" ht="95.45" customHeight="1">
      <c r="A11" s="140">
        <v>58</v>
      </c>
      <c r="B11" s="148">
        <v>46077.447222222225</v>
      </c>
      <c r="C11" s="148">
        <v>46077.465277777781</v>
      </c>
      <c r="D11" s="149" t="s">
        <v>1450</v>
      </c>
      <c r="E11" s="149" t="s">
        <v>49</v>
      </c>
      <c r="F11" s="149" t="s">
        <v>2363</v>
      </c>
      <c r="G11" s="149" t="s">
        <v>2364</v>
      </c>
      <c r="H11" s="149" t="s">
        <v>52</v>
      </c>
      <c r="I11" s="140" t="s">
        <v>409</v>
      </c>
      <c r="J11" s="367" t="s">
        <v>2365</v>
      </c>
      <c r="K11" s="140"/>
      <c r="L11" s="140"/>
      <c r="M11" s="148">
        <v>46078</v>
      </c>
      <c r="N11" s="140" t="s">
        <v>57</v>
      </c>
      <c r="O11" s="140"/>
      <c r="P11" s="140"/>
      <c r="Q11" s="176" t="s">
        <v>58</v>
      </c>
      <c r="R11" s="149" t="s">
        <v>2366</v>
      </c>
      <c r="S11" s="149"/>
      <c r="T11" s="149" t="s">
        <v>2367</v>
      </c>
      <c r="U11" s="149"/>
      <c r="V11" s="149" t="s">
        <v>1025</v>
      </c>
      <c r="W11" s="149" t="s">
        <v>64</v>
      </c>
      <c r="X11" s="149" t="s">
        <v>2368</v>
      </c>
      <c r="Y11" s="149" t="s">
        <v>2369</v>
      </c>
      <c r="Z11" s="140" t="s">
        <v>2370</v>
      </c>
      <c r="AA11" s="140"/>
      <c r="AB11" s="152" t="s">
        <v>105</v>
      </c>
      <c r="AC11" s="152"/>
      <c r="AD11" s="152"/>
      <c r="AE11" s="152" t="s">
        <v>4</v>
      </c>
      <c r="AF11" s="152"/>
      <c r="AG11" s="157"/>
      <c r="AH11" s="157">
        <v>0.75</v>
      </c>
      <c r="AI11" s="153">
        <v>0</v>
      </c>
      <c r="AJ11" s="154">
        <v>0</v>
      </c>
      <c r="AK11" s="155"/>
      <c r="AL11" s="158" t="s">
        <v>836</v>
      </c>
      <c r="AM11" s="152" t="s">
        <v>537</v>
      </c>
      <c r="AN11" s="152"/>
      <c r="AO11" s="157" t="s">
        <v>709</v>
      </c>
      <c r="AP11" s="152"/>
      <c r="AQ11" s="232"/>
      <c r="AR11" s="232"/>
      <c r="AS11" s="232"/>
      <c r="AT11" s="239" t="str">
        <f t="shared" si="0"/>
        <v/>
      </c>
      <c r="AU11" s="232"/>
      <c r="AV11" s="232"/>
      <c r="AW11" s="232"/>
      <c r="AX11" s="232"/>
      <c r="AY11" s="232"/>
      <c r="AZ11" s="232"/>
      <c r="BA11" s="232"/>
      <c r="BB11" s="156" t="s">
        <v>166</v>
      </c>
      <c r="BC11" s="159" t="s">
        <v>2349</v>
      </c>
      <c r="BD11" s="152" t="s">
        <v>2343</v>
      </c>
      <c r="BE11" s="152"/>
      <c r="BF11" s="156">
        <v>46083</v>
      </c>
      <c r="BG11" s="156">
        <v>46094</v>
      </c>
      <c r="BH11" s="152" t="s">
        <v>132</v>
      </c>
      <c r="BI11" s="157"/>
      <c r="BJ11" s="9" t="s">
        <v>1971</v>
      </c>
      <c r="BK11" s="50"/>
      <c r="BL11" s="50"/>
    </row>
    <row r="12" spans="1:175" ht="95.45" customHeight="1">
      <c r="A12" s="140">
        <v>65</v>
      </c>
      <c r="B12" s="148">
        <v>46083.708483796298</v>
      </c>
      <c r="C12" s="148">
        <v>46083.737210648098</v>
      </c>
      <c r="D12" s="149" t="s">
        <v>2371</v>
      </c>
      <c r="E12" s="149" t="s">
        <v>2372</v>
      </c>
      <c r="F12" s="149" t="s">
        <v>2373</v>
      </c>
      <c r="G12" s="149" t="s">
        <v>2374</v>
      </c>
      <c r="H12" s="149" t="s">
        <v>76</v>
      </c>
      <c r="I12" s="186" t="s">
        <v>190</v>
      </c>
      <c r="J12" s="364" t="s">
        <v>2375</v>
      </c>
      <c r="K12" s="140"/>
      <c r="L12" s="140"/>
      <c r="M12" s="148">
        <v>46112</v>
      </c>
      <c r="N12" s="140" t="s">
        <v>57</v>
      </c>
      <c r="O12" s="140">
        <v>0</v>
      </c>
      <c r="P12" s="140"/>
      <c r="Q12" s="176" t="s">
        <v>58</v>
      </c>
      <c r="R12" s="149" t="s">
        <v>2376</v>
      </c>
      <c r="S12" s="149"/>
      <c r="T12" s="149" t="s">
        <v>2377</v>
      </c>
      <c r="U12" s="149"/>
      <c r="V12" s="149" t="s">
        <v>1143</v>
      </c>
      <c r="W12" s="149" t="s">
        <v>64</v>
      </c>
      <c r="X12" s="149" t="s">
        <v>2378</v>
      </c>
      <c r="Y12" s="149" t="s">
        <v>2379</v>
      </c>
      <c r="Z12" s="140">
        <v>0</v>
      </c>
      <c r="AA12" s="140"/>
      <c r="AB12" s="152" t="s">
        <v>2380</v>
      </c>
      <c r="AC12" s="152" t="s">
        <v>2381</v>
      </c>
      <c r="AD12" s="152"/>
      <c r="AE12" s="152"/>
      <c r="AF12" s="152"/>
      <c r="AG12" s="157"/>
      <c r="AH12" s="157"/>
      <c r="AI12" s="153">
        <v>0</v>
      </c>
      <c r="AJ12" s="154">
        <v>0</v>
      </c>
      <c r="AK12" s="155" t="s">
        <v>2382</v>
      </c>
      <c r="AL12" s="158" t="s">
        <v>836</v>
      </c>
      <c r="AM12" s="152" t="s">
        <v>537</v>
      </c>
      <c r="AN12" s="152"/>
      <c r="AO12" s="157" t="s">
        <v>218</v>
      </c>
      <c r="AP12" s="152" t="s">
        <v>2383</v>
      </c>
      <c r="AQ12" s="232"/>
      <c r="AR12" s="232"/>
      <c r="AS12" s="232"/>
      <c r="AT12" s="239" t="str">
        <f t="shared" si="0"/>
        <v/>
      </c>
      <c r="AU12" s="232"/>
      <c r="AV12" s="232"/>
      <c r="AW12" s="232"/>
      <c r="AX12" s="232"/>
      <c r="AY12" s="232"/>
      <c r="AZ12" s="232"/>
      <c r="BA12" s="232"/>
      <c r="BB12" s="156" t="s">
        <v>166</v>
      </c>
      <c r="BC12" s="159"/>
      <c r="BD12" s="152" t="s">
        <v>2343</v>
      </c>
      <c r="BE12" s="152"/>
      <c r="BF12" s="156">
        <v>46204</v>
      </c>
      <c r="BG12" s="156">
        <v>46225</v>
      </c>
      <c r="BH12" s="152" t="s">
        <v>132</v>
      </c>
      <c r="BI12" s="157"/>
      <c r="BK12" s="50"/>
      <c r="BL12" s="50"/>
    </row>
    <row r="13" spans="1:175" ht="93" customHeight="1">
      <c r="A13" s="140">
        <v>80</v>
      </c>
      <c r="B13" s="148">
        <v>46105.570034722201</v>
      </c>
      <c r="C13" s="148">
        <v>46105.588645833297</v>
      </c>
      <c r="D13" s="140" t="s">
        <v>1385</v>
      </c>
      <c r="E13" s="140" t="s">
        <v>1386</v>
      </c>
      <c r="F13" s="140" t="s">
        <v>2384</v>
      </c>
      <c r="G13" s="140" t="s">
        <v>2385</v>
      </c>
      <c r="H13" s="140" t="s">
        <v>52</v>
      </c>
      <c r="I13" s="140" t="s">
        <v>358</v>
      </c>
      <c r="J13" s="367" t="s">
        <v>2386</v>
      </c>
      <c r="K13" s="140"/>
      <c r="L13" s="148" t="s">
        <v>97</v>
      </c>
      <c r="M13" s="148">
        <v>46118</v>
      </c>
      <c r="N13" s="140" t="s">
        <v>57</v>
      </c>
      <c r="O13" s="140">
        <v>0</v>
      </c>
      <c r="P13" s="140"/>
      <c r="Q13" s="176" t="s">
        <v>58</v>
      </c>
      <c r="R13" s="140" t="s">
        <v>2387</v>
      </c>
      <c r="S13" s="140"/>
      <c r="T13" s="140" t="s">
        <v>2388</v>
      </c>
      <c r="U13" s="140"/>
      <c r="V13" s="140" t="s">
        <v>1025</v>
      </c>
      <c r="W13" s="140" t="s">
        <v>64</v>
      </c>
      <c r="X13" s="140" t="s">
        <v>2389</v>
      </c>
      <c r="Y13" s="140" t="s">
        <v>2390</v>
      </c>
      <c r="Z13" s="140" t="s">
        <v>2391</v>
      </c>
      <c r="AA13" s="140"/>
      <c r="AB13" s="152" t="s">
        <v>105</v>
      </c>
      <c r="AC13" s="152"/>
      <c r="AD13" s="152"/>
      <c r="AE13" s="152" t="s">
        <v>4</v>
      </c>
      <c r="AF13" s="152"/>
      <c r="AG13" s="152"/>
      <c r="AH13" s="152">
        <v>1</v>
      </c>
      <c r="AI13" s="153">
        <v>7000</v>
      </c>
      <c r="AJ13" s="154">
        <v>7000</v>
      </c>
      <c r="AK13" s="155"/>
      <c r="AL13" s="154" t="s">
        <v>215</v>
      </c>
      <c r="AM13" s="152" t="s">
        <v>537</v>
      </c>
      <c r="AN13" s="152"/>
      <c r="AO13" s="152" t="s">
        <v>2392</v>
      </c>
      <c r="AP13" s="152" t="s">
        <v>2393</v>
      </c>
      <c r="AQ13" s="232"/>
      <c r="AR13" s="232"/>
      <c r="AS13" s="232"/>
      <c r="AT13" s="239" t="str">
        <f t="shared" si="0"/>
        <v/>
      </c>
      <c r="AU13" s="232"/>
      <c r="AV13" s="232"/>
      <c r="AW13" s="232"/>
      <c r="AX13" s="232"/>
      <c r="AY13" s="232"/>
      <c r="AZ13" s="232"/>
      <c r="BA13" s="232"/>
      <c r="BB13" s="156"/>
      <c r="BC13" s="152"/>
      <c r="BD13" s="152"/>
      <c r="BE13" s="152"/>
      <c r="BF13" s="157"/>
      <c r="BG13" s="156"/>
      <c r="BH13" s="157"/>
      <c r="BI13" s="156" t="s">
        <v>2394</v>
      </c>
      <c r="BJ13" s="9" t="s">
        <v>1971</v>
      </c>
      <c r="BK13" s="50"/>
      <c r="BL13" s="50"/>
    </row>
    <row r="14" spans="1:175" ht="78" customHeight="1">
      <c r="A14" s="140">
        <v>83</v>
      </c>
      <c r="B14" s="148">
        <v>46106.06795138889</v>
      </c>
      <c r="C14" s="148">
        <v>46106.080798611103</v>
      </c>
      <c r="D14" s="149" t="s">
        <v>1366</v>
      </c>
      <c r="E14" s="149" t="s">
        <v>1367</v>
      </c>
      <c r="F14" s="149" t="s">
        <v>2395</v>
      </c>
      <c r="G14" s="149" t="s">
        <v>2396</v>
      </c>
      <c r="H14" s="149" t="s">
        <v>52</v>
      </c>
      <c r="I14" s="140" t="s">
        <v>77</v>
      </c>
      <c r="J14" s="363" t="s">
        <v>2397</v>
      </c>
      <c r="K14" s="140"/>
      <c r="L14" s="140" t="s">
        <v>662</v>
      </c>
      <c r="M14" s="148">
        <v>46127</v>
      </c>
      <c r="N14" s="140" t="s">
        <v>217</v>
      </c>
      <c r="O14" s="140" t="s">
        <v>619</v>
      </c>
      <c r="P14" s="140"/>
      <c r="Q14" s="176" t="s">
        <v>58</v>
      </c>
      <c r="R14" s="149" t="s">
        <v>2398</v>
      </c>
      <c r="S14" s="149"/>
      <c r="T14" s="149" t="s">
        <v>2399</v>
      </c>
      <c r="U14" s="149"/>
      <c r="V14" s="149" t="s">
        <v>1311</v>
      </c>
      <c r="W14" s="149" t="s">
        <v>64</v>
      </c>
      <c r="X14" s="149" t="s">
        <v>2400</v>
      </c>
      <c r="Y14" s="149" t="s">
        <v>2401</v>
      </c>
      <c r="Z14" s="140" t="s">
        <v>2402</v>
      </c>
      <c r="AA14" s="140"/>
      <c r="AB14" s="152" t="s">
        <v>68</v>
      </c>
      <c r="AC14" s="152" t="s">
        <v>2381</v>
      </c>
      <c r="AD14" s="152"/>
      <c r="AE14" s="152" t="s">
        <v>4</v>
      </c>
      <c r="AF14" s="152"/>
      <c r="AG14" s="157"/>
      <c r="AH14" s="157">
        <v>0.75</v>
      </c>
      <c r="AI14" s="153">
        <v>0</v>
      </c>
      <c r="AJ14" s="154">
        <v>0</v>
      </c>
      <c r="AK14" s="155" t="s">
        <v>2403</v>
      </c>
      <c r="AL14" s="158" t="s">
        <v>130</v>
      </c>
      <c r="AM14" s="152" t="s">
        <v>537</v>
      </c>
      <c r="AN14" s="152"/>
      <c r="AO14" s="157" t="s">
        <v>709</v>
      </c>
      <c r="AP14" s="152"/>
      <c r="AQ14" s="232"/>
      <c r="AR14" s="232"/>
      <c r="AS14" s="232"/>
      <c r="AT14" s="239" t="str">
        <f t="shared" si="0"/>
        <v/>
      </c>
      <c r="AU14" s="232"/>
      <c r="AV14" s="232"/>
      <c r="AW14" s="232"/>
      <c r="AX14" s="232"/>
      <c r="AY14" s="232"/>
      <c r="AZ14" s="232"/>
      <c r="BA14" s="232"/>
      <c r="BB14" s="156" t="s">
        <v>166</v>
      </c>
      <c r="BC14" s="159"/>
      <c r="BD14" s="152" t="s">
        <v>2343</v>
      </c>
      <c r="BE14" s="152"/>
      <c r="BF14" s="156">
        <v>46153</v>
      </c>
      <c r="BG14" s="156">
        <v>46171</v>
      </c>
      <c r="BH14" s="152" t="s">
        <v>2404</v>
      </c>
      <c r="BI14" s="152"/>
      <c r="BJ14" s="9" t="s">
        <v>1971</v>
      </c>
      <c r="BK14" s="50"/>
      <c r="BL14" s="50"/>
    </row>
    <row r="15" spans="1:175" s="195" customFormat="1" ht="39" customHeight="1">
      <c r="A15" s="186">
        <v>132</v>
      </c>
      <c r="B15" s="187">
        <v>46153.716261574067</v>
      </c>
      <c r="C15" s="187">
        <v>46153.721655092602</v>
      </c>
      <c r="D15" s="186" t="s">
        <v>2405</v>
      </c>
      <c r="E15" s="186" t="s">
        <v>2406</v>
      </c>
      <c r="F15" s="186" t="s">
        <v>2407</v>
      </c>
      <c r="G15" s="186" t="s">
        <v>2408</v>
      </c>
      <c r="H15" s="186" t="s">
        <v>52</v>
      </c>
      <c r="I15" s="186" t="s">
        <v>77</v>
      </c>
      <c r="J15" s="365" t="s">
        <v>2409</v>
      </c>
      <c r="K15" s="186" t="s">
        <v>270</v>
      </c>
      <c r="L15" s="187" t="s">
        <v>662</v>
      </c>
      <c r="M15" s="187">
        <v>0</v>
      </c>
      <c r="N15" s="186" t="s">
        <v>217</v>
      </c>
      <c r="O15" s="186" t="s">
        <v>2410</v>
      </c>
      <c r="P15" s="186"/>
      <c r="Q15" s="188" t="s">
        <v>58</v>
      </c>
      <c r="R15" s="186" t="s">
        <v>2411</v>
      </c>
      <c r="S15" s="186"/>
      <c r="T15" s="186" t="s">
        <v>2412</v>
      </c>
      <c r="U15" s="186"/>
      <c r="V15" s="186" t="s">
        <v>63</v>
      </c>
      <c r="W15" s="186" t="s">
        <v>64</v>
      </c>
      <c r="X15" s="186" t="s">
        <v>2413</v>
      </c>
      <c r="Y15" s="186" t="s">
        <v>2414</v>
      </c>
      <c r="Z15" s="186" t="s">
        <v>270</v>
      </c>
      <c r="AA15" s="186"/>
      <c r="AB15" s="189" t="s">
        <v>2357</v>
      </c>
      <c r="AC15" s="189" t="s">
        <v>69</v>
      </c>
      <c r="AD15" s="189"/>
      <c r="AE15" s="189" t="s">
        <v>2</v>
      </c>
      <c r="AF15" s="189"/>
      <c r="AG15" s="189"/>
      <c r="AH15" s="189">
        <v>12</v>
      </c>
      <c r="AI15" s="190">
        <v>571588</v>
      </c>
      <c r="AJ15" s="191">
        <v>2029137.4</v>
      </c>
      <c r="AK15" s="192"/>
      <c r="AL15" s="191" t="s">
        <v>1070</v>
      </c>
      <c r="AM15" s="189" t="s">
        <v>131</v>
      </c>
      <c r="AN15" s="189"/>
      <c r="AO15" s="189" t="s">
        <v>709</v>
      </c>
      <c r="AP15" s="189"/>
      <c r="AQ15" s="232"/>
      <c r="AR15" s="232"/>
      <c r="AS15" s="232"/>
      <c r="AT15" s="239" t="str">
        <f t="shared" si="0"/>
        <v/>
      </c>
      <c r="AU15" s="232"/>
      <c r="AV15" s="232"/>
      <c r="AW15" s="232"/>
      <c r="AX15" s="232"/>
      <c r="AY15" s="232"/>
      <c r="AZ15" s="232"/>
      <c r="BA15" s="232"/>
      <c r="BB15" s="193"/>
      <c r="BC15" s="189"/>
      <c r="BD15" s="189" t="s">
        <v>132</v>
      </c>
      <c r="BE15" s="189"/>
      <c r="BF15" s="193">
        <v>46143</v>
      </c>
      <c r="BG15" s="193">
        <v>46508</v>
      </c>
      <c r="BH15" s="194" t="s">
        <v>132</v>
      </c>
      <c r="BI15" s="193"/>
      <c r="BK15" s="50"/>
      <c r="BL15" s="50"/>
    </row>
    <row r="16" spans="1:175" s="195" customFormat="1" ht="15" customHeight="1">
      <c r="A16" s="186">
        <v>133</v>
      </c>
      <c r="B16" s="187">
        <v>46153.365277777775</v>
      </c>
      <c r="C16" s="187">
        <v>46153.404861111114</v>
      </c>
      <c r="D16" s="196" t="s">
        <v>2415</v>
      </c>
      <c r="E16" s="196" t="s">
        <v>2416</v>
      </c>
      <c r="F16" s="196" t="s">
        <v>2417</v>
      </c>
      <c r="G16" s="196" t="s">
        <v>2418</v>
      </c>
      <c r="H16" s="196" t="s">
        <v>52</v>
      </c>
      <c r="I16" s="140" t="s">
        <v>358</v>
      </c>
      <c r="J16" s="365" t="s">
        <v>2419</v>
      </c>
      <c r="K16" s="186"/>
      <c r="L16" s="186" t="s">
        <v>307</v>
      </c>
      <c r="M16" s="187">
        <v>46447</v>
      </c>
      <c r="N16" s="186" t="s">
        <v>217</v>
      </c>
      <c r="O16" s="186" t="s">
        <v>2420</v>
      </c>
      <c r="P16" s="186"/>
      <c r="Q16" s="188" t="s">
        <v>58</v>
      </c>
      <c r="R16" s="196" t="s">
        <v>2421</v>
      </c>
      <c r="S16" s="196"/>
      <c r="T16" s="196"/>
      <c r="U16" s="196"/>
      <c r="V16" s="196" t="s">
        <v>2422</v>
      </c>
      <c r="W16" s="196" t="s">
        <v>57</v>
      </c>
      <c r="X16" s="196"/>
      <c r="Y16" s="196"/>
      <c r="Z16" s="186"/>
      <c r="AA16" s="186"/>
      <c r="AB16" s="189" t="s">
        <v>2423</v>
      </c>
      <c r="AC16" s="189"/>
      <c r="AD16" s="189"/>
      <c r="AE16" s="189"/>
      <c r="AF16" s="189"/>
      <c r="AG16" s="194"/>
      <c r="AH16" s="194"/>
      <c r="AI16" s="190"/>
      <c r="AJ16" s="191"/>
      <c r="AK16" s="192"/>
      <c r="AL16" s="197" t="s">
        <v>1070</v>
      </c>
      <c r="AM16" s="189" t="s">
        <v>131</v>
      </c>
      <c r="AN16" s="189"/>
      <c r="AO16" s="194"/>
      <c r="AP16" s="189"/>
      <c r="AQ16" s="232"/>
      <c r="AR16" s="232"/>
      <c r="AS16" s="232"/>
      <c r="AT16" s="239" t="str">
        <f t="shared" si="0"/>
        <v/>
      </c>
      <c r="AU16" s="232"/>
      <c r="AV16" s="232"/>
      <c r="AW16" s="232"/>
      <c r="AX16" s="232"/>
      <c r="AY16" s="232"/>
      <c r="AZ16" s="232"/>
      <c r="BA16" s="232"/>
      <c r="BB16" s="193"/>
      <c r="BC16" s="198"/>
      <c r="BD16" s="189"/>
      <c r="BE16" s="189"/>
      <c r="BF16" s="193">
        <v>45958</v>
      </c>
      <c r="BG16" s="193">
        <v>46458</v>
      </c>
      <c r="BH16" s="189"/>
      <c r="BI16" s="189"/>
      <c r="BK16" s="50"/>
      <c r="BL16" s="50"/>
    </row>
    <row r="17" spans="1:64" s="195" customFormat="1" ht="15" customHeight="1">
      <c r="A17" s="186">
        <v>31</v>
      </c>
      <c r="B17" s="187">
        <v>46048.646111111098</v>
      </c>
      <c r="C17" s="187">
        <v>46048.673055555599</v>
      </c>
      <c r="D17" s="186" t="s">
        <v>1366</v>
      </c>
      <c r="E17" s="186" t="s">
        <v>1367</v>
      </c>
      <c r="F17" s="186" t="s">
        <v>1368</v>
      </c>
      <c r="G17" s="186" t="s">
        <v>1380</v>
      </c>
      <c r="H17" s="186" t="s">
        <v>52</v>
      </c>
      <c r="I17" s="186" t="s">
        <v>800</v>
      </c>
      <c r="J17" s="365" t="s">
        <v>2424</v>
      </c>
      <c r="K17" s="186"/>
      <c r="L17" s="187" t="s">
        <v>2356</v>
      </c>
      <c r="M17" s="187">
        <v>46081</v>
      </c>
      <c r="N17" s="186" t="s">
        <v>57</v>
      </c>
      <c r="O17" s="186"/>
      <c r="P17" s="186"/>
      <c r="Q17" s="188" t="s">
        <v>2425</v>
      </c>
      <c r="R17" s="186" t="s">
        <v>1372</v>
      </c>
      <c r="S17" s="186"/>
      <c r="T17" s="186" t="s">
        <v>1373</v>
      </c>
      <c r="U17" s="186"/>
      <c r="V17" s="186" t="s">
        <v>1381</v>
      </c>
      <c r="W17" s="186" t="s">
        <v>64</v>
      </c>
      <c r="X17" s="186" t="s">
        <v>1382</v>
      </c>
      <c r="Y17" s="186" t="s">
        <v>1383</v>
      </c>
      <c r="Z17" s="186" t="s">
        <v>1384</v>
      </c>
      <c r="AA17" s="186"/>
      <c r="AB17" s="189" t="s">
        <v>105</v>
      </c>
      <c r="AC17" s="189"/>
      <c r="AD17" s="189"/>
      <c r="AE17" s="189" t="s">
        <v>3</v>
      </c>
      <c r="AF17" s="189"/>
      <c r="AG17" s="189"/>
      <c r="AH17" s="189">
        <v>2</v>
      </c>
      <c r="AI17" s="190"/>
      <c r="AJ17" s="191">
        <v>6000</v>
      </c>
      <c r="AK17" s="192" t="s">
        <v>2426</v>
      </c>
      <c r="AL17" s="191" t="s">
        <v>1070</v>
      </c>
      <c r="AM17" s="152" t="s">
        <v>537</v>
      </c>
      <c r="AN17" s="189"/>
      <c r="AO17" s="189" t="s">
        <v>709</v>
      </c>
      <c r="AP17" s="189"/>
      <c r="AQ17" s="232"/>
      <c r="AR17" s="232"/>
      <c r="AS17" s="232"/>
      <c r="AT17" s="239" t="str">
        <f t="shared" si="0"/>
        <v/>
      </c>
      <c r="AU17" s="232"/>
      <c r="AV17" s="232"/>
      <c r="AW17" s="232"/>
      <c r="AX17" s="232"/>
      <c r="AY17" s="232"/>
      <c r="AZ17" s="232"/>
      <c r="BA17" s="232"/>
      <c r="BB17" s="193" t="s">
        <v>166</v>
      </c>
      <c r="BC17" s="189" t="s">
        <v>2349</v>
      </c>
      <c r="BD17" s="189" t="s">
        <v>2427</v>
      </c>
      <c r="BE17" s="189" t="s">
        <v>2428</v>
      </c>
      <c r="BF17" s="193">
        <v>46258</v>
      </c>
      <c r="BG17" s="193">
        <v>46297</v>
      </c>
      <c r="BH17" s="194" t="s">
        <v>166</v>
      </c>
      <c r="BI17" s="193"/>
      <c r="BK17" s="50"/>
      <c r="BL17" s="50"/>
    </row>
    <row r="18" spans="1:64" s="195" customFormat="1" ht="15" customHeight="1">
      <c r="A18" s="186">
        <v>129</v>
      </c>
      <c r="B18" s="187">
        <v>46142.488923611098</v>
      </c>
      <c r="C18" s="187">
        <v>46142.509629629603</v>
      </c>
      <c r="D18" s="196" t="s">
        <v>185</v>
      </c>
      <c r="E18" s="196" t="s">
        <v>186</v>
      </c>
      <c r="F18" s="196" t="s">
        <v>2429</v>
      </c>
      <c r="G18" s="196" t="s">
        <v>2430</v>
      </c>
      <c r="H18" s="196" t="s">
        <v>161</v>
      </c>
      <c r="I18" s="186" t="s">
        <v>358</v>
      </c>
      <c r="J18" s="365" t="s">
        <v>2431</v>
      </c>
      <c r="K18" s="186"/>
      <c r="L18" s="186" t="s">
        <v>97</v>
      </c>
      <c r="M18" s="187">
        <v>46325</v>
      </c>
      <c r="N18" s="186" t="s">
        <v>57</v>
      </c>
      <c r="O18" s="186">
        <v>0</v>
      </c>
      <c r="P18" s="186"/>
      <c r="Q18" s="188" t="s">
        <v>58</v>
      </c>
      <c r="R18" s="196" t="s">
        <v>2432</v>
      </c>
      <c r="S18" s="196"/>
      <c r="T18" s="196" t="s">
        <v>2433</v>
      </c>
      <c r="U18" s="196"/>
      <c r="V18" s="196" t="s">
        <v>63</v>
      </c>
      <c r="W18" s="196" t="s">
        <v>64</v>
      </c>
      <c r="X18" s="196" t="s">
        <v>2434</v>
      </c>
      <c r="Y18" s="196" t="s">
        <v>2435</v>
      </c>
      <c r="Z18" s="186" t="s">
        <v>2436</v>
      </c>
      <c r="AA18" s="186"/>
      <c r="AB18" s="189" t="s">
        <v>2008</v>
      </c>
      <c r="AC18" s="189" t="s">
        <v>69</v>
      </c>
      <c r="AD18" s="189">
        <v>46142</v>
      </c>
      <c r="AE18" s="189" t="s">
        <v>4</v>
      </c>
      <c r="AF18" s="189">
        <v>46153</v>
      </c>
      <c r="AG18" s="194">
        <v>46164</v>
      </c>
      <c r="AH18" s="194">
        <v>0.5</v>
      </c>
      <c r="AI18" s="190">
        <v>0</v>
      </c>
      <c r="AJ18" s="191">
        <v>0</v>
      </c>
      <c r="AK18" s="192" t="s">
        <v>2437</v>
      </c>
      <c r="AL18" s="197" t="s">
        <v>130</v>
      </c>
      <c r="AM18" s="152" t="s">
        <v>537</v>
      </c>
      <c r="AN18" s="189" t="s">
        <v>64</v>
      </c>
      <c r="AO18" s="194" t="s">
        <v>1971</v>
      </c>
      <c r="AP18" s="189" t="s">
        <v>2438</v>
      </c>
      <c r="AQ18" s="232"/>
      <c r="AR18" s="232"/>
      <c r="AS18" s="232"/>
      <c r="AT18" s="239" t="str">
        <f t="shared" si="0"/>
        <v/>
      </c>
      <c r="AU18" s="232"/>
      <c r="AV18" s="232"/>
      <c r="AW18" s="232"/>
      <c r="AX18" s="232"/>
      <c r="AY18" s="232"/>
      <c r="AZ18" s="232"/>
      <c r="BA18" s="232"/>
      <c r="BB18" s="193" t="s">
        <v>132</v>
      </c>
      <c r="BC18" s="198"/>
      <c r="BD18" s="189" t="s">
        <v>2343</v>
      </c>
      <c r="BE18" s="189"/>
      <c r="BF18" s="193">
        <v>46153</v>
      </c>
      <c r="BG18" s="193">
        <v>46162</v>
      </c>
      <c r="BH18" s="189" t="s">
        <v>166</v>
      </c>
      <c r="BI18" s="189"/>
      <c r="BJ18" s="9" t="s">
        <v>1971</v>
      </c>
      <c r="BK18" s="50"/>
      <c r="BL18" s="50"/>
    </row>
    <row r="19" spans="1:64" s="195" customFormat="1" ht="15" customHeight="1">
      <c r="A19" s="186">
        <v>145</v>
      </c>
      <c r="B19" s="187">
        <v>46153.734027777777</v>
      </c>
      <c r="C19" s="187">
        <v>46153.73541666667</v>
      </c>
      <c r="D19" s="186" t="s">
        <v>2439</v>
      </c>
      <c r="E19" s="186" t="s">
        <v>2440</v>
      </c>
      <c r="F19" s="186" t="s">
        <v>2441</v>
      </c>
      <c r="G19" s="186" t="s">
        <v>2442</v>
      </c>
      <c r="H19" s="186" t="s">
        <v>2443</v>
      </c>
      <c r="I19" s="186"/>
      <c r="J19" s="365" t="s">
        <v>2261</v>
      </c>
      <c r="K19" s="186"/>
      <c r="L19" s="187" t="s">
        <v>56</v>
      </c>
      <c r="M19" s="187"/>
      <c r="N19" s="186" t="s">
        <v>217</v>
      </c>
      <c r="O19" s="186"/>
      <c r="P19" s="186"/>
      <c r="Q19" s="188" t="s">
        <v>58</v>
      </c>
      <c r="R19" s="186" t="s">
        <v>2442</v>
      </c>
      <c r="S19" s="186"/>
      <c r="T19" s="186" t="s">
        <v>2442</v>
      </c>
      <c r="U19" s="186"/>
      <c r="V19" s="186" t="s">
        <v>2442</v>
      </c>
      <c r="W19" s="186" t="s">
        <v>64</v>
      </c>
      <c r="X19" s="186" t="s">
        <v>2442</v>
      </c>
      <c r="Y19" s="186" t="s">
        <v>2442</v>
      </c>
      <c r="Z19" s="186" t="s">
        <v>2444</v>
      </c>
      <c r="AA19" s="186"/>
      <c r="AB19" s="189"/>
      <c r="AC19" s="189"/>
      <c r="AD19" s="189"/>
      <c r="AE19" s="189"/>
      <c r="AF19" s="189"/>
      <c r="AG19" s="189"/>
      <c r="AH19" s="189"/>
      <c r="AI19" s="190"/>
      <c r="AJ19" s="191" t="s">
        <v>2445</v>
      </c>
      <c r="AK19" s="192"/>
      <c r="AL19" s="191"/>
      <c r="AM19" s="189" t="s">
        <v>131</v>
      </c>
      <c r="AN19" s="189"/>
      <c r="AO19" s="189"/>
      <c r="AP19" s="189"/>
      <c r="AQ19" s="232"/>
      <c r="AR19" s="232"/>
      <c r="AS19" s="232"/>
      <c r="AT19" s="239" t="str">
        <f t="shared" si="0"/>
        <v/>
      </c>
      <c r="AU19" s="232"/>
      <c r="AV19" s="232"/>
      <c r="AW19" s="232"/>
      <c r="AX19" s="232"/>
      <c r="AY19" s="232"/>
      <c r="AZ19" s="232"/>
      <c r="BA19" s="232"/>
      <c r="BB19" s="193"/>
      <c r="BC19" s="189"/>
      <c r="BD19" s="189"/>
      <c r="BE19" s="189"/>
      <c r="BF19" s="193">
        <v>46113</v>
      </c>
      <c r="BG19" s="193" t="s">
        <v>2446</v>
      </c>
      <c r="BH19" s="194"/>
      <c r="BI19" s="193"/>
      <c r="BK19" s="50"/>
      <c r="BL19" s="50"/>
    </row>
    <row r="20" spans="1:64" s="195" customFormat="1" ht="15" customHeight="1">
      <c r="A20" s="186">
        <v>146</v>
      </c>
      <c r="B20" s="187">
        <v>46153.73541666667</v>
      </c>
      <c r="C20" s="187">
        <v>46153.736111111109</v>
      </c>
      <c r="D20" s="196" t="s">
        <v>2439</v>
      </c>
      <c r="E20" s="196" t="s">
        <v>2440</v>
      </c>
      <c r="F20" s="196" t="s">
        <v>2447</v>
      </c>
      <c r="G20" s="196" t="s">
        <v>2442</v>
      </c>
      <c r="H20" s="196" t="s">
        <v>189</v>
      </c>
      <c r="I20" s="186"/>
      <c r="J20" s="365" t="s">
        <v>2442</v>
      </c>
      <c r="K20" s="186"/>
      <c r="L20" s="186" t="s">
        <v>2448</v>
      </c>
      <c r="M20" s="187"/>
      <c r="N20" s="186" t="s">
        <v>217</v>
      </c>
      <c r="O20" s="186"/>
      <c r="P20" s="186"/>
      <c r="Q20" s="188" t="s">
        <v>58</v>
      </c>
      <c r="R20" s="196" t="s">
        <v>2442</v>
      </c>
      <c r="S20" s="196"/>
      <c r="T20" s="196" t="s">
        <v>2442</v>
      </c>
      <c r="U20" s="196"/>
      <c r="V20" s="196" t="s">
        <v>2442</v>
      </c>
      <c r="W20" s="196" t="s">
        <v>64</v>
      </c>
      <c r="X20" s="196" t="s">
        <v>2442</v>
      </c>
      <c r="Y20" s="196" t="s">
        <v>2442</v>
      </c>
      <c r="Z20" s="186" t="s">
        <v>2449</v>
      </c>
      <c r="AA20" s="186"/>
      <c r="AB20" s="189"/>
      <c r="AC20" s="189"/>
      <c r="AD20" s="189"/>
      <c r="AE20" s="189"/>
      <c r="AF20" s="189"/>
      <c r="AG20" s="194"/>
      <c r="AH20" s="194"/>
      <c r="AI20" s="190"/>
      <c r="AJ20" s="191" t="s">
        <v>2445</v>
      </c>
      <c r="AK20" s="192"/>
      <c r="AL20" s="197"/>
      <c r="AM20" s="189" t="s">
        <v>131</v>
      </c>
      <c r="AN20" s="189"/>
      <c r="AO20" s="194"/>
      <c r="AP20" s="189"/>
      <c r="AQ20" s="232"/>
      <c r="AR20" s="232"/>
      <c r="AS20" s="232"/>
      <c r="AT20" s="239" t="str">
        <f t="shared" si="0"/>
        <v/>
      </c>
      <c r="AU20" s="232"/>
      <c r="AV20" s="232"/>
      <c r="AW20" s="232"/>
      <c r="AX20" s="232"/>
      <c r="AY20" s="232"/>
      <c r="AZ20" s="232"/>
      <c r="BA20" s="232"/>
      <c r="BB20" s="193"/>
      <c r="BC20" s="198"/>
      <c r="BD20" s="189"/>
      <c r="BE20" s="189"/>
      <c r="BF20" s="193">
        <v>45962</v>
      </c>
      <c r="BG20" s="193">
        <v>46054</v>
      </c>
      <c r="BH20" s="189"/>
      <c r="BI20" s="189"/>
      <c r="BK20" s="9"/>
      <c r="BL20" s="353"/>
    </row>
    <row r="21" spans="1:64" s="195" customFormat="1" ht="15" customHeight="1">
      <c r="A21" s="186">
        <v>147</v>
      </c>
      <c r="B21" s="187">
        <v>46153.736111111109</v>
      </c>
      <c r="C21" s="187">
        <v>46153.736805555556</v>
      </c>
      <c r="D21" s="186" t="s">
        <v>2439</v>
      </c>
      <c r="E21" s="186" t="s">
        <v>2440</v>
      </c>
      <c r="F21" s="186" t="s">
        <v>2450</v>
      </c>
      <c r="G21" s="186" t="s">
        <v>2442</v>
      </c>
      <c r="H21" s="186" t="s">
        <v>161</v>
      </c>
      <c r="I21" s="186"/>
      <c r="J21" s="365" t="s">
        <v>2442</v>
      </c>
      <c r="K21" s="186"/>
      <c r="L21" s="187" t="s">
        <v>56</v>
      </c>
      <c r="M21" s="187"/>
      <c r="N21" s="186" t="s">
        <v>217</v>
      </c>
      <c r="O21" s="186"/>
      <c r="P21" s="186"/>
      <c r="Q21" s="188" t="s">
        <v>58</v>
      </c>
      <c r="R21" s="186" t="s">
        <v>2442</v>
      </c>
      <c r="S21" s="186"/>
      <c r="T21" s="186" t="s">
        <v>2442</v>
      </c>
      <c r="U21" s="186"/>
      <c r="V21" s="186" t="s">
        <v>2442</v>
      </c>
      <c r="W21" s="186" t="s">
        <v>64</v>
      </c>
      <c r="X21" s="186" t="s">
        <v>2442</v>
      </c>
      <c r="Y21" s="186" t="s">
        <v>2442</v>
      </c>
      <c r="Z21" s="186" t="s">
        <v>2451</v>
      </c>
      <c r="AA21" s="186"/>
      <c r="AB21" s="189"/>
      <c r="AC21" s="189"/>
      <c r="AD21" s="189"/>
      <c r="AE21" s="189"/>
      <c r="AF21" s="189"/>
      <c r="AG21" s="189"/>
      <c r="AH21" s="189"/>
      <c r="AI21" s="190"/>
      <c r="AJ21" s="191" t="s">
        <v>2445</v>
      </c>
      <c r="AK21" s="192"/>
      <c r="AL21" s="191"/>
      <c r="AM21" s="189" t="s">
        <v>131</v>
      </c>
      <c r="AN21" s="189"/>
      <c r="AO21" s="189"/>
      <c r="AP21" s="189"/>
      <c r="AQ21" s="232"/>
      <c r="AR21" s="232"/>
      <c r="AS21" s="232"/>
      <c r="AT21" s="239" t="str">
        <f t="shared" si="0"/>
        <v/>
      </c>
      <c r="AU21" s="232"/>
      <c r="AV21" s="232"/>
      <c r="AW21" s="232"/>
      <c r="AX21" s="232"/>
      <c r="AY21" s="232"/>
      <c r="AZ21" s="232"/>
      <c r="BA21" s="232"/>
      <c r="BB21" s="193"/>
      <c r="BC21" s="189"/>
      <c r="BD21" s="189"/>
      <c r="BE21" s="189"/>
      <c r="BF21" s="193">
        <v>46113</v>
      </c>
      <c r="BG21" s="193" t="s">
        <v>2446</v>
      </c>
      <c r="BH21" s="194"/>
      <c r="BI21" s="193"/>
      <c r="BK21" s="353"/>
      <c r="BL21" s="353"/>
    </row>
    <row r="22" spans="1:64" s="195" customFormat="1" ht="15" customHeight="1">
      <c r="A22" s="186">
        <v>148</v>
      </c>
      <c r="B22" s="187">
        <v>46153.736805555556</v>
      </c>
      <c r="C22" s="187">
        <v>46153.737500000003</v>
      </c>
      <c r="D22" s="196" t="s">
        <v>2439</v>
      </c>
      <c r="E22" s="196" t="s">
        <v>2440</v>
      </c>
      <c r="F22" s="196" t="s">
        <v>2452</v>
      </c>
      <c r="G22" s="196" t="s">
        <v>2442</v>
      </c>
      <c r="H22" s="196" t="s">
        <v>2443</v>
      </c>
      <c r="I22" s="186"/>
      <c r="J22" s="365" t="s">
        <v>2442</v>
      </c>
      <c r="K22" s="186"/>
      <c r="L22" s="186" t="s">
        <v>56</v>
      </c>
      <c r="M22" s="187"/>
      <c r="N22" s="186" t="s">
        <v>217</v>
      </c>
      <c r="O22" s="186"/>
      <c r="P22" s="186"/>
      <c r="Q22" s="188" t="s">
        <v>58</v>
      </c>
      <c r="R22" s="196" t="s">
        <v>2442</v>
      </c>
      <c r="S22" s="196"/>
      <c r="T22" s="196" t="s">
        <v>2442</v>
      </c>
      <c r="U22" s="196"/>
      <c r="V22" s="196" t="s">
        <v>2442</v>
      </c>
      <c r="W22" s="196" t="s">
        <v>64</v>
      </c>
      <c r="X22" s="196" t="s">
        <v>2442</v>
      </c>
      <c r="Y22" s="196" t="s">
        <v>2442</v>
      </c>
      <c r="Z22" s="186"/>
      <c r="AA22" s="186"/>
      <c r="AB22" s="189"/>
      <c r="AC22" s="189"/>
      <c r="AD22" s="189"/>
      <c r="AE22" s="189"/>
      <c r="AF22" s="189"/>
      <c r="AG22" s="194"/>
      <c r="AH22" s="194"/>
      <c r="AI22" s="190"/>
      <c r="AJ22" s="191" t="s">
        <v>2445</v>
      </c>
      <c r="AK22" s="192"/>
      <c r="AL22" s="197"/>
      <c r="AM22" s="189" t="s">
        <v>131</v>
      </c>
      <c r="AN22" s="189"/>
      <c r="AO22" s="194"/>
      <c r="AP22" s="189"/>
      <c r="AQ22" s="232"/>
      <c r="AR22" s="232"/>
      <c r="AS22" s="232"/>
      <c r="AT22" s="239" t="str">
        <f t="shared" si="0"/>
        <v/>
      </c>
      <c r="AU22" s="232"/>
      <c r="AV22" s="232"/>
      <c r="AW22" s="232"/>
      <c r="AX22" s="232"/>
      <c r="AY22" s="232"/>
      <c r="AZ22" s="232"/>
      <c r="BA22" s="232"/>
      <c r="BB22" s="193"/>
      <c r="BC22" s="198"/>
      <c r="BD22" s="189"/>
      <c r="BE22" s="189"/>
      <c r="BF22" s="193">
        <v>45870</v>
      </c>
      <c r="BG22" s="193">
        <v>45931</v>
      </c>
      <c r="BH22" s="189"/>
      <c r="BI22" s="189"/>
      <c r="BK22" s="353"/>
      <c r="BL22" s="353"/>
    </row>
    <row r="23" spans="1:64" s="195" customFormat="1" ht="15" customHeight="1">
      <c r="A23" s="186">
        <v>149</v>
      </c>
      <c r="B23" s="187">
        <v>46153.737500000003</v>
      </c>
      <c r="C23" s="187">
        <v>46153.737500000003</v>
      </c>
      <c r="D23" s="186" t="s">
        <v>2439</v>
      </c>
      <c r="E23" s="186" t="s">
        <v>2440</v>
      </c>
      <c r="F23" s="186" t="s">
        <v>2453</v>
      </c>
      <c r="G23" s="186" t="s">
        <v>2442</v>
      </c>
      <c r="H23" s="186" t="s">
        <v>189</v>
      </c>
      <c r="I23" s="186"/>
      <c r="J23" s="365" t="s">
        <v>2442</v>
      </c>
      <c r="K23" s="186"/>
      <c r="L23" s="187" t="s">
        <v>2448</v>
      </c>
      <c r="M23" s="187"/>
      <c r="N23" s="186" t="s">
        <v>217</v>
      </c>
      <c r="O23" s="186"/>
      <c r="P23" s="186"/>
      <c r="Q23" s="188" t="s">
        <v>58</v>
      </c>
      <c r="R23" s="186" t="s">
        <v>2442</v>
      </c>
      <c r="S23" s="186"/>
      <c r="T23" s="186" t="s">
        <v>2442</v>
      </c>
      <c r="U23" s="186"/>
      <c r="V23" s="186" t="s">
        <v>2442</v>
      </c>
      <c r="W23" s="186" t="s">
        <v>64</v>
      </c>
      <c r="X23" s="186" t="s">
        <v>2442</v>
      </c>
      <c r="Y23" s="186" t="s">
        <v>2442</v>
      </c>
      <c r="Z23" s="186"/>
      <c r="AA23" s="186"/>
      <c r="AB23" s="189"/>
      <c r="AC23" s="189"/>
      <c r="AD23" s="189"/>
      <c r="AE23" s="189"/>
      <c r="AF23" s="189"/>
      <c r="AG23" s="189"/>
      <c r="AH23" s="189"/>
      <c r="AI23" s="190"/>
      <c r="AJ23" s="191" t="s">
        <v>2445</v>
      </c>
      <c r="AK23" s="192"/>
      <c r="AL23" s="191"/>
      <c r="AM23" s="189" t="s">
        <v>131</v>
      </c>
      <c r="AN23" s="189"/>
      <c r="AO23" s="189"/>
      <c r="AP23" s="189"/>
      <c r="AQ23" s="232"/>
      <c r="AR23" s="232"/>
      <c r="AS23" s="232"/>
      <c r="AT23" s="239" t="str">
        <f t="shared" si="0"/>
        <v/>
      </c>
      <c r="AU23" s="232"/>
      <c r="AV23" s="232"/>
      <c r="AW23" s="232"/>
      <c r="AX23" s="232"/>
      <c r="AY23" s="232"/>
      <c r="AZ23" s="232"/>
      <c r="BA23" s="232"/>
      <c r="BB23" s="193"/>
      <c r="BC23" s="189"/>
      <c r="BD23" s="189"/>
      <c r="BE23" s="189"/>
      <c r="BF23" s="193">
        <v>45597</v>
      </c>
      <c r="BG23" s="193">
        <v>45658</v>
      </c>
      <c r="BH23" s="194"/>
      <c r="BI23" s="193"/>
      <c r="BK23" s="353"/>
      <c r="BL23" s="353"/>
    </row>
    <row r="24" spans="1:64" s="195" customFormat="1" ht="15" customHeight="1">
      <c r="A24" s="186">
        <v>150</v>
      </c>
      <c r="B24" s="187">
        <v>46153.737500000003</v>
      </c>
      <c r="C24" s="187">
        <v>46153.738194444442</v>
      </c>
      <c r="D24" s="196" t="s">
        <v>2439</v>
      </c>
      <c r="E24" s="196" t="s">
        <v>2440</v>
      </c>
      <c r="F24" s="196" t="s">
        <v>2454</v>
      </c>
      <c r="G24" s="196" t="s">
        <v>2442</v>
      </c>
      <c r="H24" s="196" t="s">
        <v>161</v>
      </c>
      <c r="I24" s="186"/>
      <c r="J24" s="365" t="s">
        <v>2442</v>
      </c>
      <c r="K24" s="186"/>
      <c r="L24" s="186" t="s">
        <v>56</v>
      </c>
      <c r="M24" s="187"/>
      <c r="N24" s="186" t="s">
        <v>217</v>
      </c>
      <c r="O24" s="186"/>
      <c r="P24" s="186"/>
      <c r="Q24" s="188" t="s">
        <v>58</v>
      </c>
      <c r="R24" s="196" t="s">
        <v>2442</v>
      </c>
      <c r="S24" s="196"/>
      <c r="T24" s="196" t="s">
        <v>2442</v>
      </c>
      <c r="U24" s="196"/>
      <c r="V24" s="196" t="s">
        <v>2442</v>
      </c>
      <c r="W24" s="196" t="s">
        <v>64</v>
      </c>
      <c r="X24" s="196" t="s">
        <v>2442</v>
      </c>
      <c r="Y24" s="196" t="s">
        <v>2442</v>
      </c>
      <c r="Z24" s="186"/>
      <c r="AA24" s="186"/>
      <c r="AB24" s="189"/>
      <c r="AC24" s="189"/>
      <c r="AD24" s="189"/>
      <c r="AE24" s="189"/>
      <c r="AF24" s="189"/>
      <c r="AG24" s="194"/>
      <c r="AH24" s="194"/>
      <c r="AI24" s="190"/>
      <c r="AJ24" s="191" t="s">
        <v>2455</v>
      </c>
      <c r="AK24" s="192"/>
      <c r="AL24" s="197"/>
      <c r="AM24" s="189" t="s">
        <v>131</v>
      </c>
      <c r="AN24" s="189"/>
      <c r="AO24" s="194"/>
      <c r="AP24" s="189"/>
      <c r="AQ24" s="232"/>
      <c r="AR24" s="232"/>
      <c r="AS24" s="232"/>
      <c r="AT24" s="239" t="str">
        <f t="shared" si="0"/>
        <v/>
      </c>
      <c r="AU24" s="232"/>
      <c r="AV24" s="232"/>
      <c r="AW24" s="232"/>
      <c r="AX24" s="232"/>
      <c r="AY24" s="232"/>
      <c r="AZ24" s="232"/>
      <c r="BA24" s="232"/>
      <c r="BB24" s="193"/>
      <c r="BC24" s="198"/>
      <c r="BD24" s="189"/>
      <c r="BE24" s="189"/>
      <c r="BF24" s="193">
        <v>46174</v>
      </c>
      <c r="BG24" s="193" t="s">
        <v>2446</v>
      </c>
      <c r="BH24" s="189"/>
      <c r="BI24" s="189"/>
      <c r="BK24" s="353"/>
      <c r="BL24" s="353"/>
    </row>
    <row r="25" spans="1:64" s="195" customFormat="1" ht="15" customHeight="1">
      <c r="A25" s="186">
        <v>151</v>
      </c>
      <c r="B25" s="187">
        <v>46153.738194444442</v>
      </c>
      <c r="C25" s="187">
        <v>46153.738888888889</v>
      </c>
      <c r="D25" s="186" t="s">
        <v>2439</v>
      </c>
      <c r="E25" s="186" t="s">
        <v>2440</v>
      </c>
      <c r="F25" s="186" t="s">
        <v>2456</v>
      </c>
      <c r="G25" s="186" t="s">
        <v>2442</v>
      </c>
      <c r="H25" s="186" t="s">
        <v>52</v>
      </c>
      <c r="I25" s="186"/>
      <c r="J25" s="365" t="s">
        <v>2442</v>
      </c>
      <c r="K25" s="186"/>
      <c r="L25" s="187" t="s">
        <v>56</v>
      </c>
      <c r="M25" s="187"/>
      <c r="N25" s="186" t="s">
        <v>217</v>
      </c>
      <c r="O25" s="186"/>
      <c r="P25" s="186"/>
      <c r="Q25" s="188" t="s">
        <v>58</v>
      </c>
      <c r="R25" s="186" t="s">
        <v>2442</v>
      </c>
      <c r="S25" s="186"/>
      <c r="T25" s="186" t="s">
        <v>2442</v>
      </c>
      <c r="U25" s="186"/>
      <c r="V25" s="186" t="s">
        <v>2442</v>
      </c>
      <c r="W25" s="186" t="s">
        <v>64</v>
      </c>
      <c r="X25" s="186" t="s">
        <v>2442</v>
      </c>
      <c r="Y25" s="186" t="s">
        <v>2442</v>
      </c>
      <c r="Z25" s="186"/>
      <c r="AA25" s="186"/>
      <c r="AB25" s="189"/>
      <c r="AC25" s="189"/>
      <c r="AD25" s="189"/>
      <c r="AE25" s="189"/>
      <c r="AF25" s="189"/>
      <c r="AG25" s="189"/>
      <c r="AH25" s="189"/>
      <c r="AI25" s="190"/>
      <c r="AJ25" s="191"/>
      <c r="AK25" s="192"/>
      <c r="AL25" s="191"/>
      <c r="AM25" s="189" t="s">
        <v>131</v>
      </c>
      <c r="AN25" s="189"/>
      <c r="AO25" s="189"/>
      <c r="AP25" s="189"/>
      <c r="AQ25" s="232"/>
      <c r="AR25" s="232"/>
      <c r="AS25" s="232"/>
      <c r="AT25" s="239" t="str">
        <f t="shared" si="0"/>
        <v/>
      </c>
      <c r="AU25" s="232"/>
      <c r="AV25" s="232"/>
      <c r="AW25" s="232"/>
      <c r="AX25" s="232"/>
      <c r="AY25" s="232"/>
      <c r="AZ25" s="232"/>
      <c r="BA25" s="232"/>
      <c r="BB25" s="193"/>
      <c r="BC25" s="189"/>
      <c r="BD25" s="189"/>
      <c r="BE25" s="189"/>
      <c r="BF25" s="193"/>
      <c r="BG25" s="193"/>
      <c r="BH25" s="194"/>
      <c r="BI25" s="193"/>
      <c r="BK25" s="353"/>
      <c r="BL25" s="353"/>
    </row>
    <row r="26" spans="1:64" s="195" customFormat="1" ht="15" customHeight="1">
      <c r="A26" s="186">
        <v>152</v>
      </c>
      <c r="B26" s="187">
        <v>46153.741666666669</v>
      </c>
      <c r="C26" s="187">
        <v>46153.742361111108</v>
      </c>
      <c r="D26" s="196" t="s">
        <v>2439</v>
      </c>
      <c r="E26" s="196" t="s">
        <v>2440</v>
      </c>
      <c r="F26" s="196" t="s">
        <v>2457</v>
      </c>
      <c r="G26" s="196" t="s">
        <v>2442</v>
      </c>
      <c r="H26" s="196" t="s">
        <v>161</v>
      </c>
      <c r="I26" s="186"/>
      <c r="J26" s="365" t="s">
        <v>2442</v>
      </c>
      <c r="K26" s="186"/>
      <c r="L26" s="186" t="s">
        <v>56</v>
      </c>
      <c r="M26" s="187"/>
      <c r="N26" s="186" t="s">
        <v>217</v>
      </c>
      <c r="O26" s="186"/>
      <c r="P26" s="186"/>
      <c r="Q26" s="188" t="s">
        <v>58</v>
      </c>
      <c r="R26" s="196" t="s">
        <v>2442</v>
      </c>
      <c r="S26" s="196"/>
      <c r="T26" s="196" t="s">
        <v>2442</v>
      </c>
      <c r="U26" s="196"/>
      <c r="V26" s="196" t="s">
        <v>2442</v>
      </c>
      <c r="W26" s="196" t="s">
        <v>64</v>
      </c>
      <c r="X26" s="196" t="s">
        <v>2442</v>
      </c>
      <c r="Y26" s="196" t="s">
        <v>2442</v>
      </c>
      <c r="Z26" s="186"/>
      <c r="AA26" s="186"/>
      <c r="AB26" s="189"/>
      <c r="AC26" s="189"/>
      <c r="AD26" s="189"/>
      <c r="AE26" s="189"/>
      <c r="AF26" s="189"/>
      <c r="AG26" s="194"/>
      <c r="AH26" s="194"/>
      <c r="AI26" s="190"/>
      <c r="AJ26" s="191" t="s">
        <v>2445</v>
      </c>
      <c r="AK26" s="192"/>
      <c r="AL26" s="197"/>
      <c r="AM26" s="189" t="s">
        <v>131</v>
      </c>
      <c r="AN26" s="189"/>
      <c r="AO26" s="194"/>
      <c r="AP26" s="189"/>
      <c r="AQ26" s="232"/>
      <c r="AR26" s="232"/>
      <c r="AS26" s="232"/>
      <c r="AT26" s="239" t="str">
        <f t="shared" si="0"/>
        <v/>
      </c>
      <c r="AU26" s="232"/>
      <c r="AV26" s="232"/>
      <c r="AW26" s="232"/>
      <c r="AX26" s="232"/>
      <c r="AY26" s="232"/>
      <c r="AZ26" s="232"/>
      <c r="BA26" s="232"/>
      <c r="BB26" s="193"/>
      <c r="BC26" s="198"/>
      <c r="BD26" s="189"/>
      <c r="BE26" s="189"/>
      <c r="BF26" s="193">
        <v>45231</v>
      </c>
      <c r="BG26" s="193">
        <v>45352</v>
      </c>
      <c r="BH26" s="189"/>
      <c r="BI26" s="189"/>
      <c r="BK26" s="353"/>
      <c r="BL26" s="353"/>
    </row>
    <row r="27" spans="1:64" s="195" customFormat="1" ht="15" customHeight="1">
      <c r="A27" s="186">
        <v>103</v>
      </c>
      <c r="B27" s="187">
        <v>46128.371990740699</v>
      </c>
      <c r="C27" s="187">
        <v>46129.069513888899</v>
      </c>
      <c r="D27" s="186" t="s">
        <v>107</v>
      </c>
      <c r="E27" s="186" t="s">
        <v>108</v>
      </c>
      <c r="F27" s="186" t="s">
        <v>2458</v>
      </c>
      <c r="G27" s="186" t="s">
        <v>2459</v>
      </c>
      <c r="H27" s="186" t="s">
        <v>76</v>
      </c>
      <c r="I27" s="186" t="s">
        <v>111</v>
      </c>
      <c r="J27" s="186" t="s">
        <v>345</v>
      </c>
      <c r="K27" s="186"/>
      <c r="L27" s="187" t="s">
        <v>56</v>
      </c>
      <c r="M27" s="187">
        <v>46142</v>
      </c>
      <c r="N27" s="186" t="s">
        <v>57</v>
      </c>
      <c r="O27" s="186">
        <v>0</v>
      </c>
      <c r="P27" s="186"/>
      <c r="Q27" s="188" t="s">
        <v>58</v>
      </c>
      <c r="R27" s="186" t="s">
        <v>2460</v>
      </c>
      <c r="S27" s="186"/>
      <c r="T27" s="186" t="s">
        <v>2461</v>
      </c>
      <c r="U27" s="186"/>
      <c r="V27" s="186" t="s">
        <v>143</v>
      </c>
      <c r="W27" s="186" t="s">
        <v>64</v>
      </c>
      <c r="X27" s="186" t="s">
        <v>1170</v>
      </c>
      <c r="Y27" s="186" t="s">
        <v>2462</v>
      </c>
      <c r="Z27" s="186" t="s">
        <v>2463</v>
      </c>
      <c r="AA27" s="186"/>
      <c r="AB27" s="189" t="s">
        <v>535</v>
      </c>
      <c r="AC27" s="189" t="s">
        <v>69</v>
      </c>
      <c r="AD27" s="193">
        <v>46135</v>
      </c>
      <c r="AE27" s="189" t="s">
        <v>3</v>
      </c>
      <c r="AF27" s="193"/>
      <c r="AG27" s="193"/>
      <c r="AH27" s="189">
        <v>1</v>
      </c>
      <c r="AI27" s="190"/>
      <c r="AJ27" s="191">
        <v>13000</v>
      </c>
      <c r="AK27" s="192" t="s">
        <v>2464</v>
      </c>
      <c r="AL27" s="191" t="s">
        <v>1070</v>
      </c>
      <c r="AM27" s="152" t="s">
        <v>537</v>
      </c>
      <c r="AN27" s="189"/>
      <c r="AO27" s="189" t="s">
        <v>709</v>
      </c>
      <c r="AP27" s="189" t="s">
        <v>2465</v>
      </c>
      <c r="AQ27" s="232"/>
      <c r="AR27" s="232"/>
      <c r="AS27" s="232"/>
      <c r="AT27" s="239" t="str">
        <f t="shared" si="0"/>
        <v/>
      </c>
      <c r="AU27" s="232"/>
      <c r="AV27" s="232"/>
      <c r="AW27" s="232"/>
      <c r="AX27" s="232"/>
      <c r="AY27" s="232"/>
      <c r="AZ27" s="232"/>
      <c r="BA27" s="232"/>
      <c r="BB27" s="193" t="s">
        <v>132</v>
      </c>
      <c r="BC27" s="189" t="s">
        <v>2466</v>
      </c>
      <c r="BD27" s="189" t="s">
        <v>2467</v>
      </c>
      <c r="BE27" s="189"/>
      <c r="BF27" s="193">
        <v>46167</v>
      </c>
      <c r="BG27" s="193">
        <v>46198</v>
      </c>
      <c r="BH27" s="194" t="s">
        <v>132</v>
      </c>
      <c r="BI27" s="193"/>
      <c r="BK27" s="50"/>
      <c r="BL27" s="50"/>
    </row>
    <row r="28" spans="1:64" s="195" customFormat="1" ht="15" customHeight="1">
      <c r="A28" s="186">
        <v>155</v>
      </c>
      <c r="B28" s="187">
        <v>46153.745138888888</v>
      </c>
      <c r="C28" s="187">
        <v>46153.745833333334</v>
      </c>
      <c r="D28" s="196" t="s">
        <v>2439</v>
      </c>
      <c r="E28" s="196" t="s">
        <v>2440</v>
      </c>
      <c r="F28" s="196" t="s">
        <v>2468</v>
      </c>
      <c r="G28" s="196" t="s">
        <v>2442</v>
      </c>
      <c r="H28" s="196" t="s">
        <v>52</v>
      </c>
      <c r="I28" s="186"/>
      <c r="J28" s="365" t="s">
        <v>2442</v>
      </c>
      <c r="K28" s="186"/>
      <c r="L28" s="186" t="s">
        <v>56</v>
      </c>
      <c r="M28" s="187"/>
      <c r="N28" s="186" t="s">
        <v>217</v>
      </c>
      <c r="O28" s="186"/>
      <c r="P28" s="186"/>
      <c r="Q28" s="188" t="s">
        <v>208</v>
      </c>
      <c r="R28" s="196" t="s">
        <v>2442</v>
      </c>
      <c r="S28" s="196"/>
      <c r="T28" s="196" t="s">
        <v>2442</v>
      </c>
      <c r="U28" s="196"/>
      <c r="V28" s="196" t="s">
        <v>2442</v>
      </c>
      <c r="W28" s="196" t="s">
        <v>64</v>
      </c>
      <c r="X28" s="196" t="s">
        <v>2442</v>
      </c>
      <c r="Y28" s="196" t="s">
        <v>2442</v>
      </c>
      <c r="Z28" s="186"/>
      <c r="AA28" s="186"/>
      <c r="AB28" s="189"/>
      <c r="AC28" s="189"/>
      <c r="AD28" s="189"/>
      <c r="AE28" s="189"/>
      <c r="AF28" s="189"/>
      <c r="AG28" s="194"/>
      <c r="AH28" s="194"/>
      <c r="AI28" s="190"/>
      <c r="AJ28" s="191" t="s">
        <v>2445</v>
      </c>
      <c r="AK28" s="192"/>
      <c r="AL28" s="197"/>
      <c r="AM28" s="189" t="s">
        <v>131</v>
      </c>
      <c r="AN28" s="189"/>
      <c r="AO28" s="194"/>
      <c r="AP28" s="189"/>
      <c r="AQ28" s="232"/>
      <c r="AR28" s="232"/>
      <c r="AS28" s="232"/>
      <c r="AT28" s="239" t="str">
        <f t="shared" si="0"/>
        <v/>
      </c>
      <c r="AU28" s="232"/>
      <c r="AV28" s="232"/>
      <c r="AW28" s="232"/>
      <c r="AX28" s="232"/>
      <c r="AY28" s="232"/>
      <c r="AZ28" s="232"/>
      <c r="BA28" s="232"/>
      <c r="BB28" s="193"/>
      <c r="BC28" s="198"/>
      <c r="BD28" s="189"/>
      <c r="BE28" s="189"/>
      <c r="BF28" s="193">
        <v>45413</v>
      </c>
      <c r="BG28" s="193">
        <v>45505</v>
      </c>
      <c r="BH28" s="189"/>
      <c r="BI28" s="189"/>
      <c r="BK28" s="353"/>
      <c r="BL28" s="353"/>
    </row>
    <row r="29" spans="1:64" s="195" customFormat="1" ht="15" customHeight="1">
      <c r="A29" s="186">
        <v>157</v>
      </c>
      <c r="B29" s="187">
        <v>46153.746527777781</v>
      </c>
      <c r="C29" s="187">
        <v>46153.74722222222</v>
      </c>
      <c r="D29" s="186" t="s">
        <v>2439</v>
      </c>
      <c r="E29" s="186" t="s">
        <v>2440</v>
      </c>
      <c r="F29" s="186" t="s">
        <v>2469</v>
      </c>
      <c r="G29" s="186" t="s">
        <v>2442</v>
      </c>
      <c r="H29" s="186" t="s">
        <v>161</v>
      </c>
      <c r="I29" s="186"/>
      <c r="J29" s="365" t="s">
        <v>2442</v>
      </c>
      <c r="K29" s="186"/>
      <c r="L29" s="187" t="s">
        <v>2448</v>
      </c>
      <c r="M29" s="187"/>
      <c r="N29" s="186" t="s">
        <v>217</v>
      </c>
      <c r="O29" s="186"/>
      <c r="P29" s="186"/>
      <c r="Q29" s="188" t="s">
        <v>208</v>
      </c>
      <c r="R29" s="186" t="s">
        <v>2442</v>
      </c>
      <c r="S29" s="186"/>
      <c r="T29" s="186" t="s">
        <v>2442</v>
      </c>
      <c r="U29" s="186"/>
      <c r="V29" s="186" t="s">
        <v>2442</v>
      </c>
      <c r="W29" s="186" t="s">
        <v>64</v>
      </c>
      <c r="X29" s="186" t="s">
        <v>2442</v>
      </c>
      <c r="Y29" s="186" t="s">
        <v>2442</v>
      </c>
      <c r="Z29" s="186"/>
      <c r="AA29" s="186"/>
      <c r="AB29" s="189" t="s">
        <v>2357</v>
      </c>
      <c r="AC29" s="189"/>
      <c r="AD29" s="189"/>
      <c r="AE29" s="189"/>
      <c r="AF29" s="189"/>
      <c r="AG29" s="189"/>
      <c r="AH29" s="189"/>
      <c r="AI29" s="190"/>
      <c r="AJ29" s="191"/>
      <c r="AK29" s="192"/>
      <c r="AL29" s="191"/>
      <c r="AM29" s="189" t="s">
        <v>131</v>
      </c>
      <c r="AN29" s="189"/>
      <c r="AO29" s="189"/>
      <c r="AP29" s="189"/>
      <c r="AQ29" s="232"/>
      <c r="AR29" s="232"/>
      <c r="AS29" s="232"/>
      <c r="AT29" s="239" t="str">
        <f t="shared" si="0"/>
        <v/>
      </c>
      <c r="AU29" s="232"/>
      <c r="AV29" s="232"/>
      <c r="AW29" s="232"/>
      <c r="AX29" s="232"/>
      <c r="AY29" s="232"/>
      <c r="AZ29" s="232"/>
      <c r="BA29" s="232"/>
      <c r="BB29" s="193"/>
      <c r="BC29" s="189"/>
      <c r="BD29" s="189"/>
      <c r="BE29" s="189"/>
      <c r="BF29" s="193">
        <v>45658</v>
      </c>
      <c r="BG29" s="193">
        <v>46082</v>
      </c>
      <c r="BH29" s="194"/>
      <c r="BI29" s="193"/>
      <c r="BK29" s="353"/>
      <c r="BL29" s="353"/>
    </row>
    <row r="30" spans="1:64" s="195" customFormat="1" ht="15" customHeight="1">
      <c r="A30" s="186">
        <v>82</v>
      </c>
      <c r="B30" s="187">
        <v>46106.062025462998</v>
      </c>
      <c r="C30" s="187">
        <v>46106.067824074104</v>
      </c>
      <c r="D30" s="196" t="s">
        <v>1366</v>
      </c>
      <c r="E30" s="196" t="s">
        <v>1367</v>
      </c>
      <c r="F30" s="196" t="s">
        <v>2470</v>
      </c>
      <c r="G30" s="196" t="s">
        <v>2471</v>
      </c>
      <c r="H30" s="196" t="s">
        <v>52</v>
      </c>
      <c r="I30" s="186" t="s">
        <v>77</v>
      </c>
      <c r="J30" s="367" t="s">
        <v>2397</v>
      </c>
      <c r="K30" s="186"/>
      <c r="L30" s="186" t="s">
        <v>662</v>
      </c>
      <c r="M30" s="187">
        <v>46127</v>
      </c>
      <c r="N30" s="186" t="s">
        <v>217</v>
      </c>
      <c r="O30" s="186" t="s">
        <v>619</v>
      </c>
      <c r="P30" s="186"/>
      <c r="Q30" s="188" t="s">
        <v>58</v>
      </c>
      <c r="R30" s="196" t="s">
        <v>2472</v>
      </c>
      <c r="S30" s="196"/>
      <c r="T30" s="196" t="s">
        <v>2473</v>
      </c>
      <c r="U30" s="196"/>
      <c r="V30" s="196" t="s">
        <v>1311</v>
      </c>
      <c r="W30" s="196" t="s">
        <v>64</v>
      </c>
      <c r="X30" s="196" t="s">
        <v>2474</v>
      </c>
      <c r="Y30" s="196" t="s">
        <v>2474</v>
      </c>
      <c r="Z30" s="186" t="s">
        <v>2475</v>
      </c>
      <c r="AA30" s="186"/>
      <c r="AB30" s="189" t="s">
        <v>246</v>
      </c>
      <c r="AC30" s="189" t="s">
        <v>2381</v>
      </c>
      <c r="AD30" s="189"/>
      <c r="AE30" s="189" t="s">
        <v>3</v>
      </c>
      <c r="AF30" s="189"/>
      <c r="AG30" s="194"/>
      <c r="AH30" s="194" t="s">
        <v>1068</v>
      </c>
      <c r="AI30" s="190"/>
      <c r="AJ30" s="191">
        <v>0</v>
      </c>
      <c r="AK30" s="192" t="s">
        <v>2476</v>
      </c>
      <c r="AL30" s="197" t="s">
        <v>130</v>
      </c>
      <c r="AM30" s="152" t="s">
        <v>537</v>
      </c>
      <c r="AN30" s="189"/>
      <c r="AO30" s="194" t="s">
        <v>2064</v>
      </c>
      <c r="AP30" s="189"/>
      <c r="AQ30" s="232"/>
      <c r="AR30" s="232"/>
      <c r="AS30" s="232"/>
      <c r="AT30" s="239" t="str">
        <f t="shared" si="0"/>
        <v/>
      </c>
      <c r="AU30" s="232"/>
      <c r="AV30" s="232"/>
      <c r="AW30" s="232"/>
      <c r="AX30" s="232"/>
      <c r="AY30" s="232"/>
      <c r="AZ30" s="232"/>
      <c r="BA30" s="232"/>
      <c r="BB30" s="193" t="s">
        <v>166</v>
      </c>
      <c r="BC30" s="198"/>
      <c r="BD30" s="189" t="s">
        <v>2343</v>
      </c>
      <c r="BE30" s="189"/>
      <c r="BF30" s="193">
        <v>46163</v>
      </c>
      <c r="BG30" s="193">
        <v>46189</v>
      </c>
      <c r="BH30" s="189" t="s">
        <v>166</v>
      </c>
      <c r="BI30" s="189"/>
      <c r="BK30" s="50"/>
      <c r="BL30" s="50"/>
    </row>
    <row r="31" spans="1:64" s="195" customFormat="1" ht="15" customHeight="1">
      <c r="A31" s="186">
        <v>116</v>
      </c>
      <c r="B31" s="187">
        <v>46136.677083333299</v>
      </c>
      <c r="C31" s="187">
        <v>46136.683622685203</v>
      </c>
      <c r="D31" s="186" t="s">
        <v>657</v>
      </c>
      <c r="E31" s="186" t="s">
        <v>658</v>
      </c>
      <c r="F31" s="186" t="s">
        <v>2477</v>
      </c>
      <c r="G31" s="186" t="s">
        <v>2478</v>
      </c>
      <c r="H31" s="186" t="s">
        <v>161</v>
      </c>
      <c r="I31" s="186" t="s">
        <v>77</v>
      </c>
      <c r="J31" s="186" t="s">
        <v>2479</v>
      </c>
      <c r="K31" s="186"/>
      <c r="L31" s="187" t="s">
        <v>662</v>
      </c>
      <c r="M31" s="187">
        <v>46218</v>
      </c>
      <c r="N31" s="186" t="s">
        <v>57</v>
      </c>
      <c r="O31" s="186">
        <v>0</v>
      </c>
      <c r="P31" s="186"/>
      <c r="Q31" s="188" t="s">
        <v>58</v>
      </c>
      <c r="R31" s="186" t="s">
        <v>2480</v>
      </c>
      <c r="S31" s="186"/>
      <c r="T31" s="186" t="s">
        <v>2481</v>
      </c>
      <c r="U31" s="186"/>
      <c r="V31" s="186" t="s">
        <v>63</v>
      </c>
      <c r="W31" s="186" t="s">
        <v>64</v>
      </c>
      <c r="X31" s="186" t="s">
        <v>2482</v>
      </c>
      <c r="Y31" s="186" t="s">
        <v>2482</v>
      </c>
      <c r="Z31" s="186" t="s">
        <v>2483</v>
      </c>
      <c r="AA31" s="186"/>
      <c r="AB31" s="189" t="s">
        <v>199</v>
      </c>
      <c r="AC31" s="189" t="s">
        <v>69</v>
      </c>
      <c r="AD31" s="193">
        <v>46142</v>
      </c>
      <c r="AE31" s="189" t="s">
        <v>3</v>
      </c>
      <c r="AF31" s="193">
        <v>46146</v>
      </c>
      <c r="AG31" s="193">
        <v>46150</v>
      </c>
      <c r="AH31" s="189">
        <v>2</v>
      </c>
      <c r="AI31" s="190">
        <v>0</v>
      </c>
      <c r="AJ31" s="191">
        <v>0</v>
      </c>
      <c r="AK31" s="192"/>
      <c r="AL31" s="191" t="s">
        <v>130</v>
      </c>
      <c r="AM31" s="152" t="s">
        <v>537</v>
      </c>
      <c r="AN31" s="189"/>
      <c r="AO31" s="189" t="s">
        <v>2484</v>
      </c>
      <c r="AP31" s="189"/>
      <c r="AQ31" s="232"/>
      <c r="AR31" s="232"/>
      <c r="AS31" s="232"/>
      <c r="AT31" s="239" t="str">
        <f t="shared" si="0"/>
        <v/>
      </c>
      <c r="AU31" s="232"/>
      <c r="AV31" s="232"/>
      <c r="AW31" s="232"/>
      <c r="AX31" s="232"/>
      <c r="AY31" s="232"/>
      <c r="AZ31" s="232"/>
      <c r="BA31" s="232"/>
      <c r="BB31" s="193" t="s">
        <v>166</v>
      </c>
      <c r="BC31" s="189" t="s">
        <v>2485</v>
      </c>
      <c r="BD31" s="189" t="s">
        <v>2343</v>
      </c>
      <c r="BE31" s="189"/>
      <c r="BF31" s="193">
        <v>46161</v>
      </c>
      <c r="BG31" s="193">
        <v>46217</v>
      </c>
      <c r="BH31" s="194" t="s">
        <v>166</v>
      </c>
      <c r="BI31" s="193"/>
      <c r="BK31" s="50"/>
      <c r="BL31" s="50"/>
    </row>
    <row r="32" spans="1:64" s="195" customFormat="1" ht="15" customHeight="1">
      <c r="A32" s="186">
        <v>68</v>
      </c>
      <c r="B32" s="187">
        <v>46091.775648148097</v>
      </c>
      <c r="C32" s="187">
        <v>46091.799606481502</v>
      </c>
      <c r="D32" s="196" t="s">
        <v>1031</v>
      </c>
      <c r="E32" s="196" t="s">
        <v>1032</v>
      </c>
      <c r="F32" s="196" t="s">
        <v>2486</v>
      </c>
      <c r="G32" s="196" t="s">
        <v>2487</v>
      </c>
      <c r="H32" s="196" t="s">
        <v>52</v>
      </c>
      <c r="I32" s="186" t="s">
        <v>162</v>
      </c>
      <c r="J32" s="367" t="s">
        <v>2488</v>
      </c>
      <c r="K32" s="186"/>
      <c r="L32" s="186" t="s">
        <v>1035</v>
      </c>
      <c r="M32" s="187">
        <v>46237</v>
      </c>
      <c r="N32" s="186" t="s">
        <v>217</v>
      </c>
      <c r="O32" s="186" t="s">
        <v>619</v>
      </c>
      <c r="P32" s="186"/>
      <c r="Q32" s="188" t="s">
        <v>58</v>
      </c>
      <c r="R32" s="196" t="s">
        <v>2489</v>
      </c>
      <c r="S32" s="196"/>
      <c r="T32" s="196" t="s">
        <v>2490</v>
      </c>
      <c r="U32" s="196"/>
      <c r="V32" s="196" t="s">
        <v>1064</v>
      </c>
      <c r="W32" s="196" t="s">
        <v>64</v>
      </c>
      <c r="X32" s="196" t="s">
        <v>2491</v>
      </c>
      <c r="Y32" s="196" t="s">
        <v>2492</v>
      </c>
      <c r="Z32" s="186" t="s">
        <v>2493</v>
      </c>
      <c r="AA32" s="186"/>
      <c r="AB32" s="189" t="s">
        <v>199</v>
      </c>
      <c r="AC32" s="189" t="s">
        <v>2381</v>
      </c>
      <c r="AD32" s="189"/>
      <c r="AE32" s="189"/>
      <c r="AF32" s="189"/>
      <c r="AG32" s="194"/>
      <c r="AH32" s="194">
        <v>2</v>
      </c>
      <c r="AI32" s="190">
        <v>27700</v>
      </c>
      <c r="AJ32" s="191">
        <v>98335</v>
      </c>
      <c r="AK32" s="192" t="s">
        <v>2494</v>
      </c>
      <c r="AL32" s="197" t="s">
        <v>1070</v>
      </c>
      <c r="AM32" s="189" t="s">
        <v>131</v>
      </c>
      <c r="AN32" s="189"/>
      <c r="AO32" s="194" t="s">
        <v>709</v>
      </c>
      <c r="AP32" s="189"/>
      <c r="AQ32" s="232"/>
      <c r="AR32" s="232"/>
      <c r="AS32" s="232"/>
      <c r="AT32" s="239" t="str">
        <f t="shared" si="0"/>
        <v/>
      </c>
      <c r="AU32" s="232"/>
      <c r="AV32" s="232"/>
      <c r="AW32" s="232"/>
      <c r="AX32" s="232"/>
      <c r="AY32" s="232"/>
      <c r="AZ32" s="232"/>
      <c r="BA32" s="232"/>
      <c r="BB32" s="193" t="s">
        <v>132</v>
      </c>
      <c r="BC32" s="198"/>
      <c r="BD32" s="189" t="s">
        <v>2495</v>
      </c>
      <c r="BE32" s="189"/>
      <c r="BF32" s="193">
        <v>46181</v>
      </c>
      <c r="BG32" s="193">
        <v>46336</v>
      </c>
      <c r="BH32" s="189" t="s">
        <v>132</v>
      </c>
      <c r="BI32" s="189" t="s">
        <v>2496</v>
      </c>
      <c r="BK32" s="50"/>
      <c r="BL32" s="50"/>
    </row>
    <row r="33" spans="1:67" s="195" customFormat="1" ht="15" customHeight="1">
      <c r="A33" s="186">
        <v>92</v>
      </c>
      <c r="B33" s="187">
        <v>46112.480532407397</v>
      </c>
      <c r="C33" s="187">
        <v>46112.4910648148</v>
      </c>
      <c r="D33" s="186" t="s">
        <v>1450</v>
      </c>
      <c r="E33" s="186" t="s">
        <v>49</v>
      </c>
      <c r="F33" s="186" t="s">
        <v>2497</v>
      </c>
      <c r="G33" s="186" t="s">
        <v>2498</v>
      </c>
      <c r="H33" s="186" t="s">
        <v>52</v>
      </c>
      <c r="I33" s="186" t="s">
        <v>111</v>
      </c>
      <c r="J33" s="367" t="s">
        <v>2499</v>
      </c>
      <c r="K33" s="186"/>
      <c r="L33" s="187"/>
      <c r="M33" s="187">
        <v>46122</v>
      </c>
      <c r="N33" s="186" t="s">
        <v>217</v>
      </c>
      <c r="O33" s="186" t="s">
        <v>1710</v>
      </c>
      <c r="P33" s="186"/>
      <c r="Q33" s="188" t="s">
        <v>58</v>
      </c>
      <c r="R33" s="186" t="s">
        <v>2500</v>
      </c>
      <c r="S33" s="186"/>
      <c r="T33" s="186" t="s">
        <v>2501</v>
      </c>
      <c r="U33" s="186"/>
      <c r="V33" s="186" t="s">
        <v>1311</v>
      </c>
      <c r="W33" s="186" t="s">
        <v>64</v>
      </c>
      <c r="X33" s="186" t="s">
        <v>2502</v>
      </c>
      <c r="Y33" s="186" t="s">
        <v>2503</v>
      </c>
      <c r="Z33" s="186">
        <v>0</v>
      </c>
      <c r="AA33" s="186"/>
      <c r="AB33" s="189" t="s">
        <v>2357</v>
      </c>
      <c r="AC33" s="189"/>
      <c r="AD33" s="193"/>
      <c r="AE33" s="189" t="s">
        <v>2504</v>
      </c>
      <c r="AF33" s="193"/>
      <c r="AG33" s="193"/>
      <c r="AH33" s="189" t="s">
        <v>1089</v>
      </c>
      <c r="AI33" s="190"/>
      <c r="AJ33" s="191"/>
      <c r="AK33" s="192" t="s">
        <v>2505</v>
      </c>
      <c r="AL33" s="191" t="s">
        <v>130</v>
      </c>
      <c r="AM33" s="152" t="s">
        <v>537</v>
      </c>
      <c r="AN33" s="189"/>
      <c r="AO33" s="189" t="s">
        <v>709</v>
      </c>
      <c r="AP33" s="189"/>
      <c r="AQ33" s="232"/>
      <c r="AR33" s="232"/>
      <c r="AS33" s="232"/>
      <c r="AT33" s="239" t="str">
        <f t="shared" si="0"/>
        <v/>
      </c>
      <c r="AU33" s="232"/>
      <c r="AV33" s="232"/>
      <c r="AW33" s="232"/>
      <c r="AX33" s="232"/>
      <c r="AY33" s="232"/>
      <c r="AZ33" s="232"/>
      <c r="BA33" s="232"/>
      <c r="BB33" s="193" t="s">
        <v>132</v>
      </c>
      <c r="BC33" s="189"/>
      <c r="BD33" s="189" t="s">
        <v>2343</v>
      </c>
      <c r="BE33" s="189"/>
      <c r="BF33" s="193">
        <v>46153</v>
      </c>
      <c r="BG33" s="193">
        <v>46160</v>
      </c>
      <c r="BH33" s="194" t="s">
        <v>132</v>
      </c>
      <c r="BI33" s="193"/>
      <c r="BJ33" s="9" t="s">
        <v>1971</v>
      </c>
      <c r="BK33" s="50"/>
      <c r="BL33" s="50"/>
      <c r="BM33" s="199"/>
      <c r="BN33" s="199"/>
      <c r="BO33" s="199"/>
    </row>
    <row r="34" spans="1:67" s="195" customFormat="1" ht="15" customHeight="1">
      <c r="A34" s="186">
        <v>107</v>
      </c>
      <c r="B34" s="187">
        <v>46132.585914351803</v>
      </c>
      <c r="C34" s="187">
        <v>46133.479745370401</v>
      </c>
      <c r="D34" s="196" t="s">
        <v>107</v>
      </c>
      <c r="E34" s="196" t="s">
        <v>108</v>
      </c>
      <c r="F34" s="196" t="s">
        <v>2506</v>
      </c>
      <c r="G34" s="196" t="s">
        <v>2507</v>
      </c>
      <c r="H34" s="196" t="s">
        <v>52</v>
      </c>
      <c r="I34" s="186" t="s">
        <v>111</v>
      </c>
      <c r="J34" s="186" t="s">
        <v>345</v>
      </c>
      <c r="K34" s="186"/>
      <c r="L34" s="186" t="s">
        <v>56</v>
      </c>
      <c r="M34" s="187">
        <v>46142</v>
      </c>
      <c r="N34" s="186" t="s">
        <v>57</v>
      </c>
      <c r="O34" s="186">
        <v>0</v>
      </c>
      <c r="P34" s="186"/>
      <c r="Q34" s="188" t="s">
        <v>58</v>
      </c>
      <c r="R34" s="196" t="s">
        <v>2508</v>
      </c>
      <c r="S34" s="196"/>
      <c r="T34" s="196" t="s">
        <v>2509</v>
      </c>
      <c r="U34" s="196"/>
      <c r="V34" s="196" t="s">
        <v>143</v>
      </c>
      <c r="W34" s="196" t="s">
        <v>64</v>
      </c>
      <c r="X34" s="196" t="s">
        <v>1170</v>
      </c>
      <c r="Y34" s="196" t="s">
        <v>2510</v>
      </c>
      <c r="Z34" s="186">
        <v>0</v>
      </c>
      <c r="AA34" s="186"/>
      <c r="AB34" s="189" t="s">
        <v>535</v>
      </c>
      <c r="AC34" s="189" t="s">
        <v>69</v>
      </c>
      <c r="AD34" s="193">
        <v>46135</v>
      </c>
      <c r="AE34" s="189" t="s">
        <v>4</v>
      </c>
      <c r="AF34" s="189"/>
      <c r="AG34" s="194"/>
      <c r="AH34" s="194">
        <v>1</v>
      </c>
      <c r="AI34" s="190"/>
      <c r="AJ34" s="191">
        <v>0</v>
      </c>
      <c r="AK34" s="192" t="s">
        <v>2511</v>
      </c>
      <c r="AL34" s="197" t="s">
        <v>130</v>
      </c>
      <c r="AM34" s="152" t="s">
        <v>537</v>
      </c>
      <c r="AN34" s="189"/>
      <c r="AO34" s="194" t="s">
        <v>709</v>
      </c>
      <c r="AP34" s="189"/>
      <c r="AQ34" s="232"/>
      <c r="AR34" s="232"/>
      <c r="AS34" s="232"/>
      <c r="AT34" s="239" t="str">
        <f t="shared" ref="AT34:AT62" si="1">IF(OR(AR34="",AS34=""),"",TEXT(WORKDAY(AS34,IF(AR34="Baja",3,IF(AR34="Media",5,0))),"dd-mmm"))</f>
        <v/>
      </c>
      <c r="AU34" s="232"/>
      <c r="AV34" s="232"/>
      <c r="AW34" s="232"/>
      <c r="AX34" s="232"/>
      <c r="AY34" s="232"/>
      <c r="AZ34" s="232"/>
      <c r="BA34" s="232"/>
      <c r="BB34" s="193" t="s">
        <v>132</v>
      </c>
      <c r="BC34" s="198" t="s">
        <v>2512</v>
      </c>
      <c r="BD34" s="189" t="s">
        <v>2343</v>
      </c>
      <c r="BE34" s="189"/>
      <c r="BF34" s="193">
        <v>46199</v>
      </c>
      <c r="BG34" s="193">
        <v>46230</v>
      </c>
      <c r="BH34" s="189" t="s">
        <v>132</v>
      </c>
      <c r="BI34" s="189"/>
      <c r="BK34" s="50"/>
      <c r="BL34" s="50"/>
    </row>
    <row r="35" spans="1:67" s="195" customFormat="1" ht="37.5" customHeight="1">
      <c r="A35" s="186">
        <v>154</v>
      </c>
      <c r="B35" s="187">
        <v>46153.742361111108</v>
      </c>
      <c r="C35" s="187">
        <v>46153.744444444441</v>
      </c>
      <c r="D35" s="186" t="s">
        <v>2439</v>
      </c>
      <c r="E35" s="186" t="s">
        <v>2440</v>
      </c>
      <c r="F35" s="186" t="s">
        <v>2513</v>
      </c>
      <c r="G35" s="186" t="s">
        <v>2442</v>
      </c>
      <c r="H35" s="186" t="s">
        <v>52</v>
      </c>
      <c r="I35" s="186"/>
      <c r="J35" s="186" t="s">
        <v>2442</v>
      </c>
      <c r="K35" s="186"/>
      <c r="L35" s="187" t="s">
        <v>56</v>
      </c>
      <c r="M35" s="187"/>
      <c r="N35" s="186" t="s">
        <v>217</v>
      </c>
      <c r="O35" s="186"/>
      <c r="P35" s="186"/>
      <c r="Q35" s="188" t="s">
        <v>58</v>
      </c>
      <c r="R35" s="186" t="s">
        <v>2442</v>
      </c>
      <c r="S35" s="186"/>
      <c r="T35" s="186" t="s">
        <v>2442</v>
      </c>
      <c r="U35" s="186"/>
      <c r="V35" s="186" t="s">
        <v>2442</v>
      </c>
      <c r="W35" s="186" t="s">
        <v>132</v>
      </c>
      <c r="X35" s="186" t="s">
        <v>2442</v>
      </c>
      <c r="Y35" s="186" t="s">
        <v>2442</v>
      </c>
      <c r="Z35" s="186"/>
      <c r="AA35" s="186"/>
      <c r="AB35" s="189" t="s">
        <v>535</v>
      </c>
      <c r="AC35" s="189"/>
      <c r="AD35" s="189"/>
      <c r="AE35" s="189"/>
      <c r="AF35" s="189"/>
      <c r="AG35" s="189"/>
      <c r="AH35" s="189"/>
      <c r="AI35" s="190"/>
      <c r="AJ35" s="191"/>
      <c r="AK35" s="192"/>
      <c r="AL35" s="191"/>
      <c r="AM35" s="189" t="s">
        <v>131</v>
      </c>
      <c r="AN35" s="189"/>
      <c r="AO35" s="189"/>
      <c r="AP35" s="189"/>
      <c r="AQ35" s="232"/>
      <c r="AR35" s="232"/>
      <c r="AS35" s="232"/>
      <c r="AT35" s="239" t="str">
        <f t="shared" si="1"/>
        <v/>
      </c>
      <c r="AU35" s="232"/>
      <c r="AV35" s="232"/>
      <c r="AW35" s="232"/>
      <c r="AX35" s="232"/>
      <c r="AY35" s="232"/>
      <c r="AZ35" s="232"/>
      <c r="BA35" s="232"/>
      <c r="BB35" s="193"/>
      <c r="BC35" s="189"/>
      <c r="BD35" s="189"/>
      <c r="BE35" s="189"/>
      <c r="BF35" s="193"/>
      <c r="BG35" s="193"/>
      <c r="BH35" s="194"/>
      <c r="BI35" s="193"/>
      <c r="BK35" s="353"/>
      <c r="BL35" s="353"/>
    </row>
    <row r="36" spans="1:67" ht="51.75" customHeight="1">
      <c r="A36" s="186">
        <v>27</v>
      </c>
      <c r="B36" s="187">
        <v>46048.633923611102</v>
      </c>
      <c r="C36" s="187">
        <v>46048.648668981499</v>
      </c>
      <c r="D36" s="186" t="s">
        <v>1295</v>
      </c>
      <c r="E36" s="186" t="s">
        <v>1296</v>
      </c>
      <c r="F36" s="186" t="s">
        <v>2514</v>
      </c>
      <c r="G36" s="186" t="s">
        <v>1339</v>
      </c>
      <c r="H36" s="186" t="s">
        <v>52</v>
      </c>
      <c r="I36" s="140" t="s">
        <v>409</v>
      </c>
      <c r="J36" s="140" t="s">
        <v>2342</v>
      </c>
      <c r="K36" s="186"/>
      <c r="L36" s="187" t="s">
        <v>56</v>
      </c>
      <c r="M36" s="187">
        <v>46113</v>
      </c>
      <c r="N36" s="186" t="s">
        <v>57</v>
      </c>
      <c r="O36" s="186">
        <v>76553</v>
      </c>
      <c r="P36" s="186"/>
      <c r="Q36" s="188" t="s">
        <v>58</v>
      </c>
      <c r="R36" s="186" t="s">
        <v>1332</v>
      </c>
      <c r="S36" s="186"/>
      <c r="T36" s="186" t="s">
        <v>1333</v>
      </c>
      <c r="U36" s="186" t="s">
        <v>62</v>
      </c>
      <c r="V36" s="186" t="s">
        <v>1311</v>
      </c>
      <c r="W36" s="186" t="s">
        <v>64</v>
      </c>
      <c r="X36" s="186" t="s">
        <v>85</v>
      </c>
      <c r="Y36" s="186" t="s">
        <v>1340</v>
      </c>
      <c r="Z36" s="186" t="s">
        <v>1341</v>
      </c>
      <c r="AA36" s="186"/>
      <c r="AB36" s="152" t="s">
        <v>68</v>
      </c>
      <c r="AC36" s="189"/>
      <c r="AD36" s="193"/>
      <c r="AE36" s="189" t="s">
        <v>3</v>
      </c>
      <c r="AF36" s="193"/>
      <c r="AG36" s="193"/>
      <c r="AH36" s="189" t="s">
        <v>1068</v>
      </c>
      <c r="AI36" s="190">
        <v>4500</v>
      </c>
      <c r="AJ36" s="191">
        <v>15975</v>
      </c>
      <c r="AK36" s="192" t="s">
        <v>1126</v>
      </c>
      <c r="AL36" s="191" t="s">
        <v>536</v>
      </c>
      <c r="AM36" s="152" t="s">
        <v>537</v>
      </c>
      <c r="AN36" s="189"/>
      <c r="AO36" s="189" t="s">
        <v>709</v>
      </c>
      <c r="AP36" s="189"/>
      <c r="AQ36" s="232"/>
      <c r="AR36" s="232"/>
      <c r="AS36" s="232"/>
      <c r="AT36" s="239" t="str">
        <f t="shared" si="1"/>
        <v/>
      </c>
      <c r="AU36" s="232"/>
      <c r="AV36" s="232"/>
      <c r="AW36" s="232"/>
      <c r="AX36" s="232"/>
      <c r="AY36" s="232"/>
      <c r="AZ36" s="232"/>
      <c r="BA36" s="232"/>
      <c r="BB36" s="193"/>
      <c r="BC36" s="189"/>
      <c r="BD36" s="189" t="s">
        <v>132</v>
      </c>
      <c r="BE36" s="189"/>
      <c r="BF36" s="193"/>
      <c r="BG36" s="193"/>
      <c r="BH36" s="194"/>
      <c r="BI36" s="193" t="s">
        <v>2515</v>
      </c>
      <c r="BJ36" s="9" t="s">
        <v>1971</v>
      </c>
      <c r="BK36" s="50"/>
      <c r="BL36" s="50"/>
    </row>
    <row r="37" spans="1:67" ht="15" customHeight="1">
      <c r="A37" s="186">
        <v>108</v>
      </c>
      <c r="B37" s="187">
        <v>46133.503645833298</v>
      </c>
      <c r="C37" s="187">
        <v>46133.541018518503</v>
      </c>
      <c r="D37" s="186" t="s">
        <v>202</v>
      </c>
      <c r="E37" s="186" t="s">
        <v>203</v>
      </c>
      <c r="F37" s="186" t="s">
        <v>2516</v>
      </c>
      <c r="G37" s="186" t="s">
        <v>2517</v>
      </c>
      <c r="H37" s="186" t="s">
        <v>52</v>
      </c>
      <c r="I37" s="186" t="s">
        <v>111</v>
      </c>
      <c r="J37" s="186" t="s">
        <v>2518</v>
      </c>
      <c r="K37" s="186"/>
      <c r="L37" s="187" t="s">
        <v>165</v>
      </c>
      <c r="M37" s="187">
        <v>46188</v>
      </c>
      <c r="N37" s="186" t="s">
        <v>57</v>
      </c>
      <c r="O37" s="186">
        <v>0</v>
      </c>
      <c r="P37" s="186"/>
      <c r="Q37" s="188" t="s">
        <v>58</v>
      </c>
      <c r="R37" s="186" t="s">
        <v>2519</v>
      </c>
      <c r="S37" s="186"/>
      <c r="T37" s="186" t="s">
        <v>2520</v>
      </c>
      <c r="U37" s="186" t="s">
        <v>62</v>
      </c>
      <c r="V37" s="186" t="s">
        <v>63</v>
      </c>
      <c r="W37" s="186" t="s">
        <v>64</v>
      </c>
      <c r="X37" s="186" t="s">
        <v>65</v>
      </c>
      <c r="Y37" s="186" t="s">
        <v>2521</v>
      </c>
      <c r="Z37" s="186" t="s">
        <v>2522</v>
      </c>
      <c r="AA37" s="186"/>
      <c r="AB37" s="152" t="s">
        <v>68</v>
      </c>
      <c r="AC37" s="189" t="s">
        <v>69</v>
      </c>
      <c r="AD37" s="193">
        <v>46135</v>
      </c>
      <c r="AE37" s="189" t="s">
        <v>3</v>
      </c>
      <c r="AF37" s="193">
        <v>46135</v>
      </c>
      <c r="AG37" s="193">
        <v>46136</v>
      </c>
      <c r="AH37" s="189">
        <v>0.5</v>
      </c>
      <c r="AI37" s="190"/>
      <c r="AJ37" s="191">
        <v>0</v>
      </c>
      <c r="AK37" s="192"/>
      <c r="AL37" s="191" t="s">
        <v>130</v>
      </c>
      <c r="AM37" s="152" t="s">
        <v>537</v>
      </c>
      <c r="AN37" s="189"/>
      <c r="AO37" s="189" t="s">
        <v>709</v>
      </c>
      <c r="AP37" s="189"/>
      <c r="AQ37" s="232"/>
      <c r="AR37" s="232"/>
      <c r="AS37" s="232"/>
      <c r="AT37" s="239" t="str">
        <f t="shared" si="1"/>
        <v/>
      </c>
      <c r="AU37" s="232"/>
      <c r="AV37" s="232"/>
      <c r="AW37" s="232"/>
      <c r="AX37" s="232"/>
      <c r="AY37" s="232"/>
      <c r="AZ37" s="232"/>
      <c r="BA37" s="232"/>
      <c r="BB37" s="193" t="s">
        <v>132</v>
      </c>
      <c r="BC37" s="189"/>
      <c r="BD37" s="189" t="s">
        <v>2343</v>
      </c>
      <c r="BE37" s="189"/>
      <c r="BF37" s="193">
        <v>46167</v>
      </c>
      <c r="BG37" s="193">
        <v>46178</v>
      </c>
      <c r="BH37" s="194" t="s">
        <v>132</v>
      </c>
      <c r="BI37" s="193"/>
      <c r="BJ37" s="9" t="s">
        <v>1971</v>
      </c>
      <c r="BK37" s="50"/>
      <c r="BL37" s="50"/>
    </row>
    <row r="38" spans="1:67" ht="15" customHeight="1">
      <c r="A38" s="202">
        <v>47</v>
      </c>
      <c r="B38" s="187">
        <v>46059.417569444398</v>
      </c>
      <c r="C38" s="187">
        <v>46065.659872685203</v>
      </c>
      <c r="D38" s="186" t="s">
        <v>1031</v>
      </c>
      <c r="E38" s="186" t="s">
        <v>1032</v>
      </c>
      <c r="F38" s="186" t="s">
        <v>1576</v>
      </c>
      <c r="G38" s="186" t="s">
        <v>1587</v>
      </c>
      <c r="H38" s="186" t="s">
        <v>161</v>
      </c>
      <c r="I38" s="186" t="s">
        <v>162</v>
      </c>
      <c r="J38" s="186" t="s">
        <v>2523</v>
      </c>
      <c r="K38" s="186"/>
      <c r="L38" s="187" t="s">
        <v>56</v>
      </c>
      <c r="M38" s="187">
        <v>46447</v>
      </c>
      <c r="N38" s="186" t="s">
        <v>57</v>
      </c>
      <c r="O38" s="186"/>
      <c r="P38" s="186"/>
      <c r="Q38" s="188" t="s">
        <v>58</v>
      </c>
      <c r="R38" s="186" t="s">
        <v>1579</v>
      </c>
      <c r="S38" s="186"/>
      <c r="T38" s="186" t="s">
        <v>1580</v>
      </c>
      <c r="U38" s="186" t="s">
        <v>62</v>
      </c>
      <c r="V38" s="186" t="s">
        <v>1588</v>
      </c>
      <c r="W38" s="186" t="s">
        <v>64</v>
      </c>
      <c r="X38" s="186" t="s">
        <v>243</v>
      </c>
      <c r="Y38" s="186" t="s">
        <v>1590</v>
      </c>
      <c r="Z38" s="186" t="s">
        <v>1591</v>
      </c>
      <c r="AA38" s="186"/>
      <c r="AB38" s="189" t="s">
        <v>199</v>
      </c>
      <c r="AC38" s="189"/>
      <c r="AD38" s="193"/>
      <c r="AE38" s="189" t="s">
        <v>4</v>
      </c>
      <c r="AF38" s="193"/>
      <c r="AG38" s="193"/>
      <c r="AH38" s="189">
        <v>1</v>
      </c>
      <c r="AI38" s="190">
        <v>0</v>
      </c>
      <c r="AJ38" s="191">
        <v>0</v>
      </c>
      <c r="AK38" s="192" t="s">
        <v>2524</v>
      </c>
      <c r="AL38" s="191" t="s">
        <v>836</v>
      </c>
      <c r="AM38" s="152" t="s">
        <v>537</v>
      </c>
      <c r="AN38" s="189"/>
      <c r="AO38" s="189" t="s">
        <v>709</v>
      </c>
      <c r="AP38" s="189"/>
      <c r="AQ38" s="232"/>
      <c r="AR38" s="232"/>
      <c r="AS38" s="232"/>
      <c r="AT38" s="239" t="str">
        <f t="shared" si="1"/>
        <v/>
      </c>
      <c r="AU38" s="232"/>
      <c r="AV38" s="232"/>
      <c r="AW38" s="232"/>
      <c r="AX38" s="232"/>
      <c r="AY38" s="232"/>
      <c r="AZ38" s="232"/>
      <c r="BA38" s="232"/>
      <c r="BB38" s="193" t="s">
        <v>132</v>
      </c>
      <c r="BC38" s="189"/>
      <c r="BD38" s="189" t="s">
        <v>2343</v>
      </c>
      <c r="BE38" s="189"/>
      <c r="BF38" s="193">
        <v>46127</v>
      </c>
      <c r="BG38" s="193">
        <v>46157</v>
      </c>
      <c r="BH38" s="194" t="s">
        <v>132</v>
      </c>
      <c r="BI38" s="193"/>
      <c r="BJ38" s="9" t="s">
        <v>1971</v>
      </c>
      <c r="BK38" s="50"/>
      <c r="BL38" s="50"/>
    </row>
    <row r="39" spans="1:67" ht="15" customHeight="1">
      <c r="A39" s="186">
        <v>99</v>
      </c>
      <c r="B39" s="187">
        <v>46127.32</v>
      </c>
      <c r="C39" s="187">
        <v>46127.3351273148</v>
      </c>
      <c r="D39" s="186" t="s">
        <v>202</v>
      </c>
      <c r="E39" s="186" t="s">
        <v>203</v>
      </c>
      <c r="F39" s="186" t="s">
        <v>2525</v>
      </c>
      <c r="G39" s="186" t="s">
        <v>2526</v>
      </c>
      <c r="H39" s="186" t="s">
        <v>52</v>
      </c>
      <c r="I39" s="186" t="s">
        <v>111</v>
      </c>
      <c r="J39" s="186" t="s">
        <v>2386</v>
      </c>
      <c r="K39" s="186"/>
      <c r="L39" s="187" t="s">
        <v>165</v>
      </c>
      <c r="M39" s="187">
        <v>46132</v>
      </c>
      <c r="N39" s="186" t="s">
        <v>57</v>
      </c>
      <c r="O39" s="186">
        <v>0</v>
      </c>
      <c r="P39" s="186"/>
      <c r="Q39" s="188" t="s">
        <v>2425</v>
      </c>
      <c r="R39" s="186" t="s">
        <v>2527</v>
      </c>
      <c r="S39" s="186"/>
      <c r="T39" s="186" t="s">
        <v>2528</v>
      </c>
      <c r="U39" s="186" t="s">
        <v>62</v>
      </c>
      <c r="V39" s="186" t="s">
        <v>143</v>
      </c>
      <c r="W39" s="186" t="s">
        <v>64</v>
      </c>
      <c r="X39" s="186" t="s">
        <v>144</v>
      </c>
      <c r="Y39" s="186" t="s">
        <v>2529</v>
      </c>
      <c r="Z39" s="186" t="s">
        <v>2530</v>
      </c>
      <c r="AA39" s="186"/>
      <c r="AB39" s="189" t="s">
        <v>105</v>
      </c>
      <c r="AC39" s="189" t="s">
        <v>2381</v>
      </c>
      <c r="AD39" s="193"/>
      <c r="AE39" s="189" t="s">
        <v>4</v>
      </c>
      <c r="AF39" s="193"/>
      <c r="AG39" s="193"/>
      <c r="AH39" s="189">
        <v>0.75</v>
      </c>
      <c r="AI39" s="190">
        <v>0</v>
      </c>
      <c r="AJ39" s="191">
        <v>0</v>
      </c>
      <c r="AK39" s="192"/>
      <c r="AL39" s="191" t="s">
        <v>130</v>
      </c>
      <c r="AM39" s="152" t="s">
        <v>537</v>
      </c>
      <c r="AN39" s="189"/>
      <c r="AO39" s="189" t="s">
        <v>709</v>
      </c>
      <c r="AP39" s="189"/>
      <c r="AQ39" s="232"/>
      <c r="AR39" s="232"/>
      <c r="AS39" s="232"/>
      <c r="AT39" s="239" t="str">
        <f t="shared" si="1"/>
        <v/>
      </c>
      <c r="AU39" s="232"/>
      <c r="AV39" s="232"/>
      <c r="AW39" s="232"/>
      <c r="AX39" s="232"/>
      <c r="AY39" s="232"/>
      <c r="AZ39" s="232"/>
      <c r="BA39" s="232"/>
      <c r="BB39" s="193" t="s">
        <v>132</v>
      </c>
      <c r="BC39" s="189" t="s">
        <v>2531</v>
      </c>
      <c r="BD39" s="189" t="s">
        <v>2343</v>
      </c>
      <c r="BE39" s="189"/>
      <c r="BF39" s="193">
        <v>46141</v>
      </c>
      <c r="BG39" s="193">
        <v>46157</v>
      </c>
      <c r="BH39" s="194" t="s">
        <v>132</v>
      </c>
      <c r="BI39" s="193"/>
      <c r="BJ39" s="9" t="s">
        <v>1971</v>
      </c>
      <c r="BK39" s="50"/>
      <c r="BL39" s="50"/>
    </row>
    <row r="40" spans="1:67" ht="15" customHeight="1">
      <c r="A40" s="186">
        <v>105</v>
      </c>
      <c r="B40" s="187">
        <v>46128.739814814799</v>
      </c>
      <c r="C40" s="187">
        <v>46132.560960648101</v>
      </c>
      <c r="D40" s="186" t="s">
        <v>202</v>
      </c>
      <c r="E40" s="186" t="s">
        <v>203</v>
      </c>
      <c r="F40" s="186" t="s">
        <v>2532</v>
      </c>
      <c r="G40" s="186" t="s">
        <v>2533</v>
      </c>
      <c r="H40" s="186" t="s">
        <v>161</v>
      </c>
      <c r="I40" s="186" t="s">
        <v>162</v>
      </c>
      <c r="J40" s="186" t="s">
        <v>2534</v>
      </c>
      <c r="K40" s="186"/>
      <c r="L40" s="187" t="s">
        <v>165</v>
      </c>
      <c r="M40" s="187">
        <v>46142</v>
      </c>
      <c r="N40" s="186" t="s">
        <v>57</v>
      </c>
      <c r="O40" s="186">
        <v>0</v>
      </c>
      <c r="P40" s="186"/>
      <c r="Q40" s="188" t="s">
        <v>58</v>
      </c>
      <c r="R40" s="186" t="s">
        <v>2535</v>
      </c>
      <c r="S40" s="186"/>
      <c r="T40" s="186" t="s">
        <v>2536</v>
      </c>
      <c r="U40" s="186" t="s">
        <v>62</v>
      </c>
      <c r="V40" s="186" t="s">
        <v>127</v>
      </c>
      <c r="W40" s="186" t="s">
        <v>132</v>
      </c>
      <c r="X40" s="186" t="s">
        <v>65</v>
      </c>
      <c r="Y40" s="186" t="s">
        <v>2537</v>
      </c>
      <c r="Z40" s="186" t="s">
        <v>2463</v>
      </c>
      <c r="AA40" s="186"/>
      <c r="AB40" s="152" t="s">
        <v>68</v>
      </c>
      <c r="AC40" s="189" t="s">
        <v>69</v>
      </c>
      <c r="AD40" s="193">
        <v>46135</v>
      </c>
      <c r="AE40" s="189" t="s">
        <v>3</v>
      </c>
      <c r="AF40" s="193">
        <v>46132</v>
      </c>
      <c r="AG40" s="193">
        <v>46135</v>
      </c>
      <c r="AH40" s="189">
        <v>2.2000000000000002</v>
      </c>
      <c r="AI40" s="190"/>
      <c r="AJ40" s="191">
        <v>0</v>
      </c>
      <c r="AK40" s="192" t="s">
        <v>2538</v>
      </c>
      <c r="AL40" s="191" t="s">
        <v>130</v>
      </c>
      <c r="AM40" s="152" t="s">
        <v>537</v>
      </c>
      <c r="AN40" s="189"/>
      <c r="AO40" s="189" t="s">
        <v>709</v>
      </c>
      <c r="AP40" s="189"/>
      <c r="AQ40" s="232"/>
      <c r="AR40" s="232"/>
      <c r="AS40" s="232"/>
      <c r="AT40" s="239" t="str">
        <f t="shared" si="1"/>
        <v/>
      </c>
      <c r="AU40" s="232"/>
      <c r="AV40" s="232"/>
      <c r="AW40" s="232"/>
      <c r="AX40" s="232"/>
      <c r="AY40" s="232"/>
      <c r="AZ40" s="232"/>
      <c r="BA40" s="232"/>
      <c r="BB40" s="193" t="s">
        <v>132</v>
      </c>
      <c r="BC40" s="189"/>
      <c r="BD40" s="189" t="s">
        <v>2343</v>
      </c>
      <c r="BE40" s="189"/>
      <c r="BF40" s="193">
        <v>46146</v>
      </c>
      <c r="BG40" s="193">
        <v>46223</v>
      </c>
      <c r="BH40" s="194" t="s">
        <v>132</v>
      </c>
      <c r="BI40" s="193"/>
      <c r="BK40" s="50"/>
      <c r="BL40" s="50"/>
    </row>
    <row r="41" spans="1:67" ht="15" customHeight="1">
      <c r="A41" s="186">
        <v>78</v>
      </c>
      <c r="B41" s="187">
        <v>46098.392349537004</v>
      </c>
      <c r="C41" s="187">
        <v>46101.478703703702</v>
      </c>
      <c r="D41" s="186" t="s">
        <v>2539</v>
      </c>
      <c r="E41" s="186" t="s">
        <v>203</v>
      </c>
      <c r="F41" s="186" t="s">
        <v>2540</v>
      </c>
      <c r="G41" s="186" t="s">
        <v>1248</v>
      </c>
      <c r="H41" s="186" t="s">
        <v>161</v>
      </c>
      <c r="I41" s="186" t="s">
        <v>111</v>
      </c>
      <c r="J41" s="367" t="s">
        <v>2541</v>
      </c>
      <c r="K41" s="186"/>
      <c r="L41" s="187" t="s">
        <v>165</v>
      </c>
      <c r="M41" s="187">
        <v>46234</v>
      </c>
      <c r="N41" s="186" t="s">
        <v>57</v>
      </c>
      <c r="O41" s="186">
        <v>0</v>
      </c>
      <c r="P41" s="186"/>
      <c r="Q41" s="188" t="s">
        <v>58</v>
      </c>
      <c r="R41" s="186" t="s">
        <v>1240</v>
      </c>
      <c r="S41" s="186"/>
      <c r="T41" s="186" t="s">
        <v>2542</v>
      </c>
      <c r="U41" s="186" t="s">
        <v>84</v>
      </c>
      <c r="V41" s="186" t="s">
        <v>1143</v>
      </c>
      <c r="W41" s="186" t="s">
        <v>132</v>
      </c>
      <c r="X41" s="186" t="s">
        <v>144</v>
      </c>
      <c r="Y41" s="186" t="s">
        <v>2543</v>
      </c>
      <c r="Z41" s="186" t="s">
        <v>2544</v>
      </c>
      <c r="AA41" s="186"/>
      <c r="AB41" s="152" t="s">
        <v>68</v>
      </c>
      <c r="AC41" s="189" t="s">
        <v>2381</v>
      </c>
      <c r="AD41" s="193">
        <v>46160</v>
      </c>
      <c r="AE41" s="189" t="s">
        <v>4</v>
      </c>
      <c r="AF41" s="193">
        <v>46160</v>
      </c>
      <c r="AG41" s="193">
        <v>46164</v>
      </c>
      <c r="AH41" s="189">
        <v>0.35</v>
      </c>
      <c r="AI41" s="190">
        <v>0</v>
      </c>
      <c r="AJ41" s="191">
        <v>0</v>
      </c>
      <c r="AK41" s="192" t="s">
        <v>2545</v>
      </c>
      <c r="AL41" s="191" t="s">
        <v>130</v>
      </c>
      <c r="AM41" s="152" t="s">
        <v>537</v>
      </c>
      <c r="AN41" s="189" t="s">
        <v>57</v>
      </c>
      <c r="AO41" s="189" t="s">
        <v>709</v>
      </c>
      <c r="AP41" s="189"/>
      <c r="AQ41" s="232"/>
      <c r="AR41" s="232"/>
      <c r="AS41" s="232"/>
      <c r="AT41" s="239" t="str">
        <f t="shared" si="1"/>
        <v/>
      </c>
      <c r="AU41" s="232"/>
      <c r="AV41" s="232"/>
      <c r="AW41" s="232"/>
      <c r="AX41" s="232"/>
      <c r="AY41" s="232"/>
      <c r="AZ41" s="232"/>
      <c r="BA41" s="232"/>
      <c r="BB41" s="193" t="s">
        <v>132</v>
      </c>
      <c r="BC41" s="189"/>
      <c r="BD41" s="189" t="s">
        <v>2343</v>
      </c>
      <c r="BE41" s="189"/>
      <c r="BF41" s="193">
        <v>46160</v>
      </c>
      <c r="BG41" s="193">
        <v>46167</v>
      </c>
      <c r="BH41" s="194" t="s">
        <v>132</v>
      </c>
      <c r="BI41" s="193"/>
      <c r="BJ41" s="9" t="s">
        <v>1971</v>
      </c>
      <c r="BK41" s="50"/>
      <c r="BL41" s="50"/>
    </row>
    <row r="42" spans="1:67" ht="15" customHeight="1">
      <c r="A42" s="186">
        <v>127</v>
      </c>
      <c r="B42" s="187">
        <v>46141.881620370397</v>
      </c>
      <c r="C42" s="187">
        <v>46141.898564814801</v>
      </c>
      <c r="D42" s="186" t="s">
        <v>48</v>
      </c>
      <c r="E42" s="186" t="s">
        <v>49</v>
      </c>
      <c r="F42" s="186" t="s">
        <v>2546</v>
      </c>
      <c r="G42" s="186" t="s">
        <v>2547</v>
      </c>
      <c r="H42" s="186" t="s">
        <v>76</v>
      </c>
      <c r="I42" s="186" t="s">
        <v>137</v>
      </c>
      <c r="J42" s="186" t="s">
        <v>2548</v>
      </c>
      <c r="K42" s="186"/>
      <c r="L42" s="187" t="s">
        <v>56</v>
      </c>
      <c r="M42" s="187">
        <v>46172</v>
      </c>
      <c r="N42" s="186" t="s">
        <v>57</v>
      </c>
      <c r="O42" s="186">
        <v>0</v>
      </c>
      <c r="P42" s="186"/>
      <c r="Q42" s="188" t="s">
        <v>58</v>
      </c>
      <c r="R42" s="186" t="s">
        <v>2549</v>
      </c>
      <c r="S42" s="186"/>
      <c r="T42" s="186" t="s">
        <v>2550</v>
      </c>
      <c r="U42" s="186" t="s">
        <v>84</v>
      </c>
      <c r="V42" s="186" t="s">
        <v>63</v>
      </c>
      <c r="W42" s="186" t="s">
        <v>64</v>
      </c>
      <c r="X42" s="186" t="s">
        <v>144</v>
      </c>
      <c r="Y42" s="186" t="s">
        <v>2551</v>
      </c>
      <c r="Z42" s="186">
        <v>0</v>
      </c>
      <c r="AA42" s="186"/>
      <c r="AB42" s="152" t="s">
        <v>68</v>
      </c>
      <c r="AC42" s="189" t="s">
        <v>69</v>
      </c>
      <c r="AD42" s="193">
        <v>46142</v>
      </c>
      <c r="AE42" s="189" t="s">
        <v>3</v>
      </c>
      <c r="AF42" s="193">
        <v>46149</v>
      </c>
      <c r="AG42" s="193">
        <v>46149</v>
      </c>
      <c r="AH42" s="189">
        <v>1.5</v>
      </c>
      <c r="AI42" s="190"/>
      <c r="AJ42" s="191">
        <v>0</v>
      </c>
      <c r="AK42" s="192" t="s">
        <v>2552</v>
      </c>
      <c r="AL42" s="191" t="s">
        <v>836</v>
      </c>
      <c r="AM42" s="152" t="s">
        <v>537</v>
      </c>
      <c r="AN42" s="189" t="s">
        <v>64</v>
      </c>
      <c r="AO42" s="189" t="s">
        <v>709</v>
      </c>
      <c r="AP42" s="189" t="s">
        <v>2553</v>
      </c>
      <c r="AQ42" s="232"/>
      <c r="AR42" s="232"/>
      <c r="AS42" s="232"/>
      <c r="AT42" s="239" t="str">
        <f t="shared" si="1"/>
        <v/>
      </c>
      <c r="AU42" s="232"/>
      <c r="AV42" s="232"/>
      <c r="AW42" s="232"/>
      <c r="AX42" s="232"/>
      <c r="AY42" s="232"/>
      <c r="AZ42" s="232"/>
      <c r="BA42" s="232"/>
      <c r="BB42" s="193" t="s">
        <v>132</v>
      </c>
      <c r="BC42" s="189"/>
      <c r="BD42" s="189" t="s">
        <v>2343</v>
      </c>
      <c r="BE42" s="189"/>
      <c r="BF42" s="193">
        <v>46161</v>
      </c>
      <c r="BG42" s="193">
        <v>46203</v>
      </c>
      <c r="BH42" s="194" t="s">
        <v>132</v>
      </c>
      <c r="BI42" s="193"/>
      <c r="BK42" s="50"/>
      <c r="BL42" s="50"/>
    </row>
    <row r="43" spans="1:67" ht="51" customHeight="1">
      <c r="A43" s="186">
        <v>84</v>
      </c>
      <c r="B43" s="187">
        <v>46106.080833333297</v>
      </c>
      <c r="C43" s="187">
        <v>46106.090543981503</v>
      </c>
      <c r="D43" s="186" t="s">
        <v>1366</v>
      </c>
      <c r="E43" s="186" t="s">
        <v>1367</v>
      </c>
      <c r="F43" s="186" t="s">
        <v>2554</v>
      </c>
      <c r="G43" s="186" t="s">
        <v>2555</v>
      </c>
      <c r="H43" s="186" t="s">
        <v>52</v>
      </c>
      <c r="I43" s="186" t="s">
        <v>77</v>
      </c>
      <c r="J43" s="186" t="s">
        <v>2556</v>
      </c>
      <c r="K43" s="186"/>
      <c r="L43" s="187" t="s">
        <v>2356</v>
      </c>
      <c r="M43" s="187">
        <v>46127</v>
      </c>
      <c r="N43" s="186" t="s">
        <v>57</v>
      </c>
      <c r="O43" s="186">
        <v>0</v>
      </c>
      <c r="P43" s="186"/>
      <c r="Q43" s="188" t="s">
        <v>58</v>
      </c>
      <c r="R43" s="186" t="s">
        <v>2557</v>
      </c>
      <c r="S43" s="186"/>
      <c r="T43" s="186" t="s">
        <v>261</v>
      </c>
      <c r="U43" s="186" t="s">
        <v>84</v>
      </c>
      <c r="V43" s="186" t="s">
        <v>1311</v>
      </c>
      <c r="W43" s="186" t="s">
        <v>64</v>
      </c>
      <c r="X43" s="186" t="s">
        <v>65</v>
      </c>
      <c r="Y43" s="186" t="s">
        <v>2558</v>
      </c>
      <c r="Z43" s="186" t="s">
        <v>2559</v>
      </c>
      <c r="AA43" s="186"/>
      <c r="AB43" s="189" t="s">
        <v>2357</v>
      </c>
      <c r="AC43" s="189" t="s">
        <v>2381</v>
      </c>
      <c r="AD43" s="193"/>
      <c r="AE43" s="189" t="s">
        <v>2504</v>
      </c>
      <c r="AF43" s="193"/>
      <c r="AG43" s="193"/>
      <c r="AH43" s="189">
        <v>1</v>
      </c>
      <c r="AI43" s="190"/>
      <c r="AJ43" s="191">
        <v>2500</v>
      </c>
      <c r="AK43" s="192" t="s">
        <v>2560</v>
      </c>
      <c r="AL43" s="191" t="s">
        <v>2561</v>
      </c>
      <c r="AM43" s="152" t="s">
        <v>537</v>
      </c>
      <c r="AN43" s="189"/>
      <c r="AO43" s="189" t="s">
        <v>709</v>
      </c>
      <c r="AP43" s="189"/>
      <c r="AQ43" s="232"/>
      <c r="AR43" s="232"/>
      <c r="AS43" s="232"/>
      <c r="AT43" s="239" t="str">
        <f t="shared" si="1"/>
        <v/>
      </c>
      <c r="AU43" s="232"/>
      <c r="AV43" s="232"/>
      <c r="AW43" s="232"/>
      <c r="AX43" s="232"/>
      <c r="AY43" s="232"/>
      <c r="AZ43" s="232"/>
      <c r="BA43" s="232"/>
      <c r="BB43" s="193" t="s">
        <v>166</v>
      </c>
      <c r="BC43" s="189" t="s">
        <v>2562</v>
      </c>
      <c r="BD43" s="189" t="s">
        <v>2563</v>
      </c>
      <c r="BE43" s="189"/>
      <c r="BF43" s="193">
        <v>46162</v>
      </c>
      <c r="BG43" s="193">
        <v>46185</v>
      </c>
      <c r="BH43" s="194" t="s">
        <v>166</v>
      </c>
      <c r="BI43" s="193"/>
      <c r="BJ43" s="9" t="s">
        <v>1971</v>
      </c>
      <c r="BK43" s="50"/>
      <c r="BL43" s="50"/>
    </row>
    <row r="44" spans="1:67" ht="15" customHeight="1">
      <c r="A44" s="186">
        <v>102</v>
      </c>
      <c r="B44" s="187">
        <v>46127.484085648102</v>
      </c>
      <c r="C44" s="187">
        <v>46127.664236111101</v>
      </c>
      <c r="D44" s="186" t="s">
        <v>202</v>
      </c>
      <c r="E44" s="186" t="s">
        <v>203</v>
      </c>
      <c r="F44" s="186" t="s">
        <v>2564</v>
      </c>
      <c r="G44" s="186" t="s">
        <v>2565</v>
      </c>
      <c r="H44" s="186" t="s">
        <v>161</v>
      </c>
      <c r="I44" s="186" t="s">
        <v>162</v>
      </c>
      <c r="J44" s="186" t="s">
        <v>2566</v>
      </c>
      <c r="K44" s="186"/>
      <c r="L44" s="187" t="s">
        <v>165</v>
      </c>
      <c r="M44" s="187">
        <v>46204</v>
      </c>
      <c r="N44" s="186" t="s">
        <v>57</v>
      </c>
      <c r="O44" s="186">
        <v>0</v>
      </c>
      <c r="P44" s="186"/>
      <c r="Q44" s="188" t="s">
        <v>58</v>
      </c>
      <c r="R44" s="186" t="s">
        <v>2567</v>
      </c>
      <c r="S44" s="186"/>
      <c r="T44" s="186" t="s">
        <v>2568</v>
      </c>
      <c r="U44" s="186" t="s">
        <v>84</v>
      </c>
      <c r="V44" s="186" t="s">
        <v>63</v>
      </c>
      <c r="W44" s="186" t="s">
        <v>64</v>
      </c>
      <c r="X44" s="186" t="s">
        <v>144</v>
      </c>
      <c r="Y44" s="186" t="s">
        <v>2569</v>
      </c>
      <c r="Z44" s="186" t="s">
        <v>2570</v>
      </c>
      <c r="AA44" s="186"/>
      <c r="AB44" s="152" t="s">
        <v>68</v>
      </c>
      <c r="AC44" s="189" t="s">
        <v>2381</v>
      </c>
      <c r="AD44" s="193"/>
      <c r="AE44" s="189" t="s">
        <v>3</v>
      </c>
      <c r="AF44" s="193"/>
      <c r="AG44" s="193">
        <v>46135</v>
      </c>
      <c r="AH44" s="189">
        <v>1</v>
      </c>
      <c r="AI44" s="190"/>
      <c r="AJ44" s="191">
        <v>0</v>
      </c>
      <c r="AK44" s="192" t="s">
        <v>2571</v>
      </c>
      <c r="AL44" s="191" t="s">
        <v>130</v>
      </c>
      <c r="AM44" s="152" t="s">
        <v>537</v>
      </c>
      <c r="AN44" s="189"/>
      <c r="AO44" s="189" t="s">
        <v>709</v>
      </c>
      <c r="AP44" s="189"/>
      <c r="AQ44" s="232"/>
      <c r="AR44" s="232"/>
      <c r="AS44" s="232"/>
      <c r="AT44" s="239" t="str">
        <f t="shared" si="1"/>
        <v/>
      </c>
      <c r="AU44" s="232"/>
      <c r="AV44" s="232"/>
      <c r="AW44" s="232"/>
      <c r="AX44" s="232"/>
      <c r="AY44" s="232"/>
      <c r="AZ44" s="232"/>
      <c r="BA44" s="232"/>
      <c r="BB44" s="193" t="s">
        <v>132</v>
      </c>
      <c r="BC44" s="189"/>
      <c r="BD44" s="189" t="s">
        <v>2343</v>
      </c>
      <c r="BE44" s="189"/>
      <c r="BF44" s="193">
        <v>46174</v>
      </c>
      <c r="BG44" s="193">
        <v>46202</v>
      </c>
      <c r="BH44" s="194" t="s">
        <v>132</v>
      </c>
      <c r="BI44" s="193"/>
      <c r="BJ44" s="9" t="s">
        <v>1971</v>
      </c>
      <c r="BK44" s="50"/>
      <c r="BL44" s="50"/>
    </row>
    <row r="45" spans="1:67" ht="15" customHeight="1">
      <c r="A45" s="186">
        <v>109</v>
      </c>
      <c r="B45" s="187">
        <v>46133.621030092596</v>
      </c>
      <c r="C45" s="187">
        <v>46133.642569444397</v>
      </c>
      <c r="D45" s="186" t="s">
        <v>657</v>
      </c>
      <c r="E45" s="186" t="s">
        <v>658</v>
      </c>
      <c r="F45" s="186" t="s">
        <v>2572</v>
      </c>
      <c r="G45" s="186" t="s">
        <v>2573</v>
      </c>
      <c r="H45" s="186" t="s">
        <v>52</v>
      </c>
      <c r="I45" s="186" t="s">
        <v>77</v>
      </c>
      <c r="J45" s="186" t="s">
        <v>2574</v>
      </c>
      <c r="K45" s="186"/>
      <c r="L45" s="187" t="s">
        <v>662</v>
      </c>
      <c r="M45" s="187">
        <v>46157</v>
      </c>
      <c r="N45" s="186" t="s">
        <v>57</v>
      </c>
      <c r="O45" s="186">
        <v>0</v>
      </c>
      <c r="P45" s="186"/>
      <c r="Q45" s="188" t="s">
        <v>58</v>
      </c>
      <c r="R45" s="186" t="s">
        <v>2575</v>
      </c>
      <c r="S45" s="186"/>
      <c r="T45" s="186" t="s">
        <v>2576</v>
      </c>
      <c r="U45" s="186" t="s">
        <v>84</v>
      </c>
      <c r="V45" s="186" t="s">
        <v>377</v>
      </c>
      <c r="W45" s="186" t="s">
        <v>64</v>
      </c>
      <c r="X45" s="186" t="s">
        <v>65</v>
      </c>
      <c r="Y45" s="186" t="s">
        <v>2577</v>
      </c>
      <c r="Z45" s="186">
        <v>0</v>
      </c>
      <c r="AA45" s="186"/>
      <c r="AB45" s="189" t="s">
        <v>2357</v>
      </c>
      <c r="AC45" s="189" t="s">
        <v>69</v>
      </c>
      <c r="AD45" s="193">
        <v>46135</v>
      </c>
      <c r="AE45" s="189" t="s">
        <v>3</v>
      </c>
      <c r="AF45" s="193"/>
      <c r="AG45" s="193"/>
      <c r="AH45" s="189">
        <v>1</v>
      </c>
      <c r="AI45" s="190">
        <v>0</v>
      </c>
      <c r="AJ45" s="191">
        <v>0</v>
      </c>
      <c r="AK45" s="192" t="s">
        <v>2578</v>
      </c>
      <c r="AL45" s="191" t="s">
        <v>130</v>
      </c>
      <c r="AM45" s="152" t="s">
        <v>537</v>
      </c>
      <c r="AN45" s="189" t="s">
        <v>217</v>
      </c>
      <c r="AO45" s="189" t="s">
        <v>709</v>
      </c>
      <c r="AP45" s="189" t="s">
        <v>2579</v>
      </c>
      <c r="AQ45" s="232"/>
      <c r="AR45" s="232"/>
      <c r="AS45" s="232"/>
      <c r="AT45" s="240" t="str">
        <f t="shared" si="1"/>
        <v/>
      </c>
      <c r="AU45" s="232"/>
      <c r="AV45" s="232"/>
      <c r="AW45" s="232"/>
      <c r="AX45" s="232"/>
      <c r="AY45" s="232"/>
      <c r="AZ45" s="232"/>
      <c r="BA45" s="232"/>
      <c r="BB45" s="193" t="s">
        <v>166</v>
      </c>
      <c r="BC45" s="189" t="s">
        <v>2580</v>
      </c>
      <c r="BD45" s="189" t="s">
        <v>2343</v>
      </c>
      <c r="BE45" s="189"/>
      <c r="BF45" s="193">
        <v>46174</v>
      </c>
      <c r="BG45" s="193">
        <v>46185</v>
      </c>
      <c r="BH45" s="194" t="s">
        <v>132</v>
      </c>
      <c r="BI45" s="193"/>
      <c r="BJ45" s="9" t="s">
        <v>1971</v>
      </c>
      <c r="BK45" s="50"/>
      <c r="BL45" s="50"/>
    </row>
    <row r="46" spans="1:67" ht="15" customHeight="1">
      <c r="A46" s="186">
        <v>110</v>
      </c>
      <c r="B46" s="187">
        <v>46133.981412036999</v>
      </c>
      <c r="C46" s="187">
        <v>46133.989837963003</v>
      </c>
      <c r="D46" s="186" t="s">
        <v>657</v>
      </c>
      <c r="E46" s="186" t="s">
        <v>658</v>
      </c>
      <c r="F46" s="186" t="s">
        <v>2581</v>
      </c>
      <c r="G46" s="186" t="s">
        <v>2582</v>
      </c>
      <c r="H46" s="186" t="s">
        <v>52</v>
      </c>
      <c r="I46" s="186" t="s">
        <v>77</v>
      </c>
      <c r="J46" s="186" t="s">
        <v>2583</v>
      </c>
      <c r="K46" s="186"/>
      <c r="L46" s="187" t="s">
        <v>662</v>
      </c>
      <c r="M46" s="187">
        <v>46157</v>
      </c>
      <c r="N46" s="186" t="s">
        <v>57</v>
      </c>
      <c r="O46" s="186">
        <v>0</v>
      </c>
      <c r="P46" s="186"/>
      <c r="Q46" s="188" t="s">
        <v>58</v>
      </c>
      <c r="R46" s="186" t="s">
        <v>2582</v>
      </c>
      <c r="S46" s="186"/>
      <c r="T46" s="186" t="s">
        <v>2584</v>
      </c>
      <c r="U46" s="186" t="s">
        <v>84</v>
      </c>
      <c r="V46" s="186" t="s">
        <v>377</v>
      </c>
      <c r="W46" s="186" t="s">
        <v>64</v>
      </c>
      <c r="X46" s="186" t="s">
        <v>65</v>
      </c>
      <c r="Y46" s="186" t="s">
        <v>2585</v>
      </c>
      <c r="Z46" s="186">
        <v>0</v>
      </c>
      <c r="AA46" s="186"/>
      <c r="AB46" s="189" t="s">
        <v>2357</v>
      </c>
      <c r="AC46" s="189" t="s">
        <v>69</v>
      </c>
      <c r="AD46" s="193">
        <v>46135</v>
      </c>
      <c r="AE46" s="189" t="s">
        <v>3</v>
      </c>
      <c r="AF46" s="193"/>
      <c r="AG46" s="193"/>
      <c r="AH46" s="189">
        <v>1</v>
      </c>
      <c r="AI46" s="190">
        <v>0</v>
      </c>
      <c r="AJ46" s="191">
        <v>0</v>
      </c>
      <c r="AK46" s="192" t="s">
        <v>2586</v>
      </c>
      <c r="AL46" s="191" t="s">
        <v>130</v>
      </c>
      <c r="AM46" s="152" t="s">
        <v>537</v>
      </c>
      <c r="AN46" s="189" t="s">
        <v>217</v>
      </c>
      <c r="AO46" s="189" t="s">
        <v>709</v>
      </c>
      <c r="AP46" s="189" t="s">
        <v>2579</v>
      </c>
      <c r="AQ46" s="232"/>
      <c r="AR46" s="232"/>
      <c r="AS46" s="232"/>
      <c r="AT46" s="240" t="str">
        <f t="shared" si="1"/>
        <v/>
      </c>
      <c r="AU46" s="232"/>
      <c r="AV46" s="232"/>
      <c r="AW46" s="232"/>
      <c r="AX46" s="232"/>
      <c r="AY46" s="232"/>
      <c r="AZ46" s="232"/>
      <c r="BA46" s="232"/>
      <c r="BB46" s="193" t="s">
        <v>166</v>
      </c>
      <c r="BC46" s="189" t="s">
        <v>2580</v>
      </c>
      <c r="BD46" s="189" t="s">
        <v>2343</v>
      </c>
      <c r="BE46" s="189"/>
      <c r="BF46" s="193">
        <v>46188</v>
      </c>
      <c r="BG46" s="193">
        <v>46206</v>
      </c>
      <c r="BH46" s="194" t="s">
        <v>132</v>
      </c>
      <c r="BI46" s="193"/>
      <c r="BK46" s="50"/>
      <c r="BL46" s="50"/>
    </row>
    <row r="47" spans="1:67" ht="44.25" customHeight="1">
      <c r="A47" s="186">
        <v>167</v>
      </c>
      <c r="B47" s="187">
        <v>46161.420833333301</v>
      </c>
      <c r="C47" s="187">
        <v>46161.441134259301</v>
      </c>
      <c r="D47" s="186" t="s">
        <v>72</v>
      </c>
      <c r="E47" s="186" t="s">
        <v>73</v>
      </c>
      <c r="F47" s="186" t="s">
        <v>2587</v>
      </c>
      <c r="G47" s="186" t="s">
        <v>2588</v>
      </c>
      <c r="H47" s="186" t="s">
        <v>52</v>
      </c>
      <c r="I47" s="186" t="s">
        <v>77</v>
      </c>
      <c r="J47" s="186" t="s">
        <v>617</v>
      </c>
      <c r="K47" s="186" t="s">
        <v>2589</v>
      </c>
      <c r="L47" s="187" t="s">
        <v>2590</v>
      </c>
      <c r="M47" s="187">
        <v>46164</v>
      </c>
      <c r="N47" s="186" t="s">
        <v>57</v>
      </c>
      <c r="O47" s="186">
        <v>0</v>
      </c>
      <c r="P47" s="186">
        <v>0</v>
      </c>
      <c r="Q47" s="188" t="s">
        <v>58</v>
      </c>
      <c r="R47" s="186" t="s">
        <v>2591</v>
      </c>
      <c r="S47" s="186">
        <v>0</v>
      </c>
      <c r="T47" s="186" t="s">
        <v>2592</v>
      </c>
      <c r="U47" s="186" t="s">
        <v>84</v>
      </c>
      <c r="V47" s="186" t="s">
        <v>63</v>
      </c>
      <c r="W47" s="186" t="s">
        <v>57</v>
      </c>
      <c r="X47" s="186" t="s">
        <v>65</v>
      </c>
      <c r="Y47" s="186" t="s">
        <v>2593</v>
      </c>
      <c r="Z47" s="186" t="s">
        <v>2594</v>
      </c>
      <c r="AA47" s="186"/>
      <c r="AB47" s="152" t="s">
        <v>68</v>
      </c>
      <c r="AC47" s="189" t="s">
        <v>69</v>
      </c>
      <c r="AD47" s="193">
        <v>46163</v>
      </c>
      <c r="AE47" s="189" t="s">
        <v>4</v>
      </c>
      <c r="AF47" s="193">
        <v>46162</v>
      </c>
      <c r="AG47" s="193">
        <v>46164</v>
      </c>
      <c r="AH47" s="189">
        <v>0.5</v>
      </c>
      <c r="AI47" s="190"/>
      <c r="AJ47" s="191"/>
      <c r="AK47" s="192"/>
      <c r="AL47" s="191" t="s">
        <v>836</v>
      </c>
      <c r="AM47" s="152" t="s">
        <v>537</v>
      </c>
      <c r="AN47" s="189" t="s">
        <v>217</v>
      </c>
      <c r="AO47" s="189" t="s">
        <v>709</v>
      </c>
      <c r="AP47" s="189"/>
      <c r="AQ47" s="232"/>
      <c r="AR47" s="232"/>
      <c r="AS47" s="232"/>
      <c r="AT47" s="240" t="str">
        <f t="shared" si="1"/>
        <v/>
      </c>
      <c r="AU47" s="232"/>
      <c r="AV47" s="232"/>
      <c r="AW47" s="232"/>
      <c r="AX47" s="232"/>
      <c r="AY47" s="232"/>
      <c r="AZ47" s="232"/>
      <c r="BA47" s="232"/>
      <c r="BB47" s="193" t="s">
        <v>132</v>
      </c>
      <c r="BC47" s="189"/>
      <c r="BD47" s="189" t="s">
        <v>2343</v>
      </c>
      <c r="BE47" s="189"/>
      <c r="BF47" s="193">
        <v>46174</v>
      </c>
      <c r="BG47" s="193">
        <v>46185</v>
      </c>
      <c r="BH47" s="194" t="s">
        <v>132</v>
      </c>
      <c r="BI47" s="193"/>
      <c r="BJ47" s="9" t="s">
        <v>1971</v>
      </c>
      <c r="BK47" s="351">
        <v>46178</v>
      </c>
      <c r="BL47" s="351">
        <v>46190</v>
      </c>
    </row>
    <row r="48" spans="1:67" ht="30.75" customHeight="1">
      <c r="A48" s="202">
        <v>93</v>
      </c>
      <c r="B48" s="187">
        <v>46118.532442129603</v>
      </c>
      <c r="C48" s="187">
        <v>46118.569224537001</v>
      </c>
      <c r="D48" s="186" t="s">
        <v>2276</v>
      </c>
      <c r="E48" s="186" t="s">
        <v>1386</v>
      </c>
      <c r="F48" s="186" t="s">
        <v>2595</v>
      </c>
      <c r="G48" s="186" t="s">
        <v>2596</v>
      </c>
      <c r="H48" s="186" t="s">
        <v>52</v>
      </c>
      <c r="I48" s="186" t="s">
        <v>358</v>
      </c>
      <c r="J48" s="364" t="s">
        <v>2597</v>
      </c>
      <c r="K48" s="186"/>
      <c r="L48" s="187" t="s">
        <v>97</v>
      </c>
      <c r="M48" s="187">
        <v>46188</v>
      </c>
      <c r="N48" s="186" t="s">
        <v>57</v>
      </c>
      <c r="O48" s="186">
        <v>0</v>
      </c>
      <c r="P48" s="186"/>
      <c r="Q48" s="188" t="s">
        <v>58</v>
      </c>
      <c r="R48" s="186" t="s">
        <v>2598</v>
      </c>
      <c r="S48" s="186"/>
      <c r="T48" s="186" t="s">
        <v>2599</v>
      </c>
      <c r="U48" s="186" t="s">
        <v>84</v>
      </c>
      <c r="V48" s="186" t="s">
        <v>1143</v>
      </c>
      <c r="W48" s="186" t="s">
        <v>64</v>
      </c>
      <c r="X48" s="186" t="s">
        <v>65</v>
      </c>
      <c r="Y48" s="186" t="s">
        <v>2600</v>
      </c>
      <c r="Z48" s="186">
        <v>0</v>
      </c>
      <c r="AA48" s="186"/>
      <c r="AB48" s="152" t="s">
        <v>105</v>
      </c>
      <c r="AC48" s="189" t="s">
        <v>299</v>
      </c>
      <c r="AD48" s="193"/>
      <c r="AE48" s="189" t="s">
        <v>1872</v>
      </c>
      <c r="AF48" s="193"/>
      <c r="AG48" s="193"/>
      <c r="AH48" s="189">
        <v>1.5</v>
      </c>
      <c r="AI48" s="190">
        <v>0</v>
      </c>
      <c r="AJ48" s="191">
        <v>0</v>
      </c>
      <c r="AK48" s="192" t="s">
        <v>2601</v>
      </c>
      <c r="AL48" s="191" t="s">
        <v>130</v>
      </c>
      <c r="AM48" s="152" t="s">
        <v>537</v>
      </c>
      <c r="AN48" s="189"/>
      <c r="AO48" s="189" t="s">
        <v>709</v>
      </c>
      <c r="AP48" s="189"/>
      <c r="AQ48" s="232"/>
      <c r="AR48" s="232"/>
      <c r="AS48" s="232"/>
      <c r="AT48" s="240" t="str">
        <f t="shared" si="1"/>
        <v/>
      </c>
      <c r="AU48" s="232"/>
      <c r="AV48" s="232"/>
      <c r="AW48" s="232"/>
      <c r="AX48" s="232"/>
      <c r="AY48" s="232"/>
      <c r="AZ48" s="232"/>
      <c r="BA48" s="232"/>
      <c r="BB48" s="193" t="s">
        <v>132</v>
      </c>
      <c r="BC48" s="189"/>
      <c r="BD48" s="189" t="s">
        <v>2343</v>
      </c>
      <c r="BE48" s="189"/>
      <c r="BF48" s="193">
        <v>46266</v>
      </c>
      <c r="BG48" s="193">
        <v>46325</v>
      </c>
      <c r="BH48" s="194" t="s">
        <v>132</v>
      </c>
      <c r="BI48" s="193"/>
      <c r="BK48" s="50"/>
      <c r="BL48" s="50"/>
    </row>
    <row r="49" spans="1:64" ht="42" customHeight="1">
      <c r="A49" s="186">
        <v>137</v>
      </c>
      <c r="B49" s="187">
        <v>46148.786018518498</v>
      </c>
      <c r="C49" s="187">
        <v>46148.8413657407</v>
      </c>
      <c r="D49" s="186" t="s">
        <v>2602</v>
      </c>
      <c r="E49" s="186" t="s">
        <v>2603</v>
      </c>
      <c r="F49" s="186" t="s">
        <v>2604</v>
      </c>
      <c r="G49" s="186" t="s">
        <v>2605</v>
      </c>
      <c r="H49" s="186" t="s">
        <v>76</v>
      </c>
      <c r="I49" s="186" t="s">
        <v>358</v>
      </c>
      <c r="J49" s="186" t="s">
        <v>2606</v>
      </c>
      <c r="K49" s="186" t="s">
        <v>2607</v>
      </c>
      <c r="L49" s="187" t="s">
        <v>97</v>
      </c>
      <c r="M49" s="187">
        <v>46174</v>
      </c>
      <c r="N49" s="186" t="s">
        <v>57</v>
      </c>
      <c r="O49" s="186">
        <v>0</v>
      </c>
      <c r="P49" s="186"/>
      <c r="Q49" s="188" t="s">
        <v>58</v>
      </c>
      <c r="R49" s="186" t="s">
        <v>2608</v>
      </c>
      <c r="S49" s="186"/>
      <c r="T49" s="186" t="s">
        <v>2609</v>
      </c>
      <c r="U49" s="186" t="s">
        <v>84</v>
      </c>
      <c r="V49" s="186" t="s">
        <v>63</v>
      </c>
      <c r="W49" s="186" t="s">
        <v>64</v>
      </c>
      <c r="X49" s="186" t="s">
        <v>65</v>
      </c>
      <c r="Y49" s="186" t="s">
        <v>2610</v>
      </c>
      <c r="Z49" s="186" t="s">
        <v>2611</v>
      </c>
      <c r="AA49" s="186"/>
      <c r="AB49" s="152" t="s">
        <v>2612</v>
      </c>
      <c r="AC49" s="189" t="s">
        <v>69</v>
      </c>
      <c r="AD49" s="193">
        <v>46156</v>
      </c>
      <c r="AE49" s="189" t="s">
        <v>3</v>
      </c>
      <c r="AF49" s="193">
        <v>46160</v>
      </c>
      <c r="AG49" s="193">
        <v>46160</v>
      </c>
      <c r="AH49" s="189">
        <v>0.5</v>
      </c>
      <c r="AI49" s="190">
        <v>0</v>
      </c>
      <c r="AJ49" s="191">
        <v>0</v>
      </c>
      <c r="AK49" s="192" t="s">
        <v>2613</v>
      </c>
      <c r="AL49" s="191" t="s">
        <v>130</v>
      </c>
      <c r="AM49" s="152" t="s">
        <v>537</v>
      </c>
      <c r="AN49" s="189" t="s">
        <v>57</v>
      </c>
      <c r="AO49" s="189" t="s">
        <v>709</v>
      </c>
      <c r="AP49" s="189" t="s">
        <v>2614</v>
      </c>
      <c r="AQ49" s="232"/>
      <c r="AR49" s="232"/>
      <c r="AS49" s="232"/>
      <c r="AT49" s="240" t="str">
        <f t="shared" si="1"/>
        <v/>
      </c>
      <c r="AU49" s="232"/>
      <c r="AV49" s="232"/>
      <c r="AW49" s="232"/>
      <c r="AX49" s="232"/>
      <c r="AY49" s="232"/>
      <c r="AZ49" s="232"/>
      <c r="BA49" s="232"/>
      <c r="BB49" s="193" t="s">
        <v>132</v>
      </c>
      <c r="BC49" s="189"/>
      <c r="BD49" s="189" t="s">
        <v>2343</v>
      </c>
      <c r="BE49" s="189"/>
      <c r="BF49" s="193">
        <v>46174</v>
      </c>
      <c r="BG49" s="193">
        <v>46199</v>
      </c>
      <c r="BH49" s="194" t="s">
        <v>217</v>
      </c>
      <c r="BI49" s="193"/>
      <c r="BK49" s="50"/>
      <c r="BL49" s="50"/>
    </row>
    <row r="50" spans="1:64" ht="47.25" customHeight="1">
      <c r="A50" s="186">
        <v>72</v>
      </c>
      <c r="B50" s="187">
        <v>46097.4821296296</v>
      </c>
      <c r="C50" s="187">
        <v>46097.537592592598</v>
      </c>
      <c r="D50" s="186" t="s">
        <v>2615</v>
      </c>
      <c r="E50" s="186" t="s">
        <v>2616</v>
      </c>
      <c r="F50" s="186" t="s">
        <v>2617</v>
      </c>
      <c r="G50" s="186" t="s">
        <v>2618</v>
      </c>
      <c r="H50" s="186" t="s">
        <v>161</v>
      </c>
      <c r="I50" s="186" t="s">
        <v>162</v>
      </c>
      <c r="J50" s="367" t="s">
        <v>527</v>
      </c>
      <c r="K50" s="186"/>
      <c r="L50" s="187" t="s">
        <v>165</v>
      </c>
      <c r="M50" s="187">
        <v>46142</v>
      </c>
      <c r="N50" s="186" t="s">
        <v>57</v>
      </c>
      <c r="O50" s="186">
        <v>0</v>
      </c>
      <c r="P50" s="186"/>
      <c r="Q50" s="188" t="s">
        <v>58</v>
      </c>
      <c r="R50" s="186" t="s">
        <v>2619</v>
      </c>
      <c r="S50" s="186"/>
      <c r="T50" s="186" t="s">
        <v>2620</v>
      </c>
      <c r="U50" s="186" t="s">
        <v>62</v>
      </c>
      <c r="V50" s="186" t="s">
        <v>1105</v>
      </c>
      <c r="W50" s="186" t="s">
        <v>132</v>
      </c>
      <c r="X50" s="186" t="s">
        <v>85</v>
      </c>
      <c r="Y50" s="186" t="s">
        <v>2621</v>
      </c>
      <c r="Z50" s="186" t="s">
        <v>2622</v>
      </c>
      <c r="AA50" s="186"/>
      <c r="AB50" s="152" t="s">
        <v>68</v>
      </c>
      <c r="AC50" s="189" t="s">
        <v>2623</v>
      </c>
      <c r="AD50" s="193"/>
      <c r="AE50" s="189" t="s">
        <v>3</v>
      </c>
      <c r="AF50" s="193">
        <v>46128</v>
      </c>
      <c r="AG50" s="193"/>
      <c r="AH50" s="189">
        <v>0.5</v>
      </c>
      <c r="AI50" s="190">
        <v>0</v>
      </c>
      <c r="AJ50" s="191">
        <v>0</v>
      </c>
      <c r="AK50" s="192" t="s">
        <v>2624</v>
      </c>
      <c r="AL50" s="191" t="s">
        <v>130</v>
      </c>
      <c r="AM50" s="152" t="s">
        <v>537</v>
      </c>
      <c r="AN50" s="189"/>
      <c r="AO50" s="189" t="s">
        <v>709</v>
      </c>
      <c r="AP50" s="189"/>
      <c r="AQ50" s="232"/>
      <c r="AR50" s="232"/>
      <c r="AS50" s="232"/>
      <c r="AT50" s="240" t="str">
        <f t="shared" si="1"/>
        <v/>
      </c>
      <c r="AU50" s="232"/>
      <c r="AV50" s="232"/>
      <c r="AW50" s="232"/>
      <c r="AX50" s="232"/>
      <c r="AY50" s="232"/>
      <c r="AZ50" s="232"/>
      <c r="BA50" s="232"/>
      <c r="BB50" s="193" t="s">
        <v>132</v>
      </c>
      <c r="BC50" s="189"/>
      <c r="BD50" s="189" t="s">
        <v>2343</v>
      </c>
      <c r="BE50" s="189"/>
      <c r="BF50" s="193">
        <v>46174</v>
      </c>
      <c r="BG50" s="193">
        <v>46185</v>
      </c>
      <c r="BH50" s="194" t="s">
        <v>132</v>
      </c>
      <c r="BI50" s="193"/>
      <c r="BK50" s="50"/>
      <c r="BL50" s="50"/>
    </row>
    <row r="51" spans="1:64" ht="44.25" customHeight="1">
      <c r="A51" s="186">
        <v>128</v>
      </c>
      <c r="B51" s="187">
        <v>46142.473877314798</v>
      </c>
      <c r="C51" s="187">
        <v>46142.488136574102</v>
      </c>
      <c r="D51" s="186" t="s">
        <v>185</v>
      </c>
      <c r="E51" s="186" t="s">
        <v>186</v>
      </c>
      <c r="F51" s="186" t="s">
        <v>2625</v>
      </c>
      <c r="G51" s="186" t="s">
        <v>2626</v>
      </c>
      <c r="H51" s="186" t="s">
        <v>52</v>
      </c>
      <c r="I51" s="186" t="s">
        <v>409</v>
      </c>
      <c r="J51" s="186" t="s">
        <v>2627</v>
      </c>
      <c r="K51" s="186"/>
      <c r="L51" s="187" t="s">
        <v>97</v>
      </c>
      <c r="M51" s="187">
        <v>46167</v>
      </c>
      <c r="N51" s="186" t="s">
        <v>57</v>
      </c>
      <c r="O51" s="186">
        <v>0</v>
      </c>
      <c r="P51" s="186"/>
      <c r="Q51" s="188" t="s">
        <v>58</v>
      </c>
      <c r="R51" s="186" t="s">
        <v>2628</v>
      </c>
      <c r="S51" s="186"/>
      <c r="T51" s="186" t="s">
        <v>2629</v>
      </c>
      <c r="U51" s="186" t="s">
        <v>62</v>
      </c>
      <c r="V51" s="186" t="s">
        <v>63</v>
      </c>
      <c r="W51" s="186" t="s">
        <v>64</v>
      </c>
      <c r="X51" s="186" t="s">
        <v>65</v>
      </c>
      <c r="Y51" s="186" t="s">
        <v>2630</v>
      </c>
      <c r="Z51" s="186" t="s">
        <v>2631</v>
      </c>
      <c r="AA51" s="186"/>
      <c r="AB51" s="152" t="s">
        <v>246</v>
      </c>
      <c r="AC51" s="189" t="s">
        <v>69</v>
      </c>
      <c r="AD51" s="193">
        <v>46142</v>
      </c>
      <c r="AE51" s="189" t="s">
        <v>3</v>
      </c>
      <c r="AF51" s="193">
        <v>46142</v>
      </c>
      <c r="AG51" s="193">
        <v>46155</v>
      </c>
      <c r="AH51" s="189">
        <v>1</v>
      </c>
      <c r="AI51" s="190"/>
      <c r="AJ51" s="191">
        <v>0</v>
      </c>
      <c r="AK51" s="192"/>
      <c r="AL51" s="191" t="s">
        <v>836</v>
      </c>
      <c r="AM51" s="152" t="s">
        <v>537</v>
      </c>
      <c r="AN51" s="189" t="s">
        <v>57</v>
      </c>
      <c r="AO51" s="189" t="s">
        <v>709</v>
      </c>
      <c r="AP51" s="189"/>
      <c r="AQ51" s="232"/>
      <c r="AR51" s="232"/>
      <c r="AS51" s="232"/>
      <c r="AT51" s="240" t="str">
        <f t="shared" si="1"/>
        <v/>
      </c>
      <c r="AU51" s="232"/>
      <c r="AV51" s="232"/>
      <c r="AW51" s="232"/>
      <c r="AX51" s="232"/>
      <c r="AY51" s="232"/>
      <c r="AZ51" s="232"/>
      <c r="BA51" s="232"/>
      <c r="BB51" s="193" t="s">
        <v>132</v>
      </c>
      <c r="BC51" s="189"/>
      <c r="BD51" s="189" t="s">
        <v>2343</v>
      </c>
      <c r="BE51" s="189"/>
      <c r="BF51" s="193">
        <v>46189</v>
      </c>
      <c r="BG51" s="193">
        <v>46213</v>
      </c>
      <c r="BH51" s="194" t="s">
        <v>132</v>
      </c>
      <c r="BI51" s="193"/>
      <c r="BJ51" s="9" t="s">
        <v>1971</v>
      </c>
      <c r="BK51" s="50"/>
      <c r="BL51" s="50"/>
    </row>
    <row r="52" spans="1:64" ht="63" customHeight="1">
      <c r="A52" s="186">
        <v>77</v>
      </c>
      <c r="B52" s="187">
        <v>46099.589618055601</v>
      </c>
      <c r="C52" s="187">
        <v>46099.625138888892</v>
      </c>
      <c r="D52" s="186" t="s">
        <v>2632</v>
      </c>
      <c r="E52" s="186" t="s">
        <v>2633</v>
      </c>
      <c r="F52" s="186" t="s">
        <v>2634</v>
      </c>
      <c r="G52" s="186" t="s">
        <v>2635</v>
      </c>
      <c r="H52" s="186" t="s">
        <v>161</v>
      </c>
      <c r="I52" s="186" t="s">
        <v>2636</v>
      </c>
      <c r="J52" s="366" t="s">
        <v>2637</v>
      </c>
      <c r="K52" s="186"/>
      <c r="L52" s="187" t="s">
        <v>165</v>
      </c>
      <c r="M52" s="187">
        <v>46122</v>
      </c>
      <c r="N52" s="186" t="s">
        <v>57</v>
      </c>
      <c r="O52" s="186">
        <v>0</v>
      </c>
      <c r="P52" s="186"/>
      <c r="Q52" s="188" t="s">
        <v>58</v>
      </c>
      <c r="R52" s="186" t="s">
        <v>2638</v>
      </c>
      <c r="S52" s="186"/>
      <c r="T52" s="186" t="s">
        <v>2639</v>
      </c>
      <c r="U52" s="186" t="s">
        <v>84</v>
      </c>
      <c r="V52" s="186" t="s">
        <v>2640</v>
      </c>
      <c r="W52" s="186" t="s">
        <v>64</v>
      </c>
      <c r="X52" s="186" t="s">
        <v>65</v>
      </c>
      <c r="Y52" s="186" t="s">
        <v>2641</v>
      </c>
      <c r="Z52" s="186" t="s">
        <v>2642</v>
      </c>
      <c r="AA52" s="186"/>
      <c r="AB52" s="152" t="s">
        <v>199</v>
      </c>
      <c r="AC52" s="189"/>
      <c r="AD52" s="193"/>
      <c r="AE52" s="189" t="s">
        <v>3</v>
      </c>
      <c r="AF52" s="193"/>
      <c r="AG52" s="193"/>
      <c r="AH52" s="189" t="s">
        <v>1089</v>
      </c>
      <c r="AI52" s="190"/>
      <c r="AJ52" s="191"/>
      <c r="AK52" s="192" t="s">
        <v>2643</v>
      </c>
      <c r="AL52" s="191" t="s">
        <v>130</v>
      </c>
      <c r="AM52" s="152" t="s">
        <v>537</v>
      </c>
      <c r="AN52" s="189"/>
      <c r="AO52" s="189" t="s">
        <v>709</v>
      </c>
      <c r="AP52" s="189"/>
      <c r="AQ52" s="232"/>
      <c r="AR52" s="232"/>
      <c r="AS52" s="232"/>
      <c r="AT52" s="240" t="str">
        <f t="shared" si="1"/>
        <v/>
      </c>
      <c r="AU52" s="232"/>
      <c r="AV52" s="232"/>
      <c r="AW52" s="232"/>
      <c r="AX52" s="232"/>
      <c r="AY52" s="232"/>
      <c r="AZ52" s="232"/>
      <c r="BA52" s="232"/>
      <c r="BB52" s="193" t="s">
        <v>132</v>
      </c>
      <c r="BC52" s="189"/>
      <c r="BD52" s="189" t="s">
        <v>2343</v>
      </c>
      <c r="BE52" s="189"/>
      <c r="BF52" s="193">
        <v>46148</v>
      </c>
      <c r="BG52" s="193">
        <v>46162</v>
      </c>
      <c r="BH52" s="194" t="s">
        <v>132</v>
      </c>
      <c r="BI52" s="193"/>
      <c r="BJ52" s="9" t="s">
        <v>1971</v>
      </c>
      <c r="BK52" s="50"/>
      <c r="BL52" s="50"/>
    </row>
    <row r="53" spans="1:64" ht="58.5" customHeight="1">
      <c r="A53" s="186">
        <v>159</v>
      </c>
      <c r="B53" s="187">
        <v>46154.579340277778</v>
      </c>
      <c r="C53" s="187">
        <v>46154.656724537002</v>
      </c>
      <c r="D53" s="186" t="s">
        <v>72</v>
      </c>
      <c r="E53" s="186" t="s">
        <v>73</v>
      </c>
      <c r="F53" s="186" t="s">
        <v>2644</v>
      </c>
      <c r="G53" s="186" t="s">
        <v>2645</v>
      </c>
      <c r="H53" s="186" t="s">
        <v>76</v>
      </c>
      <c r="I53" s="186" t="s">
        <v>77</v>
      </c>
      <c r="J53" s="186" t="s">
        <v>2646</v>
      </c>
      <c r="K53" s="186" t="s">
        <v>2647</v>
      </c>
      <c r="L53" s="187" t="s">
        <v>2590</v>
      </c>
      <c r="M53" s="187">
        <v>46173</v>
      </c>
      <c r="N53" s="186" t="s">
        <v>57</v>
      </c>
      <c r="O53" s="186">
        <v>0</v>
      </c>
      <c r="P53" s="186">
        <v>0</v>
      </c>
      <c r="Q53" s="188" t="s">
        <v>58</v>
      </c>
      <c r="R53" s="186" t="s">
        <v>2648</v>
      </c>
      <c r="S53" s="186" t="s">
        <v>2649</v>
      </c>
      <c r="T53" s="186" t="s">
        <v>2650</v>
      </c>
      <c r="U53" s="186" t="s">
        <v>84</v>
      </c>
      <c r="V53" s="186" t="s">
        <v>63</v>
      </c>
      <c r="W53" s="186" t="s">
        <v>64</v>
      </c>
      <c r="X53" s="186" t="s">
        <v>65</v>
      </c>
      <c r="Y53" s="186" t="s">
        <v>2651</v>
      </c>
      <c r="Z53" s="186" t="s">
        <v>2652</v>
      </c>
      <c r="AA53" s="186"/>
      <c r="AB53" s="152" t="s">
        <v>2612</v>
      </c>
      <c r="AC53" s="189" t="s">
        <v>69</v>
      </c>
      <c r="AD53" s="193">
        <v>46163</v>
      </c>
      <c r="AE53" s="189" t="s">
        <v>2</v>
      </c>
      <c r="AF53" s="193">
        <v>46160</v>
      </c>
      <c r="AG53" s="193">
        <v>46163</v>
      </c>
      <c r="AH53" s="189">
        <v>2</v>
      </c>
      <c r="AI53" s="190">
        <v>0</v>
      </c>
      <c r="AJ53" s="191">
        <v>0</v>
      </c>
      <c r="AK53" s="192" t="s">
        <v>2653</v>
      </c>
      <c r="AL53" s="191" t="s">
        <v>130</v>
      </c>
      <c r="AM53" s="152" t="s">
        <v>537</v>
      </c>
      <c r="AN53" s="189" t="s">
        <v>132</v>
      </c>
      <c r="AO53" s="189" t="s">
        <v>709</v>
      </c>
      <c r="AP53" s="189" t="s">
        <v>2654</v>
      </c>
      <c r="AQ53" s="232"/>
      <c r="AR53" s="232"/>
      <c r="AS53" s="232"/>
      <c r="AT53" s="240" t="str">
        <f t="shared" si="1"/>
        <v/>
      </c>
      <c r="AU53" s="232"/>
      <c r="AV53" s="232"/>
      <c r="AW53" s="232"/>
      <c r="AX53" s="232"/>
      <c r="AY53" s="232"/>
      <c r="AZ53" s="232"/>
      <c r="BA53" s="232"/>
      <c r="BB53" s="193" t="s">
        <v>132</v>
      </c>
      <c r="BC53" s="189"/>
      <c r="BD53" s="189" t="s">
        <v>2343</v>
      </c>
      <c r="BE53" s="189"/>
      <c r="BF53" s="193">
        <v>46188</v>
      </c>
      <c r="BG53" s="193">
        <v>46245</v>
      </c>
      <c r="BH53" s="194" t="s">
        <v>132</v>
      </c>
      <c r="BI53" s="193"/>
      <c r="BK53" s="356">
        <v>46188</v>
      </c>
      <c r="BL53" s="356">
        <v>46245</v>
      </c>
    </row>
    <row r="54" spans="1:64" ht="64.5" customHeight="1">
      <c r="A54" s="186">
        <v>160</v>
      </c>
      <c r="B54" s="187">
        <v>46154.805555555598</v>
      </c>
      <c r="C54" s="187">
        <v>46154.807372685202</v>
      </c>
      <c r="D54" s="186" t="s">
        <v>2276</v>
      </c>
      <c r="E54" s="186" t="s">
        <v>1386</v>
      </c>
      <c r="F54" s="186" t="s">
        <v>2655</v>
      </c>
      <c r="G54" s="186" t="s">
        <v>2656</v>
      </c>
      <c r="H54" s="186" t="s">
        <v>52</v>
      </c>
      <c r="I54" s="186" t="s">
        <v>358</v>
      </c>
      <c r="J54" s="186" t="s">
        <v>2657</v>
      </c>
      <c r="K54" s="186" t="s">
        <v>2658</v>
      </c>
      <c r="L54" s="187" t="s">
        <v>97</v>
      </c>
      <c r="M54" s="187">
        <v>46178</v>
      </c>
      <c r="N54" s="186" t="s">
        <v>57</v>
      </c>
      <c r="O54" s="186">
        <v>0</v>
      </c>
      <c r="P54" s="186">
        <v>0</v>
      </c>
      <c r="Q54" s="188" t="s">
        <v>58</v>
      </c>
      <c r="R54" s="186" t="s">
        <v>2659</v>
      </c>
      <c r="S54" s="186"/>
      <c r="T54" s="186" t="s">
        <v>2660</v>
      </c>
      <c r="U54" s="186" t="s">
        <v>84</v>
      </c>
      <c r="V54" s="186" t="s">
        <v>63</v>
      </c>
      <c r="W54" s="186" t="s">
        <v>64</v>
      </c>
      <c r="X54" s="186" t="s">
        <v>65</v>
      </c>
      <c r="Y54" s="186" t="s">
        <v>2661</v>
      </c>
      <c r="Z54" s="186" t="s">
        <v>2662</v>
      </c>
      <c r="AA54" s="186"/>
      <c r="AB54" s="152" t="s">
        <v>2612</v>
      </c>
      <c r="AC54" s="189" t="s">
        <v>69</v>
      </c>
      <c r="AD54" s="193">
        <v>46163</v>
      </c>
      <c r="AE54" s="189" t="s">
        <v>3</v>
      </c>
      <c r="AF54" s="193">
        <v>46160</v>
      </c>
      <c r="AG54" s="193">
        <v>46160</v>
      </c>
      <c r="AH54" s="189">
        <v>1</v>
      </c>
      <c r="AI54" s="190">
        <v>1625</v>
      </c>
      <c r="AJ54" s="191">
        <v>5768.75</v>
      </c>
      <c r="AK54" s="192" t="s">
        <v>2663</v>
      </c>
      <c r="AL54" s="191" t="s">
        <v>2561</v>
      </c>
      <c r="AM54" s="152" t="s">
        <v>537</v>
      </c>
      <c r="AN54" s="189" t="s">
        <v>132</v>
      </c>
      <c r="AO54" s="189" t="s">
        <v>709</v>
      </c>
      <c r="AP54" s="189"/>
      <c r="AQ54" s="232"/>
      <c r="AR54" s="232"/>
      <c r="AS54" s="232"/>
      <c r="AT54" s="240" t="str">
        <f t="shared" si="1"/>
        <v/>
      </c>
      <c r="AU54" s="232"/>
      <c r="AV54" s="232"/>
      <c r="AW54" s="232"/>
      <c r="AX54" s="232"/>
      <c r="AY54" s="232"/>
      <c r="AZ54" s="232"/>
      <c r="BA54" s="232"/>
      <c r="BB54" s="193" t="s">
        <v>132</v>
      </c>
      <c r="BC54" s="189" t="s">
        <v>2664</v>
      </c>
      <c r="BD54" s="189" t="s">
        <v>132</v>
      </c>
      <c r="BE54" s="189" t="s">
        <v>2664</v>
      </c>
      <c r="BF54" s="193">
        <v>46188</v>
      </c>
      <c r="BG54" s="193">
        <v>46212</v>
      </c>
      <c r="BH54" s="194" t="s">
        <v>132</v>
      </c>
      <c r="BI54" s="193"/>
      <c r="BJ54" s="9" t="s">
        <v>1971</v>
      </c>
      <c r="BK54" s="356">
        <v>46188</v>
      </c>
      <c r="BL54" s="356">
        <v>46212</v>
      </c>
    </row>
    <row r="55" spans="1:64" ht="45" customHeight="1">
      <c r="A55" s="186">
        <v>119</v>
      </c>
      <c r="B55" s="187">
        <v>46140.4612962963</v>
      </c>
      <c r="C55" s="187">
        <v>46140.463483796302</v>
      </c>
      <c r="D55" s="186" t="s">
        <v>48</v>
      </c>
      <c r="E55" s="186" t="s">
        <v>49</v>
      </c>
      <c r="F55" s="186" t="s">
        <v>2665</v>
      </c>
      <c r="G55" s="186" t="s">
        <v>2666</v>
      </c>
      <c r="H55" s="186" t="s">
        <v>52</v>
      </c>
      <c r="I55" s="186" t="s">
        <v>111</v>
      </c>
      <c r="J55" s="186" t="s">
        <v>2667</v>
      </c>
      <c r="K55" s="186"/>
      <c r="L55" s="187" t="s">
        <v>165</v>
      </c>
      <c r="M55" s="187">
        <v>46199</v>
      </c>
      <c r="N55" s="186" t="s">
        <v>57</v>
      </c>
      <c r="O55" s="186">
        <v>0</v>
      </c>
      <c r="P55" s="186"/>
      <c r="Q55" s="188" t="s">
        <v>58</v>
      </c>
      <c r="R55" s="186" t="s">
        <v>2668</v>
      </c>
      <c r="S55" s="186"/>
      <c r="T55" s="186" t="s">
        <v>2669</v>
      </c>
      <c r="U55" s="186" t="s">
        <v>62</v>
      </c>
      <c r="V55" s="186" t="s">
        <v>143</v>
      </c>
      <c r="W55" s="186" t="s">
        <v>64</v>
      </c>
      <c r="X55" s="186" t="s">
        <v>65</v>
      </c>
      <c r="Y55" s="186" t="s">
        <v>2670</v>
      </c>
      <c r="Z55" s="186" t="s">
        <v>2671</v>
      </c>
      <c r="AA55" s="186"/>
      <c r="AB55" s="152" t="s">
        <v>88</v>
      </c>
      <c r="AC55" s="189" t="s">
        <v>69</v>
      </c>
      <c r="AD55" s="193">
        <v>46142</v>
      </c>
      <c r="AE55" s="189" t="s">
        <v>2</v>
      </c>
      <c r="AF55" s="193"/>
      <c r="AG55" s="193"/>
      <c r="AH55" s="189" t="s">
        <v>1089</v>
      </c>
      <c r="AI55" s="190">
        <v>0</v>
      </c>
      <c r="AJ55" s="191">
        <v>0</v>
      </c>
      <c r="AK55" s="192" t="s">
        <v>2672</v>
      </c>
      <c r="AL55" s="191" t="s">
        <v>1070</v>
      </c>
      <c r="AM55" s="152" t="s">
        <v>537</v>
      </c>
      <c r="AN55" s="189" t="s">
        <v>217</v>
      </c>
      <c r="AO55" s="189" t="s">
        <v>709</v>
      </c>
      <c r="AP55" s="189"/>
      <c r="AQ55" s="232"/>
      <c r="AR55" s="232"/>
      <c r="AS55" s="232"/>
      <c r="AT55" s="240" t="str">
        <f t="shared" si="1"/>
        <v/>
      </c>
      <c r="AU55" s="232"/>
      <c r="AV55" s="232"/>
      <c r="AW55" s="232"/>
      <c r="AX55" s="232"/>
      <c r="AY55" s="232"/>
      <c r="AZ55" s="232"/>
      <c r="BA55" s="232"/>
      <c r="BB55" s="193" t="s">
        <v>132</v>
      </c>
      <c r="BC55" s="189" t="s">
        <v>2673</v>
      </c>
      <c r="BD55" s="189"/>
      <c r="BE55" s="189"/>
      <c r="BF55" s="193">
        <v>46181</v>
      </c>
      <c r="BG55" s="193">
        <v>46195</v>
      </c>
      <c r="BH55" s="194" t="s">
        <v>132</v>
      </c>
      <c r="BI55" s="193"/>
      <c r="BK55" s="50"/>
      <c r="BL55" s="50"/>
    </row>
    <row r="56" spans="1:64" ht="15" customHeight="1">
      <c r="A56" s="186">
        <v>170</v>
      </c>
      <c r="B56" s="187">
        <v>46162.470543981501</v>
      </c>
      <c r="C56" s="187">
        <v>46162.486342592601</v>
      </c>
      <c r="D56" s="186" t="s">
        <v>185</v>
      </c>
      <c r="E56" s="186" t="s">
        <v>186</v>
      </c>
      <c r="F56" s="186" t="s">
        <v>2674</v>
      </c>
      <c r="G56" s="186" t="s">
        <v>2675</v>
      </c>
      <c r="H56" s="186" t="s">
        <v>52</v>
      </c>
      <c r="I56" s="186" t="s">
        <v>190</v>
      </c>
      <c r="J56" s="432" t="s">
        <v>2676</v>
      </c>
      <c r="K56" s="186" t="s">
        <v>2677</v>
      </c>
      <c r="L56" s="187" t="s">
        <v>307</v>
      </c>
      <c r="M56" s="187">
        <v>46192</v>
      </c>
      <c r="N56" s="186" t="s">
        <v>57</v>
      </c>
      <c r="O56" s="186">
        <v>0</v>
      </c>
      <c r="P56" s="186">
        <v>0</v>
      </c>
      <c r="Q56" s="188" t="s">
        <v>58</v>
      </c>
      <c r="R56" s="186" t="s">
        <v>2678</v>
      </c>
      <c r="S56" s="186" t="s">
        <v>2679</v>
      </c>
      <c r="T56" s="186" t="s">
        <v>2680</v>
      </c>
      <c r="U56" s="186" t="s">
        <v>84</v>
      </c>
      <c r="V56" s="186" t="s">
        <v>63</v>
      </c>
      <c r="W56" s="186" t="s">
        <v>57</v>
      </c>
      <c r="X56" s="186" t="s">
        <v>85</v>
      </c>
      <c r="Y56" s="186" t="s">
        <v>2681</v>
      </c>
      <c r="Z56" s="186" t="s">
        <v>2682</v>
      </c>
      <c r="AA56" s="186"/>
      <c r="AB56" s="152" t="s">
        <v>246</v>
      </c>
      <c r="AC56" s="189" t="s">
        <v>69</v>
      </c>
      <c r="AD56" s="193">
        <v>46163</v>
      </c>
      <c r="AE56" s="189" t="s">
        <v>2</v>
      </c>
      <c r="AF56" s="193">
        <v>46163</v>
      </c>
      <c r="AG56" s="193">
        <v>46163</v>
      </c>
      <c r="AH56" s="189">
        <v>1</v>
      </c>
      <c r="AI56" s="190">
        <v>0</v>
      </c>
      <c r="AJ56" s="191">
        <v>0</v>
      </c>
      <c r="AK56" s="192" t="s">
        <v>2683</v>
      </c>
      <c r="AL56" s="191" t="s">
        <v>836</v>
      </c>
      <c r="AM56" s="152" t="s">
        <v>537</v>
      </c>
      <c r="AN56" s="189" t="s">
        <v>64</v>
      </c>
      <c r="AO56" s="189" t="s">
        <v>709</v>
      </c>
      <c r="AP56" s="189"/>
      <c r="AQ56" s="232"/>
      <c r="AR56" s="232"/>
      <c r="AS56" s="232"/>
      <c r="AT56" s="240" t="str">
        <f t="shared" si="1"/>
        <v/>
      </c>
      <c r="AU56" s="232"/>
      <c r="AV56" s="232"/>
      <c r="AW56" s="232"/>
      <c r="AX56" s="232"/>
      <c r="AY56" s="232"/>
      <c r="AZ56" s="232"/>
      <c r="BA56" s="232"/>
      <c r="BB56" s="193" t="s">
        <v>132</v>
      </c>
      <c r="BC56" s="189"/>
      <c r="BD56" s="189" t="s">
        <v>2343</v>
      </c>
      <c r="BE56" s="189"/>
      <c r="BF56" s="193">
        <v>46190</v>
      </c>
      <c r="BG56" s="193">
        <v>46225</v>
      </c>
      <c r="BH56" s="194" t="s">
        <v>132</v>
      </c>
      <c r="BI56" s="193"/>
      <c r="BK56" s="356">
        <v>46190</v>
      </c>
      <c r="BL56" s="356">
        <v>46253</v>
      </c>
    </row>
    <row r="57" spans="1:64" ht="15" customHeight="1">
      <c r="A57" s="186">
        <v>227</v>
      </c>
      <c r="B57" s="187">
        <v>46183.502546296302</v>
      </c>
      <c r="C57" s="187">
        <v>46183.627280092602</v>
      </c>
      <c r="D57" s="186" t="s">
        <v>2439</v>
      </c>
      <c r="E57" s="186" t="s">
        <v>2440</v>
      </c>
      <c r="F57" s="186" t="s">
        <v>2684</v>
      </c>
      <c r="G57" s="186" t="s">
        <v>2685</v>
      </c>
      <c r="H57" s="186" t="s">
        <v>189</v>
      </c>
      <c r="I57" s="186" t="s">
        <v>190</v>
      </c>
      <c r="J57" s="432" t="s">
        <v>2686</v>
      </c>
      <c r="K57" s="186" t="s">
        <v>2687</v>
      </c>
      <c r="L57" s="187" t="s">
        <v>97</v>
      </c>
      <c r="M57" s="187">
        <v>46263</v>
      </c>
      <c r="N57" s="186" t="s">
        <v>57</v>
      </c>
      <c r="O57" s="186">
        <v>0</v>
      </c>
      <c r="P57" s="186">
        <v>0</v>
      </c>
      <c r="Q57" s="188" t="s">
        <v>58</v>
      </c>
      <c r="R57" s="186" t="s">
        <v>2688</v>
      </c>
      <c r="S57" s="186" t="s">
        <v>2689</v>
      </c>
      <c r="T57" s="186" t="s">
        <v>2690</v>
      </c>
      <c r="U57" s="186" t="s">
        <v>84</v>
      </c>
      <c r="V57" s="186" t="s">
        <v>63</v>
      </c>
      <c r="W57" s="186" t="s">
        <v>57</v>
      </c>
      <c r="X57" s="186" t="s">
        <v>85</v>
      </c>
      <c r="Y57" s="186" t="s">
        <v>2691</v>
      </c>
      <c r="Z57" s="186" t="s">
        <v>2692</v>
      </c>
      <c r="AA57" s="186">
        <v>1.5</v>
      </c>
      <c r="AB57" s="152" t="s">
        <v>199</v>
      </c>
      <c r="AC57" s="189"/>
      <c r="AD57" s="193"/>
      <c r="AE57" s="189"/>
      <c r="AF57" s="193"/>
      <c r="AG57" s="193"/>
      <c r="AH57" s="189"/>
      <c r="AI57" s="190"/>
      <c r="AJ57" s="191"/>
      <c r="AK57" s="192"/>
      <c r="AL57" s="191"/>
      <c r="AM57" s="189" t="s">
        <v>131</v>
      </c>
      <c r="AN57" s="189"/>
      <c r="AO57" s="189"/>
      <c r="AP57" s="189"/>
      <c r="AQ57" s="232"/>
      <c r="AR57" s="232"/>
      <c r="AS57" s="232"/>
      <c r="AT57" s="240" t="str">
        <f t="shared" si="1"/>
        <v/>
      </c>
      <c r="AU57" s="232"/>
      <c r="AV57" s="232"/>
      <c r="AW57" s="232"/>
      <c r="AX57" s="232"/>
      <c r="AY57" s="232"/>
      <c r="AZ57" s="232"/>
      <c r="BA57" s="232"/>
      <c r="BB57" s="193"/>
      <c r="BC57" s="189"/>
      <c r="BD57" s="189"/>
      <c r="BE57" s="189"/>
      <c r="BF57" s="193">
        <v>46174</v>
      </c>
      <c r="BG57" s="193">
        <v>46260</v>
      </c>
      <c r="BH57" s="194"/>
      <c r="BI57" s="193"/>
    </row>
    <row r="58" spans="1:64" ht="15" customHeight="1">
      <c r="A58" s="186">
        <v>115</v>
      </c>
      <c r="B58" s="187">
        <v>46136.386631944399</v>
      </c>
      <c r="C58" s="187">
        <v>46136.399050925902</v>
      </c>
      <c r="D58" s="186" t="s">
        <v>2276</v>
      </c>
      <c r="E58" s="186" t="s">
        <v>1386</v>
      </c>
      <c r="F58" s="186" t="s">
        <v>2693</v>
      </c>
      <c r="G58" s="186" t="s">
        <v>2694</v>
      </c>
      <c r="H58" s="186" t="s">
        <v>76</v>
      </c>
      <c r="I58" s="186" t="s">
        <v>409</v>
      </c>
      <c r="J58" s="186" t="s">
        <v>2695</v>
      </c>
      <c r="K58" s="186"/>
      <c r="L58" s="187" t="s">
        <v>97</v>
      </c>
      <c r="M58" s="187">
        <v>46136</v>
      </c>
      <c r="N58" s="186" t="s">
        <v>57</v>
      </c>
      <c r="O58" s="186">
        <v>0</v>
      </c>
      <c r="P58" s="186"/>
      <c r="Q58" s="188" t="s">
        <v>2696</v>
      </c>
      <c r="R58" s="186" t="s">
        <v>2694</v>
      </c>
      <c r="S58" s="186"/>
      <c r="T58" s="186" t="s">
        <v>2697</v>
      </c>
      <c r="U58" s="186" t="s">
        <v>196</v>
      </c>
      <c r="V58" s="186" t="s">
        <v>63</v>
      </c>
      <c r="W58" s="186" t="s">
        <v>64</v>
      </c>
      <c r="X58" s="186" t="s">
        <v>65</v>
      </c>
      <c r="Y58" s="186" t="s">
        <v>2698</v>
      </c>
      <c r="Z58" s="186">
        <v>0</v>
      </c>
      <c r="AA58" s="186"/>
      <c r="AB58" s="152" t="s">
        <v>246</v>
      </c>
      <c r="AC58" s="189" t="s">
        <v>69</v>
      </c>
      <c r="AD58" s="193">
        <v>46142</v>
      </c>
      <c r="AE58" s="189" t="s">
        <v>3</v>
      </c>
      <c r="AF58" s="193">
        <v>46146</v>
      </c>
      <c r="AG58" s="193">
        <v>46155</v>
      </c>
      <c r="AH58" s="189">
        <v>1</v>
      </c>
      <c r="AI58" s="190"/>
      <c r="AJ58" s="191">
        <v>0</v>
      </c>
      <c r="AK58" s="192"/>
      <c r="AL58" s="191" t="s">
        <v>836</v>
      </c>
      <c r="AM58" s="152" t="s">
        <v>537</v>
      </c>
      <c r="AN58" s="189" t="s">
        <v>57</v>
      </c>
      <c r="AO58" s="189" t="s">
        <v>709</v>
      </c>
      <c r="AP58" s="189"/>
      <c r="AQ58" s="232"/>
      <c r="AR58" s="232"/>
      <c r="AS58" s="232"/>
      <c r="AT58" s="240" t="str">
        <f t="shared" si="1"/>
        <v/>
      </c>
      <c r="AU58" s="232"/>
      <c r="AV58" s="232"/>
      <c r="AW58" s="232"/>
      <c r="AX58" s="232"/>
      <c r="AY58" s="232"/>
      <c r="AZ58" s="232"/>
      <c r="BA58" s="232"/>
      <c r="BB58" s="193" t="s">
        <v>132</v>
      </c>
      <c r="BC58" s="189"/>
      <c r="BD58" s="189" t="s">
        <v>2343</v>
      </c>
      <c r="BE58" s="189"/>
      <c r="BF58" s="193">
        <v>46216</v>
      </c>
      <c r="BG58" s="193">
        <v>46248</v>
      </c>
      <c r="BH58" s="194" t="s">
        <v>132</v>
      </c>
      <c r="BI58" s="193"/>
      <c r="BK58" s="50"/>
      <c r="BL58" s="50"/>
    </row>
    <row r="59" spans="1:64" ht="51" customHeight="1">
      <c r="A59" s="186">
        <v>120</v>
      </c>
      <c r="B59" s="187">
        <v>46140.504409722198</v>
      </c>
      <c r="C59" s="187">
        <v>46140.510578703703</v>
      </c>
      <c r="D59" s="186" t="s">
        <v>2276</v>
      </c>
      <c r="E59" s="186" t="s">
        <v>1386</v>
      </c>
      <c r="F59" s="186" t="s">
        <v>2699</v>
      </c>
      <c r="G59" s="186" t="s">
        <v>2700</v>
      </c>
      <c r="H59" s="186" t="s">
        <v>161</v>
      </c>
      <c r="I59" s="186" t="s">
        <v>409</v>
      </c>
      <c r="J59" s="186" t="s">
        <v>2701</v>
      </c>
      <c r="K59" s="186"/>
      <c r="L59" s="187" t="s">
        <v>97</v>
      </c>
      <c r="M59" s="187">
        <v>46150</v>
      </c>
      <c r="N59" s="186" t="s">
        <v>57</v>
      </c>
      <c r="O59" s="186">
        <v>0</v>
      </c>
      <c r="P59" s="186"/>
      <c r="Q59" s="188" t="s">
        <v>58</v>
      </c>
      <c r="R59" s="186" t="s">
        <v>2702</v>
      </c>
      <c r="S59" s="186" t="s">
        <v>2703</v>
      </c>
      <c r="T59" s="186" t="s">
        <v>2704</v>
      </c>
      <c r="U59" s="186" t="s">
        <v>196</v>
      </c>
      <c r="V59" s="186" t="s">
        <v>63</v>
      </c>
      <c r="W59" s="186" t="s">
        <v>64</v>
      </c>
      <c r="X59" s="186" t="s">
        <v>65</v>
      </c>
      <c r="Y59" s="186" t="s">
        <v>2705</v>
      </c>
      <c r="Z59" s="186" t="s">
        <v>2706</v>
      </c>
      <c r="AA59" s="186"/>
      <c r="AB59" s="152" t="s">
        <v>246</v>
      </c>
      <c r="AC59" s="189" t="s">
        <v>69</v>
      </c>
      <c r="AD59" s="193">
        <v>46163</v>
      </c>
      <c r="AE59" s="189" t="s">
        <v>3</v>
      </c>
      <c r="AF59" s="193">
        <v>46163</v>
      </c>
      <c r="AG59" s="193">
        <v>46163</v>
      </c>
      <c r="AH59" s="189">
        <v>1</v>
      </c>
      <c r="AI59" s="190">
        <v>0</v>
      </c>
      <c r="AJ59" s="191">
        <v>0</v>
      </c>
      <c r="AK59" s="192"/>
      <c r="AL59" s="191" t="s">
        <v>836</v>
      </c>
      <c r="AM59" s="152" t="s">
        <v>537</v>
      </c>
      <c r="AN59" s="189" t="s">
        <v>132</v>
      </c>
      <c r="AO59" s="189" t="s">
        <v>709</v>
      </c>
      <c r="AP59" s="189"/>
      <c r="AQ59" s="232"/>
      <c r="AR59" s="232"/>
      <c r="AS59" s="232"/>
      <c r="AT59" s="240" t="str">
        <f t="shared" si="1"/>
        <v/>
      </c>
      <c r="AU59" s="232"/>
      <c r="AV59" s="232"/>
      <c r="AW59" s="232"/>
      <c r="AX59" s="232"/>
      <c r="AY59" s="232"/>
      <c r="AZ59" s="232"/>
      <c r="BA59" s="232"/>
      <c r="BB59" s="193" t="s">
        <v>132</v>
      </c>
      <c r="BC59" s="189"/>
      <c r="BD59" s="189" t="s">
        <v>2343</v>
      </c>
      <c r="BE59" s="189"/>
      <c r="BF59" s="193">
        <v>46190</v>
      </c>
      <c r="BG59" s="193">
        <v>46199</v>
      </c>
      <c r="BH59" s="194" t="s">
        <v>132</v>
      </c>
      <c r="BI59" s="193"/>
      <c r="BJ59" s="9" t="s">
        <v>1971</v>
      </c>
      <c r="BK59" s="50"/>
      <c r="BL59" s="50"/>
    </row>
    <row r="60" spans="1:64" ht="78" customHeight="1">
      <c r="A60" s="186">
        <v>168</v>
      </c>
      <c r="B60" s="187">
        <v>46161.517534722203</v>
      </c>
      <c r="C60" s="187">
        <v>46161.533912036997</v>
      </c>
      <c r="D60" s="186" t="s">
        <v>72</v>
      </c>
      <c r="E60" s="186" t="s">
        <v>73</v>
      </c>
      <c r="F60" s="186" t="s">
        <v>2707</v>
      </c>
      <c r="G60" s="186" t="s">
        <v>2708</v>
      </c>
      <c r="H60" s="186" t="s">
        <v>52</v>
      </c>
      <c r="I60" s="186" t="s">
        <v>77</v>
      </c>
      <c r="J60" s="186" t="s">
        <v>2709</v>
      </c>
      <c r="K60" s="186" t="s">
        <v>2710</v>
      </c>
      <c r="L60" s="187" t="s">
        <v>2590</v>
      </c>
      <c r="M60" s="187">
        <v>46164</v>
      </c>
      <c r="N60" s="186" t="s">
        <v>57</v>
      </c>
      <c r="O60" s="186">
        <v>0</v>
      </c>
      <c r="P60" s="186">
        <v>0</v>
      </c>
      <c r="Q60" s="188" t="s">
        <v>58</v>
      </c>
      <c r="R60" s="186" t="s">
        <v>2711</v>
      </c>
      <c r="S60" s="186" t="s">
        <v>2712</v>
      </c>
      <c r="T60" s="186" t="s">
        <v>2713</v>
      </c>
      <c r="U60" s="186" t="s">
        <v>62</v>
      </c>
      <c r="V60" s="186" t="s">
        <v>63</v>
      </c>
      <c r="W60" s="186" t="s">
        <v>57</v>
      </c>
      <c r="X60" s="186" t="s">
        <v>65</v>
      </c>
      <c r="Y60" s="186" t="s">
        <v>2714</v>
      </c>
      <c r="Z60" s="186" t="s">
        <v>2715</v>
      </c>
      <c r="AA60" s="186"/>
      <c r="AB60" s="152" t="s">
        <v>68</v>
      </c>
      <c r="AC60" s="189" t="s">
        <v>69</v>
      </c>
      <c r="AD60" s="193">
        <v>46163</v>
      </c>
      <c r="AE60" s="189" t="s">
        <v>4</v>
      </c>
      <c r="AF60" s="193">
        <v>46163</v>
      </c>
      <c r="AG60" s="193">
        <v>46164</v>
      </c>
      <c r="AH60" s="189">
        <v>1</v>
      </c>
      <c r="AI60" s="190">
        <v>0</v>
      </c>
      <c r="AJ60" s="191">
        <v>0</v>
      </c>
      <c r="AK60" s="192" t="s">
        <v>2716</v>
      </c>
      <c r="AL60" s="191" t="s">
        <v>130</v>
      </c>
      <c r="AM60" s="152" t="s">
        <v>537</v>
      </c>
      <c r="AN60" s="189" t="s">
        <v>64</v>
      </c>
      <c r="AO60" s="189" t="s">
        <v>709</v>
      </c>
      <c r="AP60" s="189"/>
      <c r="AQ60" s="232"/>
      <c r="AR60" s="232"/>
      <c r="AS60" s="232"/>
      <c r="AT60" s="240" t="str">
        <f t="shared" si="1"/>
        <v/>
      </c>
      <c r="AU60" s="232"/>
      <c r="AV60" s="232"/>
      <c r="AW60" s="232"/>
      <c r="AX60" s="232"/>
      <c r="AY60" s="232"/>
      <c r="AZ60" s="232"/>
      <c r="BA60" s="232"/>
      <c r="BB60" s="193" t="s">
        <v>132</v>
      </c>
      <c r="BC60" s="189"/>
      <c r="BD60" s="189" t="s">
        <v>2343</v>
      </c>
      <c r="BE60" s="189"/>
      <c r="BF60" s="193">
        <v>46195</v>
      </c>
      <c r="BG60" s="193">
        <v>46234</v>
      </c>
      <c r="BH60" s="194" t="s">
        <v>132</v>
      </c>
      <c r="BI60" s="193"/>
      <c r="BK60" s="356">
        <v>46202</v>
      </c>
      <c r="BL60" s="356"/>
    </row>
    <row r="61" spans="1:64" ht="111.75" customHeight="1">
      <c r="A61" s="186">
        <v>15</v>
      </c>
      <c r="B61" s="187">
        <v>46006.494444444441</v>
      </c>
      <c r="C61" s="187">
        <v>46008.702777777777</v>
      </c>
      <c r="D61" s="186" t="s">
        <v>1008</v>
      </c>
      <c r="E61" s="186" t="s">
        <v>1009</v>
      </c>
      <c r="F61" s="186" t="s">
        <v>1010</v>
      </c>
      <c r="G61" s="186" t="s">
        <v>1024</v>
      </c>
      <c r="H61" s="186" t="s">
        <v>161</v>
      </c>
      <c r="I61" s="186" t="s">
        <v>409</v>
      </c>
      <c r="J61" s="186" t="s">
        <v>2717</v>
      </c>
      <c r="K61" s="186"/>
      <c r="L61" s="187" t="s">
        <v>97</v>
      </c>
      <c r="M61" s="187">
        <v>46057</v>
      </c>
      <c r="N61" s="186" t="s">
        <v>57</v>
      </c>
      <c r="O61" s="186" t="s">
        <v>270</v>
      </c>
      <c r="P61" s="186"/>
      <c r="Q61" s="188" t="s">
        <v>2425</v>
      </c>
      <c r="R61" s="186" t="s">
        <v>1016</v>
      </c>
      <c r="S61" s="186"/>
      <c r="T61" s="186" t="s">
        <v>1017</v>
      </c>
      <c r="U61" s="186" t="s">
        <v>196</v>
      </c>
      <c r="V61" s="186" t="s">
        <v>1025</v>
      </c>
      <c r="W61" s="186" t="s">
        <v>64</v>
      </c>
      <c r="X61" s="186" t="s">
        <v>496</v>
      </c>
      <c r="Y61" s="186" t="s">
        <v>1027</v>
      </c>
      <c r="Z61" s="186" t="s">
        <v>1028</v>
      </c>
      <c r="AA61" s="186"/>
      <c r="AB61" s="152" t="s">
        <v>246</v>
      </c>
      <c r="AC61" s="189" t="s">
        <v>299</v>
      </c>
      <c r="AD61" s="193"/>
      <c r="AE61" s="189" t="s">
        <v>3</v>
      </c>
      <c r="AF61" s="193"/>
      <c r="AG61" s="193"/>
      <c r="AH61" s="189">
        <v>1</v>
      </c>
      <c r="AI61" s="190">
        <v>1357</v>
      </c>
      <c r="AJ61" s="191">
        <v>4817.3499999999995</v>
      </c>
      <c r="AK61" s="192" t="s">
        <v>2718</v>
      </c>
      <c r="AL61" s="191" t="s">
        <v>536</v>
      </c>
      <c r="AM61" s="152" t="s">
        <v>537</v>
      </c>
      <c r="AN61" s="189"/>
      <c r="AO61" s="189" t="s">
        <v>709</v>
      </c>
      <c r="AP61" s="189"/>
      <c r="AQ61" s="232"/>
      <c r="AR61" s="232"/>
      <c r="AS61" s="232"/>
      <c r="AT61" s="240" t="str">
        <f t="shared" si="1"/>
        <v/>
      </c>
      <c r="AU61" s="232"/>
      <c r="AV61" s="232"/>
      <c r="AW61" s="232"/>
      <c r="AX61" s="232"/>
      <c r="AY61" s="232"/>
      <c r="AZ61" s="232"/>
      <c r="BA61" s="232"/>
      <c r="BB61" s="193" t="s">
        <v>166</v>
      </c>
      <c r="BC61" s="189"/>
      <c r="BD61" s="189" t="s">
        <v>132</v>
      </c>
      <c r="BE61" s="189" t="s">
        <v>2664</v>
      </c>
      <c r="BF61" s="193">
        <v>46153</v>
      </c>
      <c r="BG61" s="193">
        <v>46198</v>
      </c>
      <c r="BH61" s="194" t="s">
        <v>132</v>
      </c>
      <c r="BI61" s="193"/>
      <c r="BJ61" s="9" t="s">
        <v>1971</v>
      </c>
      <c r="BK61" s="50"/>
      <c r="BL61" s="50"/>
    </row>
    <row r="62" spans="1:64" ht="141" customHeight="1">
      <c r="A62" s="186">
        <v>224</v>
      </c>
      <c r="B62" s="187">
        <v>46175.551284722198</v>
      </c>
      <c r="C62" s="187">
        <v>46175.568969907399</v>
      </c>
      <c r="D62" s="186" t="s">
        <v>48</v>
      </c>
      <c r="E62" s="186" t="s">
        <v>49</v>
      </c>
      <c r="F62" s="186" t="s">
        <v>2719</v>
      </c>
      <c r="G62" s="186" t="s">
        <v>2720</v>
      </c>
      <c r="H62" s="186" t="s">
        <v>52</v>
      </c>
      <c r="I62" s="186" t="s">
        <v>53</v>
      </c>
      <c r="J62" s="186" t="s">
        <v>54</v>
      </c>
      <c r="K62" s="186" t="s">
        <v>2721</v>
      </c>
      <c r="L62" s="187" t="s">
        <v>56</v>
      </c>
      <c r="M62" s="187">
        <v>46178</v>
      </c>
      <c r="N62" s="186" t="s">
        <v>57</v>
      </c>
      <c r="O62" s="186">
        <v>0</v>
      </c>
      <c r="P62" s="186">
        <v>0</v>
      </c>
      <c r="Q62" s="188" t="s">
        <v>2425</v>
      </c>
      <c r="R62" s="186" t="s">
        <v>2722</v>
      </c>
      <c r="S62" s="186" t="s">
        <v>2723</v>
      </c>
      <c r="T62" s="186" t="s">
        <v>2724</v>
      </c>
      <c r="U62" s="186" t="s">
        <v>62</v>
      </c>
      <c r="V62" s="186" t="s">
        <v>127</v>
      </c>
      <c r="W62" s="186" t="s">
        <v>57</v>
      </c>
      <c r="X62" s="186" t="s">
        <v>85</v>
      </c>
      <c r="Y62" s="186" t="s">
        <v>2725</v>
      </c>
      <c r="Z62" s="186" t="s">
        <v>2726</v>
      </c>
      <c r="AA62" s="186">
        <v>2.9</v>
      </c>
      <c r="AB62" s="189" t="s">
        <v>535</v>
      </c>
      <c r="AC62" s="189" t="s">
        <v>69</v>
      </c>
      <c r="AD62" s="193">
        <v>46177</v>
      </c>
      <c r="AE62" s="189" t="s">
        <v>4</v>
      </c>
      <c r="AF62" s="193">
        <v>46181</v>
      </c>
      <c r="AG62" s="193">
        <v>46188</v>
      </c>
      <c r="AH62" s="189"/>
      <c r="AI62" s="190"/>
      <c r="AJ62" s="191"/>
      <c r="AK62" s="192"/>
      <c r="AL62" s="191"/>
      <c r="AM62" s="152" t="s">
        <v>537</v>
      </c>
      <c r="AN62" s="189"/>
      <c r="AO62" s="189" t="s">
        <v>709</v>
      </c>
      <c r="AP62" s="189" t="s">
        <v>2727</v>
      </c>
      <c r="AQ62" s="232"/>
      <c r="AR62" s="232"/>
      <c r="AS62" s="232"/>
      <c r="AT62" s="240" t="str">
        <f t="shared" si="1"/>
        <v/>
      </c>
      <c r="AU62" s="232"/>
      <c r="AV62" s="232"/>
      <c r="AW62" s="232"/>
      <c r="AX62" s="232"/>
      <c r="AY62" s="232"/>
      <c r="AZ62" s="232"/>
      <c r="BA62" s="232"/>
      <c r="BB62" s="193"/>
      <c r="BC62" s="189"/>
      <c r="BD62" s="189"/>
      <c r="BE62" s="189"/>
      <c r="BF62" s="193"/>
      <c r="BG62" s="193"/>
      <c r="BH62" s="194"/>
      <c r="BI62" s="193"/>
    </row>
    <row r="63" spans="1:64" ht="54.75" customHeight="1">
      <c r="A63" s="186">
        <v>104</v>
      </c>
      <c r="B63" s="187">
        <v>46129.492662037002</v>
      </c>
      <c r="C63" s="187">
        <v>46129.635648148098</v>
      </c>
      <c r="D63" s="186" t="s">
        <v>2728</v>
      </c>
      <c r="E63" s="186" t="s">
        <v>2729</v>
      </c>
      <c r="F63" s="186" t="s">
        <v>2730</v>
      </c>
      <c r="G63" s="186" t="s">
        <v>2731</v>
      </c>
      <c r="H63" s="186" t="s">
        <v>1178</v>
      </c>
      <c r="I63" s="186" t="s">
        <v>190</v>
      </c>
      <c r="J63" s="186" t="s">
        <v>2163</v>
      </c>
      <c r="K63" s="186"/>
      <c r="L63" s="187" t="s">
        <v>97</v>
      </c>
      <c r="M63" s="187">
        <v>46132</v>
      </c>
      <c r="N63" s="186" t="s">
        <v>57</v>
      </c>
      <c r="O63" s="186">
        <v>0</v>
      </c>
      <c r="P63" s="186"/>
      <c r="Q63" s="188" t="s">
        <v>208</v>
      </c>
      <c r="R63" s="186" t="s">
        <v>2732</v>
      </c>
      <c r="S63" s="186"/>
      <c r="T63" s="186" t="s">
        <v>2733</v>
      </c>
      <c r="U63" s="186" t="s">
        <v>84</v>
      </c>
      <c r="V63" s="186" t="s">
        <v>63</v>
      </c>
      <c r="W63" s="186" t="s">
        <v>64</v>
      </c>
      <c r="X63" s="186" t="s">
        <v>65</v>
      </c>
      <c r="Y63" s="186" t="s">
        <v>2734</v>
      </c>
      <c r="Z63" s="186" t="s">
        <v>2735</v>
      </c>
      <c r="AA63" s="186"/>
      <c r="AB63" s="152" t="s">
        <v>199</v>
      </c>
      <c r="AC63" s="189" t="s">
        <v>69</v>
      </c>
      <c r="AD63" s="193">
        <v>46135</v>
      </c>
      <c r="AE63" s="189"/>
      <c r="AF63" s="193"/>
      <c r="AG63" s="193"/>
      <c r="AH63" s="189">
        <v>1</v>
      </c>
      <c r="AI63" s="190"/>
      <c r="AJ63" s="191">
        <v>0</v>
      </c>
      <c r="AK63" s="192"/>
      <c r="AL63" s="191" t="s">
        <v>130</v>
      </c>
      <c r="AM63" s="152" t="s">
        <v>537</v>
      </c>
      <c r="AN63" s="189"/>
      <c r="AO63" s="189" t="s">
        <v>709</v>
      </c>
      <c r="AP63" s="189"/>
      <c r="AQ63" s="232"/>
      <c r="AR63" s="232"/>
      <c r="AS63" s="232"/>
      <c r="AT63" s="240"/>
      <c r="AU63" s="232"/>
      <c r="AV63" s="232"/>
      <c r="AW63" s="232"/>
      <c r="AX63" s="232"/>
      <c r="AY63" s="232"/>
      <c r="AZ63" s="232"/>
      <c r="BA63" s="232"/>
      <c r="BB63" s="193" t="s">
        <v>132</v>
      </c>
      <c r="BC63" s="189"/>
      <c r="BD63" s="189" t="s">
        <v>2343</v>
      </c>
      <c r="BE63" s="189"/>
      <c r="BF63" s="193">
        <v>46161</v>
      </c>
      <c r="BG63" s="193">
        <v>46190</v>
      </c>
      <c r="BH63" s="194" t="s">
        <v>132</v>
      </c>
      <c r="BI63" s="193"/>
      <c r="BK63" s="50"/>
      <c r="BL63" s="50"/>
    </row>
    <row r="64" spans="1:64" ht="15" customHeight="1">
      <c r="A64" s="186">
        <v>223</v>
      </c>
      <c r="B64" s="187">
        <v>46170.759953703702</v>
      </c>
      <c r="C64" s="187">
        <v>46170.7745138889</v>
      </c>
      <c r="D64" s="186" t="s">
        <v>48</v>
      </c>
      <c r="E64" s="186" t="s">
        <v>49</v>
      </c>
      <c r="F64" s="186" t="s">
        <v>2736</v>
      </c>
      <c r="G64" s="186" t="s">
        <v>2737</v>
      </c>
      <c r="H64" s="186" t="s">
        <v>52</v>
      </c>
      <c r="I64" s="186" t="s">
        <v>53</v>
      </c>
      <c r="J64" s="186" t="s">
        <v>2738</v>
      </c>
      <c r="K64" s="186" t="s">
        <v>2739</v>
      </c>
      <c r="L64" s="187" t="s">
        <v>56</v>
      </c>
      <c r="M64" s="187">
        <v>46185</v>
      </c>
      <c r="N64" s="186" t="s">
        <v>57</v>
      </c>
      <c r="O64" s="186">
        <v>0</v>
      </c>
      <c r="P64" s="186">
        <v>0</v>
      </c>
      <c r="Q64" s="188" t="s">
        <v>58</v>
      </c>
      <c r="R64" s="186" t="s">
        <v>2740</v>
      </c>
      <c r="S64" s="186" t="s">
        <v>2741</v>
      </c>
      <c r="T64" s="186" t="s">
        <v>2742</v>
      </c>
      <c r="U64" s="186" t="s">
        <v>62</v>
      </c>
      <c r="V64" s="186" t="s">
        <v>377</v>
      </c>
      <c r="W64" s="186" t="s">
        <v>57</v>
      </c>
      <c r="X64" s="186" t="s">
        <v>496</v>
      </c>
      <c r="Y64" s="186" t="s">
        <v>2743</v>
      </c>
      <c r="Z64" s="186" t="s">
        <v>2744</v>
      </c>
      <c r="AA64" s="186">
        <v>1.7</v>
      </c>
      <c r="AB64" s="152" t="s">
        <v>68</v>
      </c>
      <c r="AC64" s="189" t="s">
        <v>69</v>
      </c>
      <c r="AD64" s="193">
        <v>46174</v>
      </c>
      <c r="AE64" s="189" t="s">
        <v>3</v>
      </c>
      <c r="AF64" s="193">
        <v>46181</v>
      </c>
      <c r="AG64" s="193">
        <v>46195</v>
      </c>
      <c r="AH64" s="189" t="s">
        <v>2745</v>
      </c>
      <c r="AI64" s="190"/>
      <c r="AJ64" s="191">
        <v>0</v>
      </c>
      <c r="AK64" s="192"/>
      <c r="AL64" s="191" t="s">
        <v>836</v>
      </c>
      <c r="AM64" s="152" t="s">
        <v>537</v>
      </c>
      <c r="AN64" s="189" t="s">
        <v>57</v>
      </c>
      <c r="AO64" s="189" t="s">
        <v>709</v>
      </c>
      <c r="AP64" s="189" t="s">
        <v>2746</v>
      </c>
      <c r="AQ64" s="232"/>
      <c r="AR64" s="232"/>
      <c r="AS64" s="232"/>
      <c r="AT64" s="240" t="s">
        <v>89</v>
      </c>
      <c r="AU64" s="232"/>
      <c r="AV64" s="232"/>
      <c r="AW64" s="232"/>
      <c r="AX64" s="232"/>
      <c r="AY64" s="232"/>
      <c r="AZ64" s="232"/>
      <c r="BA64" s="232"/>
      <c r="BB64" s="193" t="s">
        <v>132</v>
      </c>
      <c r="BC64" s="189"/>
      <c r="BD64" s="189" t="s">
        <v>2343</v>
      </c>
      <c r="BE64" s="189"/>
      <c r="BF64" s="193">
        <v>46182</v>
      </c>
      <c r="BG64" s="193">
        <v>46184</v>
      </c>
      <c r="BH64" s="194" t="s">
        <v>132</v>
      </c>
      <c r="BI64" s="193"/>
      <c r="BJ64" s="9" t="s">
        <v>1971</v>
      </c>
      <c r="BK64" s="351">
        <v>46182</v>
      </c>
      <c r="BL64" s="351">
        <v>46184</v>
      </c>
    </row>
    <row r="65" spans="1:64" ht="15" customHeight="1">
      <c r="A65" s="202">
        <v>55</v>
      </c>
      <c r="B65" s="187">
        <v>46071.365555555603</v>
      </c>
      <c r="C65" s="187">
        <v>46071.394305555601</v>
      </c>
      <c r="D65" s="186" t="s">
        <v>1725</v>
      </c>
      <c r="E65" s="186" t="s">
        <v>1726</v>
      </c>
      <c r="F65" s="186" t="s">
        <v>2747</v>
      </c>
      <c r="G65" s="186" t="s">
        <v>1739</v>
      </c>
      <c r="H65" s="186" t="s">
        <v>161</v>
      </c>
      <c r="I65" s="186" t="s">
        <v>162</v>
      </c>
      <c r="J65" s="367" t="s">
        <v>2748</v>
      </c>
      <c r="K65" s="186"/>
      <c r="L65" s="187" t="s">
        <v>165</v>
      </c>
      <c r="M65" s="187">
        <v>46102</v>
      </c>
      <c r="N65" s="186" t="s">
        <v>57</v>
      </c>
      <c r="O65" s="186"/>
      <c r="P65" s="186"/>
      <c r="Q65" s="188" t="s">
        <v>58</v>
      </c>
      <c r="R65" s="186" t="s">
        <v>1731</v>
      </c>
      <c r="S65" s="186"/>
      <c r="T65" s="186" t="s">
        <v>1732</v>
      </c>
      <c r="U65" s="186" t="s">
        <v>84</v>
      </c>
      <c r="V65" s="186" t="s">
        <v>1740</v>
      </c>
      <c r="W65" s="186" t="s">
        <v>64</v>
      </c>
      <c r="X65" s="186" t="s">
        <v>144</v>
      </c>
      <c r="Y65" s="186" t="s">
        <v>1742</v>
      </c>
      <c r="Z65" s="186" t="s">
        <v>1743</v>
      </c>
      <c r="AA65" s="186"/>
      <c r="AB65" s="152" t="s">
        <v>199</v>
      </c>
      <c r="AC65" s="189"/>
      <c r="AD65" s="193"/>
      <c r="AE65" s="189" t="s">
        <v>3</v>
      </c>
      <c r="AF65" s="193"/>
      <c r="AG65" s="193"/>
      <c r="AH65" s="189" t="s">
        <v>2749</v>
      </c>
      <c r="AI65" s="190"/>
      <c r="AJ65" s="191">
        <v>92035.25</v>
      </c>
      <c r="AK65" s="192" t="s">
        <v>2750</v>
      </c>
      <c r="AL65" s="191" t="s">
        <v>536</v>
      </c>
      <c r="AM65" s="189" t="s">
        <v>131</v>
      </c>
      <c r="AN65" s="189"/>
      <c r="AO65" s="189" t="s">
        <v>709</v>
      </c>
      <c r="AP65" s="189"/>
      <c r="AQ65" s="232"/>
      <c r="AR65" s="232"/>
      <c r="AS65" s="232"/>
      <c r="AT65" s="240" t="s">
        <v>89</v>
      </c>
      <c r="AU65" s="232"/>
      <c r="AV65" s="232"/>
      <c r="AW65" s="232"/>
      <c r="AX65" s="232"/>
      <c r="AY65" s="232"/>
      <c r="AZ65" s="232"/>
      <c r="BA65" s="232"/>
      <c r="BB65" s="193" t="s">
        <v>132</v>
      </c>
      <c r="BC65" s="189"/>
      <c r="BD65" s="189" t="s">
        <v>132</v>
      </c>
      <c r="BE65" s="189" t="s">
        <v>2751</v>
      </c>
      <c r="BF65" s="193">
        <v>46188</v>
      </c>
      <c r="BG65" s="193">
        <v>46330</v>
      </c>
      <c r="BH65" s="194" t="s">
        <v>132</v>
      </c>
      <c r="BI65" s="193"/>
      <c r="BK65" s="50"/>
      <c r="BL65" s="50"/>
    </row>
    <row r="66" spans="1:64" ht="15" customHeight="1">
      <c r="A66" s="202">
        <v>56</v>
      </c>
      <c r="B66" s="187">
        <v>46071.782638888886</v>
      </c>
      <c r="C66" s="187">
        <v>46071.78402777778</v>
      </c>
      <c r="D66" s="186" t="s">
        <v>1725</v>
      </c>
      <c r="E66" s="186" t="s">
        <v>1726</v>
      </c>
      <c r="F66" s="186" t="s">
        <v>1764</v>
      </c>
      <c r="G66" s="186" t="s">
        <v>2752</v>
      </c>
      <c r="H66" s="186" t="s">
        <v>161</v>
      </c>
      <c r="I66" s="186" t="s">
        <v>162</v>
      </c>
      <c r="J66" s="367" t="s">
        <v>2748</v>
      </c>
      <c r="K66" s="186"/>
      <c r="L66" s="187" t="s">
        <v>165</v>
      </c>
      <c r="M66" s="187">
        <v>46101</v>
      </c>
      <c r="N66" s="186" t="s">
        <v>57</v>
      </c>
      <c r="O66" s="186"/>
      <c r="P66" s="186"/>
      <c r="Q66" s="188" t="s">
        <v>58</v>
      </c>
      <c r="R66" s="186" t="s">
        <v>1767</v>
      </c>
      <c r="S66" s="186"/>
      <c r="T66" s="186" t="s">
        <v>1768</v>
      </c>
      <c r="U66" s="186" t="s">
        <v>532</v>
      </c>
      <c r="V66" s="186" t="s">
        <v>1776</v>
      </c>
      <c r="W66" s="186" t="s">
        <v>64</v>
      </c>
      <c r="X66" s="186" t="s">
        <v>85</v>
      </c>
      <c r="Y66" s="186" t="s">
        <v>2753</v>
      </c>
      <c r="Z66" s="186" t="s">
        <v>1779</v>
      </c>
      <c r="AA66" s="186"/>
      <c r="AB66" s="152" t="s">
        <v>199</v>
      </c>
      <c r="AC66" s="189"/>
      <c r="AD66" s="193"/>
      <c r="AE66" s="189" t="s">
        <v>3</v>
      </c>
      <c r="AF66" s="193"/>
      <c r="AG66" s="193"/>
      <c r="AH66" s="189">
        <v>3</v>
      </c>
      <c r="AI66" s="190"/>
      <c r="AJ66" s="191">
        <v>47790</v>
      </c>
      <c r="AK66" s="192" t="s">
        <v>2754</v>
      </c>
      <c r="AL66" s="191" t="s">
        <v>536</v>
      </c>
      <c r="AM66" s="189" t="s">
        <v>131</v>
      </c>
      <c r="AN66" s="189"/>
      <c r="AO66" s="189" t="s">
        <v>709</v>
      </c>
      <c r="AP66" s="189"/>
      <c r="AQ66" s="232"/>
      <c r="AR66" s="232"/>
      <c r="AS66" s="232"/>
      <c r="AT66" s="240" t="s">
        <v>89</v>
      </c>
      <c r="AU66" s="232"/>
      <c r="AV66" s="232"/>
      <c r="AW66" s="232"/>
      <c r="AX66" s="232"/>
      <c r="AY66" s="232"/>
      <c r="AZ66" s="232"/>
      <c r="BA66" s="232"/>
      <c r="BB66" s="193" t="s">
        <v>132</v>
      </c>
      <c r="BC66" s="189"/>
      <c r="BD66" s="189" t="s">
        <v>132</v>
      </c>
      <c r="BE66" s="189" t="s">
        <v>2751</v>
      </c>
      <c r="BF66" s="193">
        <v>46174</v>
      </c>
      <c r="BG66" s="193">
        <v>46317</v>
      </c>
      <c r="BH66" s="194" t="s">
        <v>132</v>
      </c>
      <c r="BI66" s="193"/>
      <c r="BK66" s="50"/>
      <c r="BL66" s="50"/>
    </row>
    <row r="67" spans="1:64" ht="54" customHeight="1">
      <c r="A67" s="202">
        <v>175</v>
      </c>
      <c r="B67" s="187">
        <v>46168.366296296299</v>
      </c>
      <c r="C67" s="187">
        <v>46168.4558217593</v>
      </c>
      <c r="D67" s="186" t="s">
        <v>202</v>
      </c>
      <c r="E67" s="186" t="s">
        <v>203</v>
      </c>
      <c r="F67" s="186" t="s">
        <v>2755</v>
      </c>
      <c r="G67" s="186" t="s">
        <v>2756</v>
      </c>
      <c r="H67" s="186" t="s">
        <v>161</v>
      </c>
      <c r="I67" s="186" t="s">
        <v>111</v>
      </c>
      <c r="J67" s="432" t="s">
        <v>595</v>
      </c>
      <c r="K67" s="186" t="s">
        <v>2757</v>
      </c>
      <c r="L67" s="187" t="s">
        <v>165</v>
      </c>
      <c r="M67" s="187">
        <v>46178</v>
      </c>
      <c r="N67" s="186" t="s">
        <v>57</v>
      </c>
      <c r="O67" s="186">
        <v>0</v>
      </c>
      <c r="P67" s="186">
        <v>0</v>
      </c>
      <c r="Q67" s="188" t="s">
        <v>2425</v>
      </c>
      <c r="R67" s="186" t="s">
        <v>2758</v>
      </c>
      <c r="S67" s="186" t="s">
        <v>2759</v>
      </c>
      <c r="T67" s="186" t="s">
        <v>2760</v>
      </c>
      <c r="U67" s="186" t="s">
        <v>84</v>
      </c>
      <c r="V67" s="186" t="s">
        <v>143</v>
      </c>
      <c r="W67" s="186" t="s">
        <v>57</v>
      </c>
      <c r="X67" s="186" t="s">
        <v>144</v>
      </c>
      <c r="Y67" s="186" t="s">
        <v>2761</v>
      </c>
      <c r="Z67" s="186" t="s">
        <v>2762</v>
      </c>
      <c r="AA67" s="186">
        <v>2.35</v>
      </c>
      <c r="AB67" s="152" t="s">
        <v>199</v>
      </c>
      <c r="AC67" s="189" t="s">
        <v>69</v>
      </c>
      <c r="AD67" s="193">
        <v>46170</v>
      </c>
      <c r="AE67" s="189" t="s">
        <v>4</v>
      </c>
      <c r="AF67" s="193">
        <v>46170</v>
      </c>
      <c r="AG67" s="193">
        <v>46170</v>
      </c>
      <c r="AH67" s="189">
        <v>1</v>
      </c>
      <c r="AI67" s="190">
        <v>0</v>
      </c>
      <c r="AJ67" s="191">
        <v>0</v>
      </c>
      <c r="AK67" s="192" t="s">
        <v>2763</v>
      </c>
      <c r="AL67" s="191" t="s">
        <v>836</v>
      </c>
      <c r="AM67" s="152" t="s">
        <v>537</v>
      </c>
      <c r="AN67" s="189" t="s">
        <v>132</v>
      </c>
      <c r="AO67" s="189" t="s">
        <v>709</v>
      </c>
      <c r="AP67" s="189" t="s">
        <v>2764</v>
      </c>
      <c r="AQ67" s="232"/>
      <c r="AR67" s="232"/>
      <c r="AS67" s="232"/>
      <c r="AT67" s="240" t="s">
        <v>89</v>
      </c>
      <c r="AU67" s="232"/>
      <c r="AV67" s="232"/>
      <c r="AW67" s="232"/>
      <c r="AX67" s="232"/>
      <c r="AY67" s="232"/>
      <c r="AZ67" s="232"/>
      <c r="BA67" s="232"/>
      <c r="BB67" s="193" t="s">
        <v>132</v>
      </c>
      <c r="BC67" s="189"/>
      <c r="BD67" s="189"/>
      <c r="BE67" s="189"/>
      <c r="BF67" s="193">
        <v>46188</v>
      </c>
      <c r="BG67" s="193">
        <v>46206</v>
      </c>
      <c r="BH67" s="194" t="s">
        <v>132</v>
      </c>
      <c r="BI67" s="193"/>
      <c r="BK67" s="351"/>
      <c r="BL67" s="351"/>
    </row>
    <row r="68" spans="1:64" ht="68.25" customHeight="1">
      <c r="A68" s="186">
        <v>245</v>
      </c>
      <c r="B68" s="187">
        <v>46190.7096296296</v>
      </c>
      <c r="C68" s="187">
        <v>46190.715300925898</v>
      </c>
      <c r="D68" s="186" t="s">
        <v>202</v>
      </c>
      <c r="E68" s="186" t="s">
        <v>203</v>
      </c>
      <c r="F68" s="186" t="s">
        <v>2765</v>
      </c>
      <c r="G68" s="186" t="s">
        <v>2766</v>
      </c>
      <c r="H68" s="186" t="s">
        <v>76</v>
      </c>
      <c r="I68" s="186" t="s">
        <v>111</v>
      </c>
      <c r="J68" s="432" t="s">
        <v>2767</v>
      </c>
      <c r="K68" s="186" t="s">
        <v>2768</v>
      </c>
      <c r="L68" s="187" t="s">
        <v>165</v>
      </c>
      <c r="M68" s="187">
        <v>46203</v>
      </c>
      <c r="N68" s="186" t="s">
        <v>57</v>
      </c>
      <c r="O68" s="186">
        <v>0</v>
      </c>
      <c r="P68" s="186">
        <v>0</v>
      </c>
      <c r="Q68" s="188" t="s">
        <v>58</v>
      </c>
      <c r="R68" s="186" t="s">
        <v>2769</v>
      </c>
      <c r="S68" s="186" t="s">
        <v>2770</v>
      </c>
      <c r="T68" s="186" t="s">
        <v>2771</v>
      </c>
      <c r="U68" s="186" t="s">
        <v>62</v>
      </c>
      <c r="V68" s="186" t="s">
        <v>143</v>
      </c>
      <c r="W68" s="186" t="s">
        <v>57</v>
      </c>
      <c r="X68" s="186" t="s">
        <v>85</v>
      </c>
      <c r="Y68" s="186" t="s">
        <v>2772</v>
      </c>
      <c r="Z68" s="186" t="s">
        <v>2773</v>
      </c>
      <c r="AA68" s="186">
        <v>1.3</v>
      </c>
      <c r="AB68" s="189" t="s">
        <v>535</v>
      </c>
      <c r="AC68" s="189" t="s">
        <v>69</v>
      </c>
      <c r="AD68" s="193">
        <v>46196</v>
      </c>
      <c r="AE68" s="189" t="s">
        <v>4</v>
      </c>
      <c r="AF68" s="193">
        <v>46198</v>
      </c>
      <c r="AG68" s="193">
        <v>46205</v>
      </c>
      <c r="AH68" s="189">
        <v>0.5</v>
      </c>
      <c r="AI68" s="190"/>
      <c r="AJ68" s="191">
        <v>0</v>
      </c>
      <c r="AK68" s="192"/>
      <c r="AL68" s="191" t="s">
        <v>836</v>
      </c>
      <c r="AM68" s="152" t="s">
        <v>537</v>
      </c>
      <c r="AN68" s="189" t="s">
        <v>64</v>
      </c>
      <c r="AO68" s="189" t="s">
        <v>963</v>
      </c>
      <c r="AP68" s="189" t="s">
        <v>2774</v>
      </c>
      <c r="AQ68" s="232"/>
      <c r="AR68" s="232"/>
      <c r="AS68" s="232"/>
      <c r="AT68" s="240" t="s">
        <v>89</v>
      </c>
      <c r="AU68" s="232"/>
      <c r="AV68" s="232"/>
      <c r="AW68" s="232"/>
      <c r="AX68" s="232"/>
      <c r="AY68" s="232"/>
      <c r="AZ68" s="232"/>
      <c r="BA68" s="232"/>
      <c r="BB68" s="193" t="s">
        <v>132</v>
      </c>
      <c r="BC68" s="189"/>
      <c r="BD68" s="189" t="s">
        <v>2343</v>
      </c>
      <c r="BE68" s="189"/>
      <c r="BF68" s="193">
        <v>46203</v>
      </c>
      <c r="BG68" s="193">
        <v>46213</v>
      </c>
      <c r="BH68" s="194" t="s">
        <v>132</v>
      </c>
      <c r="BI68" s="193" t="s">
        <v>2775</v>
      </c>
      <c r="BJ68" s="9" t="s">
        <v>1971</v>
      </c>
      <c r="BK68" s="351">
        <v>46203</v>
      </c>
      <c r="BL68" s="351">
        <v>46211</v>
      </c>
    </row>
    <row r="69" spans="1:64" ht="57.75" customHeight="1">
      <c r="A69" s="186">
        <v>95</v>
      </c>
      <c r="B69" s="187">
        <v>46126.512210648099</v>
      </c>
      <c r="C69" s="187">
        <v>46126.525636574101</v>
      </c>
      <c r="D69" s="186" t="s">
        <v>657</v>
      </c>
      <c r="E69" s="186" t="s">
        <v>658</v>
      </c>
      <c r="F69" s="186" t="s">
        <v>2776</v>
      </c>
      <c r="G69" s="186" t="s">
        <v>2777</v>
      </c>
      <c r="H69" s="186" t="s">
        <v>52</v>
      </c>
      <c r="I69" s="186" t="s">
        <v>77</v>
      </c>
      <c r="J69" s="369" t="s">
        <v>2778</v>
      </c>
      <c r="K69" s="186"/>
      <c r="L69" s="187" t="s">
        <v>662</v>
      </c>
      <c r="M69" s="187">
        <v>46233</v>
      </c>
      <c r="N69" s="186" t="s">
        <v>217</v>
      </c>
      <c r="O69" s="186" t="s">
        <v>1710</v>
      </c>
      <c r="P69" s="186"/>
      <c r="Q69" s="188" t="s">
        <v>58</v>
      </c>
      <c r="R69" s="186" t="s">
        <v>2779</v>
      </c>
      <c r="S69" s="186" t="s">
        <v>2780</v>
      </c>
      <c r="T69" s="186" t="s">
        <v>2781</v>
      </c>
      <c r="U69" s="186" t="s">
        <v>84</v>
      </c>
      <c r="V69" s="186" t="s">
        <v>377</v>
      </c>
      <c r="W69" s="186" t="s">
        <v>64</v>
      </c>
      <c r="X69" s="186" t="s">
        <v>65</v>
      </c>
      <c r="Y69" s="186" t="s">
        <v>2782</v>
      </c>
      <c r="Z69" s="186" t="s">
        <v>2783</v>
      </c>
      <c r="AA69" s="186">
        <v>2.15</v>
      </c>
      <c r="AB69" s="152" t="s">
        <v>88</v>
      </c>
      <c r="AC69" s="189" t="s">
        <v>69</v>
      </c>
      <c r="AD69" s="193">
        <v>46128</v>
      </c>
      <c r="AE69" s="189" t="s">
        <v>2</v>
      </c>
      <c r="AF69" s="193">
        <v>46135</v>
      </c>
      <c r="AG69" s="193">
        <v>46181</v>
      </c>
      <c r="AH69" s="189">
        <v>7</v>
      </c>
      <c r="AI69" s="190">
        <v>0</v>
      </c>
      <c r="AJ69" s="191">
        <v>59576.43</v>
      </c>
      <c r="AK69" s="192"/>
      <c r="AL69" s="191" t="s">
        <v>1070</v>
      </c>
      <c r="AM69" s="189" t="s">
        <v>131</v>
      </c>
      <c r="AN69" s="189" t="s">
        <v>217</v>
      </c>
      <c r="AO69" s="189" t="s">
        <v>963</v>
      </c>
      <c r="AP69" s="189" t="s">
        <v>2784</v>
      </c>
      <c r="AQ69" s="232"/>
      <c r="AR69" s="232"/>
      <c r="AS69" s="232"/>
      <c r="AT69" s="240" t="s">
        <v>89</v>
      </c>
      <c r="AU69" s="232"/>
      <c r="AV69" s="232"/>
      <c r="AW69" s="232"/>
      <c r="AX69" s="232"/>
      <c r="AY69" s="232"/>
      <c r="AZ69" s="232"/>
      <c r="BA69" s="232"/>
      <c r="BB69" s="193" t="s">
        <v>132</v>
      </c>
      <c r="BC69" s="189" t="s">
        <v>2785</v>
      </c>
      <c r="BD69" s="189" t="s">
        <v>132</v>
      </c>
      <c r="BE69" s="189" t="s">
        <v>2786</v>
      </c>
      <c r="BF69" s="193">
        <v>46251</v>
      </c>
      <c r="BG69" s="193">
        <v>46440</v>
      </c>
      <c r="BH69" s="194" t="s">
        <v>132</v>
      </c>
      <c r="BI69" s="193" t="s">
        <v>2787</v>
      </c>
      <c r="BK69" s="50"/>
      <c r="BL69" s="50"/>
    </row>
    <row r="70" spans="1:64" ht="66" customHeight="1">
      <c r="A70" s="186">
        <v>226</v>
      </c>
      <c r="B70" s="187">
        <v>46182.696863425903</v>
      </c>
      <c r="C70" s="187">
        <v>46182.705856481502</v>
      </c>
      <c r="D70" s="186" t="s">
        <v>657</v>
      </c>
      <c r="E70" s="186" t="s">
        <v>658</v>
      </c>
      <c r="F70" s="186" t="s">
        <v>2788</v>
      </c>
      <c r="G70" s="186" t="s">
        <v>2789</v>
      </c>
      <c r="H70" s="186" t="s">
        <v>52</v>
      </c>
      <c r="I70" s="186" t="s">
        <v>77</v>
      </c>
      <c r="J70" s="369" t="s">
        <v>2583</v>
      </c>
      <c r="K70" s="186" t="s">
        <v>2790</v>
      </c>
      <c r="L70" s="187" t="s">
        <v>662</v>
      </c>
      <c r="M70" s="187">
        <v>46198</v>
      </c>
      <c r="N70" s="186" t="s">
        <v>57</v>
      </c>
      <c r="O70" s="186">
        <v>0</v>
      </c>
      <c r="P70" s="186">
        <v>0</v>
      </c>
      <c r="Q70" s="188" t="s">
        <v>58</v>
      </c>
      <c r="R70" s="186" t="s">
        <v>2791</v>
      </c>
      <c r="S70" s="186" t="s">
        <v>2792</v>
      </c>
      <c r="T70" s="186" t="s">
        <v>2793</v>
      </c>
      <c r="U70" s="186" t="s">
        <v>84</v>
      </c>
      <c r="V70" s="186" t="s">
        <v>377</v>
      </c>
      <c r="W70" s="186" t="s">
        <v>57</v>
      </c>
      <c r="X70" s="186" t="s">
        <v>496</v>
      </c>
      <c r="Y70" s="186" t="s">
        <v>2794</v>
      </c>
      <c r="Z70" s="186" t="s">
        <v>2795</v>
      </c>
      <c r="AA70" s="186">
        <v>1.1000000000000001</v>
      </c>
      <c r="AB70" s="152" t="s">
        <v>88</v>
      </c>
      <c r="AC70" s="189" t="s">
        <v>69</v>
      </c>
      <c r="AD70" s="193">
        <v>46183</v>
      </c>
      <c r="AE70" s="189" t="s">
        <v>3</v>
      </c>
      <c r="AF70" s="193">
        <v>46216</v>
      </c>
      <c r="AG70" s="193">
        <v>46230</v>
      </c>
      <c r="AH70" s="189" t="s">
        <v>1233</v>
      </c>
      <c r="AI70" s="190"/>
      <c r="AJ70" s="191">
        <v>0</v>
      </c>
      <c r="AK70" s="192"/>
      <c r="AL70" s="191" t="s">
        <v>2796</v>
      </c>
      <c r="AM70" s="152" t="s">
        <v>537</v>
      </c>
      <c r="AN70" s="189" t="s">
        <v>217</v>
      </c>
      <c r="AO70" s="189" t="s">
        <v>963</v>
      </c>
      <c r="AP70" s="189" t="s">
        <v>2797</v>
      </c>
      <c r="AQ70" s="232"/>
      <c r="AR70" s="232"/>
      <c r="AS70" s="232"/>
      <c r="AT70" s="240" t="s">
        <v>89</v>
      </c>
      <c r="AU70" s="232"/>
      <c r="AV70" s="232"/>
      <c r="AW70" s="232"/>
      <c r="AX70" s="232"/>
      <c r="AY70" s="232"/>
      <c r="AZ70" s="232"/>
      <c r="BA70" s="232"/>
      <c r="BB70" s="193" t="s">
        <v>166</v>
      </c>
      <c r="BC70" s="189" t="s">
        <v>2798</v>
      </c>
      <c r="BD70" s="189" t="s">
        <v>2343</v>
      </c>
      <c r="BE70" s="189"/>
      <c r="BF70" s="193">
        <v>46195</v>
      </c>
      <c r="BG70" s="193">
        <v>46217</v>
      </c>
      <c r="BH70" s="194" t="s">
        <v>132</v>
      </c>
      <c r="BI70" s="193"/>
      <c r="BK70" s="356"/>
      <c r="BL70" s="356"/>
    </row>
    <row r="71" spans="1:64" ht="283.5" customHeight="1">
      <c r="A71" s="186">
        <v>162</v>
      </c>
      <c r="B71" s="187">
        <v>46160.441956018498</v>
      </c>
      <c r="C71" s="187">
        <v>46160.457743055602</v>
      </c>
      <c r="D71" s="186" t="s">
        <v>185</v>
      </c>
      <c r="E71" s="186" t="s">
        <v>186</v>
      </c>
      <c r="F71" s="186" t="s">
        <v>2799</v>
      </c>
      <c r="G71" s="186" t="s">
        <v>2800</v>
      </c>
      <c r="H71" s="186" t="s">
        <v>189</v>
      </c>
      <c r="I71" s="186" t="s">
        <v>358</v>
      </c>
      <c r="J71" s="186" t="s">
        <v>2419</v>
      </c>
      <c r="K71" s="186" t="s">
        <v>2801</v>
      </c>
      <c r="L71" s="187" t="s">
        <v>307</v>
      </c>
      <c r="M71" s="187">
        <v>46310</v>
      </c>
      <c r="N71" s="186" t="s">
        <v>57</v>
      </c>
      <c r="O71" s="186">
        <v>0</v>
      </c>
      <c r="P71" s="186">
        <v>0</v>
      </c>
      <c r="Q71" s="188" t="s">
        <v>58</v>
      </c>
      <c r="R71" s="186" t="s">
        <v>2802</v>
      </c>
      <c r="S71" s="186" t="s">
        <v>2803</v>
      </c>
      <c r="T71" s="186" t="s">
        <v>2804</v>
      </c>
      <c r="U71" s="186" t="s">
        <v>196</v>
      </c>
      <c r="V71" s="186" t="s">
        <v>377</v>
      </c>
      <c r="W71" s="186" t="s">
        <v>57</v>
      </c>
      <c r="X71" s="186" t="s">
        <v>65</v>
      </c>
      <c r="Y71" s="186" t="s">
        <v>2805</v>
      </c>
      <c r="Z71" s="186" t="s">
        <v>2806</v>
      </c>
      <c r="AA71" s="186">
        <v>0.5</v>
      </c>
      <c r="AB71" s="152" t="s">
        <v>566</v>
      </c>
      <c r="AC71" s="189" t="s">
        <v>69</v>
      </c>
      <c r="AD71" s="193">
        <v>46162</v>
      </c>
      <c r="AE71" s="189" t="s">
        <v>3</v>
      </c>
      <c r="AF71" s="193">
        <v>46202</v>
      </c>
      <c r="AG71" s="193">
        <v>46216</v>
      </c>
      <c r="AH71" s="189">
        <v>4.5</v>
      </c>
      <c r="AI71" s="190"/>
      <c r="AJ71" s="191">
        <v>216762.56</v>
      </c>
      <c r="AK71" s="192"/>
      <c r="AL71" s="191" t="s">
        <v>215</v>
      </c>
      <c r="AM71" s="189" t="s">
        <v>131</v>
      </c>
      <c r="AN71" s="189" t="s">
        <v>132</v>
      </c>
      <c r="AO71" s="189" t="s">
        <v>963</v>
      </c>
      <c r="AP71" s="189"/>
      <c r="AQ71" s="232"/>
      <c r="AR71" s="232"/>
      <c r="AS71" s="232"/>
      <c r="AT71" s="240" t="s">
        <v>89</v>
      </c>
      <c r="AU71" s="232"/>
      <c r="AV71" s="232"/>
      <c r="AW71" s="232"/>
      <c r="AX71" s="232"/>
      <c r="AY71" s="232"/>
      <c r="AZ71" s="232"/>
      <c r="BA71" s="232"/>
      <c r="BB71" s="193" t="s">
        <v>132</v>
      </c>
      <c r="BC71" s="189"/>
      <c r="BD71" s="189" t="s">
        <v>132</v>
      </c>
      <c r="BE71" s="189" t="s">
        <v>2807</v>
      </c>
      <c r="BF71" s="193">
        <v>46216</v>
      </c>
      <c r="BG71" s="193">
        <v>46339</v>
      </c>
      <c r="BH71" s="194" t="s">
        <v>132</v>
      </c>
      <c r="BI71" s="193"/>
    </row>
    <row r="72" spans="1:64" ht="107.25" customHeight="1">
      <c r="A72" s="186">
        <v>140</v>
      </c>
      <c r="B72" s="187">
        <v>46150.379953703698</v>
      </c>
      <c r="C72" s="187">
        <v>46150.452800925901</v>
      </c>
      <c r="D72" s="186" t="s">
        <v>185</v>
      </c>
      <c r="E72" s="186" t="s">
        <v>186</v>
      </c>
      <c r="F72" s="186" t="s">
        <v>2808</v>
      </c>
      <c r="G72" s="186" t="s">
        <v>2809</v>
      </c>
      <c r="H72" s="186" t="s">
        <v>52</v>
      </c>
      <c r="I72" s="186" t="s">
        <v>409</v>
      </c>
      <c r="J72" s="369" t="s">
        <v>2627</v>
      </c>
      <c r="K72" s="186" t="s">
        <v>2810</v>
      </c>
      <c r="L72" s="187" t="s">
        <v>307</v>
      </c>
      <c r="M72" s="187">
        <v>46153</v>
      </c>
      <c r="N72" s="186" t="s">
        <v>57</v>
      </c>
      <c r="O72" s="186">
        <v>0</v>
      </c>
      <c r="P72" s="186">
        <v>0</v>
      </c>
      <c r="Q72" s="188" t="s">
        <v>58</v>
      </c>
      <c r="R72" s="186" t="s">
        <v>2811</v>
      </c>
      <c r="S72" s="186">
        <v>0</v>
      </c>
      <c r="T72" s="186" t="s">
        <v>2812</v>
      </c>
      <c r="U72" s="186" t="s">
        <v>84</v>
      </c>
      <c r="V72" s="186" t="s">
        <v>63</v>
      </c>
      <c r="W72" s="186" t="s">
        <v>57</v>
      </c>
      <c r="X72" s="186" t="s">
        <v>65</v>
      </c>
      <c r="Y72" s="186" t="s">
        <v>2813</v>
      </c>
      <c r="Z72" s="186" t="s">
        <v>2814</v>
      </c>
      <c r="AA72" s="186">
        <v>0.45000000000000007</v>
      </c>
      <c r="AB72" s="152" t="s">
        <v>901</v>
      </c>
      <c r="AC72" s="189" t="s">
        <v>69</v>
      </c>
      <c r="AD72" s="193">
        <v>46156</v>
      </c>
      <c r="AE72" s="189" t="s">
        <v>3</v>
      </c>
      <c r="AF72" s="193"/>
      <c r="AG72" s="193"/>
      <c r="AH72" s="189">
        <v>1</v>
      </c>
      <c r="AI72" s="190"/>
      <c r="AJ72" s="191">
        <v>14076</v>
      </c>
      <c r="AK72" s="192" t="s">
        <v>2815</v>
      </c>
      <c r="AL72" s="191" t="s">
        <v>215</v>
      </c>
      <c r="AM72" s="189" t="s">
        <v>537</v>
      </c>
      <c r="AN72" s="189" t="s">
        <v>217</v>
      </c>
      <c r="AO72" s="189" t="s">
        <v>709</v>
      </c>
      <c r="AP72" s="189" t="s">
        <v>2816</v>
      </c>
      <c r="AQ72" s="232" t="s">
        <v>965</v>
      </c>
      <c r="AR72" s="232" t="s">
        <v>3</v>
      </c>
      <c r="AS72" s="240">
        <v>46192</v>
      </c>
      <c r="AT72" s="240" t="s">
        <v>2817</v>
      </c>
      <c r="AU72" s="232" t="s">
        <v>1233</v>
      </c>
      <c r="AV72" s="232">
        <v>0</v>
      </c>
      <c r="AW72" s="232" t="s">
        <v>2818</v>
      </c>
      <c r="AX72" s="232" t="s">
        <v>130</v>
      </c>
      <c r="AY72" s="232" t="s">
        <v>131</v>
      </c>
      <c r="AZ72" s="232" t="s">
        <v>963</v>
      </c>
      <c r="BA72" s="232" t="s">
        <v>2819</v>
      </c>
      <c r="BB72" s="193" t="s">
        <v>132</v>
      </c>
      <c r="BC72" s="189"/>
      <c r="BD72" s="189" t="s">
        <v>2343</v>
      </c>
      <c r="BE72" s="189"/>
      <c r="BF72" s="193">
        <v>46258</v>
      </c>
      <c r="BG72" s="193">
        <v>46297</v>
      </c>
      <c r="BH72" s="194" t="s">
        <v>132</v>
      </c>
      <c r="BI72" s="193"/>
      <c r="BK72" s="50"/>
      <c r="BL72" s="50"/>
    </row>
    <row r="73" spans="1:64" ht="122.25" customHeight="1">
      <c r="A73" s="140">
        <v>100</v>
      </c>
      <c r="B73" s="148">
        <v>46127.3352662037</v>
      </c>
      <c r="C73" s="148">
        <v>46127.3585648148</v>
      </c>
      <c r="D73" s="140" t="s">
        <v>202</v>
      </c>
      <c r="E73" s="140" t="s">
        <v>203</v>
      </c>
      <c r="F73" s="140" t="s">
        <v>2820</v>
      </c>
      <c r="G73" s="186" t="s">
        <v>2821</v>
      </c>
      <c r="H73" s="186" t="s">
        <v>1178</v>
      </c>
      <c r="I73" s="186" t="s">
        <v>2636</v>
      </c>
      <c r="J73" s="186" t="s">
        <v>2822</v>
      </c>
      <c r="K73" s="186"/>
      <c r="L73" s="187" t="s">
        <v>165</v>
      </c>
      <c r="M73" s="187">
        <v>46152</v>
      </c>
      <c r="N73" s="186" t="s">
        <v>57</v>
      </c>
      <c r="O73" s="186">
        <v>0</v>
      </c>
      <c r="P73" s="186"/>
      <c r="Q73" s="188" t="s">
        <v>58</v>
      </c>
      <c r="R73" s="186" t="s">
        <v>2823</v>
      </c>
      <c r="S73" s="186"/>
      <c r="T73" s="186" t="s">
        <v>2824</v>
      </c>
      <c r="U73" s="186" t="s">
        <v>84</v>
      </c>
      <c r="V73" s="186" t="s">
        <v>63</v>
      </c>
      <c r="W73" s="186" t="s">
        <v>64</v>
      </c>
      <c r="X73" s="186" t="s">
        <v>65</v>
      </c>
      <c r="Y73" s="186" t="s">
        <v>2825</v>
      </c>
      <c r="Z73" s="186" t="s">
        <v>2826</v>
      </c>
      <c r="AA73" s="186"/>
      <c r="AB73" s="152" t="s">
        <v>199</v>
      </c>
      <c r="AC73" s="189" t="s">
        <v>2381</v>
      </c>
      <c r="AD73" s="193"/>
      <c r="AE73" s="189" t="s">
        <v>3</v>
      </c>
      <c r="AF73" s="193"/>
      <c r="AG73" s="193"/>
      <c r="AH73" s="189" t="s">
        <v>2827</v>
      </c>
      <c r="AI73" s="190">
        <v>40000</v>
      </c>
      <c r="AJ73" s="191">
        <v>142000</v>
      </c>
      <c r="AK73" s="192" t="s">
        <v>2828</v>
      </c>
      <c r="AL73" s="191" t="s">
        <v>536</v>
      </c>
      <c r="AM73" s="152" t="s">
        <v>537</v>
      </c>
      <c r="AN73" s="189"/>
      <c r="AO73" s="189" t="s">
        <v>709</v>
      </c>
      <c r="AP73" s="189"/>
      <c r="AQ73" s="232"/>
      <c r="AR73" s="232"/>
      <c r="AS73" s="240"/>
      <c r="AT73" s="240" t="s">
        <v>89</v>
      </c>
      <c r="AU73" s="232"/>
      <c r="AV73" s="232"/>
      <c r="AW73" s="232"/>
      <c r="AX73" s="232"/>
      <c r="AY73" s="232"/>
      <c r="AZ73" s="232"/>
      <c r="BA73" s="232"/>
      <c r="BB73" s="193" t="s">
        <v>132</v>
      </c>
      <c r="BC73" s="189"/>
      <c r="BD73" s="152" t="s">
        <v>132</v>
      </c>
      <c r="BE73" s="152" t="s">
        <v>2829</v>
      </c>
      <c r="BF73" s="171">
        <v>46204</v>
      </c>
      <c r="BG73" s="171">
        <v>46288</v>
      </c>
      <c r="BH73" s="157" t="s">
        <v>132</v>
      </c>
      <c r="BI73" s="193" t="s">
        <v>2830</v>
      </c>
      <c r="BK73" s="50"/>
      <c r="BL73" s="50"/>
    </row>
    <row r="74" spans="1:64" ht="79.5" customHeight="1">
      <c r="A74" s="140">
        <v>196</v>
      </c>
      <c r="B74" s="148">
        <v>46169.674108796302</v>
      </c>
      <c r="C74" s="148">
        <v>46169.677812499998</v>
      </c>
      <c r="D74" s="140" t="s">
        <v>2831</v>
      </c>
      <c r="E74" s="140" t="s">
        <v>2832</v>
      </c>
      <c r="F74" s="140" t="s">
        <v>2833</v>
      </c>
      <c r="G74" s="140" t="s">
        <v>2834</v>
      </c>
      <c r="H74" s="140" t="s">
        <v>161</v>
      </c>
      <c r="I74" s="140" t="s">
        <v>162</v>
      </c>
      <c r="J74" s="432" t="s">
        <v>2835</v>
      </c>
      <c r="K74" s="140" t="s">
        <v>2836</v>
      </c>
      <c r="L74" s="148" t="s">
        <v>56</v>
      </c>
      <c r="M74" s="148">
        <v>46234</v>
      </c>
      <c r="N74" s="140" t="s">
        <v>57</v>
      </c>
      <c r="O74" s="140">
        <v>0</v>
      </c>
      <c r="P74" s="140">
        <v>0</v>
      </c>
      <c r="Q74" s="162" t="s">
        <v>58</v>
      </c>
      <c r="R74" s="140" t="s">
        <v>2837</v>
      </c>
      <c r="S74" s="140" t="s">
        <v>640</v>
      </c>
      <c r="T74" s="140" t="s">
        <v>2838</v>
      </c>
      <c r="U74" s="162" t="s">
        <v>62</v>
      </c>
      <c r="V74" s="140" t="s">
        <v>63</v>
      </c>
      <c r="W74" s="140" t="s">
        <v>217</v>
      </c>
      <c r="X74" s="162" t="s">
        <v>85</v>
      </c>
      <c r="Y74" s="140" t="s">
        <v>2839</v>
      </c>
      <c r="Z74" s="140" t="s">
        <v>2840</v>
      </c>
      <c r="AA74" s="203">
        <v>1.2</v>
      </c>
      <c r="AB74" s="152" t="s">
        <v>68</v>
      </c>
      <c r="AC74" s="152" t="s">
        <v>69</v>
      </c>
      <c r="AD74" s="156">
        <v>46170</v>
      </c>
      <c r="AE74" s="152" t="s">
        <v>4</v>
      </c>
      <c r="AF74" s="156">
        <v>46170</v>
      </c>
      <c r="AG74" s="156">
        <v>46170</v>
      </c>
      <c r="AH74" s="152">
        <v>1</v>
      </c>
      <c r="AI74" s="153"/>
      <c r="AJ74" s="154"/>
      <c r="AK74" s="155"/>
      <c r="AL74" s="154" t="s">
        <v>836</v>
      </c>
      <c r="AM74" s="152" t="s">
        <v>131</v>
      </c>
      <c r="AN74" s="152"/>
      <c r="AO74" s="152" t="s">
        <v>709</v>
      </c>
      <c r="AP74" s="152"/>
      <c r="AQ74" s="232"/>
      <c r="AR74" s="232"/>
      <c r="AS74" s="232"/>
      <c r="AT74" s="239" t="s">
        <v>89</v>
      </c>
      <c r="AU74" s="232"/>
      <c r="AV74" s="232"/>
      <c r="AW74" s="232"/>
      <c r="AX74" s="232"/>
      <c r="AY74" s="232"/>
      <c r="AZ74" s="232"/>
      <c r="BA74" s="232"/>
      <c r="BB74" s="156" t="s">
        <v>166</v>
      </c>
      <c r="BC74" s="152"/>
      <c r="BD74" s="152" t="s">
        <v>217</v>
      </c>
      <c r="BE74" s="152" t="s">
        <v>2841</v>
      </c>
      <c r="BF74" s="171">
        <v>46224</v>
      </c>
      <c r="BG74" s="171">
        <v>46255</v>
      </c>
      <c r="BH74" s="90"/>
      <c r="BI74" s="293"/>
    </row>
    <row r="75" spans="1:64" ht="79.5" customHeight="1">
      <c r="A75" s="140">
        <v>216</v>
      </c>
      <c r="B75" s="148">
        <v>46169.998946759297</v>
      </c>
      <c r="C75" s="148">
        <v>46170.000914351898</v>
      </c>
      <c r="D75" s="140" t="s">
        <v>48</v>
      </c>
      <c r="E75" s="140" t="s">
        <v>49</v>
      </c>
      <c r="F75" s="140" t="s">
        <v>2842</v>
      </c>
      <c r="G75" s="140" t="s">
        <v>637</v>
      </c>
      <c r="H75" s="140" t="s">
        <v>161</v>
      </c>
      <c r="I75" s="140" t="s">
        <v>162</v>
      </c>
      <c r="J75" s="162" t="s">
        <v>2843</v>
      </c>
      <c r="K75" s="140" t="s">
        <v>2844</v>
      </c>
      <c r="L75" s="148" t="s">
        <v>56</v>
      </c>
      <c r="M75" s="148">
        <v>46209</v>
      </c>
      <c r="N75" s="140" t="s">
        <v>57</v>
      </c>
      <c r="O75" s="140">
        <v>0</v>
      </c>
      <c r="P75" s="140">
        <v>0</v>
      </c>
      <c r="Q75" s="162" t="s">
        <v>58</v>
      </c>
      <c r="R75" s="140" t="s">
        <v>639</v>
      </c>
      <c r="S75" s="140" t="s">
        <v>640</v>
      </c>
      <c r="T75" s="140" t="s">
        <v>2845</v>
      </c>
      <c r="U75" s="162" t="s">
        <v>62</v>
      </c>
      <c r="V75" s="140" t="s">
        <v>63</v>
      </c>
      <c r="W75" s="140" t="s">
        <v>217</v>
      </c>
      <c r="X75" s="162" t="s">
        <v>85</v>
      </c>
      <c r="Y75" s="140" t="s">
        <v>2846</v>
      </c>
      <c r="Z75" s="140" t="s">
        <v>2847</v>
      </c>
      <c r="AA75" s="203">
        <v>1.2</v>
      </c>
      <c r="AB75" s="152" t="s">
        <v>68</v>
      </c>
      <c r="AC75" s="152" t="s">
        <v>69</v>
      </c>
      <c r="AD75" s="156">
        <v>46170</v>
      </c>
      <c r="AE75" s="152" t="s">
        <v>3</v>
      </c>
      <c r="AF75" s="156">
        <v>46177</v>
      </c>
      <c r="AG75" s="156">
        <v>46191</v>
      </c>
      <c r="AH75" s="152">
        <v>1</v>
      </c>
      <c r="AI75" s="153">
        <v>7500</v>
      </c>
      <c r="AJ75" s="154">
        <v>26250</v>
      </c>
      <c r="AK75" s="155"/>
      <c r="AL75" s="154" t="s">
        <v>536</v>
      </c>
      <c r="AM75" s="152" t="s">
        <v>131</v>
      </c>
      <c r="AN75" s="152" t="s">
        <v>132</v>
      </c>
      <c r="AO75" s="152" t="s">
        <v>709</v>
      </c>
      <c r="AP75" s="152" t="s">
        <v>2848</v>
      </c>
      <c r="AQ75" s="232"/>
      <c r="AR75" s="232"/>
      <c r="AS75" s="232"/>
      <c r="AT75" s="239" t="s">
        <v>89</v>
      </c>
      <c r="AU75" s="232"/>
      <c r="AV75" s="232"/>
      <c r="AW75" s="232"/>
      <c r="AX75" s="232"/>
      <c r="AY75" s="232"/>
      <c r="AZ75" s="232"/>
      <c r="BA75" s="232"/>
      <c r="BB75" s="156" t="s">
        <v>166</v>
      </c>
      <c r="BC75" s="152"/>
      <c r="BD75" s="152" t="s">
        <v>217</v>
      </c>
      <c r="BE75" s="152" t="s">
        <v>2841</v>
      </c>
      <c r="BF75" s="171">
        <v>46203</v>
      </c>
      <c r="BG75" s="171">
        <v>46234</v>
      </c>
      <c r="BH75" s="90"/>
      <c r="BI75" s="293"/>
    </row>
    <row r="76" spans="1:64" ht="79.5" customHeight="1">
      <c r="A76" s="140">
        <v>220</v>
      </c>
      <c r="B76" s="148">
        <v>46170.005717592598</v>
      </c>
      <c r="C76" s="148">
        <v>46170.006967592599</v>
      </c>
      <c r="D76" s="140" t="s">
        <v>48</v>
      </c>
      <c r="E76" s="140" t="s">
        <v>49</v>
      </c>
      <c r="F76" s="140" t="s">
        <v>2849</v>
      </c>
      <c r="G76" s="140" t="s">
        <v>637</v>
      </c>
      <c r="H76" s="140" t="s">
        <v>161</v>
      </c>
      <c r="I76" s="140" t="s">
        <v>162</v>
      </c>
      <c r="J76" s="162" t="s">
        <v>2843</v>
      </c>
      <c r="K76" s="140" t="s">
        <v>2850</v>
      </c>
      <c r="L76" s="148" t="s">
        <v>56</v>
      </c>
      <c r="M76" s="148">
        <v>46209</v>
      </c>
      <c r="N76" s="140" t="s">
        <v>57</v>
      </c>
      <c r="O76" s="140">
        <v>0</v>
      </c>
      <c r="P76" s="140">
        <v>0</v>
      </c>
      <c r="Q76" s="162" t="s">
        <v>58</v>
      </c>
      <c r="R76" s="140" t="s">
        <v>639</v>
      </c>
      <c r="S76" s="140" t="s">
        <v>640</v>
      </c>
      <c r="T76" s="140" t="s">
        <v>640</v>
      </c>
      <c r="U76" s="162" t="s">
        <v>62</v>
      </c>
      <c r="V76" s="140" t="s">
        <v>63</v>
      </c>
      <c r="W76" s="140" t="s">
        <v>217</v>
      </c>
      <c r="X76" s="162" t="s">
        <v>85</v>
      </c>
      <c r="Y76" s="140" t="s">
        <v>2846</v>
      </c>
      <c r="Z76" s="140" t="s">
        <v>2851</v>
      </c>
      <c r="AA76" s="203">
        <v>1.2</v>
      </c>
      <c r="AB76" s="152" t="s">
        <v>68</v>
      </c>
      <c r="AC76" s="152" t="s">
        <v>69</v>
      </c>
      <c r="AD76" s="156">
        <v>46170</v>
      </c>
      <c r="AE76" s="152" t="s">
        <v>4</v>
      </c>
      <c r="AF76" s="156">
        <v>46176</v>
      </c>
      <c r="AG76" s="156">
        <v>46183</v>
      </c>
      <c r="AH76" s="152">
        <v>0.5</v>
      </c>
      <c r="AI76" s="153">
        <v>0</v>
      </c>
      <c r="AJ76" s="154">
        <v>0</v>
      </c>
      <c r="AK76" s="155"/>
      <c r="AL76" s="154" t="s">
        <v>836</v>
      </c>
      <c r="AM76" s="152" t="s">
        <v>131</v>
      </c>
      <c r="AN76" s="152" t="s">
        <v>217</v>
      </c>
      <c r="AO76" s="152" t="s">
        <v>709</v>
      </c>
      <c r="AP76" s="152"/>
      <c r="AQ76" s="232"/>
      <c r="AR76" s="232"/>
      <c r="AS76" s="232"/>
      <c r="AT76" s="239" t="s">
        <v>89</v>
      </c>
      <c r="AU76" s="232"/>
      <c r="AV76" s="232"/>
      <c r="AW76" s="232"/>
      <c r="AX76" s="232"/>
      <c r="AY76" s="232"/>
      <c r="AZ76" s="232"/>
      <c r="BA76" s="232"/>
      <c r="BB76" s="156" t="s">
        <v>166</v>
      </c>
      <c r="BC76" s="152"/>
      <c r="BD76" s="152" t="s">
        <v>217</v>
      </c>
      <c r="BE76" s="152" t="s">
        <v>2841</v>
      </c>
      <c r="BF76" s="171">
        <v>46204</v>
      </c>
      <c r="BG76" s="171">
        <v>46234</v>
      </c>
      <c r="BH76" s="90"/>
      <c r="BI76" s="293"/>
    </row>
    <row r="77" spans="1:64" ht="79.5" customHeight="1">
      <c r="A77" s="140">
        <v>221</v>
      </c>
      <c r="B77" s="148">
        <v>46170.006446759297</v>
      </c>
      <c r="C77" s="148">
        <v>46170.007523148102</v>
      </c>
      <c r="D77" s="140" t="s">
        <v>48</v>
      </c>
      <c r="E77" s="140" t="s">
        <v>49</v>
      </c>
      <c r="F77" s="140" t="s">
        <v>2852</v>
      </c>
      <c r="G77" s="140" t="s">
        <v>637</v>
      </c>
      <c r="H77" s="140" t="s">
        <v>161</v>
      </c>
      <c r="I77" s="140" t="s">
        <v>162</v>
      </c>
      <c r="J77" s="162" t="s">
        <v>2843</v>
      </c>
      <c r="K77" s="140" t="s">
        <v>2853</v>
      </c>
      <c r="L77" s="148" t="s">
        <v>56</v>
      </c>
      <c r="M77" s="148">
        <v>46209</v>
      </c>
      <c r="N77" s="140" t="s">
        <v>57</v>
      </c>
      <c r="O77" s="140">
        <v>0</v>
      </c>
      <c r="P77" s="140">
        <v>0</v>
      </c>
      <c r="Q77" s="162" t="s">
        <v>58</v>
      </c>
      <c r="R77" s="140" t="s">
        <v>639</v>
      </c>
      <c r="S77" s="140" t="s">
        <v>640</v>
      </c>
      <c r="T77" s="140" t="s">
        <v>640</v>
      </c>
      <c r="U77" s="162" t="s">
        <v>62</v>
      </c>
      <c r="V77" s="140" t="s">
        <v>63</v>
      </c>
      <c r="W77" s="140" t="s">
        <v>217</v>
      </c>
      <c r="X77" s="162" t="s">
        <v>85</v>
      </c>
      <c r="Y77" s="140" t="s">
        <v>2846</v>
      </c>
      <c r="Z77" s="140" t="s">
        <v>2854</v>
      </c>
      <c r="AA77" s="203">
        <v>1.2</v>
      </c>
      <c r="AB77" s="152" t="s">
        <v>68</v>
      </c>
      <c r="AC77" s="152" t="s">
        <v>69</v>
      </c>
      <c r="AD77" s="156">
        <v>46170</v>
      </c>
      <c r="AE77" s="152" t="s">
        <v>4</v>
      </c>
      <c r="AF77" s="156">
        <v>46176</v>
      </c>
      <c r="AG77" s="156">
        <v>46183</v>
      </c>
      <c r="AH77" s="152">
        <v>0.75</v>
      </c>
      <c r="AI77" s="153">
        <v>0</v>
      </c>
      <c r="AJ77" s="154">
        <v>0</v>
      </c>
      <c r="AK77" s="155"/>
      <c r="AL77" s="154" t="s">
        <v>836</v>
      </c>
      <c r="AM77" s="152" t="s">
        <v>131</v>
      </c>
      <c r="AN77" s="152" t="s">
        <v>57</v>
      </c>
      <c r="AO77" s="152" t="s">
        <v>709</v>
      </c>
      <c r="AP77" s="152"/>
      <c r="AQ77" s="232"/>
      <c r="AR77" s="232"/>
      <c r="AS77" s="232"/>
      <c r="AT77" s="239" t="s">
        <v>89</v>
      </c>
      <c r="AU77" s="232"/>
      <c r="AV77" s="232"/>
      <c r="AW77" s="232"/>
      <c r="AX77" s="232"/>
      <c r="AY77" s="232"/>
      <c r="AZ77" s="232"/>
      <c r="BA77" s="232"/>
      <c r="BB77" s="156" t="s">
        <v>166</v>
      </c>
      <c r="BC77" s="152"/>
      <c r="BD77" s="152" t="s">
        <v>217</v>
      </c>
      <c r="BE77" s="152" t="s">
        <v>2841</v>
      </c>
      <c r="BF77" s="171">
        <v>46209</v>
      </c>
      <c r="BG77" s="171">
        <v>46230</v>
      </c>
      <c r="BH77" s="90"/>
      <c r="BI77" s="293"/>
    </row>
    <row r="78" spans="1:64" ht="79.5" customHeight="1">
      <c r="A78" s="140">
        <v>197</v>
      </c>
      <c r="B78" s="148">
        <v>46169.678715277798</v>
      </c>
      <c r="C78" s="148">
        <v>46169.680648148104</v>
      </c>
      <c r="D78" s="140" t="s">
        <v>2831</v>
      </c>
      <c r="E78" s="140" t="s">
        <v>2832</v>
      </c>
      <c r="F78" s="140" t="s">
        <v>2855</v>
      </c>
      <c r="G78" s="140" t="s">
        <v>2834</v>
      </c>
      <c r="H78" s="140" t="s">
        <v>161</v>
      </c>
      <c r="I78" s="140" t="s">
        <v>162</v>
      </c>
      <c r="J78" s="162" t="s">
        <v>2856</v>
      </c>
      <c r="K78" s="140" t="s">
        <v>2857</v>
      </c>
      <c r="L78" s="148" t="s">
        <v>56</v>
      </c>
      <c r="M78" s="148">
        <v>46160</v>
      </c>
      <c r="N78" s="140" t="s">
        <v>57</v>
      </c>
      <c r="O78" s="140">
        <v>0</v>
      </c>
      <c r="P78" s="140">
        <v>0</v>
      </c>
      <c r="Q78" s="162" t="s">
        <v>58</v>
      </c>
      <c r="R78" s="140" t="s">
        <v>2837</v>
      </c>
      <c r="S78" s="140" t="s">
        <v>640</v>
      </c>
      <c r="T78" s="140" t="s">
        <v>2858</v>
      </c>
      <c r="U78" s="162" t="s">
        <v>62</v>
      </c>
      <c r="V78" s="140" t="s">
        <v>63</v>
      </c>
      <c r="W78" s="140" t="s">
        <v>217</v>
      </c>
      <c r="X78" s="162" t="s">
        <v>85</v>
      </c>
      <c r="Y78" s="140" t="s">
        <v>2839</v>
      </c>
      <c r="Z78" s="140" t="s">
        <v>2859</v>
      </c>
      <c r="AA78" s="203">
        <v>1.2</v>
      </c>
      <c r="AB78" s="189" t="s">
        <v>535</v>
      </c>
      <c r="AC78" s="152" t="s">
        <v>69</v>
      </c>
      <c r="AD78" s="156">
        <v>46169</v>
      </c>
      <c r="AE78" s="152" t="s">
        <v>3</v>
      </c>
      <c r="AF78" s="156">
        <v>46174</v>
      </c>
      <c r="AG78" s="156">
        <v>46191</v>
      </c>
      <c r="AH78" s="152">
        <v>1</v>
      </c>
      <c r="AI78" s="153">
        <v>1000</v>
      </c>
      <c r="AJ78" s="154">
        <v>3550</v>
      </c>
      <c r="AK78" s="155" t="s">
        <v>2860</v>
      </c>
      <c r="AL78" s="154" t="s">
        <v>215</v>
      </c>
      <c r="AM78" s="152" t="s">
        <v>131</v>
      </c>
      <c r="AN78" s="152" t="s">
        <v>57</v>
      </c>
      <c r="AO78" s="152" t="s">
        <v>963</v>
      </c>
      <c r="AP78" s="152"/>
      <c r="AQ78" s="232"/>
      <c r="AR78" s="232"/>
      <c r="AS78" s="232"/>
      <c r="AT78" s="239" t="s">
        <v>89</v>
      </c>
      <c r="AU78" s="232"/>
      <c r="AV78" s="232"/>
      <c r="AW78" s="232"/>
      <c r="AX78" s="232"/>
      <c r="AY78" s="232"/>
      <c r="AZ78" s="232"/>
      <c r="BA78" s="232"/>
      <c r="BB78" s="156" t="s">
        <v>217</v>
      </c>
      <c r="BC78" s="152"/>
      <c r="BD78" s="152" t="s">
        <v>217</v>
      </c>
      <c r="BE78" s="152" t="s">
        <v>2841</v>
      </c>
      <c r="BF78" s="171">
        <v>46204</v>
      </c>
      <c r="BG78" s="171">
        <v>46325</v>
      </c>
      <c r="BH78" s="90"/>
      <c r="BI78" s="293"/>
    </row>
    <row r="79" spans="1:64" ht="79.5" customHeight="1">
      <c r="A79" s="140">
        <v>198</v>
      </c>
      <c r="B79" s="148">
        <v>46169.681030092601</v>
      </c>
      <c r="C79" s="148">
        <v>46169.684328703697</v>
      </c>
      <c r="D79" s="140" t="s">
        <v>2831</v>
      </c>
      <c r="E79" s="140" t="s">
        <v>2832</v>
      </c>
      <c r="F79" s="140" t="s">
        <v>2861</v>
      </c>
      <c r="G79" s="140" t="s">
        <v>2834</v>
      </c>
      <c r="H79" s="140" t="s">
        <v>161</v>
      </c>
      <c r="I79" s="140" t="s">
        <v>162</v>
      </c>
      <c r="J79" s="162" t="s">
        <v>2856</v>
      </c>
      <c r="K79" s="140" t="s">
        <v>2862</v>
      </c>
      <c r="L79" s="148" t="s">
        <v>56</v>
      </c>
      <c r="M79" s="148">
        <v>46160</v>
      </c>
      <c r="N79" s="140" t="s">
        <v>57</v>
      </c>
      <c r="O79" s="140">
        <v>0</v>
      </c>
      <c r="P79" s="140">
        <v>0</v>
      </c>
      <c r="Q79" s="162" t="s">
        <v>58</v>
      </c>
      <c r="R79" s="140" t="s">
        <v>2837</v>
      </c>
      <c r="S79" s="140" t="s">
        <v>640</v>
      </c>
      <c r="T79" s="140" t="s">
        <v>2863</v>
      </c>
      <c r="U79" s="162" t="s">
        <v>62</v>
      </c>
      <c r="V79" s="140" t="s">
        <v>63</v>
      </c>
      <c r="W79" s="140" t="s">
        <v>217</v>
      </c>
      <c r="X79" s="162" t="s">
        <v>85</v>
      </c>
      <c r="Y79" s="140" t="s">
        <v>2839</v>
      </c>
      <c r="Z79" s="140" t="s">
        <v>2864</v>
      </c>
      <c r="AA79" s="203">
        <v>1.2</v>
      </c>
      <c r="AB79" s="189" t="s">
        <v>535</v>
      </c>
      <c r="AC79" s="152" t="s">
        <v>69</v>
      </c>
      <c r="AD79" s="156">
        <v>46169</v>
      </c>
      <c r="AE79" s="152" t="s">
        <v>3</v>
      </c>
      <c r="AF79" s="156">
        <v>46174</v>
      </c>
      <c r="AG79" s="156">
        <v>46191</v>
      </c>
      <c r="AH79" s="152">
        <v>1</v>
      </c>
      <c r="AI79" s="153">
        <v>1000</v>
      </c>
      <c r="AJ79" s="154">
        <v>3550</v>
      </c>
      <c r="AK79" s="155" t="s">
        <v>2860</v>
      </c>
      <c r="AL79" s="154" t="s">
        <v>215</v>
      </c>
      <c r="AM79" s="152" t="s">
        <v>131</v>
      </c>
      <c r="AN79" s="152" t="s">
        <v>57</v>
      </c>
      <c r="AO79" s="152" t="s">
        <v>963</v>
      </c>
      <c r="AP79" s="152"/>
      <c r="AQ79" s="232"/>
      <c r="AR79" s="232"/>
      <c r="AS79" s="232"/>
      <c r="AT79" s="239" t="s">
        <v>89</v>
      </c>
      <c r="AU79" s="232"/>
      <c r="AV79" s="232"/>
      <c r="AW79" s="232"/>
      <c r="AX79" s="232"/>
      <c r="AY79" s="232"/>
      <c r="AZ79" s="232"/>
      <c r="BA79" s="232"/>
      <c r="BB79" s="156" t="s">
        <v>166</v>
      </c>
      <c r="BC79" s="152"/>
      <c r="BD79" s="152" t="s">
        <v>217</v>
      </c>
      <c r="BE79" s="152" t="s">
        <v>2841</v>
      </c>
      <c r="BF79" s="171">
        <v>46204</v>
      </c>
      <c r="BG79" s="171">
        <v>46325</v>
      </c>
      <c r="BH79" s="90"/>
      <c r="BI79" s="293"/>
    </row>
    <row r="80" spans="1:64" ht="79.5" customHeight="1">
      <c r="A80" s="140">
        <v>199</v>
      </c>
      <c r="B80" s="148">
        <v>46169.684861111098</v>
      </c>
      <c r="C80" s="148">
        <v>46169.686886574098</v>
      </c>
      <c r="D80" s="140" t="s">
        <v>2831</v>
      </c>
      <c r="E80" s="140" t="s">
        <v>2832</v>
      </c>
      <c r="F80" s="140" t="s">
        <v>2865</v>
      </c>
      <c r="G80" s="140" t="s">
        <v>2834</v>
      </c>
      <c r="H80" s="140" t="s">
        <v>161</v>
      </c>
      <c r="I80" s="140" t="s">
        <v>162</v>
      </c>
      <c r="J80" s="162" t="s">
        <v>2856</v>
      </c>
      <c r="K80" s="140" t="s">
        <v>2866</v>
      </c>
      <c r="L80" s="148" t="s">
        <v>56</v>
      </c>
      <c r="M80" s="148">
        <v>46160</v>
      </c>
      <c r="N80" s="140" t="s">
        <v>57</v>
      </c>
      <c r="O80" s="140">
        <v>0</v>
      </c>
      <c r="P80" s="140">
        <v>0</v>
      </c>
      <c r="Q80" s="162" t="s">
        <v>58</v>
      </c>
      <c r="R80" s="140" t="s">
        <v>2837</v>
      </c>
      <c r="S80" s="140" t="s">
        <v>640</v>
      </c>
      <c r="T80" s="140" t="s">
        <v>2867</v>
      </c>
      <c r="U80" s="162" t="s">
        <v>62</v>
      </c>
      <c r="V80" s="140" t="s">
        <v>63</v>
      </c>
      <c r="W80" s="140" t="s">
        <v>217</v>
      </c>
      <c r="X80" s="162" t="s">
        <v>85</v>
      </c>
      <c r="Y80" s="140" t="s">
        <v>2839</v>
      </c>
      <c r="Z80" s="140" t="s">
        <v>2868</v>
      </c>
      <c r="AA80" s="203">
        <v>1.2</v>
      </c>
      <c r="AB80" s="189" t="s">
        <v>535</v>
      </c>
      <c r="AC80" s="152" t="s">
        <v>69</v>
      </c>
      <c r="AD80" s="156">
        <v>46169</v>
      </c>
      <c r="AE80" s="152" t="s">
        <v>3</v>
      </c>
      <c r="AF80" s="156">
        <v>46174</v>
      </c>
      <c r="AG80" s="156">
        <v>46191</v>
      </c>
      <c r="AH80" s="152">
        <v>1</v>
      </c>
      <c r="AI80" s="153">
        <v>1000</v>
      </c>
      <c r="AJ80" s="154">
        <v>3550</v>
      </c>
      <c r="AK80" s="155" t="s">
        <v>2860</v>
      </c>
      <c r="AL80" s="154" t="s">
        <v>215</v>
      </c>
      <c r="AM80" s="152" t="s">
        <v>131</v>
      </c>
      <c r="AN80" s="152" t="s">
        <v>57</v>
      </c>
      <c r="AO80" s="152" t="s">
        <v>963</v>
      </c>
      <c r="AP80" s="152"/>
      <c r="AQ80" s="232"/>
      <c r="AR80" s="232"/>
      <c r="AS80" s="232"/>
      <c r="AT80" s="239" t="s">
        <v>89</v>
      </c>
      <c r="AU80" s="232"/>
      <c r="AV80" s="232"/>
      <c r="AW80" s="232"/>
      <c r="AX80" s="232"/>
      <c r="AY80" s="232"/>
      <c r="AZ80" s="232"/>
      <c r="BA80" s="232"/>
      <c r="BB80" s="156" t="s">
        <v>166</v>
      </c>
      <c r="BC80" s="152"/>
      <c r="BD80" s="152" t="s">
        <v>217</v>
      </c>
      <c r="BE80" s="152" t="s">
        <v>2841</v>
      </c>
      <c r="BF80" s="171">
        <v>46204</v>
      </c>
      <c r="BG80" s="171">
        <v>46325</v>
      </c>
      <c r="BH80" s="90"/>
      <c r="BI80" s="293"/>
    </row>
    <row r="81" spans="1:64" ht="79.5" customHeight="1">
      <c r="A81" s="140">
        <v>213</v>
      </c>
      <c r="B81" s="148">
        <v>46169.994814814803</v>
      </c>
      <c r="C81" s="148">
        <v>46169.996388888903</v>
      </c>
      <c r="D81" s="140" t="s">
        <v>48</v>
      </c>
      <c r="E81" s="140" t="s">
        <v>49</v>
      </c>
      <c r="F81" s="140" t="s">
        <v>2869</v>
      </c>
      <c r="G81" s="140" t="s">
        <v>637</v>
      </c>
      <c r="H81" s="140" t="s">
        <v>161</v>
      </c>
      <c r="I81" s="140" t="s">
        <v>162</v>
      </c>
      <c r="J81" s="162" t="s">
        <v>2843</v>
      </c>
      <c r="K81" s="140" t="s">
        <v>2870</v>
      </c>
      <c r="L81" s="148" t="s">
        <v>56</v>
      </c>
      <c r="M81" s="148">
        <v>46239</v>
      </c>
      <c r="N81" s="140" t="s">
        <v>57</v>
      </c>
      <c r="O81" s="140">
        <v>0</v>
      </c>
      <c r="P81" s="140">
        <v>0</v>
      </c>
      <c r="Q81" s="162" t="s">
        <v>58</v>
      </c>
      <c r="R81" s="140" t="s">
        <v>639</v>
      </c>
      <c r="S81" s="140" t="s">
        <v>640</v>
      </c>
      <c r="T81" s="140" t="s">
        <v>2871</v>
      </c>
      <c r="U81" s="162" t="s">
        <v>62</v>
      </c>
      <c r="V81" s="140" t="s">
        <v>63</v>
      </c>
      <c r="W81" s="140" t="s">
        <v>217</v>
      </c>
      <c r="X81" s="162" t="s">
        <v>85</v>
      </c>
      <c r="Y81" s="140" t="s">
        <v>2846</v>
      </c>
      <c r="Z81" s="140" t="s">
        <v>2872</v>
      </c>
      <c r="AA81" s="203">
        <v>1.2</v>
      </c>
      <c r="AB81" s="189" t="s">
        <v>535</v>
      </c>
      <c r="AC81" s="152" t="s">
        <v>69</v>
      </c>
      <c r="AD81" s="156">
        <v>46170</v>
      </c>
      <c r="AE81" s="152" t="s">
        <v>3</v>
      </c>
      <c r="AF81" s="156">
        <v>46184</v>
      </c>
      <c r="AG81" s="156">
        <v>46198</v>
      </c>
      <c r="AH81" s="152">
        <v>1</v>
      </c>
      <c r="AI81" s="153">
        <v>1000</v>
      </c>
      <c r="AJ81" s="154">
        <v>3550</v>
      </c>
      <c r="AK81" s="155"/>
      <c r="AL81" s="154" t="s">
        <v>215</v>
      </c>
      <c r="AM81" s="152" t="s">
        <v>131</v>
      </c>
      <c r="AN81" s="152"/>
      <c r="AO81" s="152" t="s">
        <v>963</v>
      </c>
      <c r="AP81" s="152" t="s">
        <v>2873</v>
      </c>
      <c r="AQ81" s="232"/>
      <c r="AR81" s="232"/>
      <c r="AS81" s="232"/>
      <c r="AT81" s="239" t="s">
        <v>89</v>
      </c>
      <c r="AU81" s="232"/>
      <c r="AV81" s="232"/>
      <c r="AW81" s="232"/>
      <c r="AX81" s="232"/>
      <c r="AY81" s="232"/>
      <c r="AZ81" s="232"/>
      <c r="BA81" s="232"/>
      <c r="BB81" s="156" t="s">
        <v>166</v>
      </c>
      <c r="BC81" s="152"/>
      <c r="BD81" s="152" t="s">
        <v>217</v>
      </c>
      <c r="BE81" s="152" t="s">
        <v>2841</v>
      </c>
      <c r="BF81" s="171">
        <v>46204</v>
      </c>
      <c r="BG81" s="171">
        <v>46325</v>
      </c>
      <c r="BH81" s="90"/>
      <c r="BI81" s="293"/>
    </row>
    <row r="82" spans="1:64" ht="79.5" customHeight="1">
      <c r="A82" s="140">
        <v>214</v>
      </c>
      <c r="B82" s="148">
        <v>46169.996284722198</v>
      </c>
      <c r="C82" s="148">
        <v>46169.997106481504</v>
      </c>
      <c r="D82" s="140" t="s">
        <v>48</v>
      </c>
      <c r="E82" s="140" t="s">
        <v>49</v>
      </c>
      <c r="F82" s="140" t="s">
        <v>2874</v>
      </c>
      <c r="G82" s="140" t="s">
        <v>637</v>
      </c>
      <c r="H82" s="140" t="s">
        <v>161</v>
      </c>
      <c r="I82" s="140" t="s">
        <v>162</v>
      </c>
      <c r="J82" s="162" t="s">
        <v>2843</v>
      </c>
      <c r="K82" s="140" t="s">
        <v>2875</v>
      </c>
      <c r="L82" s="148" t="s">
        <v>56</v>
      </c>
      <c r="M82" s="148">
        <v>46239</v>
      </c>
      <c r="N82" s="140" t="s">
        <v>57</v>
      </c>
      <c r="O82" s="140">
        <v>0</v>
      </c>
      <c r="P82" s="140">
        <v>0</v>
      </c>
      <c r="Q82" s="162" t="s">
        <v>58</v>
      </c>
      <c r="R82" s="140" t="s">
        <v>639</v>
      </c>
      <c r="S82" s="140" t="s">
        <v>640</v>
      </c>
      <c r="T82" s="140" t="s">
        <v>2871</v>
      </c>
      <c r="U82" s="162" t="s">
        <v>62</v>
      </c>
      <c r="V82" s="140" t="s">
        <v>63</v>
      </c>
      <c r="W82" s="140" t="s">
        <v>217</v>
      </c>
      <c r="X82" s="162" t="s">
        <v>85</v>
      </c>
      <c r="Y82" s="140" t="s">
        <v>2846</v>
      </c>
      <c r="Z82" s="140" t="s">
        <v>2876</v>
      </c>
      <c r="AA82" s="203">
        <v>1.2</v>
      </c>
      <c r="AB82" s="189" t="s">
        <v>535</v>
      </c>
      <c r="AC82" s="152" t="s">
        <v>69</v>
      </c>
      <c r="AD82" s="156">
        <v>46170</v>
      </c>
      <c r="AE82" s="152" t="s">
        <v>3</v>
      </c>
      <c r="AF82" s="156">
        <v>46184</v>
      </c>
      <c r="AG82" s="156">
        <v>46198</v>
      </c>
      <c r="AH82" s="152">
        <v>1</v>
      </c>
      <c r="AI82" s="153">
        <v>1000</v>
      </c>
      <c r="AJ82" s="154">
        <v>3550</v>
      </c>
      <c r="AK82" s="155"/>
      <c r="AL82" s="154" t="s">
        <v>215</v>
      </c>
      <c r="AM82" s="152" t="s">
        <v>131</v>
      </c>
      <c r="AN82" s="152"/>
      <c r="AO82" s="152" t="s">
        <v>963</v>
      </c>
      <c r="AP82" s="152" t="s">
        <v>2877</v>
      </c>
      <c r="AQ82" s="232"/>
      <c r="AR82" s="232"/>
      <c r="AS82" s="232"/>
      <c r="AT82" s="239" t="s">
        <v>89</v>
      </c>
      <c r="AU82" s="232"/>
      <c r="AV82" s="232"/>
      <c r="AW82" s="232"/>
      <c r="AX82" s="232"/>
      <c r="AY82" s="232"/>
      <c r="AZ82" s="232"/>
      <c r="BA82" s="232"/>
      <c r="BB82" s="156" t="s">
        <v>166</v>
      </c>
      <c r="BC82" s="152"/>
      <c r="BD82" s="152" t="s">
        <v>217</v>
      </c>
      <c r="BE82" s="152" t="s">
        <v>2841</v>
      </c>
      <c r="BF82" s="171">
        <v>46204</v>
      </c>
      <c r="BG82" s="171">
        <v>46325</v>
      </c>
      <c r="BH82" s="90"/>
      <c r="BI82" s="293"/>
    </row>
    <row r="83" spans="1:64" ht="79.5" customHeight="1">
      <c r="A83" s="140">
        <v>187</v>
      </c>
      <c r="B83" s="148">
        <v>46169.536921296298</v>
      </c>
      <c r="C83" s="148">
        <v>46169.538877314801</v>
      </c>
      <c r="D83" s="140" t="s">
        <v>634</v>
      </c>
      <c r="E83" s="140" t="s">
        <v>635</v>
      </c>
      <c r="F83" s="140" t="s">
        <v>2878</v>
      </c>
      <c r="G83" s="140" t="s">
        <v>637</v>
      </c>
      <c r="H83" s="140" t="s">
        <v>161</v>
      </c>
      <c r="I83" s="140" t="s">
        <v>162</v>
      </c>
      <c r="J83" s="162" t="s">
        <v>2843</v>
      </c>
      <c r="K83" s="140" t="s">
        <v>2879</v>
      </c>
      <c r="L83" s="148" t="s">
        <v>56</v>
      </c>
      <c r="M83" s="148">
        <v>46239</v>
      </c>
      <c r="N83" s="140" t="s">
        <v>57</v>
      </c>
      <c r="O83" s="140">
        <v>0</v>
      </c>
      <c r="P83" s="140">
        <v>0</v>
      </c>
      <c r="Q83" s="162" t="s">
        <v>58</v>
      </c>
      <c r="R83" s="140" t="s">
        <v>639</v>
      </c>
      <c r="S83" s="140" t="s">
        <v>640</v>
      </c>
      <c r="T83" s="140" t="s">
        <v>640</v>
      </c>
      <c r="U83" s="162" t="s">
        <v>62</v>
      </c>
      <c r="V83" s="140" t="s">
        <v>63</v>
      </c>
      <c r="W83" s="140" t="s">
        <v>217</v>
      </c>
      <c r="X83" s="162" t="s">
        <v>85</v>
      </c>
      <c r="Y83" s="140" t="s">
        <v>2880</v>
      </c>
      <c r="Z83" s="140" t="s">
        <v>2881</v>
      </c>
      <c r="AA83" s="203">
        <v>1.2</v>
      </c>
      <c r="AB83" s="152" t="s">
        <v>68</v>
      </c>
      <c r="AC83" s="152" t="s">
        <v>69</v>
      </c>
      <c r="AD83" s="156">
        <v>46170</v>
      </c>
      <c r="AE83" s="152" t="s">
        <v>3</v>
      </c>
      <c r="AF83" s="156">
        <v>46181</v>
      </c>
      <c r="AG83" s="156">
        <v>46195</v>
      </c>
      <c r="AH83" s="152">
        <v>2</v>
      </c>
      <c r="AI83" s="153"/>
      <c r="AJ83" s="154">
        <v>0</v>
      </c>
      <c r="AK83" s="155"/>
      <c r="AL83" s="154" t="s">
        <v>130</v>
      </c>
      <c r="AM83" s="152" t="s">
        <v>131</v>
      </c>
      <c r="AN83" s="152" t="s">
        <v>57</v>
      </c>
      <c r="AO83" s="152" t="s">
        <v>963</v>
      </c>
      <c r="AP83" s="152" t="s">
        <v>2882</v>
      </c>
      <c r="AQ83" s="232"/>
      <c r="AR83" s="232"/>
      <c r="AS83" s="232"/>
      <c r="AT83" s="239" t="s">
        <v>89</v>
      </c>
      <c r="AU83" s="232"/>
      <c r="AV83" s="232"/>
      <c r="AW83" s="232"/>
      <c r="AX83" s="232"/>
      <c r="AY83" s="232"/>
      <c r="AZ83" s="232"/>
      <c r="BA83" s="232"/>
      <c r="BB83" s="156" t="s">
        <v>166</v>
      </c>
      <c r="BC83" s="152"/>
      <c r="BD83" s="152" t="s">
        <v>217</v>
      </c>
      <c r="BE83" s="152" t="s">
        <v>2841</v>
      </c>
      <c r="BF83" s="171">
        <v>46296</v>
      </c>
      <c r="BG83" s="171">
        <v>46356</v>
      </c>
      <c r="BH83" s="90"/>
      <c r="BI83" s="293"/>
    </row>
    <row r="84" spans="1:64" ht="79.5" customHeight="1">
      <c r="A84" s="140">
        <v>194</v>
      </c>
      <c r="B84" s="148">
        <v>46169.667824074102</v>
      </c>
      <c r="C84" s="148">
        <v>46169.671122685198</v>
      </c>
      <c r="D84" s="140" t="s">
        <v>2831</v>
      </c>
      <c r="E84" s="140" t="s">
        <v>2832</v>
      </c>
      <c r="F84" s="140" t="s">
        <v>2883</v>
      </c>
      <c r="G84" s="140" t="s">
        <v>2834</v>
      </c>
      <c r="H84" s="140" t="s">
        <v>161</v>
      </c>
      <c r="I84" s="140" t="s">
        <v>162</v>
      </c>
      <c r="J84" s="162" t="s">
        <v>2884</v>
      </c>
      <c r="K84" s="140" t="s">
        <v>2885</v>
      </c>
      <c r="L84" s="148" t="s">
        <v>56</v>
      </c>
      <c r="M84" s="148">
        <v>46235</v>
      </c>
      <c r="N84" s="140" t="s">
        <v>57</v>
      </c>
      <c r="O84" s="140">
        <v>0</v>
      </c>
      <c r="P84" s="140">
        <v>0</v>
      </c>
      <c r="Q84" s="162" t="s">
        <v>58</v>
      </c>
      <c r="R84" s="140" t="s">
        <v>2837</v>
      </c>
      <c r="S84" s="140" t="s">
        <v>640</v>
      </c>
      <c r="T84" s="140" t="s">
        <v>2886</v>
      </c>
      <c r="U84" s="162" t="s">
        <v>62</v>
      </c>
      <c r="V84" s="140" t="s">
        <v>63</v>
      </c>
      <c r="W84" s="140" t="s">
        <v>217</v>
      </c>
      <c r="X84" s="162" t="s">
        <v>85</v>
      </c>
      <c r="Y84" s="140" t="s">
        <v>2839</v>
      </c>
      <c r="Z84" s="140" t="s">
        <v>2887</v>
      </c>
      <c r="AA84" s="203">
        <v>1.2</v>
      </c>
      <c r="AB84" s="170" t="s">
        <v>199</v>
      </c>
      <c r="AC84" s="152" t="s">
        <v>69</v>
      </c>
      <c r="AD84" s="156">
        <v>46170</v>
      </c>
      <c r="AE84" s="152" t="s">
        <v>3</v>
      </c>
      <c r="AF84" s="156">
        <v>46178</v>
      </c>
      <c r="AG84" s="156">
        <v>46192</v>
      </c>
      <c r="AH84" s="152">
        <v>4</v>
      </c>
      <c r="AI84" s="153"/>
      <c r="AJ84" s="154">
        <v>70000</v>
      </c>
      <c r="AK84" s="155" t="s">
        <v>2888</v>
      </c>
      <c r="AL84" s="154" t="s">
        <v>1070</v>
      </c>
      <c r="AM84" s="152" t="s">
        <v>131</v>
      </c>
      <c r="AN84" s="152" t="s">
        <v>64</v>
      </c>
      <c r="AO84" s="152" t="s">
        <v>709</v>
      </c>
      <c r="AP84" s="152"/>
      <c r="AQ84" s="232"/>
      <c r="AR84" s="232"/>
      <c r="AS84" s="232"/>
      <c r="AT84" s="239" t="s">
        <v>89</v>
      </c>
      <c r="AU84" s="232"/>
      <c r="AV84" s="232"/>
      <c r="AW84" s="232"/>
      <c r="AX84" s="232"/>
      <c r="AY84" s="232"/>
      <c r="AZ84" s="232"/>
      <c r="BA84" s="232"/>
      <c r="BB84" s="156" t="s">
        <v>166</v>
      </c>
      <c r="BC84" s="152"/>
      <c r="BD84" s="152" t="s">
        <v>217</v>
      </c>
      <c r="BE84" s="152" t="s">
        <v>2841</v>
      </c>
      <c r="BF84" s="171">
        <v>46251</v>
      </c>
      <c r="BG84" s="171">
        <v>46339</v>
      </c>
      <c r="BH84" s="90"/>
      <c r="BI84" s="293"/>
    </row>
    <row r="85" spans="1:64" ht="79.5" customHeight="1">
      <c r="A85" s="140">
        <v>212</v>
      </c>
      <c r="B85" s="148">
        <v>46169.993784722203</v>
      </c>
      <c r="C85" s="148">
        <v>46169.995497685202</v>
      </c>
      <c r="D85" s="140" t="s">
        <v>48</v>
      </c>
      <c r="E85" s="140" t="s">
        <v>49</v>
      </c>
      <c r="F85" s="140" t="s">
        <v>2889</v>
      </c>
      <c r="G85" s="140" t="s">
        <v>637</v>
      </c>
      <c r="H85" s="140" t="s">
        <v>161</v>
      </c>
      <c r="I85" s="140" t="s">
        <v>162</v>
      </c>
      <c r="J85" s="162" t="s">
        <v>2843</v>
      </c>
      <c r="K85" s="140" t="s">
        <v>2890</v>
      </c>
      <c r="L85" s="148" t="s">
        <v>56</v>
      </c>
      <c r="M85" s="148">
        <v>46178</v>
      </c>
      <c r="N85" s="140" t="s">
        <v>57</v>
      </c>
      <c r="O85" s="140">
        <v>0</v>
      </c>
      <c r="P85" s="140">
        <v>0</v>
      </c>
      <c r="Q85" s="162" t="s">
        <v>58</v>
      </c>
      <c r="R85" s="140" t="s">
        <v>639</v>
      </c>
      <c r="S85" s="140" t="s">
        <v>640</v>
      </c>
      <c r="T85" s="140" t="s">
        <v>2871</v>
      </c>
      <c r="U85" s="162" t="s">
        <v>62</v>
      </c>
      <c r="V85" s="140" t="s">
        <v>63</v>
      </c>
      <c r="W85" s="140" t="s">
        <v>217</v>
      </c>
      <c r="X85" s="162" t="s">
        <v>85</v>
      </c>
      <c r="Y85" s="140" t="s">
        <v>2846</v>
      </c>
      <c r="Z85" s="140" t="s">
        <v>2891</v>
      </c>
      <c r="AA85" s="203">
        <v>1.2</v>
      </c>
      <c r="AB85" s="189" t="s">
        <v>535</v>
      </c>
      <c r="AC85" s="152" t="s">
        <v>69</v>
      </c>
      <c r="AD85" s="156">
        <v>46170</v>
      </c>
      <c r="AE85" s="152" t="s">
        <v>3</v>
      </c>
      <c r="AF85" s="156">
        <v>46184</v>
      </c>
      <c r="AG85" s="156">
        <v>46198</v>
      </c>
      <c r="AH85" s="152">
        <v>2</v>
      </c>
      <c r="AI85" s="153"/>
      <c r="AJ85" s="154">
        <v>13312</v>
      </c>
      <c r="AK85" s="155" t="s">
        <v>2892</v>
      </c>
      <c r="AL85" s="154" t="s">
        <v>215</v>
      </c>
      <c r="AM85" s="152" t="s">
        <v>131</v>
      </c>
      <c r="AN85" s="152"/>
      <c r="AO85" s="152" t="s">
        <v>963</v>
      </c>
      <c r="AP85" s="152"/>
      <c r="AQ85" s="232"/>
      <c r="AR85" s="232"/>
      <c r="AS85" s="232"/>
      <c r="AT85" s="239" t="s">
        <v>89</v>
      </c>
      <c r="AU85" s="232"/>
      <c r="AV85" s="232"/>
      <c r="AW85" s="232"/>
      <c r="AX85" s="232"/>
      <c r="AY85" s="232"/>
      <c r="AZ85" s="232"/>
      <c r="BA85" s="232"/>
      <c r="BB85" s="156" t="s">
        <v>166</v>
      </c>
      <c r="BC85" s="152"/>
      <c r="BD85" s="152" t="s">
        <v>217</v>
      </c>
      <c r="BE85" s="152" t="s">
        <v>2841</v>
      </c>
      <c r="BF85" s="171">
        <v>46321</v>
      </c>
      <c r="BG85" s="171">
        <v>46346</v>
      </c>
      <c r="BH85" s="90"/>
      <c r="BI85" s="293"/>
    </row>
    <row r="86" spans="1:64" ht="79.5" customHeight="1">
      <c r="A86" s="140">
        <v>215</v>
      </c>
      <c r="B86" s="148">
        <v>46169.997152777803</v>
      </c>
      <c r="C86" s="148">
        <v>46169.999085648102</v>
      </c>
      <c r="D86" s="140" t="s">
        <v>48</v>
      </c>
      <c r="E86" s="140" t="s">
        <v>49</v>
      </c>
      <c r="F86" s="140" t="s">
        <v>2893</v>
      </c>
      <c r="G86" s="140" t="s">
        <v>637</v>
      </c>
      <c r="H86" s="140" t="s">
        <v>161</v>
      </c>
      <c r="I86" s="140" t="s">
        <v>162</v>
      </c>
      <c r="J86" s="162" t="s">
        <v>2843</v>
      </c>
      <c r="K86" s="140" t="s">
        <v>2894</v>
      </c>
      <c r="L86" s="148" t="s">
        <v>56</v>
      </c>
      <c r="M86" s="148">
        <v>46178</v>
      </c>
      <c r="N86" s="140" t="s">
        <v>57</v>
      </c>
      <c r="O86" s="140">
        <v>0</v>
      </c>
      <c r="P86" s="140">
        <v>0</v>
      </c>
      <c r="Q86" s="162" t="s">
        <v>58</v>
      </c>
      <c r="R86" s="140" t="s">
        <v>639</v>
      </c>
      <c r="S86" s="140" t="s">
        <v>640</v>
      </c>
      <c r="T86" s="140" t="s">
        <v>2845</v>
      </c>
      <c r="U86" s="162" t="s">
        <v>532</v>
      </c>
      <c r="V86" s="140" t="s">
        <v>63</v>
      </c>
      <c r="W86" s="140" t="s">
        <v>217</v>
      </c>
      <c r="X86" s="162" t="s">
        <v>85</v>
      </c>
      <c r="Y86" s="140" t="s">
        <v>2846</v>
      </c>
      <c r="Z86" s="140" t="s">
        <v>2895</v>
      </c>
      <c r="AA86" s="203">
        <v>1.05</v>
      </c>
      <c r="AB86" s="189" t="s">
        <v>535</v>
      </c>
      <c r="AC86" s="152" t="s">
        <v>69</v>
      </c>
      <c r="AD86" s="156">
        <v>46170</v>
      </c>
      <c r="AE86" s="152" t="s">
        <v>2</v>
      </c>
      <c r="AF86" s="156">
        <v>46184</v>
      </c>
      <c r="AG86" s="156">
        <v>46212</v>
      </c>
      <c r="AH86" s="152">
        <v>3</v>
      </c>
      <c r="AI86" s="153"/>
      <c r="AJ86" s="154">
        <v>58176</v>
      </c>
      <c r="AK86" s="155" t="s">
        <v>2896</v>
      </c>
      <c r="AL86" s="154" t="s">
        <v>215</v>
      </c>
      <c r="AM86" s="152" t="s">
        <v>131</v>
      </c>
      <c r="AN86" s="152"/>
      <c r="AO86" s="152" t="s">
        <v>963</v>
      </c>
      <c r="AP86" s="152" t="s">
        <v>2897</v>
      </c>
      <c r="AQ86" s="232"/>
      <c r="AR86" s="232"/>
      <c r="AS86" s="232"/>
      <c r="AT86" s="239" t="s">
        <v>89</v>
      </c>
      <c r="AU86" s="232"/>
      <c r="AV86" s="232"/>
      <c r="AW86" s="232"/>
      <c r="AX86" s="232"/>
      <c r="AY86" s="232"/>
      <c r="AZ86" s="232"/>
      <c r="BA86" s="232"/>
      <c r="BB86" s="156" t="s">
        <v>166</v>
      </c>
      <c r="BC86" s="152"/>
      <c r="BD86" s="152" t="s">
        <v>217</v>
      </c>
      <c r="BE86" s="152" t="s">
        <v>2841</v>
      </c>
      <c r="BF86" s="171">
        <v>46279</v>
      </c>
      <c r="BG86" s="171">
        <v>46367</v>
      </c>
      <c r="BH86" s="90"/>
      <c r="BI86" s="293"/>
    </row>
    <row r="87" spans="1:64" ht="79.5" customHeight="1">
      <c r="A87" s="140">
        <v>218</v>
      </c>
      <c r="B87" s="148">
        <v>46170.001956018503</v>
      </c>
      <c r="C87" s="148">
        <v>46170.004374999997</v>
      </c>
      <c r="D87" s="140" t="s">
        <v>48</v>
      </c>
      <c r="E87" s="140" t="s">
        <v>49</v>
      </c>
      <c r="F87" s="140" t="s">
        <v>2898</v>
      </c>
      <c r="G87" s="140" t="s">
        <v>637</v>
      </c>
      <c r="H87" s="140" t="s">
        <v>161</v>
      </c>
      <c r="I87" s="140" t="s">
        <v>162</v>
      </c>
      <c r="J87" s="162" t="s">
        <v>2843</v>
      </c>
      <c r="K87" s="140" t="s">
        <v>2899</v>
      </c>
      <c r="L87" s="148" t="s">
        <v>56</v>
      </c>
      <c r="M87" s="148">
        <v>46209</v>
      </c>
      <c r="N87" s="140" t="s">
        <v>57</v>
      </c>
      <c r="O87" s="140">
        <v>0</v>
      </c>
      <c r="P87" s="140">
        <v>0</v>
      </c>
      <c r="Q87" s="162" t="s">
        <v>58</v>
      </c>
      <c r="R87" s="140" t="s">
        <v>639</v>
      </c>
      <c r="S87" s="140" t="s">
        <v>640</v>
      </c>
      <c r="T87" s="140" t="s">
        <v>640</v>
      </c>
      <c r="U87" s="162" t="s">
        <v>62</v>
      </c>
      <c r="V87" s="140" t="s">
        <v>63</v>
      </c>
      <c r="W87" s="140" t="s">
        <v>217</v>
      </c>
      <c r="X87" s="162" t="s">
        <v>85</v>
      </c>
      <c r="Y87" s="140" t="s">
        <v>2846</v>
      </c>
      <c r="Z87" s="140" t="s">
        <v>2900</v>
      </c>
      <c r="AA87" s="203">
        <v>1.2</v>
      </c>
      <c r="AB87" s="189" t="s">
        <v>535</v>
      </c>
      <c r="AC87" s="152" t="s">
        <v>69</v>
      </c>
      <c r="AD87" s="156">
        <v>46170</v>
      </c>
      <c r="AE87" s="152" t="s">
        <v>3</v>
      </c>
      <c r="AF87" s="156">
        <v>46184</v>
      </c>
      <c r="AG87" s="156">
        <v>46198</v>
      </c>
      <c r="AH87" s="152">
        <v>2</v>
      </c>
      <c r="AI87" s="153">
        <v>4518</v>
      </c>
      <c r="AJ87" s="154" t="s">
        <v>2901</v>
      </c>
      <c r="AK87" s="155"/>
      <c r="AL87" s="154" t="s">
        <v>215</v>
      </c>
      <c r="AM87" s="152" t="s">
        <v>131</v>
      </c>
      <c r="AN87" s="152"/>
      <c r="AO87" s="152" t="s">
        <v>963</v>
      </c>
      <c r="AP87" s="152" t="s">
        <v>2902</v>
      </c>
      <c r="AQ87" s="232"/>
      <c r="AR87" s="232"/>
      <c r="AS87" s="232"/>
      <c r="AT87" s="239" t="s">
        <v>89</v>
      </c>
      <c r="AU87" s="232"/>
      <c r="AV87" s="232"/>
      <c r="AW87" s="232"/>
      <c r="AX87" s="232"/>
      <c r="AY87" s="232"/>
      <c r="AZ87" s="232"/>
      <c r="BA87" s="232"/>
      <c r="BB87" s="156" t="s">
        <v>166</v>
      </c>
      <c r="BC87" s="152" t="s">
        <v>2903</v>
      </c>
      <c r="BD87" s="152" t="s">
        <v>217</v>
      </c>
      <c r="BE87" s="152" t="s">
        <v>2841</v>
      </c>
      <c r="BF87" s="171">
        <v>46233</v>
      </c>
      <c r="BG87" s="171">
        <v>46325</v>
      </c>
      <c r="BH87" s="90"/>
      <c r="BI87" s="293"/>
    </row>
    <row r="88" spans="1:64" ht="78.75" customHeight="1">
      <c r="A88" s="140">
        <v>299</v>
      </c>
      <c r="B88" s="148">
        <v>46220.670648148203</v>
      </c>
      <c r="C88" s="148">
        <v>46220.671979166698</v>
      </c>
      <c r="D88" s="140" t="s">
        <v>657</v>
      </c>
      <c r="E88" s="140" t="s">
        <v>658</v>
      </c>
      <c r="F88" s="140" t="s">
        <v>2904</v>
      </c>
      <c r="G88" s="140" t="s">
        <v>2905</v>
      </c>
      <c r="H88" s="140" t="s">
        <v>52</v>
      </c>
      <c r="I88" s="140" t="s">
        <v>77</v>
      </c>
      <c r="J88" s="162" t="s">
        <v>2646</v>
      </c>
      <c r="K88" s="140" t="s">
        <v>2906</v>
      </c>
      <c r="L88" s="148" t="s">
        <v>662</v>
      </c>
      <c r="M88" s="148">
        <v>46234</v>
      </c>
      <c r="N88" s="140" t="s">
        <v>57</v>
      </c>
      <c r="O88" s="140">
        <v>0</v>
      </c>
      <c r="P88" s="140">
        <v>0</v>
      </c>
      <c r="Q88" s="162" t="s">
        <v>58</v>
      </c>
      <c r="R88" s="140" t="s">
        <v>2907</v>
      </c>
      <c r="S88" s="140" t="s">
        <v>2908</v>
      </c>
      <c r="T88" s="140" t="s">
        <v>2909</v>
      </c>
      <c r="U88" s="162" t="s">
        <v>84</v>
      </c>
      <c r="V88" s="140" t="s">
        <v>63</v>
      </c>
      <c r="W88" s="140" t="s">
        <v>57</v>
      </c>
      <c r="X88" s="162" t="s">
        <v>85</v>
      </c>
      <c r="Y88" s="140" t="s">
        <v>2910</v>
      </c>
      <c r="Z88" s="140" t="s">
        <v>2911</v>
      </c>
      <c r="AA88" s="203">
        <v>0.6</v>
      </c>
      <c r="AB88" s="170" t="s">
        <v>2612</v>
      </c>
      <c r="AC88" s="152" t="s">
        <v>69</v>
      </c>
      <c r="AD88" s="156">
        <v>46223</v>
      </c>
      <c r="AE88" s="152" t="s">
        <v>3</v>
      </c>
      <c r="AF88" s="156">
        <v>46219</v>
      </c>
      <c r="AG88" s="156">
        <v>46233</v>
      </c>
      <c r="AH88" s="152" t="s">
        <v>1089</v>
      </c>
      <c r="AI88" s="153">
        <v>0</v>
      </c>
      <c r="AJ88" s="154">
        <v>0</v>
      </c>
      <c r="AK88" s="155" t="s">
        <v>2912</v>
      </c>
      <c r="AL88" s="154" t="s">
        <v>215</v>
      </c>
      <c r="AM88" s="152" t="s">
        <v>537</v>
      </c>
      <c r="AN88" s="152">
        <v>0</v>
      </c>
      <c r="AO88" s="152" t="s">
        <v>963</v>
      </c>
      <c r="AP88" s="152" t="s">
        <v>2913</v>
      </c>
      <c r="AQ88" s="232"/>
      <c r="AR88" s="232"/>
      <c r="AS88" s="232"/>
      <c r="AT88" s="239" t="s">
        <v>89</v>
      </c>
      <c r="AU88" s="232"/>
      <c r="AV88" s="232"/>
      <c r="AW88" s="232"/>
      <c r="AX88" s="232"/>
      <c r="AY88" s="232"/>
      <c r="AZ88" s="232"/>
      <c r="BA88" s="232"/>
      <c r="BB88" s="156" t="s">
        <v>2404</v>
      </c>
      <c r="BC88" s="152" t="s">
        <v>2914</v>
      </c>
      <c r="BD88" s="152"/>
      <c r="BE88" s="152"/>
      <c r="BF88" s="171">
        <v>46219</v>
      </c>
      <c r="BG88" s="171">
        <v>46248</v>
      </c>
      <c r="BH88" s="90" t="s">
        <v>132</v>
      </c>
      <c r="BI88" s="293"/>
    </row>
    <row r="89" spans="1:64" ht="15" customHeight="1">
      <c r="A89" s="140">
        <v>201</v>
      </c>
      <c r="B89" s="148">
        <v>46169.649259259299</v>
      </c>
      <c r="C89" s="148">
        <v>46169.741365740701</v>
      </c>
      <c r="D89" s="140" t="s">
        <v>634</v>
      </c>
      <c r="E89" s="140" t="s">
        <v>635</v>
      </c>
      <c r="F89" s="140" t="s">
        <v>2915</v>
      </c>
      <c r="G89" s="140" t="s">
        <v>2916</v>
      </c>
      <c r="H89" s="140" t="s">
        <v>161</v>
      </c>
      <c r="I89" s="140" t="s">
        <v>162</v>
      </c>
      <c r="J89" s="162" t="s">
        <v>2843</v>
      </c>
      <c r="K89" s="140" t="s">
        <v>2917</v>
      </c>
      <c r="L89" s="148" t="s">
        <v>56</v>
      </c>
      <c r="M89" s="148">
        <v>46387</v>
      </c>
      <c r="N89" s="140" t="s">
        <v>57</v>
      </c>
      <c r="O89" s="140">
        <v>0</v>
      </c>
      <c r="P89" s="140">
        <v>0</v>
      </c>
      <c r="Q89" s="162" t="s">
        <v>58</v>
      </c>
      <c r="R89" s="140" t="s">
        <v>2918</v>
      </c>
      <c r="S89" s="140" t="s">
        <v>2919</v>
      </c>
      <c r="T89" s="140" t="s">
        <v>2919</v>
      </c>
      <c r="U89" s="162" t="s">
        <v>62</v>
      </c>
      <c r="V89" s="140" t="s">
        <v>63</v>
      </c>
      <c r="W89" s="140" t="s">
        <v>217</v>
      </c>
      <c r="X89" s="162" t="s">
        <v>85</v>
      </c>
      <c r="Y89" s="140" t="s">
        <v>2880</v>
      </c>
      <c r="Z89" s="140" t="s">
        <v>2920</v>
      </c>
      <c r="AA89" s="203">
        <v>1.2</v>
      </c>
      <c r="AB89" s="170" t="s">
        <v>535</v>
      </c>
      <c r="AC89" s="152"/>
      <c r="AD89" s="156"/>
      <c r="AE89" s="152"/>
      <c r="AF89" s="156"/>
      <c r="AG89" s="156"/>
      <c r="AH89" s="152"/>
      <c r="AI89" s="153"/>
      <c r="AJ89" s="154"/>
      <c r="AK89" s="155"/>
      <c r="AL89" s="154"/>
      <c r="AM89" s="152" t="s">
        <v>131</v>
      </c>
      <c r="AN89" s="152"/>
      <c r="AO89" s="152"/>
      <c r="AP89" s="152"/>
      <c r="AQ89" s="232"/>
      <c r="AR89" s="232"/>
      <c r="AS89" s="232"/>
      <c r="AT89" s="239"/>
      <c r="AU89" s="232"/>
      <c r="AV89" s="232"/>
      <c r="AW89" s="232"/>
      <c r="AX89" s="232"/>
      <c r="AY89" s="232"/>
      <c r="AZ89" s="232"/>
      <c r="BA89" s="232"/>
      <c r="BB89" s="156"/>
      <c r="BC89" s="152"/>
      <c r="BD89" s="152"/>
      <c r="BE89" s="152"/>
      <c r="BF89" s="371">
        <v>46205</v>
      </c>
      <c r="BG89" s="371">
        <v>46286</v>
      </c>
      <c r="BH89" s="90"/>
      <c r="BI89" s="293"/>
    </row>
    <row r="90" spans="1:64" ht="15" customHeight="1">
      <c r="A90" s="140">
        <v>202</v>
      </c>
      <c r="B90" s="148">
        <v>46169.741724537002</v>
      </c>
      <c r="C90" s="148">
        <v>46169.745104166701</v>
      </c>
      <c r="D90" s="140" t="s">
        <v>634</v>
      </c>
      <c r="E90" s="140" t="s">
        <v>635</v>
      </c>
      <c r="F90" s="140" t="s">
        <v>2921</v>
      </c>
      <c r="G90" s="140" t="s">
        <v>2916</v>
      </c>
      <c r="H90" s="140" t="s">
        <v>161</v>
      </c>
      <c r="I90" s="140" t="s">
        <v>162</v>
      </c>
      <c r="J90" s="162" t="s">
        <v>2856</v>
      </c>
      <c r="K90" s="140" t="s">
        <v>2922</v>
      </c>
      <c r="L90" s="148" t="s">
        <v>56</v>
      </c>
      <c r="M90" s="148">
        <v>46387</v>
      </c>
      <c r="N90" s="140" t="s">
        <v>57</v>
      </c>
      <c r="O90" s="140">
        <v>0</v>
      </c>
      <c r="P90" s="140">
        <v>0</v>
      </c>
      <c r="Q90" s="162" t="s">
        <v>58</v>
      </c>
      <c r="R90" s="140" t="s">
        <v>2918</v>
      </c>
      <c r="S90" s="140" t="s">
        <v>2919</v>
      </c>
      <c r="T90" s="140" t="s">
        <v>2923</v>
      </c>
      <c r="U90" s="162" t="s">
        <v>62</v>
      </c>
      <c r="V90" s="140" t="s">
        <v>63</v>
      </c>
      <c r="W90" s="140" t="s">
        <v>217</v>
      </c>
      <c r="X90" s="162" t="s">
        <v>85</v>
      </c>
      <c r="Y90" s="140" t="s">
        <v>2880</v>
      </c>
      <c r="Z90" s="140" t="s">
        <v>2924</v>
      </c>
      <c r="AA90" s="203">
        <v>1.2</v>
      </c>
      <c r="AB90" s="170" t="s">
        <v>535</v>
      </c>
      <c r="AC90" s="152"/>
      <c r="AD90" s="156"/>
      <c r="AE90" s="152"/>
      <c r="AF90" s="156"/>
      <c r="AG90" s="156"/>
      <c r="AH90" s="152"/>
      <c r="AI90" s="153"/>
      <c r="AJ90" s="154"/>
      <c r="AK90" s="155"/>
      <c r="AL90" s="154"/>
      <c r="AM90" s="152" t="s">
        <v>131</v>
      </c>
      <c r="AN90" s="152"/>
      <c r="AO90" s="152"/>
      <c r="AP90" s="152"/>
      <c r="AQ90" s="232"/>
      <c r="AR90" s="232"/>
      <c r="AS90" s="232"/>
      <c r="AT90" s="239"/>
      <c r="AU90" s="232"/>
      <c r="AV90" s="232"/>
      <c r="AW90" s="232"/>
      <c r="AX90" s="232"/>
      <c r="AY90" s="232"/>
      <c r="AZ90" s="232"/>
      <c r="BA90" s="232"/>
      <c r="BB90" s="156"/>
      <c r="BC90" s="152"/>
      <c r="BD90" s="152"/>
      <c r="BE90" s="152"/>
      <c r="BF90" s="371">
        <v>46209</v>
      </c>
      <c r="BG90" s="371">
        <v>46286</v>
      </c>
      <c r="BH90" s="90"/>
      <c r="BI90" s="293"/>
    </row>
    <row r="91" spans="1:64" ht="15" customHeight="1">
      <c r="A91" s="140">
        <v>203</v>
      </c>
      <c r="B91" s="148">
        <v>46169.747037036999</v>
      </c>
      <c r="C91" s="148">
        <v>46169.749363425901</v>
      </c>
      <c r="D91" s="140" t="s">
        <v>634</v>
      </c>
      <c r="E91" s="140" t="s">
        <v>635</v>
      </c>
      <c r="F91" s="140" t="s">
        <v>2925</v>
      </c>
      <c r="G91" s="140" t="s">
        <v>2916</v>
      </c>
      <c r="H91" s="140" t="s">
        <v>161</v>
      </c>
      <c r="I91" s="140" t="s">
        <v>162</v>
      </c>
      <c r="J91" s="162" t="s">
        <v>2843</v>
      </c>
      <c r="K91" s="140" t="s">
        <v>2926</v>
      </c>
      <c r="L91" s="148" t="s">
        <v>56</v>
      </c>
      <c r="M91" s="148">
        <v>46387</v>
      </c>
      <c r="N91" s="140" t="s">
        <v>57</v>
      </c>
      <c r="O91" s="140">
        <v>0</v>
      </c>
      <c r="P91" s="140">
        <v>0</v>
      </c>
      <c r="Q91" s="162" t="s">
        <v>58</v>
      </c>
      <c r="R91" s="140" t="s">
        <v>2918</v>
      </c>
      <c r="S91" s="140" t="s">
        <v>2919</v>
      </c>
      <c r="T91" s="140" t="s">
        <v>2923</v>
      </c>
      <c r="U91" s="162" t="s">
        <v>62</v>
      </c>
      <c r="V91" s="140" t="s">
        <v>63</v>
      </c>
      <c r="W91" s="140" t="s">
        <v>217</v>
      </c>
      <c r="X91" s="162" t="s">
        <v>85</v>
      </c>
      <c r="Y91" s="140" t="s">
        <v>2880</v>
      </c>
      <c r="Z91" s="140" t="s">
        <v>2927</v>
      </c>
      <c r="AA91" s="203">
        <v>1.2</v>
      </c>
      <c r="AB91" s="170" t="s">
        <v>535</v>
      </c>
      <c r="AC91" s="152"/>
      <c r="AD91" s="156"/>
      <c r="AE91" s="152"/>
      <c r="AF91" s="156"/>
      <c r="AG91" s="156"/>
      <c r="AH91" s="152"/>
      <c r="AI91" s="153"/>
      <c r="AJ91" s="154"/>
      <c r="AK91" s="155"/>
      <c r="AL91" s="154"/>
      <c r="AM91" s="152" t="s">
        <v>131</v>
      </c>
      <c r="AN91" s="152"/>
      <c r="AO91" s="152"/>
      <c r="AP91" s="152"/>
      <c r="AQ91" s="232"/>
      <c r="AR91" s="232"/>
      <c r="AS91" s="232"/>
      <c r="AT91" s="239"/>
      <c r="AU91" s="232"/>
      <c r="AV91" s="232"/>
      <c r="AW91" s="232"/>
      <c r="AX91" s="232"/>
      <c r="AY91" s="232"/>
      <c r="AZ91" s="232"/>
      <c r="BA91" s="232"/>
      <c r="BB91" s="156"/>
      <c r="BC91" s="152"/>
      <c r="BD91" s="152"/>
      <c r="BE91" s="152"/>
      <c r="BF91" s="371">
        <v>46188</v>
      </c>
      <c r="BG91" s="371">
        <v>46286</v>
      </c>
      <c r="BH91" s="90"/>
      <c r="BI91" s="293"/>
      <c r="BK91" s="352"/>
      <c r="BL91" s="352"/>
    </row>
    <row r="92" spans="1:64" ht="15" customHeight="1">
      <c r="A92" s="140">
        <v>204</v>
      </c>
      <c r="B92" s="148">
        <v>46169.750474537002</v>
      </c>
      <c r="C92" s="148">
        <v>46169.752673611103</v>
      </c>
      <c r="D92" s="140" t="s">
        <v>634</v>
      </c>
      <c r="E92" s="140" t="s">
        <v>635</v>
      </c>
      <c r="F92" s="140" t="s">
        <v>2928</v>
      </c>
      <c r="G92" s="140" t="s">
        <v>2916</v>
      </c>
      <c r="H92" s="140" t="s">
        <v>161</v>
      </c>
      <c r="I92" s="140" t="s">
        <v>162</v>
      </c>
      <c r="J92" s="162" t="s">
        <v>2843</v>
      </c>
      <c r="K92" s="140" t="s">
        <v>2929</v>
      </c>
      <c r="L92" s="148" t="s">
        <v>56</v>
      </c>
      <c r="M92" s="148">
        <v>46387</v>
      </c>
      <c r="N92" s="140" t="s">
        <v>57</v>
      </c>
      <c r="O92" s="140">
        <v>0</v>
      </c>
      <c r="P92" s="140">
        <v>0</v>
      </c>
      <c r="Q92" s="162" t="s">
        <v>58</v>
      </c>
      <c r="R92" s="140" t="s">
        <v>2918</v>
      </c>
      <c r="S92" s="140" t="s">
        <v>2919</v>
      </c>
      <c r="T92" s="140" t="s">
        <v>2923</v>
      </c>
      <c r="U92" s="162" t="s">
        <v>62</v>
      </c>
      <c r="V92" s="140" t="s">
        <v>63</v>
      </c>
      <c r="W92" s="140" t="s">
        <v>217</v>
      </c>
      <c r="X92" s="162" t="s">
        <v>85</v>
      </c>
      <c r="Y92" s="140" t="s">
        <v>2880</v>
      </c>
      <c r="Z92" s="140" t="s">
        <v>2930</v>
      </c>
      <c r="AA92" s="203">
        <v>1.2</v>
      </c>
      <c r="AB92" s="170" t="s">
        <v>535</v>
      </c>
      <c r="AC92" s="152"/>
      <c r="AD92" s="156"/>
      <c r="AE92" s="152"/>
      <c r="AF92" s="156"/>
      <c r="AG92" s="156"/>
      <c r="AH92" s="152"/>
      <c r="AI92" s="153"/>
      <c r="AJ92" s="154"/>
      <c r="AK92" s="155"/>
      <c r="AL92" s="154"/>
      <c r="AM92" s="152" t="s">
        <v>131</v>
      </c>
      <c r="AN92" s="152"/>
      <c r="AO92" s="152"/>
      <c r="AP92" s="152"/>
      <c r="AQ92" s="232"/>
      <c r="AR92" s="232"/>
      <c r="AS92" s="232"/>
      <c r="AT92" s="239"/>
      <c r="AU92" s="232"/>
      <c r="AV92" s="232"/>
      <c r="AW92" s="232"/>
      <c r="AX92" s="232"/>
      <c r="AY92" s="232"/>
      <c r="AZ92" s="232"/>
      <c r="BA92" s="232"/>
      <c r="BB92" s="156"/>
      <c r="BC92" s="152"/>
      <c r="BD92" s="152"/>
      <c r="BE92" s="152"/>
      <c r="BF92" s="371">
        <v>46220</v>
      </c>
      <c r="BG92" s="371">
        <v>46286</v>
      </c>
      <c r="BH92" s="90"/>
      <c r="BI92" s="293"/>
    </row>
    <row r="93" spans="1:64" ht="15" customHeight="1">
      <c r="A93" s="140">
        <v>205</v>
      </c>
      <c r="B93" s="148">
        <v>46169.752847222197</v>
      </c>
      <c r="C93" s="148">
        <v>46169.754074074102</v>
      </c>
      <c r="D93" s="140" t="s">
        <v>634</v>
      </c>
      <c r="E93" s="140" t="s">
        <v>635</v>
      </c>
      <c r="F93" s="140" t="s">
        <v>2931</v>
      </c>
      <c r="G93" s="140" t="s">
        <v>2916</v>
      </c>
      <c r="H93" s="140" t="s">
        <v>161</v>
      </c>
      <c r="I93" s="140" t="s">
        <v>162</v>
      </c>
      <c r="J93" s="162" t="s">
        <v>2843</v>
      </c>
      <c r="K93" s="140" t="s">
        <v>2932</v>
      </c>
      <c r="L93" s="148" t="s">
        <v>56</v>
      </c>
      <c r="M93" s="148">
        <v>46387</v>
      </c>
      <c r="N93" s="140" t="s">
        <v>57</v>
      </c>
      <c r="O93" s="140">
        <v>0</v>
      </c>
      <c r="P93" s="140">
        <v>0</v>
      </c>
      <c r="Q93" s="162" t="s">
        <v>58</v>
      </c>
      <c r="R93" s="140" t="s">
        <v>2918</v>
      </c>
      <c r="S93" s="140" t="s">
        <v>2919</v>
      </c>
      <c r="T93" s="140" t="s">
        <v>2923</v>
      </c>
      <c r="U93" s="162" t="s">
        <v>62</v>
      </c>
      <c r="V93" s="140" t="s">
        <v>63</v>
      </c>
      <c r="W93" s="140" t="s">
        <v>217</v>
      </c>
      <c r="X93" s="162" t="s">
        <v>85</v>
      </c>
      <c r="Y93" s="140" t="s">
        <v>2880</v>
      </c>
      <c r="Z93" s="140" t="s">
        <v>2933</v>
      </c>
      <c r="AA93" s="203">
        <v>1.2</v>
      </c>
      <c r="AB93" s="170" t="s">
        <v>535</v>
      </c>
      <c r="AC93" s="152"/>
      <c r="AD93" s="156"/>
      <c r="AE93" s="152"/>
      <c r="AF93" s="156"/>
      <c r="AG93" s="156"/>
      <c r="AH93" s="152"/>
      <c r="AI93" s="153"/>
      <c r="AJ93" s="154"/>
      <c r="AK93" s="155"/>
      <c r="AL93" s="154"/>
      <c r="AM93" s="152" t="s">
        <v>131</v>
      </c>
      <c r="AN93" s="152"/>
      <c r="AO93" s="152"/>
      <c r="AP93" s="152"/>
      <c r="AQ93" s="232"/>
      <c r="AR93" s="232"/>
      <c r="AS93" s="232"/>
      <c r="AT93" s="239"/>
      <c r="AU93" s="232"/>
      <c r="AV93" s="232"/>
      <c r="AW93" s="232"/>
      <c r="AX93" s="232"/>
      <c r="AY93" s="232"/>
      <c r="AZ93" s="232"/>
      <c r="BA93" s="232"/>
      <c r="BB93" s="156"/>
      <c r="BC93" s="152"/>
      <c r="BD93" s="152"/>
      <c r="BE93" s="152"/>
      <c r="BF93" s="371">
        <v>46188</v>
      </c>
      <c r="BG93" s="371">
        <v>46286</v>
      </c>
      <c r="BH93" s="90"/>
      <c r="BI93" s="293"/>
      <c r="BK93" s="352"/>
      <c r="BL93" s="352"/>
    </row>
    <row r="94" spans="1:64" ht="15" customHeight="1">
      <c r="A94" s="140">
        <v>206</v>
      </c>
      <c r="B94" s="148">
        <v>46169.754131944399</v>
      </c>
      <c r="C94" s="148">
        <v>46169.758865740703</v>
      </c>
      <c r="D94" s="140" t="s">
        <v>634</v>
      </c>
      <c r="E94" s="140" t="s">
        <v>635</v>
      </c>
      <c r="F94" s="140" t="s">
        <v>2934</v>
      </c>
      <c r="G94" s="140" t="s">
        <v>2916</v>
      </c>
      <c r="H94" s="140" t="s">
        <v>161</v>
      </c>
      <c r="I94" s="140" t="s">
        <v>162</v>
      </c>
      <c r="J94" s="162" t="s">
        <v>2843</v>
      </c>
      <c r="K94" s="140" t="s">
        <v>2935</v>
      </c>
      <c r="L94" s="148" t="s">
        <v>56</v>
      </c>
      <c r="M94" s="148">
        <v>46387</v>
      </c>
      <c r="N94" s="140" t="s">
        <v>57</v>
      </c>
      <c r="O94" s="140">
        <v>0</v>
      </c>
      <c r="P94" s="140">
        <v>0</v>
      </c>
      <c r="Q94" s="162" t="s">
        <v>58</v>
      </c>
      <c r="R94" s="140" t="s">
        <v>2918</v>
      </c>
      <c r="S94" s="140" t="s">
        <v>2919</v>
      </c>
      <c r="T94" s="140" t="s">
        <v>2923</v>
      </c>
      <c r="U94" s="162" t="s">
        <v>62</v>
      </c>
      <c r="V94" s="140" t="s">
        <v>63</v>
      </c>
      <c r="W94" s="140" t="s">
        <v>217</v>
      </c>
      <c r="X94" s="162" t="s">
        <v>85</v>
      </c>
      <c r="Y94" s="140" t="s">
        <v>2880</v>
      </c>
      <c r="Z94" s="140" t="s">
        <v>2936</v>
      </c>
      <c r="AA94" s="203">
        <v>1.2</v>
      </c>
      <c r="AB94" s="170" t="s">
        <v>535</v>
      </c>
      <c r="AC94" s="152"/>
      <c r="AD94" s="156"/>
      <c r="AE94" s="152"/>
      <c r="AF94" s="156"/>
      <c r="AG94" s="156"/>
      <c r="AH94" s="152"/>
      <c r="AI94" s="153"/>
      <c r="AJ94" s="154"/>
      <c r="AK94" s="155"/>
      <c r="AL94" s="154"/>
      <c r="AM94" s="152" t="s">
        <v>131</v>
      </c>
      <c r="AN94" s="152"/>
      <c r="AO94" s="152"/>
      <c r="AP94" s="152"/>
      <c r="AQ94" s="232"/>
      <c r="AR94" s="232"/>
      <c r="AS94" s="232"/>
      <c r="AT94" s="239"/>
      <c r="AU94" s="232"/>
      <c r="AV94" s="232"/>
      <c r="AW94" s="232"/>
      <c r="AX94" s="232"/>
      <c r="AY94" s="232"/>
      <c r="AZ94" s="232"/>
      <c r="BA94" s="232"/>
      <c r="BB94" s="156"/>
      <c r="BC94" s="152"/>
      <c r="BD94" s="152"/>
      <c r="BE94" s="152"/>
      <c r="BF94" s="371">
        <v>46198</v>
      </c>
      <c r="BG94" s="371">
        <v>46286</v>
      </c>
      <c r="BH94" s="90"/>
      <c r="BI94" s="293"/>
    </row>
    <row r="95" spans="1:64" ht="15" customHeight="1">
      <c r="A95" s="140">
        <v>207</v>
      </c>
      <c r="B95" s="148">
        <v>46169.7590277778</v>
      </c>
      <c r="C95" s="148">
        <v>46169.760717592602</v>
      </c>
      <c r="D95" s="140" t="s">
        <v>634</v>
      </c>
      <c r="E95" s="140" t="s">
        <v>635</v>
      </c>
      <c r="F95" s="140" t="s">
        <v>2937</v>
      </c>
      <c r="G95" s="140" t="s">
        <v>2916</v>
      </c>
      <c r="H95" s="140" t="s">
        <v>161</v>
      </c>
      <c r="I95" s="140" t="s">
        <v>162</v>
      </c>
      <c r="J95" s="370" t="s">
        <v>2938</v>
      </c>
      <c r="K95" s="140" t="s">
        <v>2939</v>
      </c>
      <c r="L95" s="148" t="s">
        <v>56</v>
      </c>
      <c r="M95" s="148">
        <v>46387</v>
      </c>
      <c r="N95" s="140" t="s">
        <v>57</v>
      </c>
      <c r="O95" s="140">
        <v>0</v>
      </c>
      <c r="P95" s="140">
        <v>0</v>
      </c>
      <c r="Q95" s="162" t="s">
        <v>58</v>
      </c>
      <c r="R95" s="140" t="s">
        <v>2918</v>
      </c>
      <c r="S95" s="140" t="s">
        <v>2919</v>
      </c>
      <c r="T95" s="140" t="s">
        <v>2923</v>
      </c>
      <c r="U95" s="162" t="s">
        <v>62</v>
      </c>
      <c r="V95" s="140" t="s">
        <v>63</v>
      </c>
      <c r="W95" s="140" t="s">
        <v>217</v>
      </c>
      <c r="X95" s="162" t="s">
        <v>85</v>
      </c>
      <c r="Y95" s="140" t="s">
        <v>2880</v>
      </c>
      <c r="Z95" s="140" t="s">
        <v>2940</v>
      </c>
      <c r="AA95" s="203">
        <v>1.2</v>
      </c>
      <c r="AB95" s="170" t="s">
        <v>535</v>
      </c>
      <c r="AC95" s="152"/>
      <c r="AD95" s="156"/>
      <c r="AE95" s="152"/>
      <c r="AF95" s="156"/>
      <c r="AG95" s="156"/>
      <c r="AH95" s="152"/>
      <c r="AI95" s="153"/>
      <c r="AJ95" s="154"/>
      <c r="AK95" s="155"/>
      <c r="AL95" s="154"/>
      <c r="AM95" s="152" t="s">
        <v>131</v>
      </c>
      <c r="AN95" s="152"/>
      <c r="AO95" s="152"/>
      <c r="AP95" s="152"/>
      <c r="AQ95" s="232"/>
      <c r="AR95" s="232"/>
      <c r="AS95" s="232"/>
      <c r="AT95" s="239"/>
      <c r="AU95" s="232"/>
      <c r="AV95" s="232"/>
      <c r="AW95" s="232"/>
      <c r="AX95" s="232"/>
      <c r="AY95" s="232"/>
      <c r="AZ95" s="232"/>
      <c r="BA95" s="232"/>
      <c r="BB95" s="156"/>
      <c r="BC95" s="152"/>
      <c r="BD95" s="152"/>
      <c r="BE95" s="152"/>
      <c r="BF95" s="371">
        <v>46217</v>
      </c>
      <c r="BG95" s="371">
        <v>46286</v>
      </c>
      <c r="BH95" s="90"/>
      <c r="BI95" s="293"/>
      <c r="BK95" s="352"/>
      <c r="BL95" s="352"/>
    </row>
    <row r="96" spans="1:64" ht="15" customHeight="1">
      <c r="A96" s="140">
        <v>208</v>
      </c>
      <c r="B96" s="148">
        <v>46169.760856481502</v>
      </c>
      <c r="C96" s="148">
        <v>46169.762476851902</v>
      </c>
      <c r="D96" s="140" t="s">
        <v>634</v>
      </c>
      <c r="E96" s="140" t="s">
        <v>635</v>
      </c>
      <c r="F96" s="140" t="s">
        <v>2941</v>
      </c>
      <c r="G96" s="140" t="s">
        <v>2916</v>
      </c>
      <c r="H96" s="140" t="s">
        <v>161</v>
      </c>
      <c r="I96" s="140" t="s">
        <v>162</v>
      </c>
      <c r="J96" s="370" t="s">
        <v>2942</v>
      </c>
      <c r="K96" s="140" t="s">
        <v>2943</v>
      </c>
      <c r="L96" s="148" t="s">
        <v>56</v>
      </c>
      <c r="M96" s="148">
        <v>46387</v>
      </c>
      <c r="N96" s="140" t="s">
        <v>57</v>
      </c>
      <c r="O96" s="140">
        <v>0</v>
      </c>
      <c r="P96" s="140">
        <v>0</v>
      </c>
      <c r="Q96" s="162" t="s">
        <v>58</v>
      </c>
      <c r="R96" s="140" t="s">
        <v>2918</v>
      </c>
      <c r="S96" s="140" t="s">
        <v>2919</v>
      </c>
      <c r="T96" s="140" t="s">
        <v>2923</v>
      </c>
      <c r="U96" s="162" t="s">
        <v>62</v>
      </c>
      <c r="V96" s="140" t="s">
        <v>63</v>
      </c>
      <c r="W96" s="140" t="s">
        <v>217</v>
      </c>
      <c r="X96" s="162" t="s">
        <v>85</v>
      </c>
      <c r="Y96" s="140" t="s">
        <v>2880</v>
      </c>
      <c r="Z96" s="140" t="s">
        <v>2944</v>
      </c>
      <c r="AA96" s="203">
        <v>1.2</v>
      </c>
      <c r="AB96" s="170" t="s">
        <v>535</v>
      </c>
      <c r="AC96" s="152"/>
      <c r="AD96" s="156"/>
      <c r="AE96" s="152"/>
      <c r="AF96" s="156"/>
      <c r="AG96" s="156"/>
      <c r="AH96" s="152"/>
      <c r="AI96" s="153"/>
      <c r="AJ96" s="154"/>
      <c r="AK96" s="155"/>
      <c r="AL96" s="154"/>
      <c r="AM96" s="152" t="s">
        <v>131</v>
      </c>
      <c r="AN96" s="152"/>
      <c r="AO96" s="152"/>
      <c r="AP96" s="152"/>
      <c r="AQ96" s="232"/>
      <c r="AR96" s="232"/>
      <c r="AS96" s="232"/>
      <c r="AT96" s="239"/>
      <c r="AU96" s="232"/>
      <c r="AV96" s="232"/>
      <c r="AW96" s="232"/>
      <c r="AX96" s="232"/>
      <c r="AY96" s="232"/>
      <c r="AZ96" s="232"/>
      <c r="BA96" s="232"/>
      <c r="BB96" s="156"/>
      <c r="BC96" s="152"/>
      <c r="BD96" s="152"/>
      <c r="BE96" s="152"/>
      <c r="BF96" s="371">
        <v>46188</v>
      </c>
      <c r="BG96" s="371">
        <v>46286</v>
      </c>
      <c r="BH96" s="90"/>
      <c r="BI96" s="293"/>
    </row>
    <row r="97" spans="1:61" ht="15" customHeight="1">
      <c r="A97" s="140">
        <v>295</v>
      </c>
      <c r="B97" s="148">
        <v>46220.454675925903</v>
      </c>
      <c r="C97" s="148">
        <v>46220.494699074101</v>
      </c>
      <c r="D97" s="140" t="s">
        <v>72</v>
      </c>
      <c r="E97" s="140" t="s">
        <v>73</v>
      </c>
      <c r="F97" s="140" t="s">
        <v>2945</v>
      </c>
      <c r="G97" s="140" t="s">
        <v>2946</v>
      </c>
      <c r="H97" s="140" t="s">
        <v>420</v>
      </c>
      <c r="I97" s="140" t="s">
        <v>77</v>
      </c>
      <c r="J97" s="162" t="s">
        <v>456</v>
      </c>
      <c r="K97" s="140" t="s">
        <v>2947</v>
      </c>
      <c r="L97" s="148" t="s">
        <v>80</v>
      </c>
      <c r="M97" s="148">
        <v>46265</v>
      </c>
      <c r="N97" s="140" t="s">
        <v>57</v>
      </c>
      <c r="O97" s="140">
        <v>0</v>
      </c>
      <c r="P97" s="140">
        <v>0</v>
      </c>
      <c r="Q97" s="162" t="s">
        <v>58</v>
      </c>
      <c r="R97" s="140" t="s">
        <v>2948</v>
      </c>
      <c r="S97" s="140" t="s">
        <v>2949</v>
      </c>
      <c r="T97" s="140" t="s">
        <v>2950</v>
      </c>
      <c r="U97" s="162" t="s">
        <v>84</v>
      </c>
      <c r="V97" s="140" t="s">
        <v>63</v>
      </c>
      <c r="W97" s="140" t="s">
        <v>57</v>
      </c>
      <c r="X97" s="162" t="s">
        <v>85</v>
      </c>
      <c r="Y97" s="140" t="s">
        <v>2951</v>
      </c>
      <c r="Z97" s="140" t="s">
        <v>2952</v>
      </c>
      <c r="AA97" s="203">
        <v>0.6</v>
      </c>
      <c r="AB97" s="170" t="s">
        <v>463</v>
      </c>
      <c r="AC97" s="152" t="s">
        <v>69</v>
      </c>
      <c r="AD97" s="156">
        <v>46223</v>
      </c>
      <c r="AE97" s="152" t="s">
        <v>2</v>
      </c>
      <c r="AF97" s="156"/>
      <c r="AG97" s="156" t="s">
        <v>89</v>
      </c>
      <c r="AH97" s="152"/>
      <c r="AI97" s="153"/>
      <c r="AJ97" s="154"/>
      <c r="AK97" s="155"/>
      <c r="AL97" s="154"/>
      <c r="AM97" s="152" t="s">
        <v>131</v>
      </c>
      <c r="AN97" s="152"/>
      <c r="AO97" s="152" t="s">
        <v>963</v>
      </c>
      <c r="AP97" s="152"/>
      <c r="AQ97" s="232"/>
      <c r="AR97" s="232"/>
      <c r="AS97" s="232"/>
      <c r="AT97" s="239"/>
      <c r="AU97" s="232"/>
      <c r="AV97" s="232"/>
      <c r="AW97" s="232"/>
      <c r="AX97" s="232"/>
      <c r="AY97" s="232"/>
      <c r="AZ97" s="232"/>
      <c r="BA97" s="232"/>
      <c r="BB97" s="156"/>
      <c r="BC97" s="152"/>
      <c r="BD97" s="152"/>
      <c r="BE97" s="152"/>
      <c r="BF97" s="171">
        <v>46174</v>
      </c>
      <c r="BG97" s="171">
        <v>46304</v>
      </c>
      <c r="BH97" s="90" t="s">
        <v>132</v>
      </c>
      <c r="BI97" s="293"/>
    </row>
    <row r="98" spans="1:61" ht="15" customHeight="1">
      <c r="A98" s="140">
        <v>297</v>
      </c>
      <c r="B98" s="148">
        <v>46220.494826388902</v>
      </c>
      <c r="C98" s="148">
        <v>46220.5245601852</v>
      </c>
      <c r="D98" s="140" t="s">
        <v>72</v>
      </c>
      <c r="E98" s="140" t="s">
        <v>73</v>
      </c>
      <c r="F98" s="140" t="s">
        <v>2953</v>
      </c>
      <c r="G98" s="140" t="s">
        <v>2954</v>
      </c>
      <c r="H98" s="140" t="s">
        <v>420</v>
      </c>
      <c r="I98" s="140" t="s">
        <v>77</v>
      </c>
      <c r="J98" s="162" t="s">
        <v>456</v>
      </c>
      <c r="K98" s="140" t="s">
        <v>2955</v>
      </c>
      <c r="L98" s="148" t="s">
        <v>80</v>
      </c>
      <c r="M98" s="148">
        <v>46265</v>
      </c>
      <c r="N98" s="140" t="s">
        <v>57</v>
      </c>
      <c r="O98" s="140">
        <v>0</v>
      </c>
      <c r="P98" s="140">
        <v>0</v>
      </c>
      <c r="Q98" s="162" t="s">
        <v>58</v>
      </c>
      <c r="R98" s="140" t="s">
        <v>2956</v>
      </c>
      <c r="S98" s="140" t="s">
        <v>2957</v>
      </c>
      <c r="T98" s="140" t="s">
        <v>2958</v>
      </c>
      <c r="U98" s="162" t="s">
        <v>84</v>
      </c>
      <c r="V98" s="140" t="s">
        <v>63</v>
      </c>
      <c r="W98" s="140" t="s">
        <v>57</v>
      </c>
      <c r="X98" s="162" t="s">
        <v>85</v>
      </c>
      <c r="Y98" s="140" t="s">
        <v>2959</v>
      </c>
      <c r="Z98" s="140" t="s">
        <v>2960</v>
      </c>
      <c r="AA98" s="203">
        <v>0.6</v>
      </c>
      <c r="AB98" s="170" t="s">
        <v>463</v>
      </c>
      <c r="AC98" s="152" t="s">
        <v>69</v>
      </c>
      <c r="AD98" s="156">
        <v>46223</v>
      </c>
      <c r="AE98" s="152" t="s">
        <v>2</v>
      </c>
      <c r="AF98" s="156"/>
      <c r="AG98" s="156" t="s">
        <v>89</v>
      </c>
      <c r="AH98" s="152"/>
      <c r="AI98" s="153"/>
      <c r="AJ98" s="154"/>
      <c r="AK98" s="155"/>
      <c r="AL98" s="154"/>
      <c r="AM98" s="152" t="s">
        <v>131</v>
      </c>
      <c r="AN98" s="152"/>
      <c r="AO98" s="152" t="s">
        <v>963</v>
      </c>
      <c r="AP98" s="152"/>
      <c r="AQ98" s="232"/>
      <c r="AR98" s="232"/>
      <c r="AS98" s="232"/>
      <c r="AT98" s="239"/>
      <c r="AU98" s="232"/>
      <c r="AV98" s="232"/>
      <c r="AW98" s="232"/>
      <c r="AX98" s="232"/>
      <c r="AY98" s="232"/>
      <c r="AZ98" s="232"/>
      <c r="BA98" s="232"/>
      <c r="BB98" s="156"/>
      <c r="BC98" s="152"/>
      <c r="BD98" s="152"/>
      <c r="BE98" s="152"/>
      <c r="BF98" s="171">
        <v>46174</v>
      </c>
      <c r="BG98" s="171">
        <v>46276</v>
      </c>
      <c r="BH98" s="90" t="s">
        <v>132</v>
      </c>
      <c r="BI98" s="293"/>
    </row>
    <row r="99" spans="1:61" s="387" customFormat="1" ht="83.25" customHeight="1" thickBot="1">
      <c r="A99" s="388">
        <v>161</v>
      </c>
      <c r="B99" s="373">
        <v>46155.444895833301</v>
      </c>
      <c r="C99" s="373">
        <v>46155.537881944401</v>
      </c>
      <c r="D99" s="372" t="s">
        <v>72</v>
      </c>
      <c r="E99" s="372" t="s">
        <v>73</v>
      </c>
      <c r="F99" s="372" t="s">
        <v>2961</v>
      </c>
      <c r="G99" s="372" t="s">
        <v>2962</v>
      </c>
      <c r="H99" s="372" t="s">
        <v>52</v>
      </c>
      <c r="I99" s="372" t="s">
        <v>77</v>
      </c>
      <c r="J99" s="374" t="s">
        <v>2709</v>
      </c>
      <c r="K99" s="372" t="s">
        <v>2963</v>
      </c>
      <c r="L99" s="373" t="s">
        <v>2590</v>
      </c>
      <c r="M99" s="373">
        <v>46156</v>
      </c>
      <c r="N99" s="372" t="s">
        <v>57</v>
      </c>
      <c r="O99" s="372">
        <v>0</v>
      </c>
      <c r="P99" s="372">
        <v>0</v>
      </c>
      <c r="Q99" s="374" t="s">
        <v>58</v>
      </c>
      <c r="R99" s="372" t="s">
        <v>2964</v>
      </c>
      <c r="S99" s="372" t="s">
        <v>2965</v>
      </c>
      <c r="T99" s="372" t="s">
        <v>2966</v>
      </c>
      <c r="U99" s="374" t="s">
        <v>84</v>
      </c>
      <c r="V99" s="372" t="s">
        <v>63</v>
      </c>
      <c r="W99" s="372" t="s">
        <v>64</v>
      </c>
      <c r="X99" s="374" t="s">
        <v>65</v>
      </c>
      <c r="Y99" s="372" t="s">
        <v>2967</v>
      </c>
      <c r="Z99" s="372" t="s">
        <v>2968</v>
      </c>
      <c r="AA99" s="375"/>
      <c r="AB99" s="376" t="s">
        <v>105</v>
      </c>
      <c r="AC99" s="377" t="s">
        <v>69</v>
      </c>
      <c r="AD99" s="378">
        <v>46163</v>
      </c>
      <c r="AE99" s="377" t="s">
        <v>4</v>
      </c>
      <c r="AF99" s="378">
        <v>46163</v>
      </c>
      <c r="AG99" s="378">
        <v>46163</v>
      </c>
      <c r="AH99" s="377">
        <v>1</v>
      </c>
      <c r="AI99" s="379">
        <v>0</v>
      </c>
      <c r="AJ99" s="380">
        <v>0</v>
      </c>
      <c r="AK99" s="381"/>
      <c r="AL99" s="380" t="s">
        <v>836</v>
      </c>
      <c r="AM99" s="152" t="s">
        <v>537</v>
      </c>
      <c r="AN99" s="377" t="s">
        <v>64</v>
      </c>
      <c r="AO99" s="377" t="s">
        <v>709</v>
      </c>
      <c r="AP99" s="377"/>
      <c r="AQ99" s="382"/>
      <c r="AR99" s="382"/>
      <c r="AS99" s="382"/>
      <c r="AT99" s="383"/>
      <c r="AU99" s="382"/>
      <c r="AV99" s="382"/>
      <c r="AW99" s="382"/>
      <c r="AX99" s="382"/>
      <c r="AY99" s="382"/>
      <c r="AZ99" s="382"/>
      <c r="BA99" s="382"/>
      <c r="BB99" s="378" t="s">
        <v>132</v>
      </c>
      <c r="BC99" s="377"/>
      <c r="BD99" s="377" t="s">
        <v>2343</v>
      </c>
      <c r="BE99" s="377"/>
      <c r="BF99" s="384">
        <v>46135</v>
      </c>
      <c r="BG99" s="384">
        <v>46165</v>
      </c>
      <c r="BH99" s="385" t="s">
        <v>132</v>
      </c>
      <c r="BI99" s="386"/>
    </row>
    <row r="100" spans="1:61" ht="92.25" customHeight="1" thickBot="1">
      <c r="A100" s="140">
        <v>286</v>
      </c>
      <c r="B100" s="373">
        <v>46219.417962963002</v>
      </c>
      <c r="C100" s="373">
        <v>46219.432256944398</v>
      </c>
      <c r="D100" s="372" t="s">
        <v>2969</v>
      </c>
      <c r="E100" s="372" t="s">
        <v>2970</v>
      </c>
      <c r="F100" s="372" t="s">
        <v>2971</v>
      </c>
      <c r="G100" s="372" t="s">
        <v>2972</v>
      </c>
      <c r="H100" s="372" t="s">
        <v>648</v>
      </c>
      <c r="I100" s="372" t="s">
        <v>409</v>
      </c>
      <c r="J100" s="374" t="s">
        <v>2973</v>
      </c>
      <c r="K100" s="372" t="s">
        <v>2974</v>
      </c>
      <c r="L100" s="373" t="s">
        <v>307</v>
      </c>
      <c r="M100" s="373">
        <v>46249</v>
      </c>
      <c r="N100" s="372" t="s">
        <v>57</v>
      </c>
      <c r="O100" s="372">
        <v>0</v>
      </c>
      <c r="P100" s="372">
        <v>0</v>
      </c>
      <c r="Q100" s="374" t="s">
        <v>58</v>
      </c>
      <c r="R100" s="372" t="s">
        <v>2975</v>
      </c>
      <c r="S100" s="372" t="s">
        <v>2976</v>
      </c>
      <c r="T100" s="372" t="s">
        <v>2977</v>
      </c>
      <c r="U100" s="374" t="s">
        <v>102</v>
      </c>
      <c r="V100" s="372" t="s">
        <v>63</v>
      </c>
      <c r="W100" s="372" t="s">
        <v>57</v>
      </c>
      <c r="X100" s="374" t="s">
        <v>144</v>
      </c>
      <c r="Y100" s="372" t="s">
        <v>2978</v>
      </c>
      <c r="Z100" s="372" t="s">
        <v>2979</v>
      </c>
      <c r="AA100" s="375">
        <v>1.35</v>
      </c>
      <c r="AB100" s="376" t="s">
        <v>246</v>
      </c>
      <c r="AC100" s="377" t="s">
        <v>69</v>
      </c>
      <c r="AD100" s="378">
        <v>46219</v>
      </c>
      <c r="AE100" s="377" t="s">
        <v>2</v>
      </c>
      <c r="AF100" s="378">
        <v>46233</v>
      </c>
      <c r="AG100" s="378">
        <v>46261</v>
      </c>
      <c r="AH100" s="377">
        <v>1.5</v>
      </c>
      <c r="AI100" s="379">
        <v>0</v>
      </c>
      <c r="AJ100" s="380">
        <v>0</v>
      </c>
      <c r="AK100" s="381" t="s">
        <v>2980</v>
      </c>
      <c r="AL100" s="380" t="s">
        <v>130</v>
      </c>
      <c r="AM100" s="152" t="s">
        <v>537</v>
      </c>
      <c r="AN100" s="377" t="s">
        <v>217</v>
      </c>
      <c r="AO100" s="377" t="s">
        <v>2064</v>
      </c>
      <c r="AP100" s="377"/>
      <c r="AQ100" s="382"/>
      <c r="AR100" s="382"/>
      <c r="AS100" s="382"/>
      <c r="AT100" s="383" t="s">
        <v>89</v>
      </c>
      <c r="AU100" s="382"/>
      <c r="AV100" s="382"/>
      <c r="AW100" s="382"/>
      <c r="AX100" s="382"/>
      <c r="AY100" s="382"/>
      <c r="AZ100" s="382"/>
      <c r="BA100" s="382"/>
      <c r="BB100" s="378" t="s">
        <v>132</v>
      </c>
      <c r="BC100" s="377"/>
      <c r="BD100" s="377" t="s">
        <v>2343</v>
      </c>
      <c r="BE100" s="377"/>
      <c r="BF100" s="384">
        <v>46253</v>
      </c>
      <c r="BG100" s="384">
        <v>46295</v>
      </c>
      <c r="BH100" s="385" t="s">
        <v>132</v>
      </c>
      <c r="BI100" s="386"/>
    </row>
    <row r="101" spans="1:61" ht="80.25" customHeight="1" thickBot="1">
      <c r="A101" s="140">
        <v>248</v>
      </c>
      <c r="B101" s="373">
        <v>46194.373993055597</v>
      </c>
      <c r="C101" s="373">
        <v>46195.465682870403</v>
      </c>
      <c r="D101" s="372" t="s">
        <v>202</v>
      </c>
      <c r="E101" s="372" t="s">
        <v>203</v>
      </c>
      <c r="F101" s="372" t="s">
        <v>2981</v>
      </c>
      <c r="G101" s="372" t="s">
        <v>2982</v>
      </c>
      <c r="H101" s="372" t="s">
        <v>52</v>
      </c>
      <c r="I101" s="372" t="s">
        <v>53</v>
      </c>
      <c r="J101" s="374" t="s">
        <v>2983</v>
      </c>
      <c r="K101" s="372" t="s">
        <v>2984</v>
      </c>
      <c r="L101" s="373" t="s">
        <v>165</v>
      </c>
      <c r="M101" s="373">
        <v>46310</v>
      </c>
      <c r="N101" s="372" t="s">
        <v>57</v>
      </c>
      <c r="O101" s="372">
        <v>0</v>
      </c>
      <c r="P101" s="372">
        <v>0</v>
      </c>
      <c r="Q101" s="374" t="s">
        <v>58</v>
      </c>
      <c r="R101" s="372" t="s">
        <v>2985</v>
      </c>
      <c r="S101" s="372" t="s">
        <v>2986</v>
      </c>
      <c r="T101" s="372" t="s">
        <v>2987</v>
      </c>
      <c r="U101" s="374" t="s">
        <v>62</v>
      </c>
      <c r="V101" s="372" t="s">
        <v>377</v>
      </c>
      <c r="W101" s="372" t="s">
        <v>57</v>
      </c>
      <c r="X101" s="374" t="s">
        <v>243</v>
      </c>
      <c r="Y101" s="372" t="s">
        <v>2988</v>
      </c>
      <c r="Z101" s="372" t="s">
        <v>2989</v>
      </c>
      <c r="AA101" s="375">
        <v>2</v>
      </c>
      <c r="AB101" s="390" t="s">
        <v>535</v>
      </c>
      <c r="AC101" s="377" t="s">
        <v>69</v>
      </c>
      <c r="AD101" s="378">
        <v>46197</v>
      </c>
      <c r="AE101" s="377" t="s">
        <v>3</v>
      </c>
      <c r="AF101" s="378">
        <v>46203</v>
      </c>
      <c r="AG101" s="378">
        <v>46217</v>
      </c>
      <c r="AH101" s="377">
        <v>1</v>
      </c>
      <c r="AI101" s="379"/>
      <c r="AJ101" s="380">
        <v>0</v>
      </c>
      <c r="AK101" s="381" t="s">
        <v>2990</v>
      </c>
      <c r="AL101" s="380" t="s">
        <v>130</v>
      </c>
      <c r="AM101" s="152" t="s">
        <v>537</v>
      </c>
      <c r="AN101" s="377" t="s">
        <v>132</v>
      </c>
      <c r="AO101" s="377" t="s">
        <v>963</v>
      </c>
      <c r="AP101" s="377" t="s">
        <v>2991</v>
      </c>
      <c r="AQ101" s="382"/>
      <c r="AR101" s="382"/>
      <c r="AS101" s="382"/>
      <c r="AT101" s="383" t="s">
        <v>89</v>
      </c>
      <c r="AU101" s="382"/>
      <c r="AV101" s="382"/>
      <c r="AW101" s="382"/>
      <c r="AX101" s="382"/>
      <c r="AY101" s="382"/>
      <c r="AZ101" s="382"/>
      <c r="BA101" s="382"/>
      <c r="BB101" s="378" t="s">
        <v>132</v>
      </c>
      <c r="BC101" s="377" t="s">
        <v>2992</v>
      </c>
      <c r="BD101" s="377" t="s">
        <v>2343</v>
      </c>
      <c r="BE101" s="377"/>
      <c r="BF101" s="384">
        <v>46251</v>
      </c>
      <c r="BG101" s="384">
        <v>46290</v>
      </c>
      <c r="BH101" s="385" t="s">
        <v>132</v>
      </c>
      <c r="BI101" s="386"/>
    </row>
    <row r="102" spans="1:61" ht="15" customHeight="1" thickBot="1">
      <c r="A102" s="140">
        <v>362</v>
      </c>
      <c r="B102" s="373">
        <v>46251.705543981501</v>
      </c>
      <c r="C102" s="373">
        <v>46252.438726851797</v>
      </c>
      <c r="D102" s="372" t="s">
        <v>232</v>
      </c>
      <c r="E102" s="372" t="s">
        <v>233</v>
      </c>
      <c r="F102" s="372" t="s">
        <v>2993</v>
      </c>
      <c r="G102" s="372" t="s">
        <v>2994</v>
      </c>
      <c r="H102" s="372" t="s">
        <v>52</v>
      </c>
      <c r="I102" s="372" t="s">
        <v>713</v>
      </c>
      <c r="J102" s="374" t="s">
        <v>714</v>
      </c>
      <c r="K102" s="372" t="s">
        <v>2995</v>
      </c>
      <c r="L102" s="373" t="s">
        <v>97</v>
      </c>
      <c r="M102" s="373">
        <v>46295</v>
      </c>
      <c r="N102" s="372" t="s">
        <v>57</v>
      </c>
      <c r="O102" s="372">
        <v>0</v>
      </c>
      <c r="P102" s="372">
        <v>0</v>
      </c>
      <c r="Q102" s="374" t="s">
        <v>651</v>
      </c>
      <c r="R102" s="372" t="s">
        <v>2996</v>
      </c>
      <c r="S102" s="372" t="s">
        <v>2997</v>
      </c>
      <c r="T102" s="372" t="s">
        <v>2998</v>
      </c>
      <c r="U102" s="374" t="s">
        <v>102</v>
      </c>
      <c r="V102" s="372" t="s">
        <v>63</v>
      </c>
      <c r="W102" s="372" t="s">
        <v>57</v>
      </c>
      <c r="X102" s="374" t="s">
        <v>85</v>
      </c>
      <c r="Y102" s="372" t="s">
        <v>2999</v>
      </c>
      <c r="Z102" s="372" t="s">
        <v>3000</v>
      </c>
      <c r="AA102" s="389">
        <v>2.1</v>
      </c>
      <c r="AB102" s="322" t="s">
        <v>68</v>
      </c>
      <c r="AC102" s="376" t="s">
        <v>3001</v>
      </c>
      <c r="AD102" s="378">
        <v>46252</v>
      </c>
      <c r="AE102" s="377"/>
      <c r="AF102" s="378"/>
      <c r="AG102" s="378"/>
      <c r="AH102" s="377"/>
      <c r="AI102" s="379"/>
      <c r="AJ102" s="380"/>
      <c r="AK102" s="381"/>
      <c r="AL102" s="380"/>
      <c r="AM102" s="152" t="s">
        <v>537</v>
      </c>
      <c r="AN102" s="377"/>
      <c r="AO102" s="377"/>
      <c r="AP102" s="377"/>
      <c r="AQ102" s="382"/>
      <c r="AR102" s="382"/>
      <c r="AS102" s="382"/>
      <c r="AT102" s="383"/>
      <c r="AU102" s="382"/>
      <c r="AV102" s="382"/>
      <c r="AW102" s="382"/>
      <c r="AX102" s="382"/>
      <c r="AY102" s="382"/>
      <c r="AZ102" s="382"/>
      <c r="BA102" s="382"/>
      <c r="BB102" s="378"/>
      <c r="BC102" s="377"/>
      <c r="BD102" s="377"/>
      <c r="BE102" s="377"/>
      <c r="BF102" s="384">
        <v>46235</v>
      </c>
      <c r="BG102" s="384">
        <v>46295</v>
      </c>
      <c r="BH102" s="385" t="s">
        <v>132</v>
      </c>
      <c r="BI102" s="386" t="s">
        <v>3002</v>
      </c>
    </row>
    <row r="103" spans="1:61" ht="15" customHeight="1" thickBot="1">
      <c r="A103" s="140">
        <v>363</v>
      </c>
      <c r="B103" s="373">
        <v>46252.438784722202</v>
      </c>
      <c r="C103" s="373">
        <v>46252.486192129603</v>
      </c>
      <c r="D103" s="372" t="s">
        <v>232</v>
      </c>
      <c r="E103" s="372" t="s">
        <v>233</v>
      </c>
      <c r="F103" s="372" t="s">
        <v>3003</v>
      </c>
      <c r="G103" s="372" t="s">
        <v>3004</v>
      </c>
      <c r="H103" s="372" t="s">
        <v>52</v>
      </c>
      <c r="I103" s="372" t="s">
        <v>713</v>
      </c>
      <c r="J103" s="374" t="s">
        <v>714</v>
      </c>
      <c r="K103" s="372" t="s">
        <v>3005</v>
      </c>
      <c r="L103" s="373" t="s">
        <v>97</v>
      </c>
      <c r="M103" s="373">
        <v>46295</v>
      </c>
      <c r="N103" s="372" t="s">
        <v>57</v>
      </c>
      <c r="O103" s="372">
        <v>0</v>
      </c>
      <c r="P103" s="372">
        <v>0</v>
      </c>
      <c r="Q103" s="374" t="s">
        <v>651</v>
      </c>
      <c r="R103" s="372" t="s">
        <v>3006</v>
      </c>
      <c r="S103" s="372" t="s">
        <v>3007</v>
      </c>
      <c r="T103" s="372" t="s">
        <v>3008</v>
      </c>
      <c r="U103" s="374" t="s">
        <v>102</v>
      </c>
      <c r="V103" s="372" t="s">
        <v>63</v>
      </c>
      <c r="W103" s="372" t="s">
        <v>57</v>
      </c>
      <c r="X103" s="374" t="s">
        <v>85</v>
      </c>
      <c r="Y103" s="372" t="s">
        <v>3009</v>
      </c>
      <c r="Z103" s="372" t="s">
        <v>3010</v>
      </c>
      <c r="AA103" s="389">
        <v>2.1</v>
      </c>
      <c r="AB103" s="391" t="s">
        <v>105</v>
      </c>
      <c r="AC103" s="376" t="s">
        <v>3001</v>
      </c>
      <c r="AD103" s="378">
        <v>46252</v>
      </c>
      <c r="AE103" s="377"/>
      <c r="AF103" s="378"/>
      <c r="AG103" s="378"/>
      <c r="AH103" s="377"/>
      <c r="AI103" s="379"/>
      <c r="AJ103" s="380"/>
      <c r="AK103" s="381"/>
      <c r="AL103" s="380"/>
      <c r="AM103" s="152" t="s">
        <v>537</v>
      </c>
      <c r="AN103" s="377"/>
      <c r="AO103" s="377"/>
      <c r="AP103" s="377"/>
      <c r="AQ103" s="382"/>
      <c r="AR103" s="382"/>
      <c r="AS103" s="382"/>
      <c r="AT103" s="383"/>
      <c r="AU103" s="382"/>
      <c r="AV103" s="382"/>
      <c r="AW103" s="382"/>
      <c r="AX103" s="382"/>
      <c r="AY103" s="382"/>
      <c r="AZ103" s="382"/>
      <c r="BA103" s="382"/>
      <c r="BB103" s="378"/>
      <c r="BC103" s="377"/>
      <c r="BD103" s="377"/>
      <c r="BE103" s="377"/>
      <c r="BF103" s="384">
        <v>46235</v>
      </c>
      <c r="BG103" s="384">
        <v>46295</v>
      </c>
      <c r="BH103" s="385" t="s">
        <v>132</v>
      </c>
      <c r="BI103" s="386" t="s">
        <v>3002</v>
      </c>
    </row>
    <row r="104" spans="1:61" ht="15" customHeight="1" thickBot="1">
      <c r="A104" s="140">
        <v>365</v>
      </c>
      <c r="B104" s="373">
        <v>46252.497893518499</v>
      </c>
      <c r="C104" s="373">
        <v>46252.504178240699</v>
      </c>
      <c r="D104" s="372" t="s">
        <v>232</v>
      </c>
      <c r="E104" s="372" t="s">
        <v>233</v>
      </c>
      <c r="F104" s="372" t="s">
        <v>3011</v>
      </c>
      <c r="G104" s="372" t="s">
        <v>3012</v>
      </c>
      <c r="H104" s="372" t="s">
        <v>648</v>
      </c>
      <c r="I104" s="372" t="s">
        <v>713</v>
      </c>
      <c r="J104" s="374" t="s">
        <v>714</v>
      </c>
      <c r="K104" s="372" t="s">
        <v>3013</v>
      </c>
      <c r="L104" s="373" t="s">
        <v>97</v>
      </c>
      <c r="M104" s="373">
        <v>46280</v>
      </c>
      <c r="N104" s="372" t="s">
        <v>57</v>
      </c>
      <c r="O104" s="372">
        <v>0</v>
      </c>
      <c r="P104" s="372">
        <v>0</v>
      </c>
      <c r="Q104" s="374" t="s">
        <v>651</v>
      </c>
      <c r="R104" s="372" t="s">
        <v>3014</v>
      </c>
      <c r="S104" s="372" t="s">
        <v>3015</v>
      </c>
      <c r="T104" s="372" t="s">
        <v>3016</v>
      </c>
      <c r="U104" s="374" t="s">
        <v>102</v>
      </c>
      <c r="V104" s="372" t="s">
        <v>63</v>
      </c>
      <c r="W104" s="372" t="s">
        <v>57</v>
      </c>
      <c r="X104" s="374" t="s">
        <v>85</v>
      </c>
      <c r="Y104" s="372" t="s">
        <v>3017</v>
      </c>
      <c r="Z104" s="372" t="s">
        <v>3018</v>
      </c>
      <c r="AA104" s="389">
        <v>2.1</v>
      </c>
      <c r="AB104" s="322" t="s">
        <v>246</v>
      </c>
      <c r="AC104" s="376" t="s">
        <v>3001</v>
      </c>
      <c r="AD104" s="378">
        <v>46252</v>
      </c>
      <c r="AE104" s="377"/>
      <c r="AF104" s="378"/>
      <c r="AG104" s="378"/>
      <c r="AH104" s="377"/>
      <c r="AI104" s="379"/>
      <c r="AJ104" s="380"/>
      <c r="AK104" s="381"/>
      <c r="AL104" s="380"/>
      <c r="AM104" s="152" t="s">
        <v>537</v>
      </c>
      <c r="AN104" s="377"/>
      <c r="AO104" s="377"/>
      <c r="AP104" s="377"/>
      <c r="AQ104" s="382"/>
      <c r="AR104" s="382"/>
      <c r="AS104" s="382"/>
      <c r="AT104" s="383"/>
      <c r="AU104" s="382"/>
      <c r="AV104" s="382"/>
      <c r="AW104" s="382"/>
      <c r="AX104" s="382"/>
      <c r="AY104" s="382"/>
      <c r="AZ104" s="382"/>
      <c r="BA104" s="382"/>
      <c r="BB104" s="378"/>
      <c r="BC104" s="377"/>
      <c r="BD104" s="377"/>
      <c r="BE104" s="377"/>
      <c r="BF104" s="384">
        <v>46205</v>
      </c>
      <c r="BG104" s="384">
        <v>46280</v>
      </c>
      <c r="BH104" s="385" t="s">
        <v>132</v>
      </c>
      <c r="BI104" s="386" t="s">
        <v>3002</v>
      </c>
    </row>
    <row r="105" spans="1:61" ht="15" customHeight="1" thickBot="1">
      <c r="A105" s="140">
        <v>173</v>
      </c>
      <c r="B105" s="373">
        <v>46167.6551736111</v>
      </c>
      <c r="C105" s="373">
        <v>46167.703831018502</v>
      </c>
      <c r="D105" s="372" t="s">
        <v>202</v>
      </c>
      <c r="E105" s="372" t="s">
        <v>203</v>
      </c>
      <c r="F105" s="372" t="s">
        <v>3019</v>
      </c>
      <c r="G105" s="372" t="s">
        <v>3020</v>
      </c>
      <c r="H105" s="372" t="s">
        <v>52</v>
      </c>
      <c r="I105" s="372" t="s">
        <v>111</v>
      </c>
      <c r="J105" s="374" t="s">
        <v>222</v>
      </c>
      <c r="K105" s="372" t="s">
        <v>3021</v>
      </c>
      <c r="L105" s="373" t="s">
        <v>165</v>
      </c>
      <c r="M105" s="373">
        <v>46188</v>
      </c>
      <c r="N105" s="372" t="s">
        <v>57</v>
      </c>
      <c r="O105" s="372">
        <v>0</v>
      </c>
      <c r="P105" s="372">
        <v>0</v>
      </c>
      <c r="Q105" s="374" t="s">
        <v>239</v>
      </c>
      <c r="R105" s="372" t="s">
        <v>3022</v>
      </c>
      <c r="S105" s="372" t="s">
        <v>3023</v>
      </c>
      <c r="T105" s="372" t="s">
        <v>3024</v>
      </c>
      <c r="U105" s="374" t="s">
        <v>62</v>
      </c>
      <c r="V105" s="372" t="s">
        <v>143</v>
      </c>
      <c r="W105" s="372" t="s">
        <v>57</v>
      </c>
      <c r="X105" s="374" t="s">
        <v>85</v>
      </c>
      <c r="Y105" s="372" t="s">
        <v>3025</v>
      </c>
      <c r="Z105" s="372" t="s">
        <v>3026</v>
      </c>
      <c r="AA105" s="389">
        <v>1.3</v>
      </c>
      <c r="AB105" s="322" t="s">
        <v>88</v>
      </c>
      <c r="AC105" s="376" t="s">
        <v>69</v>
      </c>
      <c r="AD105" s="378">
        <v>46169</v>
      </c>
      <c r="AE105" s="377" t="s">
        <v>3</v>
      </c>
      <c r="AF105" s="378">
        <v>46195</v>
      </c>
      <c r="AG105" s="378">
        <v>46209</v>
      </c>
      <c r="AH105" s="377">
        <v>1</v>
      </c>
      <c r="AI105" s="379">
        <v>0</v>
      </c>
      <c r="AJ105" s="380">
        <v>0</v>
      </c>
      <c r="AK105" s="381" t="s">
        <v>3027</v>
      </c>
      <c r="AL105" s="380" t="s">
        <v>130</v>
      </c>
      <c r="AM105" s="152" t="s">
        <v>537</v>
      </c>
      <c r="AN105" s="377" t="s">
        <v>57</v>
      </c>
      <c r="AO105" s="377" t="s">
        <v>963</v>
      </c>
      <c r="AP105" s="377" t="s">
        <v>3028</v>
      </c>
      <c r="AQ105" s="382"/>
      <c r="AR105" s="382"/>
      <c r="AS105" s="382"/>
      <c r="AT105" s="383" t="s">
        <v>89</v>
      </c>
      <c r="AU105" s="382"/>
      <c r="AV105" s="382"/>
      <c r="AW105" s="382"/>
      <c r="AX105" s="382"/>
      <c r="AY105" s="382"/>
      <c r="AZ105" s="382"/>
      <c r="BA105" s="382"/>
      <c r="BB105" s="378" t="s">
        <v>132</v>
      </c>
      <c r="BC105" s="377" t="s">
        <v>132</v>
      </c>
      <c r="BD105" s="377" t="s">
        <v>2343</v>
      </c>
      <c r="BE105" s="377"/>
      <c r="BF105" s="384">
        <v>46210</v>
      </c>
      <c r="BG105" s="384">
        <v>46234</v>
      </c>
      <c r="BH105" s="385" t="s">
        <v>132</v>
      </c>
      <c r="BI105" s="386"/>
    </row>
    <row r="106" spans="1:61" ht="15" customHeight="1" thickBot="1">
      <c r="A106" s="140">
        <v>336</v>
      </c>
      <c r="B106" s="373">
        <v>46230.331805555601</v>
      </c>
      <c r="C106" s="373">
        <v>46230.341481481497</v>
      </c>
      <c r="D106" s="372" t="s">
        <v>202</v>
      </c>
      <c r="E106" s="372" t="s">
        <v>203</v>
      </c>
      <c r="F106" s="372" t="s">
        <v>3029</v>
      </c>
      <c r="G106" s="372" t="s">
        <v>3030</v>
      </c>
      <c r="H106" s="372" t="s">
        <v>76</v>
      </c>
      <c r="I106" s="372" t="s">
        <v>111</v>
      </c>
      <c r="J106" s="374" t="s">
        <v>2748</v>
      </c>
      <c r="K106" s="372" t="s">
        <v>3031</v>
      </c>
      <c r="L106" s="373" t="s">
        <v>165</v>
      </c>
      <c r="M106" s="373">
        <v>46262</v>
      </c>
      <c r="N106" s="372" t="s">
        <v>57</v>
      </c>
      <c r="O106" s="372">
        <v>0</v>
      </c>
      <c r="P106" s="372">
        <v>0</v>
      </c>
      <c r="Q106" s="374" t="s">
        <v>58</v>
      </c>
      <c r="R106" s="372" t="s">
        <v>3032</v>
      </c>
      <c r="S106" s="372" t="s">
        <v>3033</v>
      </c>
      <c r="T106" s="372" t="s">
        <v>3034</v>
      </c>
      <c r="U106" s="374" t="s">
        <v>102</v>
      </c>
      <c r="V106" s="372" t="s">
        <v>127</v>
      </c>
      <c r="W106" s="372" t="s">
        <v>57</v>
      </c>
      <c r="X106" s="374" t="s">
        <v>85</v>
      </c>
      <c r="Y106" s="372" t="s">
        <v>3035</v>
      </c>
      <c r="Z106" s="372" t="s">
        <v>3036</v>
      </c>
      <c r="AA106" s="389">
        <v>1.4</v>
      </c>
      <c r="AB106" s="322" t="s">
        <v>68</v>
      </c>
      <c r="AC106" s="376" t="s">
        <v>69</v>
      </c>
      <c r="AD106" s="378">
        <v>46230</v>
      </c>
      <c r="AE106" s="377" t="s">
        <v>4</v>
      </c>
      <c r="AF106" s="378">
        <v>46233</v>
      </c>
      <c r="AG106" s="378">
        <v>46240</v>
      </c>
      <c r="AH106" s="377">
        <v>1</v>
      </c>
      <c r="AI106" s="379"/>
      <c r="AJ106" s="380">
        <v>0</v>
      </c>
      <c r="AK106" s="381"/>
      <c r="AL106" s="380" t="s">
        <v>836</v>
      </c>
      <c r="AM106" s="152" t="s">
        <v>537</v>
      </c>
      <c r="AN106" s="377" t="s">
        <v>64</v>
      </c>
      <c r="AO106" s="377" t="s">
        <v>709</v>
      </c>
      <c r="AP106" s="377" t="s">
        <v>3037</v>
      </c>
      <c r="AQ106" s="382"/>
      <c r="AR106" s="382"/>
      <c r="AS106" s="382"/>
      <c r="AT106" s="383" t="s">
        <v>89</v>
      </c>
      <c r="AU106" s="382"/>
      <c r="AV106" s="382"/>
      <c r="AW106" s="382"/>
      <c r="AX106" s="382"/>
      <c r="AY106" s="382"/>
      <c r="AZ106" s="382"/>
      <c r="BA106" s="382"/>
      <c r="BB106" s="378" t="s">
        <v>132</v>
      </c>
      <c r="BC106" s="377"/>
      <c r="BD106" s="377" t="s">
        <v>2300</v>
      </c>
      <c r="BE106" s="377"/>
      <c r="BF106" s="384">
        <v>46266</v>
      </c>
      <c r="BG106" s="384">
        <v>46302</v>
      </c>
      <c r="BH106" s="385" t="s">
        <v>132</v>
      </c>
      <c r="BI106" s="386"/>
    </row>
    <row r="107" spans="1:61" ht="15" customHeight="1" thickBot="1">
      <c r="A107" s="140">
        <v>191</v>
      </c>
      <c r="B107" s="146">
        <v>46169.658587963</v>
      </c>
      <c r="C107" s="146">
        <v>46169.661851851903</v>
      </c>
      <c r="D107" s="140" t="s">
        <v>2831</v>
      </c>
      <c r="E107" s="140" t="s">
        <v>2832</v>
      </c>
      <c r="F107" s="140" t="s">
        <v>3038</v>
      </c>
      <c r="G107" s="140" t="s">
        <v>2834</v>
      </c>
      <c r="H107" s="140" t="s">
        <v>161</v>
      </c>
      <c r="I107" s="140" t="s">
        <v>409</v>
      </c>
      <c r="J107" s="230" t="s">
        <v>3039</v>
      </c>
      <c r="K107" s="140" t="s">
        <v>3040</v>
      </c>
      <c r="L107" s="146" t="s">
        <v>307</v>
      </c>
      <c r="M107" s="146">
        <v>46234</v>
      </c>
      <c r="N107" s="140" t="s">
        <v>57</v>
      </c>
      <c r="O107" s="140">
        <v>0</v>
      </c>
      <c r="P107" s="140">
        <v>0</v>
      </c>
      <c r="Q107" s="182" t="s">
        <v>58</v>
      </c>
      <c r="R107" s="140" t="s">
        <v>2837</v>
      </c>
      <c r="S107" s="140" t="s">
        <v>640</v>
      </c>
      <c r="T107" s="140" t="s">
        <v>3041</v>
      </c>
      <c r="U107" s="140" t="s">
        <v>62</v>
      </c>
      <c r="V107" s="166" t="s">
        <v>63</v>
      </c>
      <c r="W107" s="140" t="s">
        <v>217</v>
      </c>
      <c r="X107" s="165" t="s">
        <v>85</v>
      </c>
      <c r="Y107" s="140" t="s">
        <v>2839</v>
      </c>
      <c r="Z107" s="150" t="s">
        <v>3042</v>
      </c>
      <c r="AA107" s="150">
        <v>1.2</v>
      </c>
      <c r="AB107" s="152" t="s">
        <v>246</v>
      </c>
      <c r="AC107" s="152" t="s">
        <v>69</v>
      </c>
      <c r="AD107" s="156">
        <v>46192</v>
      </c>
      <c r="AE107" s="152" t="s">
        <v>3</v>
      </c>
      <c r="AF107" s="156">
        <v>46216</v>
      </c>
      <c r="AG107" s="156">
        <v>46230</v>
      </c>
      <c r="AH107" s="152">
        <v>2</v>
      </c>
      <c r="AI107" s="153">
        <v>12272</v>
      </c>
      <c r="AJ107" s="154">
        <v>42338.400000000001</v>
      </c>
      <c r="AK107" s="155" t="s">
        <v>3043</v>
      </c>
      <c r="AL107" s="154" t="s">
        <v>229</v>
      </c>
      <c r="AM107" s="152" t="s">
        <v>131</v>
      </c>
      <c r="AN107" s="152" t="s">
        <v>57</v>
      </c>
      <c r="AO107" s="152" t="s">
        <v>709</v>
      </c>
      <c r="AP107" s="152" t="s">
        <v>3044</v>
      </c>
      <c r="AQ107" s="232"/>
      <c r="AR107" s="232"/>
      <c r="AS107" s="240"/>
      <c r="AT107" s="239" t="str">
        <f>IF(OR(AR107="",AS107=""),"",TEXT(WORKDAY(AS107,IF(AR107="Baja",3,IF(AR107="Media",5,0))),"dd-mmm"))</f>
        <v/>
      </c>
      <c r="AU107" s="232"/>
      <c r="AV107" s="232"/>
      <c r="AW107" s="232"/>
      <c r="AX107" s="232"/>
      <c r="AY107" s="232"/>
      <c r="AZ107" s="232"/>
      <c r="BA107" s="232"/>
      <c r="BB107" s="378" t="s">
        <v>132</v>
      </c>
      <c r="BC107" s="97"/>
      <c r="BD107" s="152" t="s">
        <v>217</v>
      </c>
      <c r="BE107" s="152" t="s">
        <v>2841</v>
      </c>
      <c r="BF107" s="51">
        <v>46147</v>
      </c>
      <c r="BG107" s="51">
        <v>46314</v>
      </c>
      <c r="BH107" s="9" t="s">
        <v>132</v>
      </c>
    </row>
    <row r="108" spans="1:61" ht="15" customHeight="1" thickBot="1">
      <c r="A108" s="140">
        <v>192</v>
      </c>
      <c r="B108" s="146">
        <v>46169.662511574097</v>
      </c>
      <c r="C108" s="146">
        <v>46169.665196759299</v>
      </c>
      <c r="D108" s="140" t="s">
        <v>2831</v>
      </c>
      <c r="E108" s="140" t="s">
        <v>2832</v>
      </c>
      <c r="F108" s="140" t="s">
        <v>3045</v>
      </c>
      <c r="G108" s="140" t="s">
        <v>2834</v>
      </c>
      <c r="H108" s="140" t="s">
        <v>161</v>
      </c>
      <c r="I108" s="140" t="s">
        <v>409</v>
      </c>
      <c r="J108" s="230" t="s">
        <v>3039</v>
      </c>
      <c r="K108" s="140" t="s">
        <v>3046</v>
      </c>
      <c r="L108" s="146" t="s">
        <v>307</v>
      </c>
      <c r="M108" s="146">
        <v>46234</v>
      </c>
      <c r="N108" s="140" t="s">
        <v>57</v>
      </c>
      <c r="O108" s="140">
        <v>0</v>
      </c>
      <c r="P108" s="140">
        <v>0</v>
      </c>
      <c r="Q108" s="182" t="s">
        <v>58</v>
      </c>
      <c r="R108" s="140" t="s">
        <v>2837</v>
      </c>
      <c r="S108" s="140" t="s">
        <v>640</v>
      </c>
      <c r="T108" s="140" t="s">
        <v>3047</v>
      </c>
      <c r="U108" s="140" t="s">
        <v>62</v>
      </c>
      <c r="V108" s="166" t="s">
        <v>63</v>
      </c>
      <c r="W108" s="140" t="s">
        <v>217</v>
      </c>
      <c r="X108" s="165" t="s">
        <v>85</v>
      </c>
      <c r="Y108" s="140" t="s">
        <v>2839</v>
      </c>
      <c r="Z108" s="150" t="s">
        <v>3048</v>
      </c>
      <c r="AA108" s="150">
        <v>1.2</v>
      </c>
      <c r="AB108" s="152" t="s">
        <v>246</v>
      </c>
      <c r="AC108" s="152" t="s">
        <v>69</v>
      </c>
      <c r="AD108" s="156">
        <v>46192</v>
      </c>
      <c r="AE108" s="152" t="s">
        <v>3</v>
      </c>
      <c r="AF108" s="156">
        <v>46216</v>
      </c>
      <c r="AG108" s="156">
        <v>46230</v>
      </c>
      <c r="AH108" s="152" t="s">
        <v>1233</v>
      </c>
      <c r="AI108" s="153">
        <v>1180</v>
      </c>
      <c r="AJ108" s="154">
        <v>4071</v>
      </c>
      <c r="AK108" s="155" t="s">
        <v>3043</v>
      </c>
      <c r="AL108" s="154" t="s">
        <v>229</v>
      </c>
      <c r="AM108" s="152" t="s">
        <v>131</v>
      </c>
      <c r="AN108" s="152" t="s">
        <v>57</v>
      </c>
      <c r="AO108" s="152" t="s">
        <v>709</v>
      </c>
      <c r="AP108" s="152" t="s">
        <v>3044</v>
      </c>
      <c r="AQ108" s="232"/>
      <c r="AR108" s="232"/>
      <c r="AS108" s="240"/>
      <c r="AT108" s="239" t="str">
        <f>IF(OR(AR108="",AS108=""),"",TEXT(WORKDAY(AS108,IF(AR108="Baja",3,IF(AR108="Media",5,0))),"dd-mmm"))</f>
        <v/>
      </c>
      <c r="AU108" s="232"/>
      <c r="AV108" s="232"/>
      <c r="AW108" s="232"/>
      <c r="AX108" s="232"/>
      <c r="AY108" s="232"/>
      <c r="AZ108" s="232"/>
      <c r="BA108" s="232"/>
      <c r="BB108" s="378" t="s">
        <v>132</v>
      </c>
      <c r="BC108" s="97"/>
      <c r="BD108" s="152" t="s">
        <v>217</v>
      </c>
      <c r="BE108" s="152" t="s">
        <v>3049</v>
      </c>
      <c r="BF108" s="51">
        <v>46167</v>
      </c>
      <c r="BG108" s="51">
        <v>46300</v>
      </c>
      <c r="BH108" s="9" t="s">
        <v>132</v>
      </c>
    </row>
    <row r="109" spans="1:61" ht="15" customHeight="1" thickBot="1">
      <c r="A109" s="140">
        <v>193</v>
      </c>
      <c r="B109" s="146">
        <v>46169.665486111102</v>
      </c>
      <c r="C109" s="146">
        <v>46169.667557870402</v>
      </c>
      <c r="D109" s="140" t="s">
        <v>2831</v>
      </c>
      <c r="E109" s="140" t="s">
        <v>2832</v>
      </c>
      <c r="F109" s="140" t="s">
        <v>3050</v>
      </c>
      <c r="G109" s="140" t="s">
        <v>2834</v>
      </c>
      <c r="H109" s="140" t="s">
        <v>161</v>
      </c>
      <c r="I109" s="140" t="s">
        <v>409</v>
      </c>
      <c r="J109" s="230" t="s">
        <v>3039</v>
      </c>
      <c r="K109" s="140" t="s">
        <v>3051</v>
      </c>
      <c r="L109" s="146" t="s">
        <v>307</v>
      </c>
      <c r="M109" s="146">
        <v>46234</v>
      </c>
      <c r="N109" s="140" t="s">
        <v>57</v>
      </c>
      <c r="O109" s="140">
        <v>0</v>
      </c>
      <c r="P109" s="140">
        <v>0</v>
      </c>
      <c r="Q109" s="182" t="s">
        <v>58</v>
      </c>
      <c r="R109" s="140" t="s">
        <v>2837</v>
      </c>
      <c r="S109" s="140" t="s">
        <v>640</v>
      </c>
      <c r="T109" s="140" t="s">
        <v>3052</v>
      </c>
      <c r="U109" s="140" t="s">
        <v>62</v>
      </c>
      <c r="V109" s="166" t="s">
        <v>63</v>
      </c>
      <c r="W109" s="140" t="s">
        <v>217</v>
      </c>
      <c r="X109" s="165" t="s">
        <v>85</v>
      </c>
      <c r="Y109" s="140" t="s">
        <v>2839</v>
      </c>
      <c r="Z109" s="150" t="s">
        <v>3053</v>
      </c>
      <c r="AA109" s="150">
        <v>1.2</v>
      </c>
      <c r="AB109" s="152" t="s">
        <v>246</v>
      </c>
      <c r="AC109" s="152" t="s">
        <v>69</v>
      </c>
      <c r="AD109" s="156">
        <v>46192</v>
      </c>
      <c r="AE109" s="152" t="s">
        <v>3</v>
      </c>
      <c r="AF109" s="156">
        <v>46216</v>
      </c>
      <c r="AG109" s="156">
        <v>46230</v>
      </c>
      <c r="AH109" s="152">
        <v>1</v>
      </c>
      <c r="AI109" s="153">
        <v>3481</v>
      </c>
      <c r="AJ109" s="154">
        <v>12009.45</v>
      </c>
      <c r="AK109" s="155" t="s">
        <v>3043</v>
      </c>
      <c r="AL109" s="154" t="s">
        <v>229</v>
      </c>
      <c r="AM109" s="152" t="s">
        <v>131</v>
      </c>
      <c r="AN109" s="152" t="s">
        <v>57</v>
      </c>
      <c r="AO109" s="152" t="s">
        <v>709</v>
      </c>
      <c r="AP109" s="152" t="s">
        <v>3044</v>
      </c>
      <c r="AQ109" s="232"/>
      <c r="AR109" s="232"/>
      <c r="AS109" s="240"/>
      <c r="AT109" s="239"/>
      <c r="AU109" s="232"/>
      <c r="AV109" s="232"/>
      <c r="AW109" s="232"/>
      <c r="AX109" s="232"/>
      <c r="AY109" s="232"/>
      <c r="AZ109" s="232"/>
      <c r="BA109" s="232"/>
      <c r="BB109" s="378" t="s">
        <v>132</v>
      </c>
      <c r="BC109" s="97"/>
      <c r="BD109" s="152" t="s">
        <v>217</v>
      </c>
      <c r="BE109" s="152" t="s">
        <v>3054</v>
      </c>
      <c r="BF109" s="51">
        <v>46153</v>
      </c>
      <c r="BG109" s="51">
        <v>46260</v>
      </c>
      <c r="BH109" s="9" t="s">
        <v>132</v>
      </c>
    </row>
    <row r="110" spans="1:61" ht="15" customHeight="1" thickBot="1">
      <c r="A110" s="140">
        <v>195</v>
      </c>
      <c r="B110" s="146">
        <v>46169.671412037002</v>
      </c>
      <c r="C110" s="146">
        <v>46169.673622685201</v>
      </c>
      <c r="D110" s="140" t="s">
        <v>2831</v>
      </c>
      <c r="E110" s="140" t="s">
        <v>2832</v>
      </c>
      <c r="F110" s="140" t="s">
        <v>3055</v>
      </c>
      <c r="G110" s="140" t="s">
        <v>2834</v>
      </c>
      <c r="H110" s="140" t="s">
        <v>161</v>
      </c>
      <c r="I110" s="140" t="s">
        <v>409</v>
      </c>
      <c r="J110" s="230" t="s">
        <v>3039</v>
      </c>
      <c r="K110" s="140" t="s">
        <v>3056</v>
      </c>
      <c r="L110" s="146" t="s">
        <v>307</v>
      </c>
      <c r="M110" s="146">
        <v>46234</v>
      </c>
      <c r="N110" s="140" t="s">
        <v>57</v>
      </c>
      <c r="O110" s="140">
        <v>0</v>
      </c>
      <c r="P110" s="140">
        <v>0</v>
      </c>
      <c r="Q110" s="182" t="s">
        <v>58</v>
      </c>
      <c r="R110" s="140" t="s">
        <v>2837</v>
      </c>
      <c r="S110" s="140" t="s">
        <v>640</v>
      </c>
      <c r="T110" s="140" t="s">
        <v>3057</v>
      </c>
      <c r="U110" s="140" t="s">
        <v>62</v>
      </c>
      <c r="V110" s="166" t="s">
        <v>63</v>
      </c>
      <c r="W110" s="140" t="s">
        <v>217</v>
      </c>
      <c r="X110" s="165" t="s">
        <v>85</v>
      </c>
      <c r="Y110" s="140" t="s">
        <v>2839</v>
      </c>
      <c r="Z110" s="150" t="s">
        <v>3058</v>
      </c>
      <c r="AA110" s="150">
        <v>1.2</v>
      </c>
      <c r="AB110" s="152" t="s">
        <v>246</v>
      </c>
      <c r="AC110" s="152" t="s">
        <v>69</v>
      </c>
      <c r="AD110" s="156">
        <v>46192</v>
      </c>
      <c r="AE110" s="152" t="s">
        <v>3</v>
      </c>
      <c r="AF110" s="156">
        <v>46216</v>
      </c>
      <c r="AG110" s="156">
        <v>46230</v>
      </c>
      <c r="AH110" s="152">
        <v>1</v>
      </c>
      <c r="AI110" s="153">
        <v>2655</v>
      </c>
      <c r="AJ110" s="154">
        <v>9159.75</v>
      </c>
      <c r="AK110" s="155" t="s">
        <v>3043</v>
      </c>
      <c r="AL110" s="154" t="s">
        <v>229</v>
      </c>
      <c r="AM110" s="152" t="s">
        <v>131</v>
      </c>
      <c r="AN110" s="152" t="s">
        <v>57</v>
      </c>
      <c r="AO110" s="152" t="s">
        <v>709</v>
      </c>
      <c r="AP110" s="152" t="s">
        <v>3044</v>
      </c>
      <c r="AQ110" s="232"/>
      <c r="AR110" s="232"/>
      <c r="AS110" s="240"/>
      <c r="AT110" s="239"/>
      <c r="AU110" s="232"/>
      <c r="AV110" s="232"/>
      <c r="AW110" s="232"/>
      <c r="AX110" s="232"/>
      <c r="AY110" s="232"/>
      <c r="AZ110" s="232"/>
      <c r="BA110" s="232"/>
      <c r="BB110" s="378" t="s">
        <v>132</v>
      </c>
      <c r="BC110" s="97"/>
      <c r="BD110" s="152" t="s">
        <v>217</v>
      </c>
      <c r="BE110" s="152" t="s">
        <v>3059</v>
      </c>
      <c r="BF110" s="51">
        <v>46251</v>
      </c>
      <c r="BG110" s="51">
        <v>46293</v>
      </c>
      <c r="BH110" s="9" t="s">
        <v>132</v>
      </c>
    </row>
    <row r="111" spans="1:61" ht="15" customHeight="1" thickBot="1">
      <c r="A111" s="140">
        <v>190</v>
      </c>
      <c r="B111" s="146">
        <v>46169.652569444399</v>
      </c>
      <c r="C111" s="146">
        <v>46169.658240740697</v>
      </c>
      <c r="D111" s="140" t="s">
        <v>2831</v>
      </c>
      <c r="E111" s="140" t="s">
        <v>2832</v>
      </c>
      <c r="F111" s="140" t="s">
        <v>3060</v>
      </c>
      <c r="G111" s="140" t="s">
        <v>637</v>
      </c>
      <c r="H111" s="140" t="s">
        <v>161</v>
      </c>
      <c r="I111" s="140" t="s">
        <v>409</v>
      </c>
      <c r="J111" s="230" t="s">
        <v>3039</v>
      </c>
      <c r="K111" s="140" t="s">
        <v>3061</v>
      </c>
      <c r="L111" s="146" t="s">
        <v>307</v>
      </c>
      <c r="M111" s="146">
        <v>46234</v>
      </c>
      <c r="N111" s="140" t="s">
        <v>57</v>
      </c>
      <c r="O111" s="140">
        <v>0</v>
      </c>
      <c r="P111" s="140">
        <v>0</v>
      </c>
      <c r="Q111" s="182" t="s">
        <v>58</v>
      </c>
      <c r="R111" s="140" t="s">
        <v>2837</v>
      </c>
      <c r="S111" s="140" t="s">
        <v>640</v>
      </c>
      <c r="T111" s="140" t="s">
        <v>3062</v>
      </c>
      <c r="U111" s="140" t="s">
        <v>62</v>
      </c>
      <c r="V111" s="166" t="s">
        <v>63</v>
      </c>
      <c r="W111" s="140" t="s">
        <v>217</v>
      </c>
      <c r="X111" s="165" t="s">
        <v>85</v>
      </c>
      <c r="Y111" s="140" t="s">
        <v>641</v>
      </c>
      <c r="Z111" s="150" t="s">
        <v>3063</v>
      </c>
      <c r="AA111" s="150">
        <v>1.2</v>
      </c>
      <c r="AB111" s="152" t="s">
        <v>246</v>
      </c>
      <c r="AC111" s="152" t="s">
        <v>69</v>
      </c>
      <c r="AD111" s="156">
        <v>46192</v>
      </c>
      <c r="AE111" s="152" t="s">
        <v>3</v>
      </c>
      <c r="AF111" s="156">
        <v>46216</v>
      </c>
      <c r="AG111" s="156">
        <v>46230</v>
      </c>
      <c r="AH111" s="152" t="s">
        <v>1233</v>
      </c>
      <c r="AI111" s="153">
        <v>2360</v>
      </c>
      <c r="AJ111" s="154">
        <v>8142</v>
      </c>
      <c r="AK111" s="155" t="s">
        <v>3043</v>
      </c>
      <c r="AL111" s="154" t="s">
        <v>229</v>
      </c>
      <c r="AM111" s="152" t="s">
        <v>131</v>
      </c>
      <c r="AN111" s="152" t="s">
        <v>57</v>
      </c>
      <c r="AO111" s="152" t="s">
        <v>709</v>
      </c>
      <c r="AP111" s="152" t="s">
        <v>3044</v>
      </c>
      <c r="AQ111" s="232"/>
      <c r="AR111" s="232"/>
      <c r="AS111" s="240"/>
      <c r="AT111" s="239" t="str">
        <f>IF(OR(AR111="",AS111=""),"",TEXT(WORKDAY(AS111,IF(AR111="Baja",3,IF(AR111="Media",5,0))),"dd-mmm"))</f>
        <v/>
      </c>
      <c r="AU111" s="232"/>
      <c r="AV111" s="232"/>
      <c r="AW111" s="232"/>
      <c r="AX111" s="232"/>
      <c r="AY111" s="232"/>
      <c r="AZ111" s="232"/>
      <c r="BA111" s="232"/>
      <c r="BB111" s="378" t="s">
        <v>132</v>
      </c>
      <c r="BC111" s="97"/>
      <c r="BD111" s="152" t="s">
        <v>217</v>
      </c>
      <c r="BE111" s="152" t="s">
        <v>3064</v>
      </c>
      <c r="BF111" s="51">
        <v>46147</v>
      </c>
      <c r="BG111" s="51">
        <v>46317</v>
      </c>
      <c r="BH111" s="9" t="s">
        <v>132</v>
      </c>
    </row>
    <row r="112" spans="1:61" ht="15" customHeight="1" thickBot="1">
      <c r="A112" s="140">
        <v>122</v>
      </c>
      <c r="B112" s="146">
        <v>46141.427557870396</v>
      </c>
      <c r="C112" s="146">
        <v>46141.475474537001</v>
      </c>
      <c r="D112" s="140" t="s">
        <v>2276</v>
      </c>
      <c r="E112" s="140" t="s">
        <v>1386</v>
      </c>
      <c r="F112" s="140" t="s">
        <v>3065</v>
      </c>
      <c r="G112" s="140" t="s">
        <v>3066</v>
      </c>
      <c r="H112" s="140" t="s">
        <v>161</v>
      </c>
      <c r="I112" s="140" t="s">
        <v>409</v>
      </c>
      <c r="J112" s="230" t="s">
        <v>2701</v>
      </c>
      <c r="K112" s="140"/>
      <c r="L112" s="146" t="s">
        <v>97</v>
      </c>
      <c r="M112" s="146">
        <v>46150</v>
      </c>
      <c r="N112" s="140" t="s">
        <v>57</v>
      </c>
      <c r="O112" s="140">
        <v>0</v>
      </c>
      <c r="P112" s="140"/>
      <c r="Q112" s="182" t="s">
        <v>2696</v>
      </c>
      <c r="R112" s="140" t="s">
        <v>3067</v>
      </c>
      <c r="S112" s="140"/>
      <c r="T112" s="140" t="s">
        <v>2697</v>
      </c>
      <c r="U112" s="140" t="s">
        <v>196</v>
      </c>
      <c r="V112" s="166" t="s">
        <v>63</v>
      </c>
      <c r="W112" s="140" t="s">
        <v>64</v>
      </c>
      <c r="X112" s="165" t="s">
        <v>65</v>
      </c>
      <c r="Y112" s="140" t="s">
        <v>3068</v>
      </c>
      <c r="Z112" s="150" t="s">
        <v>3069</v>
      </c>
      <c r="AA112" s="150"/>
      <c r="AB112" s="152" t="s">
        <v>246</v>
      </c>
      <c r="AC112" s="152" t="s">
        <v>69</v>
      </c>
      <c r="AD112" s="156">
        <v>46142</v>
      </c>
      <c r="AE112" s="152" t="s">
        <v>3</v>
      </c>
      <c r="AF112" s="156">
        <v>46153</v>
      </c>
      <c r="AG112" s="156">
        <v>46155</v>
      </c>
      <c r="AH112" s="152">
        <v>1</v>
      </c>
      <c r="AI112" s="153">
        <v>413</v>
      </c>
      <c r="AJ112" s="154">
        <v>1466.1499999999999</v>
      </c>
      <c r="AK112" s="155" t="s">
        <v>3070</v>
      </c>
      <c r="AL112" s="154" t="s">
        <v>3071</v>
      </c>
      <c r="AM112" s="152" t="s">
        <v>537</v>
      </c>
      <c r="AN112" s="152" t="s">
        <v>57</v>
      </c>
      <c r="AO112" s="152" t="s">
        <v>709</v>
      </c>
      <c r="AP112" s="152"/>
      <c r="AQ112" s="232"/>
      <c r="AR112" s="232"/>
      <c r="AS112" s="240"/>
      <c r="AT112" s="239" t="s">
        <v>89</v>
      </c>
      <c r="AU112" s="232"/>
      <c r="AV112" s="232"/>
      <c r="AW112" s="232"/>
      <c r="AX112" s="232"/>
      <c r="AY112" s="232"/>
      <c r="AZ112" s="232"/>
      <c r="BA112" s="232"/>
      <c r="BB112" s="378" t="s">
        <v>132</v>
      </c>
      <c r="BC112" s="97"/>
      <c r="BD112" s="152" t="s">
        <v>132</v>
      </c>
      <c r="BE112" s="152" t="s">
        <v>3072</v>
      </c>
      <c r="BF112" s="51">
        <v>46259</v>
      </c>
      <c r="BG112" s="51">
        <v>46287</v>
      </c>
      <c r="BH112" s="9" t="s">
        <v>132</v>
      </c>
    </row>
    <row r="113" spans="1:69" ht="15" customHeight="1" thickBot="1">
      <c r="A113" s="140">
        <v>131</v>
      </c>
      <c r="B113" s="146">
        <v>46142.716261574104</v>
      </c>
      <c r="C113" s="146">
        <v>46142.721655092602</v>
      </c>
      <c r="D113" s="140" t="s">
        <v>2276</v>
      </c>
      <c r="E113" s="140" t="s">
        <v>1386</v>
      </c>
      <c r="F113" s="140" t="s">
        <v>3073</v>
      </c>
      <c r="G113" s="140" t="s">
        <v>3074</v>
      </c>
      <c r="H113" s="140" t="s">
        <v>52</v>
      </c>
      <c r="I113" s="140" t="s">
        <v>409</v>
      </c>
      <c r="J113" s="230" t="s">
        <v>3075</v>
      </c>
      <c r="K113" s="140"/>
      <c r="L113" s="146" t="s">
        <v>97</v>
      </c>
      <c r="M113" s="146">
        <v>46154</v>
      </c>
      <c r="N113" s="140" t="s">
        <v>57</v>
      </c>
      <c r="O113" s="140">
        <v>0</v>
      </c>
      <c r="P113" s="140"/>
      <c r="Q113" s="182" t="s">
        <v>2696</v>
      </c>
      <c r="R113" s="140" t="s">
        <v>3076</v>
      </c>
      <c r="S113" s="140"/>
      <c r="T113" s="140" t="s">
        <v>2697</v>
      </c>
      <c r="U113" s="140" t="s">
        <v>196</v>
      </c>
      <c r="V113" s="166" t="s">
        <v>127</v>
      </c>
      <c r="W113" s="140" t="s">
        <v>64</v>
      </c>
      <c r="X113" s="165" t="s">
        <v>65</v>
      </c>
      <c r="Y113" s="140" t="s">
        <v>3068</v>
      </c>
      <c r="Z113" s="150">
        <v>0</v>
      </c>
      <c r="AA113" s="150"/>
      <c r="AB113" s="152" t="s">
        <v>246</v>
      </c>
      <c r="AC113" s="152" t="s">
        <v>69</v>
      </c>
      <c r="AD113" s="156">
        <v>46149</v>
      </c>
      <c r="AE113" s="152" t="s">
        <v>3</v>
      </c>
      <c r="AF113" s="156">
        <v>46153</v>
      </c>
      <c r="AG113" s="156">
        <v>46155</v>
      </c>
      <c r="AH113" s="152">
        <v>0.25</v>
      </c>
      <c r="AI113" s="153">
        <v>413</v>
      </c>
      <c r="AJ113" s="154">
        <v>1466.1499999999999</v>
      </c>
      <c r="AK113" s="155" t="s">
        <v>3070</v>
      </c>
      <c r="AL113" s="154" t="s">
        <v>3071</v>
      </c>
      <c r="AM113" s="152" t="s">
        <v>537</v>
      </c>
      <c r="AN113" s="152" t="s">
        <v>57</v>
      </c>
      <c r="AO113" s="152" t="s">
        <v>709</v>
      </c>
      <c r="AP113" s="152"/>
      <c r="AQ113" s="232"/>
      <c r="AR113" s="232"/>
      <c r="AS113" s="240"/>
      <c r="AT113" s="239" t="s">
        <v>89</v>
      </c>
      <c r="AU113" s="232"/>
      <c r="AV113" s="232"/>
      <c r="AW113" s="232"/>
      <c r="AX113" s="232"/>
      <c r="AY113" s="232"/>
      <c r="AZ113" s="232"/>
      <c r="BA113" s="232"/>
      <c r="BB113" s="378" t="s">
        <v>132</v>
      </c>
      <c r="BC113" s="97"/>
      <c r="BD113" s="152" t="s">
        <v>217</v>
      </c>
      <c r="BE113" s="152" t="s">
        <v>3072</v>
      </c>
      <c r="BF113" s="51">
        <v>46300</v>
      </c>
      <c r="BG113" s="51">
        <v>46309</v>
      </c>
      <c r="BH113" s="9" t="s">
        <v>132</v>
      </c>
    </row>
    <row r="114" spans="1:69" ht="49.5" customHeight="1" thickBot="1">
      <c r="A114" s="140">
        <v>130</v>
      </c>
      <c r="B114" s="146">
        <v>46142.660879629599</v>
      </c>
      <c r="C114" s="146">
        <v>46142.680972222202</v>
      </c>
      <c r="D114" s="140" t="s">
        <v>185</v>
      </c>
      <c r="E114" s="140" t="s">
        <v>186</v>
      </c>
      <c r="F114" s="140" t="s">
        <v>3077</v>
      </c>
      <c r="G114" s="140" t="s">
        <v>3078</v>
      </c>
      <c r="H114" s="140" t="s">
        <v>52</v>
      </c>
      <c r="I114" s="140" t="s">
        <v>53</v>
      </c>
      <c r="J114" s="230" t="s">
        <v>3079</v>
      </c>
      <c r="K114" s="140"/>
      <c r="L114" s="146" t="s">
        <v>97</v>
      </c>
      <c r="M114" s="146">
        <v>46296</v>
      </c>
      <c r="N114" s="140" t="s">
        <v>57</v>
      </c>
      <c r="O114" s="140">
        <v>0</v>
      </c>
      <c r="P114" s="140"/>
      <c r="Q114" s="182" t="s">
        <v>58</v>
      </c>
      <c r="R114" s="140" t="s">
        <v>3080</v>
      </c>
      <c r="S114" s="140" t="s">
        <v>3081</v>
      </c>
      <c r="T114" s="140" t="s">
        <v>3082</v>
      </c>
      <c r="U114" s="140" t="s">
        <v>84</v>
      </c>
      <c r="V114" s="166" t="s">
        <v>63</v>
      </c>
      <c r="W114" s="140" t="s">
        <v>64</v>
      </c>
      <c r="X114" s="165" t="s">
        <v>65</v>
      </c>
      <c r="Y114" s="140" t="s">
        <v>3083</v>
      </c>
      <c r="Z114" s="150" t="s">
        <v>3084</v>
      </c>
      <c r="AA114" s="150"/>
      <c r="AB114" s="152" t="s">
        <v>199</v>
      </c>
      <c r="AC114" s="152" t="s">
        <v>69</v>
      </c>
      <c r="AD114" s="156">
        <v>46149</v>
      </c>
      <c r="AE114" s="152"/>
      <c r="AF114" s="156"/>
      <c r="AG114" s="156"/>
      <c r="AH114" s="152">
        <v>4</v>
      </c>
      <c r="AI114" s="153"/>
      <c r="AJ114" s="154">
        <v>90000</v>
      </c>
      <c r="AK114" s="155"/>
      <c r="AL114" s="154" t="s">
        <v>536</v>
      </c>
      <c r="AM114" s="189" t="s">
        <v>537</v>
      </c>
      <c r="AN114" s="152"/>
      <c r="AO114" s="152" t="s">
        <v>709</v>
      </c>
      <c r="AP114" s="152"/>
      <c r="AQ114" s="232"/>
      <c r="AR114" s="232"/>
      <c r="AS114" s="240"/>
      <c r="AT114" s="239" t="s">
        <v>89</v>
      </c>
      <c r="AU114" s="232"/>
      <c r="AV114" s="232"/>
      <c r="AW114" s="232"/>
      <c r="AX114" s="232"/>
      <c r="AY114" s="232"/>
      <c r="AZ114" s="232"/>
      <c r="BA114" s="232"/>
      <c r="BB114" s="378" t="s">
        <v>132</v>
      </c>
      <c r="BC114" s="97"/>
      <c r="BD114" s="152" t="s">
        <v>132</v>
      </c>
      <c r="BE114" s="152" t="s">
        <v>3085</v>
      </c>
      <c r="BF114" s="51">
        <v>46204</v>
      </c>
      <c r="BG114" s="51">
        <v>46344</v>
      </c>
      <c r="BH114" s="9" t="s">
        <v>132</v>
      </c>
    </row>
    <row r="115" spans="1:69" ht="59.25" customHeight="1" thickBot="1">
      <c r="A115" s="140">
        <v>111</v>
      </c>
      <c r="B115" s="146">
        <v>46134.395162036999</v>
      </c>
      <c r="C115" s="146">
        <v>46134.427453703698</v>
      </c>
      <c r="D115" s="140" t="s">
        <v>202</v>
      </c>
      <c r="E115" s="140" t="s">
        <v>203</v>
      </c>
      <c r="F115" s="140" t="s">
        <v>3086</v>
      </c>
      <c r="G115" s="140" t="s">
        <v>3087</v>
      </c>
      <c r="H115" s="140" t="s">
        <v>52</v>
      </c>
      <c r="I115" s="140" t="s">
        <v>111</v>
      </c>
      <c r="J115" s="230" t="s">
        <v>3088</v>
      </c>
      <c r="K115" s="140"/>
      <c r="L115" s="146" t="s">
        <v>165</v>
      </c>
      <c r="M115" s="146">
        <v>46234</v>
      </c>
      <c r="N115" s="140" t="s">
        <v>57</v>
      </c>
      <c r="O115" s="140">
        <v>0</v>
      </c>
      <c r="P115" s="140"/>
      <c r="Q115" s="182" t="s">
        <v>58</v>
      </c>
      <c r="R115" s="140" t="s">
        <v>3089</v>
      </c>
      <c r="S115" s="140" t="s">
        <v>3090</v>
      </c>
      <c r="T115" s="140" t="s">
        <v>3091</v>
      </c>
      <c r="U115" s="140" t="s">
        <v>84</v>
      </c>
      <c r="V115" s="166" t="s">
        <v>63</v>
      </c>
      <c r="W115" s="140" t="s">
        <v>64</v>
      </c>
      <c r="X115" s="165" t="s">
        <v>144</v>
      </c>
      <c r="Y115" s="140" t="s">
        <v>3092</v>
      </c>
      <c r="Z115" s="150" t="s">
        <v>3093</v>
      </c>
      <c r="AA115" s="150">
        <v>0.75</v>
      </c>
      <c r="AB115" s="152" t="s">
        <v>199</v>
      </c>
      <c r="AC115" s="152" t="s">
        <v>69</v>
      </c>
      <c r="AD115" s="156">
        <v>46135</v>
      </c>
      <c r="AE115" s="152" t="s">
        <v>3</v>
      </c>
      <c r="AF115" s="156">
        <v>46167</v>
      </c>
      <c r="AG115" s="156">
        <v>46206</v>
      </c>
      <c r="AH115" s="152">
        <v>4</v>
      </c>
      <c r="AI115" s="153"/>
      <c r="AJ115" s="154">
        <v>71000</v>
      </c>
      <c r="AK115" s="155" t="s">
        <v>3094</v>
      </c>
      <c r="AL115" s="154" t="s">
        <v>215</v>
      </c>
      <c r="AM115" s="152" t="s">
        <v>537</v>
      </c>
      <c r="AN115" s="152" t="s">
        <v>132</v>
      </c>
      <c r="AO115" s="152" t="s">
        <v>963</v>
      </c>
      <c r="AP115" s="152" t="s">
        <v>3095</v>
      </c>
      <c r="AQ115" s="232"/>
      <c r="AR115" s="232"/>
      <c r="AS115" s="240"/>
      <c r="AT115" s="239" t="s">
        <v>89</v>
      </c>
      <c r="AU115" s="232"/>
      <c r="AV115" s="232"/>
      <c r="AW115" s="232"/>
      <c r="AX115" s="232"/>
      <c r="AY115" s="232"/>
      <c r="AZ115" s="232"/>
      <c r="BA115" s="232"/>
      <c r="BB115" s="378" t="s">
        <v>132</v>
      </c>
      <c r="BC115" s="97" t="s">
        <v>132</v>
      </c>
      <c r="BD115" s="152" t="s">
        <v>132</v>
      </c>
      <c r="BE115" s="152" t="s">
        <v>3096</v>
      </c>
      <c r="BF115" s="51">
        <v>46310</v>
      </c>
      <c r="BG115" s="51">
        <v>46448</v>
      </c>
      <c r="BH115" s="9" t="s">
        <v>132</v>
      </c>
      <c r="BJ115" s="140"/>
      <c r="BK115" s="146"/>
      <c r="BL115" s="146"/>
      <c r="BM115" s="140"/>
      <c r="BN115" s="140"/>
      <c r="BO115" s="140"/>
      <c r="BP115" s="140"/>
      <c r="BQ115" s="140"/>
    </row>
    <row r="116" spans="1:69" ht="15" customHeight="1" thickBot="1">
      <c r="A116" s="140">
        <v>344</v>
      </c>
      <c r="B116" s="146">
        <v>46244.453206018501</v>
      </c>
      <c r="C116" s="146">
        <v>46244.4614814815</v>
      </c>
      <c r="D116" s="140" t="s">
        <v>72</v>
      </c>
      <c r="E116" s="140" t="s">
        <v>73</v>
      </c>
      <c r="F116" s="140" t="s">
        <v>3097</v>
      </c>
      <c r="G116" s="140" t="s">
        <v>3098</v>
      </c>
      <c r="H116" s="140" t="s">
        <v>420</v>
      </c>
      <c r="I116" s="140" t="s">
        <v>77</v>
      </c>
      <c r="J116" s="230" t="s">
        <v>3099</v>
      </c>
      <c r="K116" s="140" t="s">
        <v>3100</v>
      </c>
      <c r="L116" s="146" t="s">
        <v>80</v>
      </c>
      <c r="M116" s="146">
        <v>46262</v>
      </c>
      <c r="N116" s="140" t="s">
        <v>57</v>
      </c>
      <c r="O116" s="140">
        <v>0</v>
      </c>
      <c r="P116" s="140">
        <v>0</v>
      </c>
      <c r="Q116" s="182" t="s">
        <v>58</v>
      </c>
      <c r="R116" s="140" t="s">
        <v>3101</v>
      </c>
      <c r="S116" s="140" t="s">
        <v>3102</v>
      </c>
      <c r="T116" s="140" t="s">
        <v>3103</v>
      </c>
      <c r="U116" s="140" t="s">
        <v>84</v>
      </c>
      <c r="V116" s="166" t="s">
        <v>63</v>
      </c>
      <c r="W116" s="140" t="s">
        <v>57</v>
      </c>
      <c r="X116" s="165" t="s">
        <v>85</v>
      </c>
      <c r="Y116" s="140" t="s">
        <v>3104</v>
      </c>
      <c r="Z116" s="150" t="s">
        <v>3105</v>
      </c>
      <c r="AA116" s="150">
        <v>0.6</v>
      </c>
      <c r="AB116" s="152" t="s">
        <v>88</v>
      </c>
      <c r="AC116" s="152" t="s">
        <v>69</v>
      </c>
      <c r="AD116" s="156">
        <v>46244</v>
      </c>
      <c r="AE116" s="152" t="s">
        <v>3</v>
      </c>
      <c r="AF116" s="156">
        <v>46251</v>
      </c>
      <c r="AG116" s="156">
        <v>46265</v>
      </c>
      <c r="AH116" s="152">
        <v>1</v>
      </c>
      <c r="AI116" s="153">
        <v>0</v>
      </c>
      <c r="AJ116" s="154">
        <v>0</v>
      </c>
      <c r="AK116" s="155"/>
      <c r="AL116" s="154" t="s">
        <v>130</v>
      </c>
      <c r="AM116" s="152" t="s">
        <v>537</v>
      </c>
      <c r="AN116" s="152" t="s">
        <v>217</v>
      </c>
      <c r="AO116" s="152" t="s">
        <v>709</v>
      </c>
      <c r="AP116" s="152" t="s">
        <v>3106</v>
      </c>
      <c r="AQ116" s="232"/>
      <c r="AR116" s="232"/>
      <c r="AS116" s="240"/>
      <c r="AT116" s="239"/>
      <c r="AU116" s="232"/>
      <c r="AV116" s="232"/>
      <c r="AW116" s="232"/>
      <c r="AX116" s="232"/>
      <c r="AY116" s="232"/>
      <c r="AZ116" s="232"/>
      <c r="BA116" s="232"/>
      <c r="BB116" s="378" t="s">
        <v>132</v>
      </c>
      <c r="BC116" s="97"/>
      <c r="BD116" s="152" t="s">
        <v>2300</v>
      </c>
      <c r="BE116" s="152"/>
      <c r="BF116" s="51">
        <v>46266</v>
      </c>
      <c r="BG116" s="51">
        <v>46304</v>
      </c>
      <c r="BH116" s="9" t="s">
        <v>132</v>
      </c>
    </row>
    <row r="117" spans="1:69" ht="15" customHeight="1" thickBot="1">
      <c r="A117" s="140">
        <v>298</v>
      </c>
      <c r="B117" s="146">
        <v>46220.5546875</v>
      </c>
      <c r="C117" s="146">
        <v>46220.561770833301</v>
      </c>
      <c r="D117" s="140" t="s">
        <v>657</v>
      </c>
      <c r="E117" s="140" t="s">
        <v>658</v>
      </c>
      <c r="F117" s="140" t="s">
        <v>3107</v>
      </c>
      <c r="G117" s="140" t="s">
        <v>3108</v>
      </c>
      <c r="H117" s="140" t="s">
        <v>52</v>
      </c>
      <c r="I117" s="140" t="s">
        <v>409</v>
      </c>
      <c r="J117" s="230" t="s">
        <v>3109</v>
      </c>
      <c r="K117" s="140" t="s">
        <v>3110</v>
      </c>
      <c r="L117" s="146" t="s">
        <v>662</v>
      </c>
      <c r="M117" s="146">
        <v>46241</v>
      </c>
      <c r="N117" s="140" t="s">
        <v>57</v>
      </c>
      <c r="O117" s="140">
        <v>0</v>
      </c>
      <c r="P117" s="140">
        <v>0</v>
      </c>
      <c r="Q117" s="182" t="s">
        <v>58</v>
      </c>
      <c r="R117" s="140" t="s">
        <v>3111</v>
      </c>
      <c r="S117" s="140" t="s">
        <v>3112</v>
      </c>
      <c r="T117" s="140" t="s">
        <v>3113</v>
      </c>
      <c r="U117" s="140" t="s">
        <v>62</v>
      </c>
      <c r="V117" s="166" t="s">
        <v>63</v>
      </c>
      <c r="W117" s="140" t="s">
        <v>57</v>
      </c>
      <c r="X117" s="165" t="s">
        <v>496</v>
      </c>
      <c r="Y117" s="140" t="s">
        <v>3114</v>
      </c>
      <c r="Z117" s="150" t="s">
        <v>3115</v>
      </c>
      <c r="AA117" s="150">
        <v>1.5</v>
      </c>
      <c r="AB117" s="152" t="s">
        <v>535</v>
      </c>
      <c r="AC117" s="152" t="s">
        <v>69</v>
      </c>
      <c r="AD117" s="156">
        <v>46224</v>
      </c>
      <c r="AE117" s="152" t="s">
        <v>2</v>
      </c>
      <c r="AF117" s="156" t="s">
        <v>3116</v>
      </c>
      <c r="AG117" s="156">
        <v>46261</v>
      </c>
      <c r="AH117" s="152">
        <v>2</v>
      </c>
      <c r="AI117" s="153"/>
      <c r="AJ117" s="154">
        <v>0</v>
      </c>
      <c r="AK117" s="155" t="s">
        <v>3117</v>
      </c>
      <c r="AL117" s="154" t="s">
        <v>836</v>
      </c>
      <c r="AM117" s="152" t="s">
        <v>537</v>
      </c>
      <c r="AN117" s="152" t="s">
        <v>132</v>
      </c>
      <c r="AO117" s="152" t="s">
        <v>709</v>
      </c>
      <c r="AP117" s="152" t="s">
        <v>3118</v>
      </c>
      <c r="AQ117" s="232"/>
      <c r="AR117" s="232"/>
      <c r="AS117" s="240"/>
      <c r="AT117" s="239"/>
      <c r="AU117" s="232"/>
      <c r="AV117" s="232"/>
      <c r="AW117" s="232"/>
      <c r="AX117" s="232"/>
      <c r="AY117" s="232"/>
      <c r="AZ117" s="232"/>
      <c r="BA117" s="232"/>
      <c r="BB117" s="378" t="s">
        <v>166</v>
      </c>
      <c r="BC117" s="97" t="s">
        <v>3119</v>
      </c>
      <c r="BD117" s="152"/>
      <c r="BE117" s="152"/>
      <c r="BF117" s="51">
        <v>46273</v>
      </c>
      <c r="BG117" s="51">
        <v>46338</v>
      </c>
      <c r="BH117" s="9" t="s">
        <v>166</v>
      </c>
      <c r="BI117" s="9" t="s">
        <v>2580</v>
      </c>
    </row>
    <row r="118" spans="1:69" ht="15" customHeight="1" thickBot="1">
      <c r="A118" s="140">
        <v>171</v>
      </c>
      <c r="B118" s="146">
        <v>46167.515682870398</v>
      </c>
      <c r="C118" s="146">
        <v>46167.642662036997</v>
      </c>
      <c r="D118" s="140" t="s">
        <v>202</v>
      </c>
      <c r="E118" s="140" t="s">
        <v>203</v>
      </c>
      <c r="F118" s="140" t="s">
        <v>3120</v>
      </c>
      <c r="G118" s="140" t="s">
        <v>3121</v>
      </c>
      <c r="H118" s="140" t="s">
        <v>189</v>
      </c>
      <c r="I118" s="140" t="s">
        <v>111</v>
      </c>
      <c r="J118" s="230" t="s">
        <v>222</v>
      </c>
      <c r="K118" s="140" t="s">
        <v>3122</v>
      </c>
      <c r="L118" s="146" t="s">
        <v>165</v>
      </c>
      <c r="M118" s="146">
        <v>46203</v>
      </c>
      <c r="N118" s="140" t="s">
        <v>57</v>
      </c>
      <c r="O118" s="140">
        <v>0</v>
      </c>
      <c r="P118" s="140">
        <v>0</v>
      </c>
      <c r="Q118" s="182" t="s">
        <v>58</v>
      </c>
      <c r="R118" s="140" t="s">
        <v>3123</v>
      </c>
      <c r="S118" s="140" t="s">
        <v>3124</v>
      </c>
      <c r="T118" s="140" t="s">
        <v>3125</v>
      </c>
      <c r="U118" s="140" t="s">
        <v>62</v>
      </c>
      <c r="V118" s="166" t="s">
        <v>143</v>
      </c>
      <c r="W118" s="140" t="s">
        <v>57</v>
      </c>
      <c r="X118" s="165" t="s">
        <v>85</v>
      </c>
      <c r="Y118" s="140" t="s">
        <v>3126</v>
      </c>
      <c r="Z118" s="150" t="s">
        <v>3127</v>
      </c>
      <c r="AA118" s="150">
        <v>1.3</v>
      </c>
      <c r="AB118" s="152" t="s">
        <v>88</v>
      </c>
      <c r="AC118" s="152" t="s">
        <v>69</v>
      </c>
      <c r="AD118" s="156">
        <v>46203</v>
      </c>
      <c r="AE118" s="152" t="s">
        <v>2</v>
      </c>
      <c r="AF118" s="156">
        <v>46203</v>
      </c>
      <c r="AG118" s="156">
        <v>46231</v>
      </c>
      <c r="AH118" s="152"/>
      <c r="AI118" s="153"/>
      <c r="AJ118" s="154">
        <v>0</v>
      </c>
      <c r="AK118" s="155" t="s">
        <v>3128</v>
      </c>
      <c r="AL118" s="154" t="s">
        <v>229</v>
      </c>
      <c r="AM118" s="152" t="s">
        <v>537</v>
      </c>
      <c r="AN118" s="152" t="s">
        <v>217</v>
      </c>
      <c r="AO118" s="152" t="s">
        <v>709</v>
      </c>
      <c r="AP118" s="152" t="s">
        <v>3129</v>
      </c>
      <c r="AQ118" s="232"/>
      <c r="AR118" s="232"/>
      <c r="AS118" s="240"/>
      <c r="AT118" s="239" t="s">
        <v>89</v>
      </c>
      <c r="AU118" s="232"/>
      <c r="AV118" s="232"/>
      <c r="AW118" s="232"/>
      <c r="AX118" s="232"/>
      <c r="AY118" s="232"/>
      <c r="AZ118" s="232"/>
      <c r="BA118" s="232"/>
      <c r="BB118" s="378" t="s">
        <v>3130</v>
      </c>
      <c r="BC118" s="97"/>
      <c r="BD118" s="152" t="s">
        <v>2300</v>
      </c>
      <c r="BE118" s="152"/>
      <c r="BF118" s="51">
        <v>46203</v>
      </c>
      <c r="BG118" s="51">
        <v>46231</v>
      </c>
      <c r="BH118" s="9" t="s">
        <v>132</v>
      </c>
      <c r="BI118" s="9" t="s">
        <v>3131</v>
      </c>
    </row>
    <row r="119" spans="1:69" ht="15" customHeight="1" thickBot="1">
      <c r="A119" s="140">
        <v>172</v>
      </c>
      <c r="B119" s="146">
        <v>46167.646388888897</v>
      </c>
      <c r="C119" s="146">
        <v>46167.6551273148</v>
      </c>
      <c r="D119" s="140" t="s">
        <v>202</v>
      </c>
      <c r="E119" s="140" t="s">
        <v>203</v>
      </c>
      <c r="F119" s="140" t="s">
        <v>3132</v>
      </c>
      <c r="G119" s="140" t="s">
        <v>3133</v>
      </c>
      <c r="H119" s="140" t="s">
        <v>236</v>
      </c>
      <c r="I119" s="140" t="s">
        <v>111</v>
      </c>
      <c r="J119" s="230" t="s">
        <v>222</v>
      </c>
      <c r="K119" s="140" t="s">
        <v>3134</v>
      </c>
      <c r="L119" s="146" t="s">
        <v>165</v>
      </c>
      <c r="M119" s="146">
        <v>46203</v>
      </c>
      <c r="N119" s="140" t="s">
        <v>57</v>
      </c>
      <c r="O119" s="140"/>
      <c r="P119" s="140">
        <v>0</v>
      </c>
      <c r="Q119" s="182" t="s">
        <v>58</v>
      </c>
      <c r="R119" s="140" t="s">
        <v>3135</v>
      </c>
      <c r="S119" s="140" t="s">
        <v>3136</v>
      </c>
      <c r="T119" s="140" t="s">
        <v>3125</v>
      </c>
      <c r="U119" s="140" t="s">
        <v>62</v>
      </c>
      <c r="V119" s="166" t="s">
        <v>63</v>
      </c>
      <c r="W119" s="140" t="s">
        <v>57</v>
      </c>
      <c r="X119" s="165" t="s">
        <v>85</v>
      </c>
      <c r="Y119" s="140" t="s">
        <v>3137</v>
      </c>
      <c r="Z119" s="150" t="s">
        <v>3138</v>
      </c>
      <c r="AA119" s="150">
        <v>1.2</v>
      </c>
      <c r="AB119" s="152" t="s">
        <v>88</v>
      </c>
      <c r="AC119" s="152" t="s">
        <v>69</v>
      </c>
      <c r="AD119" s="156">
        <v>46203</v>
      </c>
      <c r="AE119" s="152" t="s">
        <v>2</v>
      </c>
      <c r="AF119" s="156">
        <v>46203</v>
      </c>
      <c r="AG119" s="156">
        <v>46231</v>
      </c>
      <c r="AH119" s="152"/>
      <c r="AI119" s="153"/>
      <c r="AJ119" s="154">
        <v>0</v>
      </c>
      <c r="AK119" s="155" t="s">
        <v>3128</v>
      </c>
      <c r="AL119" s="154" t="s">
        <v>229</v>
      </c>
      <c r="AM119" s="152" t="s">
        <v>537</v>
      </c>
      <c r="AN119" s="152" t="s">
        <v>217</v>
      </c>
      <c r="AO119" s="152" t="s">
        <v>709</v>
      </c>
      <c r="AP119" s="152" t="s">
        <v>3129</v>
      </c>
      <c r="AQ119" s="232"/>
      <c r="AR119" s="232"/>
      <c r="AS119" s="240"/>
      <c r="AT119" s="239" t="s">
        <v>89</v>
      </c>
      <c r="AU119" s="232"/>
      <c r="AV119" s="232"/>
      <c r="AW119" s="232"/>
      <c r="AX119" s="232"/>
      <c r="AY119" s="232"/>
      <c r="AZ119" s="232"/>
      <c r="BA119" s="232"/>
      <c r="BB119" s="378" t="s">
        <v>132</v>
      </c>
      <c r="BC119" s="97"/>
      <c r="BD119" s="152" t="s">
        <v>2300</v>
      </c>
      <c r="BE119" s="152"/>
      <c r="BF119" s="51">
        <v>46203</v>
      </c>
      <c r="BG119" s="51">
        <v>46231</v>
      </c>
      <c r="BH119" s="9" t="s">
        <v>132</v>
      </c>
      <c r="BI119" s="9" t="s">
        <v>3131</v>
      </c>
    </row>
    <row r="120" spans="1:69" ht="15" customHeight="1" thickBot="1">
      <c r="A120" s="140">
        <v>278</v>
      </c>
      <c r="B120" s="146">
        <v>46216.606435185196</v>
      </c>
      <c r="C120" s="146">
        <v>46216.611909722204</v>
      </c>
      <c r="D120" s="140" t="s">
        <v>202</v>
      </c>
      <c r="E120" s="140" t="s">
        <v>203</v>
      </c>
      <c r="F120" s="140" t="s">
        <v>3139</v>
      </c>
      <c r="G120" s="140" t="s">
        <v>3140</v>
      </c>
      <c r="H120" s="140" t="s">
        <v>76</v>
      </c>
      <c r="I120" s="140" t="s">
        <v>111</v>
      </c>
      <c r="J120" s="230" t="s">
        <v>2767</v>
      </c>
      <c r="K120" s="140" t="s">
        <v>3141</v>
      </c>
      <c r="L120" s="146" t="s">
        <v>165</v>
      </c>
      <c r="M120" s="146">
        <v>46233</v>
      </c>
      <c r="N120" s="140" t="s">
        <v>57</v>
      </c>
      <c r="O120" s="140">
        <v>0</v>
      </c>
      <c r="P120" s="140">
        <v>0</v>
      </c>
      <c r="Q120" s="182" t="s">
        <v>58</v>
      </c>
      <c r="R120" s="140" t="s">
        <v>3142</v>
      </c>
      <c r="S120" s="140" t="s">
        <v>3143</v>
      </c>
      <c r="T120" s="140" t="s">
        <v>3144</v>
      </c>
      <c r="U120" s="140" t="s">
        <v>62</v>
      </c>
      <c r="V120" s="166" t="s">
        <v>143</v>
      </c>
      <c r="W120" s="140" t="s">
        <v>57</v>
      </c>
      <c r="X120" s="165" t="s">
        <v>243</v>
      </c>
      <c r="Y120" s="140" t="s">
        <v>3145</v>
      </c>
      <c r="Z120" s="150" t="s">
        <v>3146</v>
      </c>
      <c r="AA120" s="150">
        <v>1.9</v>
      </c>
      <c r="AB120" s="152" t="s">
        <v>199</v>
      </c>
      <c r="AC120" s="152" t="s">
        <v>69</v>
      </c>
      <c r="AD120" s="156">
        <v>46217</v>
      </c>
      <c r="AE120" s="152" t="s">
        <v>3</v>
      </c>
      <c r="AF120" s="156">
        <v>46223</v>
      </c>
      <c r="AG120" s="156">
        <v>46237</v>
      </c>
      <c r="AH120" s="152" t="s">
        <v>1233</v>
      </c>
      <c r="AI120" s="153"/>
      <c r="AJ120" s="154">
        <v>18000</v>
      </c>
      <c r="AK120" s="155" t="s">
        <v>3147</v>
      </c>
      <c r="AL120" s="154" t="s">
        <v>215</v>
      </c>
      <c r="AM120" s="152" t="s">
        <v>537</v>
      </c>
      <c r="AN120" s="152" t="s">
        <v>132</v>
      </c>
      <c r="AO120" s="152" t="s">
        <v>963</v>
      </c>
      <c r="AP120" s="152" t="s">
        <v>3148</v>
      </c>
      <c r="AQ120" s="232"/>
      <c r="AR120" s="232"/>
      <c r="AS120" s="240"/>
      <c r="AT120" s="239"/>
      <c r="AU120" s="232"/>
      <c r="AV120" s="232"/>
      <c r="AW120" s="232"/>
      <c r="AX120" s="232"/>
      <c r="AY120" s="232"/>
      <c r="AZ120" s="232"/>
      <c r="BA120" s="232"/>
      <c r="BB120" s="378" t="s">
        <v>132</v>
      </c>
      <c r="BC120" s="97"/>
      <c r="BD120" s="152" t="s">
        <v>132</v>
      </c>
      <c r="BE120" s="152" t="s">
        <v>3149</v>
      </c>
      <c r="BF120" s="51">
        <v>46262</v>
      </c>
      <c r="BG120" s="51">
        <v>46288</v>
      </c>
      <c r="BH120" s="9" t="s">
        <v>132</v>
      </c>
    </row>
    <row r="121" spans="1:69" ht="46.5" customHeight="1" thickBot="1">
      <c r="A121" s="140">
        <v>265</v>
      </c>
      <c r="B121" s="146">
        <v>46205.669664351903</v>
      </c>
      <c r="C121" s="146">
        <v>46205.704780092601</v>
      </c>
      <c r="D121" s="140" t="s">
        <v>3150</v>
      </c>
      <c r="E121" s="140" t="s">
        <v>3151</v>
      </c>
      <c r="F121" s="140" t="s">
        <v>3152</v>
      </c>
      <c r="G121" s="140" t="s">
        <v>3153</v>
      </c>
      <c r="H121" s="140" t="s">
        <v>52</v>
      </c>
      <c r="I121" s="140" t="s">
        <v>53</v>
      </c>
      <c r="J121" s="230" t="s">
        <v>3154</v>
      </c>
      <c r="K121" s="140" t="s">
        <v>3155</v>
      </c>
      <c r="L121" s="146" t="s">
        <v>165</v>
      </c>
      <c r="M121" s="146">
        <v>46248</v>
      </c>
      <c r="N121" s="140" t="s">
        <v>57</v>
      </c>
      <c r="O121" s="140">
        <v>0</v>
      </c>
      <c r="P121" s="140">
        <v>0</v>
      </c>
      <c r="Q121" s="182" t="s">
        <v>58</v>
      </c>
      <c r="R121" s="140" t="s">
        <v>3156</v>
      </c>
      <c r="S121" s="140" t="s">
        <v>3157</v>
      </c>
      <c r="T121" s="140" t="s">
        <v>3158</v>
      </c>
      <c r="U121" s="140" t="s">
        <v>62</v>
      </c>
      <c r="V121" s="166" t="s">
        <v>143</v>
      </c>
      <c r="W121" s="140" t="s">
        <v>57</v>
      </c>
      <c r="X121" s="165" t="s">
        <v>144</v>
      </c>
      <c r="Y121" s="140" t="s">
        <v>3159</v>
      </c>
      <c r="Z121" s="150" t="s">
        <v>3160</v>
      </c>
      <c r="AA121" s="150">
        <v>1.45</v>
      </c>
      <c r="AB121" s="152" t="s">
        <v>199</v>
      </c>
      <c r="AC121" s="152" t="s">
        <v>69</v>
      </c>
      <c r="AD121" s="156">
        <v>46209</v>
      </c>
      <c r="AE121" s="152" t="s">
        <v>3</v>
      </c>
      <c r="AF121" s="156">
        <v>46216</v>
      </c>
      <c r="AG121" s="156">
        <v>46230</v>
      </c>
      <c r="AH121" s="152">
        <v>4</v>
      </c>
      <c r="AI121" s="153"/>
      <c r="AJ121" s="154">
        <v>135000</v>
      </c>
      <c r="AK121" s="155" t="s">
        <v>3161</v>
      </c>
      <c r="AL121" s="154" t="s">
        <v>215</v>
      </c>
      <c r="AM121" s="189" t="s">
        <v>537</v>
      </c>
      <c r="AN121" s="152" t="s">
        <v>132</v>
      </c>
      <c r="AO121" s="152" t="s">
        <v>709</v>
      </c>
      <c r="AP121" s="152" t="s">
        <v>3162</v>
      </c>
      <c r="AQ121" s="232" t="s">
        <v>965</v>
      </c>
      <c r="AR121" s="232" t="s">
        <v>4</v>
      </c>
      <c r="AS121" s="240">
        <v>46258</v>
      </c>
      <c r="AT121" s="239" t="s">
        <v>89</v>
      </c>
      <c r="AU121" s="232">
        <v>3</v>
      </c>
      <c r="AV121" s="232">
        <v>0</v>
      </c>
      <c r="AW121" s="232" t="s">
        <v>3163</v>
      </c>
      <c r="AX121" s="232" t="s">
        <v>836</v>
      </c>
      <c r="AY121" s="232" t="s">
        <v>3164</v>
      </c>
      <c r="AZ121" s="232" t="s">
        <v>963</v>
      </c>
      <c r="BA121" s="232" t="s">
        <v>3165</v>
      </c>
      <c r="BB121" s="378" t="s">
        <v>132</v>
      </c>
      <c r="BC121" s="97"/>
      <c r="BD121" s="152"/>
      <c r="BE121" s="152"/>
      <c r="BF121" s="51">
        <v>46265</v>
      </c>
      <c r="BG121" s="51">
        <v>46357</v>
      </c>
      <c r="BH121" s="9" t="s">
        <v>132</v>
      </c>
    </row>
    <row r="122" spans="1:69" ht="91.5" customHeight="1" thickBot="1">
      <c r="A122" s="140">
        <v>230</v>
      </c>
      <c r="B122" s="146">
        <v>46184.483460648102</v>
      </c>
      <c r="C122" s="146">
        <v>46185.651273148098</v>
      </c>
      <c r="D122" s="140" t="s">
        <v>48</v>
      </c>
      <c r="E122" s="140" t="s">
        <v>49</v>
      </c>
      <c r="F122" s="140" t="s">
        <v>3166</v>
      </c>
      <c r="G122" s="140" t="s">
        <v>3167</v>
      </c>
      <c r="H122" s="140" t="s">
        <v>52</v>
      </c>
      <c r="I122" s="140" t="s">
        <v>53</v>
      </c>
      <c r="J122" s="230" t="s">
        <v>3168</v>
      </c>
      <c r="K122" s="140" t="s">
        <v>3169</v>
      </c>
      <c r="L122" s="146" t="s">
        <v>56</v>
      </c>
      <c r="M122" s="146">
        <v>46190</v>
      </c>
      <c r="N122" s="140" t="s">
        <v>57</v>
      </c>
      <c r="O122" s="140">
        <v>0</v>
      </c>
      <c r="P122" s="140">
        <v>0</v>
      </c>
      <c r="Q122" s="182" t="s">
        <v>2425</v>
      </c>
      <c r="R122" s="140" t="s">
        <v>3170</v>
      </c>
      <c r="S122" s="140" t="s">
        <v>3171</v>
      </c>
      <c r="T122" s="140" t="s">
        <v>3172</v>
      </c>
      <c r="U122" s="140" t="s">
        <v>62</v>
      </c>
      <c r="V122" s="166" t="s">
        <v>143</v>
      </c>
      <c r="W122" s="140" t="s">
        <v>57</v>
      </c>
      <c r="X122" s="165" t="s">
        <v>85</v>
      </c>
      <c r="Y122" s="140" t="s">
        <v>3173</v>
      </c>
      <c r="Z122" s="150" t="s">
        <v>3174</v>
      </c>
      <c r="AA122" s="150">
        <v>2.8</v>
      </c>
      <c r="AB122" s="152" t="s">
        <v>68</v>
      </c>
      <c r="AC122" s="152" t="s">
        <v>69</v>
      </c>
      <c r="AD122" s="156">
        <v>46189</v>
      </c>
      <c r="AE122" s="152" t="s">
        <v>3</v>
      </c>
      <c r="AF122" s="156">
        <v>46204</v>
      </c>
      <c r="AG122" s="156">
        <v>46218</v>
      </c>
      <c r="AH122" s="152">
        <v>1.25</v>
      </c>
      <c r="AI122" s="153"/>
      <c r="AJ122" s="154">
        <v>0</v>
      </c>
      <c r="AK122" s="155" t="s">
        <v>3175</v>
      </c>
      <c r="AL122" s="154" t="s">
        <v>130</v>
      </c>
      <c r="AM122" s="152" t="s">
        <v>537</v>
      </c>
      <c r="AN122" s="152" t="s">
        <v>57</v>
      </c>
      <c r="AO122" s="152" t="s">
        <v>963</v>
      </c>
      <c r="AP122" s="152" t="s">
        <v>3176</v>
      </c>
      <c r="AQ122" s="232"/>
      <c r="AR122" s="232"/>
      <c r="AS122" s="240"/>
      <c r="AT122" s="239" t="s">
        <v>89</v>
      </c>
      <c r="AU122" s="232"/>
      <c r="AV122" s="232"/>
      <c r="AW122" s="232"/>
      <c r="AX122" s="232"/>
      <c r="AY122" s="232"/>
      <c r="AZ122" s="232"/>
      <c r="BA122" s="232"/>
      <c r="BB122" s="378" t="s">
        <v>132</v>
      </c>
      <c r="BC122" s="97"/>
      <c r="BD122" s="152"/>
      <c r="BE122" s="152"/>
      <c r="BF122" s="51">
        <v>46258</v>
      </c>
      <c r="BG122" s="51">
        <v>46295</v>
      </c>
      <c r="BH122" s="9" t="s">
        <v>132</v>
      </c>
    </row>
    <row r="123" spans="1:69" ht="62.25" customHeight="1" thickBot="1">
      <c r="A123" s="140">
        <v>217</v>
      </c>
      <c r="B123" s="146">
        <v>46170.000833333303</v>
      </c>
      <c r="C123" s="146">
        <v>46170.001875000002</v>
      </c>
      <c r="D123" s="140" t="s">
        <v>48</v>
      </c>
      <c r="E123" s="140" t="s">
        <v>49</v>
      </c>
      <c r="F123" s="140" t="s">
        <v>3177</v>
      </c>
      <c r="G123" s="140" t="s">
        <v>637</v>
      </c>
      <c r="H123" s="140" t="s">
        <v>161</v>
      </c>
      <c r="I123" s="140" t="s">
        <v>162</v>
      </c>
      <c r="J123" s="230" t="s">
        <v>2843</v>
      </c>
      <c r="K123" s="140" t="s">
        <v>3178</v>
      </c>
      <c r="L123" s="146" t="s">
        <v>56</v>
      </c>
      <c r="M123" s="146">
        <v>46207</v>
      </c>
      <c r="N123" s="140" t="s">
        <v>57</v>
      </c>
      <c r="O123" s="140">
        <v>0</v>
      </c>
      <c r="P123" s="140">
        <v>0</v>
      </c>
      <c r="Q123" s="182" t="s">
        <v>58</v>
      </c>
      <c r="R123" s="140" t="s">
        <v>639</v>
      </c>
      <c r="S123" s="140" t="s">
        <v>640</v>
      </c>
      <c r="T123" s="140" t="s">
        <v>2845</v>
      </c>
      <c r="U123" s="140" t="s">
        <v>84</v>
      </c>
      <c r="V123" s="166" t="s">
        <v>63</v>
      </c>
      <c r="W123" s="140" t="s">
        <v>217</v>
      </c>
      <c r="X123" s="165" t="s">
        <v>85</v>
      </c>
      <c r="Y123" s="140" t="s">
        <v>2846</v>
      </c>
      <c r="Z123" s="150" t="s">
        <v>3179</v>
      </c>
      <c r="AA123" s="150">
        <v>0.6</v>
      </c>
      <c r="AB123" s="152" t="s">
        <v>68</v>
      </c>
      <c r="AC123" s="152" t="s">
        <v>69</v>
      </c>
      <c r="AD123" s="156">
        <v>46192</v>
      </c>
      <c r="AE123" s="152" t="s">
        <v>3</v>
      </c>
      <c r="AF123" s="156">
        <v>46209</v>
      </c>
      <c r="AG123" s="156">
        <v>46227</v>
      </c>
      <c r="AH123" s="152" t="s">
        <v>3180</v>
      </c>
      <c r="AI123" s="153" t="s">
        <v>3181</v>
      </c>
      <c r="AJ123" s="154" t="s">
        <v>3182</v>
      </c>
      <c r="AK123" s="155"/>
      <c r="AL123" s="154" t="s">
        <v>3183</v>
      </c>
      <c r="AM123" s="152" t="s">
        <v>537</v>
      </c>
      <c r="AN123" s="152" t="s">
        <v>132</v>
      </c>
      <c r="AO123" s="152" t="s">
        <v>963</v>
      </c>
      <c r="AP123" s="152" t="s">
        <v>3184</v>
      </c>
      <c r="AQ123" s="232"/>
      <c r="AR123" s="232"/>
      <c r="AS123" s="240"/>
      <c r="AT123" s="239" t="s">
        <v>89</v>
      </c>
      <c r="AU123" s="232"/>
      <c r="AV123" s="232"/>
      <c r="AW123" s="232"/>
      <c r="AX123" s="232"/>
      <c r="AY123" s="232"/>
      <c r="AZ123" s="232"/>
      <c r="BA123" s="232"/>
      <c r="BB123" s="378" t="s">
        <v>132</v>
      </c>
      <c r="BC123" s="97"/>
      <c r="BD123" s="152" t="s">
        <v>132</v>
      </c>
      <c r="BE123" s="152" t="s">
        <v>3185</v>
      </c>
      <c r="BF123" s="51">
        <v>46251</v>
      </c>
      <c r="BG123" s="51">
        <v>46318</v>
      </c>
      <c r="BH123" s="9" t="s">
        <v>132</v>
      </c>
    </row>
    <row r="124" spans="1:69" ht="49.5" customHeight="1" thickBot="1">
      <c r="A124" s="140">
        <v>200</v>
      </c>
      <c r="B124" s="146">
        <v>46169.686944444402</v>
      </c>
      <c r="C124" s="146">
        <v>46169.690324074101</v>
      </c>
      <c r="D124" s="140" t="s">
        <v>2831</v>
      </c>
      <c r="E124" s="140" t="s">
        <v>2832</v>
      </c>
      <c r="F124" s="140" t="s">
        <v>3186</v>
      </c>
      <c r="G124" s="140" t="s">
        <v>2834</v>
      </c>
      <c r="H124" s="140" t="s">
        <v>161</v>
      </c>
      <c r="I124" s="140" t="s">
        <v>162</v>
      </c>
      <c r="J124" s="230" t="s">
        <v>2835</v>
      </c>
      <c r="K124" s="140" t="s">
        <v>3187</v>
      </c>
      <c r="L124" s="146" t="s">
        <v>56</v>
      </c>
      <c r="M124" s="146">
        <v>46387</v>
      </c>
      <c r="N124" s="140" t="s">
        <v>57</v>
      </c>
      <c r="O124" s="140">
        <v>0</v>
      </c>
      <c r="P124" s="140">
        <v>0</v>
      </c>
      <c r="Q124" s="182" t="s">
        <v>58</v>
      </c>
      <c r="R124" s="140" t="s">
        <v>2837</v>
      </c>
      <c r="S124" s="140" t="s">
        <v>640</v>
      </c>
      <c r="T124" s="140" t="s">
        <v>3188</v>
      </c>
      <c r="U124" s="140" t="s">
        <v>62</v>
      </c>
      <c r="V124" s="166" t="s">
        <v>63</v>
      </c>
      <c r="W124" s="140" t="s">
        <v>217</v>
      </c>
      <c r="X124" s="165" t="s">
        <v>85</v>
      </c>
      <c r="Y124" s="140" t="s">
        <v>2839</v>
      </c>
      <c r="Z124" s="150" t="s">
        <v>3189</v>
      </c>
      <c r="AA124" s="150">
        <v>1.2</v>
      </c>
      <c r="AB124" s="152" t="s">
        <v>68</v>
      </c>
      <c r="AC124" s="152" t="s">
        <v>299</v>
      </c>
      <c r="AD124" s="156">
        <v>46191</v>
      </c>
      <c r="AE124" s="152" t="s">
        <v>2</v>
      </c>
      <c r="AF124" s="156">
        <v>46197</v>
      </c>
      <c r="AG124" s="156">
        <v>46244</v>
      </c>
      <c r="AH124" s="152">
        <v>5</v>
      </c>
      <c r="AI124" s="153"/>
      <c r="AJ124" s="154" t="s">
        <v>3190</v>
      </c>
      <c r="AK124" s="155" t="s">
        <v>3191</v>
      </c>
      <c r="AL124" s="154" t="s">
        <v>1070</v>
      </c>
      <c r="AM124" s="152" t="s">
        <v>537</v>
      </c>
      <c r="AN124" s="152" t="s">
        <v>132</v>
      </c>
      <c r="AO124" s="152" t="s">
        <v>709</v>
      </c>
      <c r="AP124" s="152" t="s">
        <v>3192</v>
      </c>
      <c r="AQ124" s="232"/>
      <c r="AR124" s="232"/>
      <c r="AS124" s="240"/>
      <c r="AT124" s="239"/>
      <c r="AU124" s="232"/>
      <c r="AV124" s="232"/>
      <c r="AW124" s="232"/>
      <c r="AX124" s="232"/>
      <c r="AY124" s="232"/>
      <c r="AZ124" s="232"/>
      <c r="BA124" s="232"/>
      <c r="BB124" s="378" t="s">
        <v>132</v>
      </c>
      <c r="BC124" s="97"/>
      <c r="BD124" s="152" t="s">
        <v>132</v>
      </c>
      <c r="BE124" s="152" t="s">
        <v>3185</v>
      </c>
      <c r="BF124" s="51">
        <v>46279</v>
      </c>
      <c r="BG124" s="51">
        <v>46402</v>
      </c>
      <c r="BH124" s="9" t="s">
        <v>132</v>
      </c>
    </row>
    <row r="125" spans="1:69" ht="58.5" customHeight="1" thickBot="1">
      <c r="A125" s="140">
        <v>290</v>
      </c>
      <c r="B125" s="146">
        <v>46219.853981481501</v>
      </c>
      <c r="C125" s="146">
        <v>46219.864247685196</v>
      </c>
      <c r="D125" s="140" t="s">
        <v>48</v>
      </c>
      <c r="E125" s="140" t="s">
        <v>49</v>
      </c>
      <c r="F125" s="140" t="s">
        <v>3193</v>
      </c>
      <c r="G125" s="140" t="s">
        <v>3194</v>
      </c>
      <c r="H125" s="140" t="s">
        <v>52</v>
      </c>
      <c r="I125" s="140" t="s">
        <v>77</v>
      </c>
      <c r="J125" s="230" t="s">
        <v>2499</v>
      </c>
      <c r="K125" s="140" t="s">
        <v>3195</v>
      </c>
      <c r="L125" s="146" t="s">
        <v>56</v>
      </c>
      <c r="M125" s="146">
        <v>46269</v>
      </c>
      <c r="N125" s="140" t="s">
        <v>57</v>
      </c>
      <c r="O125" s="140">
        <v>0</v>
      </c>
      <c r="P125" s="140">
        <v>0</v>
      </c>
      <c r="Q125" s="182" t="s">
        <v>58</v>
      </c>
      <c r="R125" s="140" t="s">
        <v>3196</v>
      </c>
      <c r="S125" s="140" t="s">
        <v>3197</v>
      </c>
      <c r="T125" s="140" t="s">
        <v>3198</v>
      </c>
      <c r="U125" s="140" t="s">
        <v>62</v>
      </c>
      <c r="V125" s="166" t="s">
        <v>377</v>
      </c>
      <c r="W125" s="140" t="s">
        <v>57</v>
      </c>
      <c r="X125" s="165" t="s">
        <v>243</v>
      </c>
      <c r="Y125" s="140" t="s">
        <v>3199</v>
      </c>
      <c r="Z125" s="150" t="s">
        <v>3200</v>
      </c>
      <c r="AA125" s="150">
        <v>2</v>
      </c>
      <c r="AB125" s="152" t="s">
        <v>68</v>
      </c>
      <c r="AC125" s="152" t="s">
        <v>69</v>
      </c>
      <c r="AD125" s="156">
        <v>46220</v>
      </c>
      <c r="AE125" s="152" t="s">
        <v>3</v>
      </c>
      <c r="AF125" s="156">
        <v>46237</v>
      </c>
      <c r="AG125" s="156">
        <v>46251</v>
      </c>
      <c r="AH125" s="152">
        <v>0.5</v>
      </c>
      <c r="AI125" s="153"/>
      <c r="AJ125" s="154">
        <v>0</v>
      </c>
      <c r="AK125" s="155" t="s">
        <v>3201</v>
      </c>
      <c r="AL125" s="154" t="s">
        <v>836</v>
      </c>
      <c r="AM125" s="152" t="s">
        <v>537</v>
      </c>
      <c r="AN125" s="152" t="s">
        <v>57</v>
      </c>
      <c r="AO125" s="152" t="s">
        <v>963</v>
      </c>
      <c r="AP125" s="152" t="s">
        <v>3202</v>
      </c>
      <c r="AQ125" s="232"/>
      <c r="AR125" s="232"/>
      <c r="AS125" s="240"/>
      <c r="AT125" s="239"/>
      <c r="AU125" s="232"/>
      <c r="AV125" s="232"/>
      <c r="AW125" s="232"/>
      <c r="AX125" s="232"/>
      <c r="AY125" s="232"/>
      <c r="AZ125" s="232"/>
      <c r="BA125" s="232"/>
      <c r="BB125" s="378" t="s">
        <v>132</v>
      </c>
      <c r="BC125" s="97"/>
      <c r="BD125" s="152"/>
      <c r="BE125" s="152"/>
      <c r="BF125" s="51">
        <v>46265</v>
      </c>
      <c r="BG125" s="51">
        <v>46283</v>
      </c>
      <c r="BH125" s="9" t="s">
        <v>132</v>
      </c>
    </row>
    <row r="126" spans="1:69" ht="45.75" customHeight="1" thickBot="1">
      <c r="A126" s="140">
        <v>345</v>
      </c>
      <c r="B126" s="146">
        <v>46244.523217592599</v>
      </c>
      <c r="C126" s="146">
        <v>46244.534571759301</v>
      </c>
      <c r="D126" s="140" t="s">
        <v>48</v>
      </c>
      <c r="E126" s="140" t="s">
        <v>49</v>
      </c>
      <c r="F126" s="140" t="s">
        <v>3203</v>
      </c>
      <c r="G126" s="140" t="s">
        <v>3204</v>
      </c>
      <c r="H126" s="140" t="s">
        <v>52</v>
      </c>
      <c r="I126" s="140" t="s">
        <v>53</v>
      </c>
      <c r="J126" s="230" t="s">
        <v>3205</v>
      </c>
      <c r="K126" s="140" t="s">
        <v>3206</v>
      </c>
      <c r="L126" s="146" t="s">
        <v>56</v>
      </c>
      <c r="M126" s="146">
        <v>46295</v>
      </c>
      <c r="N126" s="140" t="s">
        <v>57</v>
      </c>
      <c r="O126" s="140">
        <v>0</v>
      </c>
      <c r="P126" s="140">
        <v>0</v>
      </c>
      <c r="Q126" s="182" t="s">
        <v>58</v>
      </c>
      <c r="R126" s="140" t="s">
        <v>3207</v>
      </c>
      <c r="S126" s="140" t="s">
        <v>3208</v>
      </c>
      <c r="T126" s="140" t="s">
        <v>3209</v>
      </c>
      <c r="U126" s="140" t="s">
        <v>62</v>
      </c>
      <c r="V126" s="166" t="s">
        <v>143</v>
      </c>
      <c r="W126" s="140" t="s">
        <v>57</v>
      </c>
      <c r="X126" s="165" t="s">
        <v>496</v>
      </c>
      <c r="Y126" s="140" t="s">
        <v>3210</v>
      </c>
      <c r="Z126" s="150" t="s">
        <v>3211</v>
      </c>
      <c r="AA126" s="150">
        <v>1.6</v>
      </c>
      <c r="AB126" s="152" t="s">
        <v>68</v>
      </c>
      <c r="AC126" s="152" t="s">
        <v>69</v>
      </c>
      <c r="AD126" s="156">
        <v>46244</v>
      </c>
      <c r="AE126" s="152" t="s">
        <v>3</v>
      </c>
      <c r="AF126" s="156">
        <v>46251</v>
      </c>
      <c r="AG126" s="156">
        <v>46265</v>
      </c>
      <c r="AH126" s="152">
        <v>2</v>
      </c>
      <c r="AI126" s="153"/>
      <c r="AJ126" s="154">
        <v>0</v>
      </c>
      <c r="AK126" s="155" t="s">
        <v>3212</v>
      </c>
      <c r="AL126" s="154" t="s">
        <v>130</v>
      </c>
      <c r="AM126" s="152" t="s">
        <v>537</v>
      </c>
      <c r="AN126" s="152" t="s">
        <v>57</v>
      </c>
      <c r="AO126" s="152" t="s">
        <v>709</v>
      </c>
      <c r="AP126" s="152" t="s">
        <v>3213</v>
      </c>
      <c r="AQ126" s="232"/>
      <c r="AR126" s="232"/>
      <c r="AS126" s="240"/>
      <c r="AT126" s="239"/>
      <c r="AU126" s="232"/>
      <c r="AV126" s="232"/>
      <c r="AW126" s="232"/>
      <c r="AX126" s="232"/>
      <c r="AY126" s="232"/>
      <c r="AZ126" s="232"/>
      <c r="BA126" s="232"/>
      <c r="BB126" s="378" t="s">
        <v>132</v>
      </c>
      <c r="BC126" s="97"/>
      <c r="BD126" s="152"/>
      <c r="BE126" s="152"/>
      <c r="BF126" s="51">
        <v>46265</v>
      </c>
      <c r="BG126" s="51">
        <v>46323</v>
      </c>
      <c r="BH126" s="9" t="s">
        <v>132</v>
      </c>
    </row>
    <row r="127" spans="1:69" ht="54.75" customHeight="1" thickBot="1">
      <c r="A127" s="140">
        <v>305</v>
      </c>
      <c r="B127" s="146">
        <v>46223.6856134259</v>
      </c>
      <c r="C127" s="146">
        <v>46223.777754629598</v>
      </c>
      <c r="D127" s="140" t="s">
        <v>202</v>
      </c>
      <c r="E127" s="140" t="s">
        <v>203</v>
      </c>
      <c r="F127" s="140" t="s">
        <v>3214</v>
      </c>
      <c r="G127" s="140" t="s">
        <v>3215</v>
      </c>
      <c r="H127" s="140" t="s">
        <v>76</v>
      </c>
      <c r="I127" s="140" t="s">
        <v>137</v>
      </c>
      <c r="J127" s="230" t="s">
        <v>3216</v>
      </c>
      <c r="K127" s="140" t="s">
        <v>3217</v>
      </c>
      <c r="L127" s="146" t="s">
        <v>165</v>
      </c>
      <c r="M127" s="146">
        <v>46255</v>
      </c>
      <c r="N127" s="140" t="s">
        <v>57</v>
      </c>
      <c r="O127" s="140">
        <v>0</v>
      </c>
      <c r="P127" s="140">
        <v>0</v>
      </c>
      <c r="Q127" s="182" t="s">
        <v>58</v>
      </c>
      <c r="R127" s="140" t="s">
        <v>3218</v>
      </c>
      <c r="S127" s="140" t="s">
        <v>3219</v>
      </c>
      <c r="T127" s="140" t="s">
        <v>3220</v>
      </c>
      <c r="U127" s="140" t="s">
        <v>62</v>
      </c>
      <c r="V127" s="166" t="s">
        <v>63</v>
      </c>
      <c r="W127" s="140" t="s">
        <v>57</v>
      </c>
      <c r="X127" s="165" t="s">
        <v>496</v>
      </c>
      <c r="Y127" s="140" t="s">
        <v>3221</v>
      </c>
      <c r="Z127" s="150" t="s">
        <v>3222</v>
      </c>
      <c r="AA127" s="150">
        <v>1.5</v>
      </c>
      <c r="AB127" s="152" t="s">
        <v>68</v>
      </c>
      <c r="AC127" s="152" t="s">
        <v>69</v>
      </c>
      <c r="AD127" s="156">
        <v>46225</v>
      </c>
      <c r="AE127" s="152" t="s">
        <v>3</v>
      </c>
      <c r="AF127" s="156">
        <v>46237</v>
      </c>
      <c r="AG127" s="156">
        <v>46251</v>
      </c>
      <c r="AH127" s="152">
        <v>1.25</v>
      </c>
      <c r="AI127" s="153">
        <v>0</v>
      </c>
      <c r="AJ127" s="154">
        <v>0</v>
      </c>
      <c r="AK127" s="155" t="s">
        <v>3223</v>
      </c>
      <c r="AL127" s="154" t="s">
        <v>215</v>
      </c>
      <c r="AM127" s="152" t="s">
        <v>537</v>
      </c>
      <c r="AN127" s="152" t="s">
        <v>132</v>
      </c>
      <c r="AO127" s="152" t="s">
        <v>963</v>
      </c>
      <c r="AP127" s="152" t="s">
        <v>3224</v>
      </c>
      <c r="AQ127" s="232"/>
      <c r="AR127" s="232"/>
      <c r="AS127" s="240"/>
      <c r="AT127" s="239"/>
      <c r="AU127" s="232"/>
      <c r="AV127" s="232"/>
      <c r="AW127" s="232"/>
      <c r="AX127" s="232"/>
      <c r="AY127" s="232"/>
      <c r="AZ127" s="232"/>
      <c r="BA127" s="232"/>
      <c r="BB127" s="378" t="s">
        <v>132</v>
      </c>
      <c r="BC127" s="97" t="s">
        <v>3225</v>
      </c>
      <c r="BD127" s="152"/>
      <c r="BE127" s="152"/>
      <c r="BF127" s="51">
        <v>46267</v>
      </c>
      <c r="BG127" s="51">
        <v>46309</v>
      </c>
      <c r="BH127" s="9" t="s">
        <v>132</v>
      </c>
      <c r="BI127" s="9" t="s">
        <v>3226</v>
      </c>
    </row>
    <row r="128" spans="1:69" ht="39.75" customHeight="1" thickBot="1">
      <c r="A128" s="140">
        <v>338</v>
      </c>
      <c r="B128" s="146">
        <v>46237.461678240703</v>
      </c>
      <c r="C128" s="146">
        <v>46237.501805555599</v>
      </c>
      <c r="D128" s="140" t="s">
        <v>202</v>
      </c>
      <c r="E128" s="140" t="s">
        <v>203</v>
      </c>
      <c r="F128" s="140" t="s">
        <v>3227</v>
      </c>
      <c r="G128" s="140" t="s">
        <v>3228</v>
      </c>
      <c r="H128" s="140" t="s">
        <v>76</v>
      </c>
      <c r="I128" s="140" t="s">
        <v>111</v>
      </c>
      <c r="J128" s="230" t="s">
        <v>2767</v>
      </c>
      <c r="K128" s="140" t="s">
        <v>3229</v>
      </c>
      <c r="L128" s="146" t="s">
        <v>165</v>
      </c>
      <c r="M128" s="146">
        <v>46272</v>
      </c>
      <c r="N128" s="140" t="s">
        <v>57</v>
      </c>
      <c r="O128" s="140">
        <v>0</v>
      </c>
      <c r="P128" s="140">
        <v>0</v>
      </c>
      <c r="Q128" s="182" t="s">
        <v>58</v>
      </c>
      <c r="R128" s="140" t="s">
        <v>3230</v>
      </c>
      <c r="S128" s="140" t="s">
        <v>3231</v>
      </c>
      <c r="T128" s="140" t="s">
        <v>3232</v>
      </c>
      <c r="U128" s="140" t="s">
        <v>102</v>
      </c>
      <c r="V128" s="166" t="s">
        <v>127</v>
      </c>
      <c r="W128" s="140" t="s">
        <v>57</v>
      </c>
      <c r="X128" s="165" t="s">
        <v>85</v>
      </c>
      <c r="Y128" s="140" t="s">
        <v>3233</v>
      </c>
      <c r="Z128" s="150" t="s">
        <v>3234</v>
      </c>
      <c r="AA128" s="150">
        <v>1.4</v>
      </c>
      <c r="AB128" s="152" t="s">
        <v>68</v>
      </c>
      <c r="AC128" s="152" t="s">
        <v>69</v>
      </c>
      <c r="AD128" s="156">
        <v>46237</v>
      </c>
      <c r="AE128" s="152" t="s">
        <v>3</v>
      </c>
      <c r="AF128" s="156">
        <v>46239</v>
      </c>
      <c r="AG128" s="156">
        <v>46253</v>
      </c>
      <c r="AH128" s="152">
        <v>1</v>
      </c>
      <c r="AI128" s="153"/>
      <c r="AJ128" s="154">
        <v>0</v>
      </c>
      <c r="AK128" s="155" t="s">
        <v>3235</v>
      </c>
      <c r="AL128" s="154" t="s">
        <v>130</v>
      </c>
      <c r="AM128" s="152" t="s">
        <v>537</v>
      </c>
      <c r="AN128" s="152" t="s">
        <v>132</v>
      </c>
      <c r="AO128" s="152" t="s">
        <v>709</v>
      </c>
      <c r="AP128" s="152" t="s">
        <v>3236</v>
      </c>
      <c r="AQ128" s="232"/>
      <c r="AR128" s="232"/>
      <c r="AS128" s="240"/>
      <c r="AT128" s="239"/>
      <c r="AU128" s="232"/>
      <c r="AV128" s="232"/>
      <c r="AW128" s="232"/>
      <c r="AX128" s="232"/>
      <c r="AY128" s="232"/>
      <c r="AZ128" s="232"/>
      <c r="BA128" s="232"/>
      <c r="BB128" s="378" t="s">
        <v>132</v>
      </c>
      <c r="BC128" s="97" t="s">
        <v>3237</v>
      </c>
      <c r="BD128" s="152"/>
      <c r="BE128" s="152"/>
      <c r="BF128" s="51">
        <v>46267</v>
      </c>
      <c r="BG128" s="51">
        <v>46283</v>
      </c>
      <c r="BH128" s="9" t="s">
        <v>132</v>
      </c>
      <c r="BI128" s="9" t="s">
        <v>3238</v>
      </c>
    </row>
    <row r="129" spans="1:62" ht="41.25" customHeight="1" thickBot="1">
      <c r="A129" s="140">
        <v>304</v>
      </c>
      <c r="B129" s="146">
        <v>46223.631574074097</v>
      </c>
      <c r="C129" s="146">
        <v>46223.6855208333</v>
      </c>
      <c r="D129" s="140" t="s">
        <v>202</v>
      </c>
      <c r="E129" s="140" t="s">
        <v>203</v>
      </c>
      <c r="F129" s="140" t="s">
        <v>3239</v>
      </c>
      <c r="G129" s="140" t="s">
        <v>3240</v>
      </c>
      <c r="H129" s="140" t="s">
        <v>76</v>
      </c>
      <c r="I129" s="140" t="s">
        <v>137</v>
      </c>
      <c r="J129" s="230" t="s">
        <v>3216</v>
      </c>
      <c r="K129" s="140" t="s">
        <v>3241</v>
      </c>
      <c r="L129" s="146" t="s">
        <v>165</v>
      </c>
      <c r="M129" s="146">
        <v>46248</v>
      </c>
      <c r="N129" s="140" t="s">
        <v>57</v>
      </c>
      <c r="O129" s="140">
        <v>0</v>
      </c>
      <c r="P129" s="140">
        <v>0</v>
      </c>
      <c r="Q129" s="182" t="s">
        <v>58</v>
      </c>
      <c r="R129" s="140" t="s">
        <v>3242</v>
      </c>
      <c r="S129" s="140" t="s">
        <v>3243</v>
      </c>
      <c r="T129" s="140" t="s">
        <v>3244</v>
      </c>
      <c r="U129" s="140" t="s">
        <v>102</v>
      </c>
      <c r="V129" s="166" t="s">
        <v>63</v>
      </c>
      <c r="W129" s="140" t="s">
        <v>57</v>
      </c>
      <c r="X129" s="165" t="s">
        <v>85</v>
      </c>
      <c r="Y129" s="140" t="s">
        <v>3245</v>
      </c>
      <c r="Z129" s="150" t="s">
        <v>3246</v>
      </c>
      <c r="AA129" s="150">
        <v>1.2</v>
      </c>
      <c r="AB129" s="152" t="s">
        <v>68</v>
      </c>
      <c r="AC129" s="152" t="s">
        <v>69</v>
      </c>
      <c r="AD129" s="156">
        <v>46237</v>
      </c>
      <c r="AE129" s="152" t="s">
        <v>3</v>
      </c>
      <c r="AF129" s="156">
        <v>46251</v>
      </c>
      <c r="AG129" s="156">
        <v>46265</v>
      </c>
      <c r="AH129" s="152">
        <v>1</v>
      </c>
      <c r="AI129" s="153"/>
      <c r="AJ129" s="154">
        <v>0</v>
      </c>
      <c r="AK129" s="155"/>
      <c r="AL129" s="154" t="s">
        <v>130</v>
      </c>
      <c r="AM129" s="152" t="s">
        <v>537</v>
      </c>
      <c r="AN129" s="152" t="s">
        <v>64</v>
      </c>
      <c r="AO129" s="152" t="s">
        <v>963</v>
      </c>
      <c r="AP129" s="152" t="s">
        <v>3247</v>
      </c>
      <c r="AQ129" s="232"/>
      <c r="AR129" s="232"/>
      <c r="AS129" s="240"/>
      <c r="AT129" s="239"/>
      <c r="AU129" s="232"/>
      <c r="AV129" s="232"/>
      <c r="AW129" s="232"/>
      <c r="AX129" s="232"/>
      <c r="AY129" s="232"/>
      <c r="AZ129" s="232"/>
      <c r="BA129" s="232"/>
      <c r="BB129" s="378" t="s">
        <v>132</v>
      </c>
      <c r="BC129" s="97" t="s">
        <v>2580</v>
      </c>
      <c r="BD129" s="152" t="s">
        <v>2300</v>
      </c>
      <c r="BE129" s="152"/>
      <c r="BF129" s="51">
        <v>46281</v>
      </c>
      <c r="BG129" s="51">
        <v>46318</v>
      </c>
      <c r="BH129" s="9" t="s">
        <v>132</v>
      </c>
      <c r="BI129" s="9" t="s">
        <v>3226</v>
      </c>
    </row>
    <row r="130" spans="1:62" ht="63" customHeight="1" thickBot="1">
      <c r="A130" s="140">
        <v>143</v>
      </c>
      <c r="B130" s="146">
        <v>46147.622638888897</v>
      </c>
      <c r="C130" s="146">
        <v>46153.561354166697</v>
      </c>
      <c r="D130" s="140" t="s">
        <v>202</v>
      </c>
      <c r="E130" s="140" t="s">
        <v>203</v>
      </c>
      <c r="F130" s="140" t="s">
        <v>3248</v>
      </c>
      <c r="G130" s="140" t="s">
        <v>3249</v>
      </c>
      <c r="H130" s="140" t="s">
        <v>161</v>
      </c>
      <c r="I130" s="140" t="s">
        <v>162</v>
      </c>
      <c r="J130" s="230" t="s">
        <v>3250</v>
      </c>
      <c r="K130" s="140" t="s">
        <v>3251</v>
      </c>
      <c r="L130" s="146" t="s">
        <v>165</v>
      </c>
      <c r="M130" s="146">
        <v>46356</v>
      </c>
      <c r="N130" s="140" t="s">
        <v>57</v>
      </c>
      <c r="O130" s="140">
        <v>0</v>
      </c>
      <c r="P130" s="140"/>
      <c r="Q130" s="182" t="s">
        <v>58</v>
      </c>
      <c r="R130" s="140" t="s">
        <v>3252</v>
      </c>
      <c r="S130" s="140"/>
      <c r="T130" s="140" t="s">
        <v>3253</v>
      </c>
      <c r="U130" s="140" t="s">
        <v>62</v>
      </c>
      <c r="V130" s="166" t="s">
        <v>2271</v>
      </c>
      <c r="W130" s="140" t="s">
        <v>64</v>
      </c>
      <c r="X130" s="165" t="s">
        <v>144</v>
      </c>
      <c r="Y130" s="140" t="s">
        <v>3254</v>
      </c>
      <c r="Z130" s="150" t="s">
        <v>3255</v>
      </c>
      <c r="AA130" s="150"/>
      <c r="AB130" s="152" t="s">
        <v>105</v>
      </c>
      <c r="AC130" s="152" t="s">
        <v>69</v>
      </c>
      <c r="AD130" s="156">
        <v>46156</v>
      </c>
      <c r="AE130" s="152" t="s">
        <v>2</v>
      </c>
      <c r="AF130" s="156">
        <v>46188</v>
      </c>
      <c r="AG130" s="156">
        <v>46341</v>
      </c>
      <c r="AH130" s="152" t="s">
        <v>3256</v>
      </c>
      <c r="AI130" s="153">
        <v>54350</v>
      </c>
      <c r="AJ130" s="154">
        <v>186148.75</v>
      </c>
      <c r="AK130" s="155" t="s">
        <v>3257</v>
      </c>
      <c r="AL130" s="154" t="s">
        <v>1070</v>
      </c>
      <c r="AM130" s="152" t="s">
        <v>131</v>
      </c>
      <c r="AN130" s="152" t="s">
        <v>132</v>
      </c>
      <c r="AO130" s="152" t="s">
        <v>709</v>
      </c>
      <c r="AP130" s="152"/>
      <c r="AQ130" s="232"/>
      <c r="AR130" s="232"/>
      <c r="AS130" s="240"/>
      <c r="AT130" s="239" t="s">
        <v>89</v>
      </c>
      <c r="AU130" s="232"/>
      <c r="AV130" s="232"/>
      <c r="AW130" s="232"/>
      <c r="AX130" s="232"/>
      <c r="AY130" s="232"/>
      <c r="AZ130" s="232"/>
      <c r="BA130" s="232"/>
      <c r="BB130" s="378" t="s">
        <v>132</v>
      </c>
      <c r="BC130" s="97" t="s">
        <v>3258</v>
      </c>
      <c r="BD130" s="152" t="s">
        <v>132</v>
      </c>
      <c r="BE130" s="152" t="s">
        <v>3259</v>
      </c>
      <c r="BF130" s="51">
        <v>46188</v>
      </c>
      <c r="BG130" s="51">
        <v>46364</v>
      </c>
      <c r="BH130" s="9" t="s">
        <v>132</v>
      </c>
      <c r="BI130" s="9" t="s">
        <v>3260</v>
      </c>
    </row>
    <row r="131" spans="1:62" ht="15" customHeight="1" thickBot="1">
      <c r="A131" s="140">
        <v>228</v>
      </c>
      <c r="B131" s="146">
        <v>46183.504374999997</v>
      </c>
      <c r="C131" s="146">
        <v>46183.728298611102</v>
      </c>
      <c r="D131" s="140" t="s">
        <v>3261</v>
      </c>
      <c r="E131" s="140" t="s">
        <v>3262</v>
      </c>
      <c r="F131" s="140" t="s">
        <v>3263</v>
      </c>
      <c r="G131" s="140" t="s">
        <v>3264</v>
      </c>
      <c r="H131" s="140" t="s">
        <v>161</v>
      </c>
      <c r="I131" s="140" t="s">
        <v>409</v>
      </c>
      <c r="J131" s="230" t="s">
        <v>3265</v>
      </c>
      <c r="K131" s="140" t="s">
        <v>3266</v>
      </c>
      <c r="L131" s="146" t="s">
        <v>307</v>
      </c>
      <c r="M131" s="146">
        <v>46183</v>
      </c>
      <c r="N131" s="140" t="s">
        <v>57</v>
      </c>
      <c r="O131" s="140">
        <v>0</v>
      </c>
      <c r="P131" s="140">
        <v>0</v>
      </c>
      <c r="Q131" s="182" t="s">
        <v>58</v>
      </c>
      <c r="R131" s="140" t="s">
        <v>3267</v>
      </c>
      <c r="S131" s="140" t="s">
        <v>3268</v>
      </c>
      <c r="T131" s="140" t="s">
        <v>3269</v>
      </c>
      <c r="U131" s="140" t="s">
        <v>102</v>
      </c>
      <c r="V131" s="166" t="s">
        <v>63</v>
      </c>
      <c r="W131" s="140" t="s">
        <v>217</v>
      </c>
      <c r="X131" s="165" t="s">
        <v>85</v>
      </c>
      <c r="Y131" s="140" t="s">
        <v>3270</v>
      </c>
      <c r="Z131" s="150" t="s">
        <v>3271</v>
      </c>
      <c r="AA131" s="150">
        <v>1.2</v>
      </c>
      <c r="AB131" s="152" t="s">
        <v>3272</v>
      </c>
      <c r="AC131" s="152" t="s">
        <v>69</v>
      </c>
      <c r="AD131" s="156">
        <v>46189</v>
      </c>
      <c r="AE131" s="152" t="s">
        <v>4</v>
      </c>
      <c r="AF131" s="156">
        <v>46203</v>
      </c>
      <c r="AG131" s="156">
        <v>46210</v>
      </c>
      <c r="AH131" s="152">
        <v>0.5</v>
      </c>
      <c r="AI131" s="153">
        <v>0</v>
      </c>
      <c r="AJ131" s="154">
        <v>0</v>
      </c>
      <c r="AK131" s="155" t="s">
        <v>3273</v>
      </c>
      <c r="AL131" s="154" t="s">
        <v>2175</v>
      </c>
      <c r="AM131" s="189" t="s">
        <v>537</v>
      </c>
      <c r="AN131" s="152" t="s">
        <v>217</v>
      </c>
      <c r="AO131" s="152" t="s">
        <v>963</v>
      </c>
      <c r="AP131" s="152" t="s">
        <v>3274</v>
      </c>
      <c r="AQ131" s="232"/>
      <c r="AR131" s="232"/>
      <c r="AS131" s="240"/>
      <c r="AT131" s="239" t="s">
        <v>89</v>
      </c>
      <c r="AU131" s="232"/>
      <c r="AV131" s="232"/>
      <c r="AW131" s="232"/>
      <c r="AX131" s="232"/>
      <c r="AY131" s="232"/>
      <c r="AZ131" s="232"/>
      <c r="BA131" s="232"/>
      <c r="BB131" s="378" t="s">
        <v>132</v>
      </c>
      <c r="BC131" s="97"/>
      <c r="BD131" s="152"/>
      <c r="BE131" s="152"/>
      <c r="BF131" s="51">
        <v>46258</v>
      </c>
      <c r="BG131" s="51">
        <v>46371</v>
      </c>
      <c r="BH131" s="9" t="s">
        <v>132</v>
      </c>
    </row>
    <row r="132" spans="1:62" ht="15" customHeight="1">
      <c r="A132" s="296">
        <v>318</v>
      </c>
      <c r="B132" s="412">
        <v>46227.546875</v>
      </c>
      <c r="C132" s="412">
        <v>46227.698263888902</v>
      </c>
      <c r="D132" s="296" t="s">
        <v>3275</v>
      </c>
      <c r="E132" s="296" t="s">
        <v>3276</v>
      </c>
      <c r="F132" s="296" t="s">
        <v>3277</v>
      </c>
      <c r="G132" s="296" t="s">
        <v>3278</v>
      </c>
      <c r="H132" s="296" t="s">
        <v>648</v>
      </c>
      <c r="I132" s="296" t="s">
        <v>358</v>
      </c>
      <c r="J132" s="433" t="s">
        <v>2431</v>
      </c>
      <c r="K132" s="296" t="s">
        <v>3279</v>
      </c>
      <c r="L132" s="412" t="s">
        <v>307</v>
      </c>
      <c r="M132" s="412">
        <v>46258</v>
      </c>
      <c r="N132" s="296" t="s">
        <v>57</v>
      </c>
      <c r="O132" s="296">
        <v>0</v>
      </c>
      <c r="P132" s="296">
        <v>0</v>
      </c>
      <c r="Q132" s="434" t="s">
        <v>651</v>
      </c>
      <c r="R132" s="296" t="s">
        <v>3280</v>
      </c>
      <c r="S132" s="296" t="s">
        <v>3281</v>
      </c>
      <c r="T132" s="296" t="s">
        <v>3282</v>
      </c>
      <c r="U132" s="296" t="s">
        <v>102</v>
      </c>
      <c r="V132" s="413" t="s">
        <v>63</v>
      </c>
      <c r="W132" s="296" t="s">
        <v>57</v>
      </c>
      <c r="X132" s="414" t="s">
        <v>85</v>
      </c>
      <c r="Y132" s="296" t="s">
        <v>3283</v>
      </c>
      <c r="Z132" s="415" t="s">
        <v>3284</v>
      </c>
      <c r="AA132" s="415">
        <v>2.1</v>
      </c>
      <c r="AB132" s="416" t="s">
        <v>2008</v>
      </c>
      <c r="AC132" s="416" t="s">
        <v>69</v>
      </c>
      <c r="AD132" s="312">
        <v>46233</v>
      </c>
      <c r="AE132" s="416" t="s">
        <v>3</v>
      </c>
      <c r="AF132" s="312">
        <v>46237</v>
      </c>
      <c r="AG132" s="312">
        <v>46251</v>
      </c>
      <c r="AH132" s="416">
        <v>1</v>
      </c>
      <c r="AI132" s="417">
        <v>0</v>
      </c>
      <c r="AJ132" s="418">
        <v>0</v>
      </c>
      <c r="AK132" s="419" t="s">
        <v>3285</v>
      </c>
      <c r="AL132" s="418" t="s">
        <v>130</v>
      </c>
      <c r="AM132" s="152" t="s">
        <v>537</v>
      </c>
      <c r="AN132" s="416" t="s">
        <v>64</v>
      </c>
      <c r="AO132" s="416" t="s">
        <v>709</v>
      </c>
      <c r="AP132" s="416" t="s">
        <v>3286</v>
      </c>
      <c r="AQ132" s="420"/>
      <c r="AR132" s="420"/>
      <c r="AS132" s="421"/>
      <c r="AT132" s="422" t="s">
        <v>89</v>
      </c>
      <c r="AU132" s="420"/>
      <c r="AV132" s="420"/>
      <c r="AW132" s="420"/>
      <c r="AX132" s="420"/>
      <c r="AY132" s="420"/>
      <c r="AZ132" s="420"/>
      <c r="BA132" s="420"/>
      <c r="BB132" s="312" t="s">
        <v>132</v>
      </c>
      <c r="BC132" s="423" t="s">
        <v>3287</v>
      </c>
      <c r="BD132" s="416"/>
      <c r="BE132" s="416"/>
      <c r="BF132" s="51">
        <v>46251</v>
      </c>
      <c r="BG132" s="51">
        <v>46269</v>
      </c>
      <c r="BH132" s="9" t="s">
        <v>132</v>
      </c>
    </row>
    <row r="133" spans="1:62" ht="15" customHeight="1">
      <c r="A133" s="319">
        <v>296</v>
      </c>
      <c r="B133" s="424">
        <v>46220.498460648101</v>
      </c>
      <c r="C133" s="424">
        <v>46220.501851851797</v>
      </c>
      <c r="D133" s="319" t="s">
        <v>657</v>
      </c>
      <c r="E133" s="319" t="s">
        <v>658</v>
      </c>
      <c r="F133" s="319" t="s">
        <v>3288</v>
      </c>
      <c r="G133" s="319" t="s">
        <v>3289</v>
      </c>
      <c r="H133" s="319" t="s">
        <v>52</v>
      </c>
      <c r="I133" s="319" t="s">
        <v>77</v>
      </c>
      <c r="J133" s="435" t="s">
        <v>1962</v>
      </c>
      <c r="K133" s="319" t="s">
        <v>3290</v>
      </c>
      <c r="L133" s="424" t="s">
        <v>97</v>
      </c>
      <c r="M133" s="424">
        <v>46265</v>
      </c>
      <c r="N133" s="319" t="s">
        <v>57</v>
      </c>
      <c r="O133" s="319">
        <v>0</v>
      </c>
      <c r="P133" s="319">
        <v>0</v>
      </c>
      <c r="Q133" s="436" t="s">
        <v>58</v>
      </c>
      <c r="R133" s="319" t="s">
        <v>3291</v>
      </c>
      <c r="S133" s="319" t="s">
        <v>3292</v>
      </c>
      <c r="T133" s="319" t="s">
        <v>3293</v>
      </c>
      <c r="U133" s="319" t="s">
        <v>62</v>
      </c>
      <c r="V133" s="425" t="s">
        <v>63</v>
      </c>
      <c r="W133" s="319" t="s">
        <v>57</v>
      </c>
      <c r="X133" s="426" t="s">
        <v>243</v>
      </c>
      <c r="Y133" s="319" t="s">
        <v>3294</v>
      </c>
      <c r="Z133" s="427" t="s">
        <v>3295</v>
      </c>
      <c r="AA133" s="427">
        <v>1.8</v>
      </c>
      <c r="AB133" s="322" t="s">
        <v>246</v>
      </c>
      <c r="AC133" s="322" t="s">
        <v>69</v>
      </c>
      <c r="AD133" s="331">
        <v>46223</v>
      </c>
      <c r="AE133" s="322" t="s">
        <v>3</v>
      </c>
      <c r="AF133" s="331">
        <v>46244</v>
      </c>
      <c r="AG133" s="331">
        <v>46258</v>
      </c>
      <c r="AH133" s="322">
        <v>0.25</v>
      </c>
      <c r="AI133" s="324">
        <v>0</v>
      </c>
      <c r="AJ133" s="325">
        <v>0</v>
      </c>
      <c r="AK133" s="326"/>
      <c r="AL133" s="325" t="s">
        <v>130</v>
      </c>
      <c r="AM133" s="152" t="s">
        <v>537</v>
      </c>
      <c r="AN133" s="322" t="s">
        <v>57</v>
      </c>
      <c r="AO133" s="322" t="s">
        <v>963</v>
      </c>
      <c r="AP133" s="322"/>
      <c r="AQ133" s="328"/>
      <c r="AR133" s="328"/>
      <c r="AS133" s="428"/>
      <c r="AT133" s="330"/>
      <c r="AU133" s="328"/>
      <c r="AV133" s="328"/>
      <c r="AW133" s="328"/>
      <c r="AX133" s="328"/>
      <c r="AY133" s="328"/>
      <c r="AZ133" s="328"/>
      <c r="BA133" s="328"/>
      <c r="BB133" s="331" t="s">
        <v>132</v>
      </c>
      <c r="BC133" s="429"/>
      <c r="BD133" s="322"/>
      <c r="BE133" s="322"/>
      <c r="BF133" s="411">
        <v>46244</v>
      </c>
      <c r="BG133" s="411">
        <v>46255</v>
      </c>
      <c r="BH133" s="430" t="s">
        <v>132</v>
      </c>
      <c r="BI133" s="430"/>
      <c r="BJ133" s="430"/>
    </row>
    <row r="134" spans="1:62" ht="56.25" customHeight="1">
      <c r="A134" s="319">
        <v>124</v>
      </c>
      <c r="B134" s="424">
        <v>46141.490138888897</v>
      </c>
      <c r="C134" s="424">
        <v>46141.504571759302</v>
      </c>
      <c r="D134" s="319" t="s">
        <v>2276</v>
      </c>
      <c r="E134" s="319" t="s">
        <v>1386</v>
      </c>
      <c r="F134" s="319" t="s">
        <v>3296</v>
      </c>
      <c r="G134" s="319" t="s">
        <v>3297</v>
      </c>
      <c r="H134" s="319" t="s">
        <v>161</v>
      </c>
      <c r="I134" s="319" t="s">
        <v>409</v>
      </c>
      <c r="J134" s="435" t="s">
        <v>2701</v>
      </c>
      <c r="K134" s="319"/>
      <c r="L134" s="424" t="s">
        <v>97</v>
      </c>
      <c r="M134" s="424">
        <v>46150</v>
      </c>
      <c r="N134" s="319" t="s">
        <v>57</v>
      </c>
      <c r="O134" s="319">
        <v>0</v>
      </c>
      <c r="P134" s="319"/>
      <c r="Q134" s="436" t="s">
        <v>58</v>
      </c>
      <c r="R134" s="319" t="s">
        <v>3298</v>
      </c>
      <c r="S134" s="319"/>
      <c r="T134" s="319" t="s">
        <v>3299</v>
      </c>
      <c r="U134" s="319" t="s">
        <v>196</v>
      </c>
      <c r="V134" s="425" t="s">
        <v>63</v>
      </c>
      <c r="W134" s="319" t="s">
        <v>64</v>
      </c>
      <c r="X134" s="426" t="s">
        <v>65</v>
      </c>
      <c r="Y134" s="319" t="s">
        <v>3300</v>
      </c>
      <c r="Z134" s="427" t="s">
        <v>3301</v>
      </c>
      <c r="AA134" s="427"/>
      <c r="AB134" s="322" t="s">
        <v>246</v>
      </c>
      <c r="AC134" s="322" t="s">
        <v>69</v>
      </c>
      <c r="AD134" s="331">
        <v>46142</v>
      </c>
      <c r="AE134" s="322" t="s">
        <v>3</v>
      </c>
      <c r="AF134" s="331">
        <v>46149</v>
      </c>
      <c r="AG134" s="331">
        <v>46155</v>
      </c>
      <c r="AH134" s="322">
        <v>1.5</v>
      </c>
      <c r="AI134" s="324">
        <v>0</v>
      </c>
      <c r="AJ134" s="325">
        <v>0</v>
      </c>
      <c r="AK134" s="326" t="s">
        <v>3302</v>
      </c>
      <c r="AL134" s="325" t="s">
        <v>3071</v>
      </c>
      <c r="AM134" s="152" t="s">
        <v>537</v>
      </c>
      <c r="AN134" s="322" t="s">
        <v>57</v>
      </c>
      <c r="AO134" s="322" t="s">
        <v>709</v>
      </c>
      <c r="AP134" s="322"/>
      <c r="AQ134" s="328"/>
      <c r="AR134" s="328"/>
      <c r="AS134" s="428"/>
      <c r="AT134" s="330" t="s">
        <v>89</v>
      </c>
      <c r="AU134" s="328"/>
      <c r="AV134" s="328"/>
      <c r="AW134" s="328"/>
      <c r="AX134" s="328"/>
      <c r="AY134" s="328"/>
      <c r="AZ134" s="328"/>
      <c r="BA134" s="328"/>
      <c r="BB134" s="331" t="s">
        <v>132</v>
      </c>
      <c r="BC134" s="429"/>
      <c r="BD134" s="322" t="s">
        <v>3303</v>
      </c>
      <c r="BE134" s="322" t="s">
        <v>3304</v>
      </c>
      <c r="BF134" s="411">
        <v>46218</v>
      </c>
      <c r="BG134" s="411">
        <v>46225</v>
      </c>
      <c r="BH134" s="430" t="s">
        <v>132</v>
      </c>
      <c r="BI134" s="430"/>
    </row>
    <row r="135" spans="1:62" ht="65.25" customHeight="1">
      <c r="A135" s="319">
        <v>312</v>
      </c>
      <c r="B135" s="424">
        <v>46225.477789351797</v>
      </c>
      <c r="C135" s="424">
        <v>46225.494710648098</v>
      </c>
      <c r="D135" s="319" t="s">
        <v>3305</v>
      </c>
      <c r="E135" s="319" t="s">
        <v>3306</v>
      </c>
      <c r="F135" s="319" t="s">
        <v>3307</v>
      </c>
      <c r="G135" s="319" t="s">
        <v>3308</v>
      </c>
      <c r="H135" s="319" t="s">
        <v>161</v>
      </c>
      <c r="I135" s="319" t="s">
        <v>358</v>
      </c>
      <c r="J135" s="435" t="s">
        <v>3309</v>
      </c>
      <c r="K135" s="319" t="s">
        <v>3310</v>
      </c>
      <c r="L135" s="424" t="s">
        <v>307</v>
      </c>
      <c r="M135" s="424">
        <v>46259</v>
      </c>
      <c r="N135" s="319" t="s">
        <v>57</v>
      </c>
      <c r="O135" s="319">
        <v>0</v>
      </c>
      <c r="P135" s="319">
        <v>0</v>
      </c>
      <c r="Q135" s="436" t="s">
        <v>58</v>
      </c>
      <c r="R135" s="319" t="s">
        <v>3311</v>
      </c>
      <c r="S135" s="319" t="s">
        <v>3312</v>
      </c>
      <c r="T135" s="319" t="s">
        <v>3313</v>
      </c>
      <c r="U135" s="319" t="s">
        <v>102</v>
      </c>
      <c r="V135" s="425" t="s">
        <v>63</v>
      </c>
      <c r="W135" s="319" t="s">
        <v>57</v>
      </c>
      <c r="X135" s="426" t="s">
        <v>496</v>
      </c>
      <c r="Y135" s="319" t="s">
        <v>3314</v>
      </c>
      <c r="Z135" s="427" t="s">
        <v>3315</v>
      </c>
      <c r="AA135" s="427">
        <v>1.5</v>
      </c>
      <c r="AB135" s="322" t="s">
        <v>535</v>
      </c>
      <c r="AC135" s="322" t="s">
        <v>69</v>
      </c>
      <c r="AD135" s="331">
        <v>46227</v>
      </c>
      <c r="AE135" s="322" t="s">
        <v>3</v>
      </c>
      <c r="AF135" s="331">
        <v>46239</v>
      </c>
      <c r="AG135" s="331">
        <v>46253</v>
      </c>
      <c r="AH135" s="322">
        <v>0.5</v>
      </c>
      <c r="AI135" s="324">
        <v>0</v>
      </c>
      <c r="AJ135" s="325">
        <v>0</v>
      </c>
      <c r="AK135" s="326" t="s">
        <v>3316</v>
      </c>
      <c r="AL135" s="325" t="s">
        <v>536</v>
      </c>
      <c r="AM135" s="152" t="s">
        <v>537</v>
      </c>
      <c r="AN135" s="322" t="s">
        <v>64</v>
      </c>
      <c r="AO135" s="322" t="s">
        <v>709</v>
      </c>
      <c r="AP135" s="322" t="s">
        <v>3317</v>
      </c>
      <c r="AQ135" s="328"/>
      <c r="AR135" s="328"/>
      <c r="AS135" s="428"/>
      <c r="AT135" s="330"/>
      <c r="AU135" s="328"/>
      <c r="AV135" s="328"/>
      <c r="AW135" s="328"/>
      <c r="AX135" s="328"/>
      <c r="AY135" s="328"/>
      <c r="AZ135" s="328"/>
      <c r="BA135" s="328"/>
      <c r="BB135" s="331" t="s">
        <v>132</v>
      </c>
      <c r="BC135" s="429"/>
      <c r="BD135" s="322"/>
      <c r="BE135" s="322"/>
      <c r="BF135" s="411">
        <v>46267</v>
      </c>
      <c r="BG135" s="411">
        <v>46283</v>
      </c>
      <c r="BH135" s="430" t="s">
        <v>132</v>
      </c>
      <c r="BI135" s="430"/>
    </row>
    <row r="136" spans="1:62" ht="15" customHeight="1">
      <c r="A136" s="319">
        <v>182</v>
      </c>
      <c r="B136" s="424">
        <v>46169.525393518503</v>
      </c>
      <c r="C136" s="424">
        <v>46169.526678240698</v>
      </c>
      <c r="D136" s="319" t="s">
        <v>232</v>
      </c>
      <c r="E136" s="319" t="s">
        <v>233</v>
      </c>
      <c r="F136" s="319" t="s">
        <v>234</v>
      </c>
      <c r="G136" s="319" t="s">
        <v>247</v>
      </c>
      <c r="H136" s="319" t="s">
        <v>236</v>
      </c>
      <c r="I136" s="319" t="s">
        <v>190</v>
      </c>
      <c r="J136" s="437" t="s">
        <v>3318</v>
      </c>
      <c r="K136" s="319" t="s">
        <v>3319</v>
      </c>
      <c r="L136" s="424" t="s">
        <v>307</v>
      </c>
      <c r="M136" s="424">
        <v>46356</v>
      </c>
      <c r="N136" s="319" t="s">
        <v>57</v>
      </c>
      <c r="O136" s="319">
        <v>0</v>
      </c>
      <c r="P136" s="319">
        <v>0</v>
      </c>
      <c r="Q136" s="438" t="s">
        <v>239</v>
      </c>
      <c r="R136" s="319" t="s">
        <v>3320</v>
      </c>
      <c r="S136" s="319" t="s">
        <v>241</v>
      </c>
      <c r="T136" s="319" t="s">
        <v>3321</v>
      </c>
      <c r="U136" s="319" t="s">
        <v>102</v>
      </c>
      <c r="V136" s="425" t="s">
        <v>63</v>
      </c>
      <c r="W136" s="319" t="s">
        <v>57</v>
      </c>
      <c r="X136" s="426" t="s">
        <v>243</v>
      </c>
      <c r="Y136" s="319" t="s">
        <v>244</v>
      </c>
      <c r="Z136" s="427" t="s">
        <v>3322</v>
      </c>
      <c r="AA136" s="427">
        <v>1.8</v>
      </c>
      <c r="AB136" s="322" t="s">
        <v>68</v>
      </c>
      <c r="AC136" s="322" t="s">
        <v>69</v>
      </c>
      <c r="AD136" s="331">
        <v>46169</v>
      </c>
      <c r="AE136" s="322" t="s">
        <v>2</v>
      </c>
      <c r="AF136" s="331">
        <v>46196</v>
      </c>
      <c r="AG136" s="331">
        <v>46224</v>
      </c>
      <c r="AH136" s="322">
        <v>3</v>
      </c>
      <c r="AI136" s="324"/>
      <c r="AJ136" s="325">
        <v>0</v>
      </c>
      <c r="AK136" s="326" t="s">
        <v>3323</v>
      </c>
      <c r="AL136" s="325" t="s">
        <v>130</v>
      </c>
      <c r="AM136" s="152" t="s">
        <v>131</v>
      </c>
      <c r="AN136" s="322" t="s">
        <v>57</v>
      </c>
      <c r="AO136" s="322" t="s">
        <v>963</v>
      </c>
      <c r="AP136" s="322" t="s">
        <v>3324</v>
      </c>
      <c r="AQ136" s="328"/>
      <c r="AR136" s="328"/>
      <c r="AS136" s="428"/>
      <c r="AT136" s="330" t="s">
        <v>89</v>
      </c>
      <c r="AU136" s="328"/>
      <c r="AV136" s="328"/>
      <c r="AW136" s="328"/>
      <c r="AX136" s="328"/>
      <c r="AY136" s="328"/>
      <c r="AZ136" s="328"/>
      <c r="BA136" s="328"/>
      <c r="BB136" s="331" t="s">
        <v>132</v>
      </c>
      <c r="BC136" s="429"/>
      <c r="BD136" s="322"/>
      <c r="BE136" s="322"/>
      <c r="BF136" s="411">
        <v>46300</v>
      </c>
      <c r="BG136" s="411">
        <v>46386</v>
      </c>
      <c r="BH136" s="430" t="s">
        <v>132</v>
      </c>
      <c r="BI136" s="430"/>
    </row>
    <row r="137" spans="1:62" ht="15" customHeight="1">
      <c r="A137" s="319">
        <v>388</v>
      </c>
      <c r="B137" s="424">
        <v>46275.6897453704</v>
      </c>
      <c r="C137" s="424">
        <v>46275.699733796297</v>
      </c>
      <c r="D137" s="319" t="s">
        <v>2276</v>
      </c>
      <c r="E137" s="319" t="s">
        <v>1386</v>
      </c>
      <c r="F137" s="319" t="s">
        <v>3325</v>
      </c>
      <c r="G137" s="319" t="s">
        <v>3326</v>
      </c>
      <c r="H137" s="319" t="s">
        <v>52</v>
      </c>
      <c r="I137" s="319" t="s">
        <v>53</v>
      </c>
      <c r="J137" s="437" t="s">
        <v>3327</v>
      </c>
      <c r="K137" s="319" t="s">
        <v>3328</v>
      </c>
      <c r="L137" s="424" t="s">
        <v>97</v>
      </c>
      <c r="M137" s="424">
        <v>46344</v>
      </c>
      <c r="N137" s="319" t="s">
        <v>57</v>
      </c>
      <c r="O137" s="319">
        <v>0</v>
      </c>
      <c r="P137" s="319">
        <v>0</v>
      </c>
      <c r="Q137" s="438" t="s">
        <v>671</v>
      </c>
      <c r="R137" s="319" t="s">
        <v>3329</v>
      </c>
      <c r="S137" s="319" t="s">
        <v>3330</v>
      </c>
      <c r="T137" s="319" t="s">
        <v>3331</v>
      </c>
      <c r="U137" s="319" t="s">
        <v>62</v>
      </c>
      <c r="V137" s="425" t="s">
        <v>377</v>
      </c>
      <c r="W137" s="319" t="s">
        <v>57</v>
      </c>
      <c r="X137" s="426" t="s">
        <v>85</v>
      </c>
      <c r="Y137" s="319" t="s">
        <v>3332</v>
      </c>
      <c r="Z137" s="427" t="s">
        <v>3333</v>
      </c>
      <c r="AA137" s="427">
        <v>2.2999999999999998</v>
      </c>
      <c r="AB137" s="322" t="s">
        <v>3334</v>
      </c>
      <c r="AC137" s="322" t="s">
        <v>3335</v>
      </c>
      <c r="AD137" s="331">
        <v>46276</v>
      </c>
      <c r="AE137" s="322"/>
      <c r="AF137" s="331"/>
      <c r="AG137" s="331"/>
      <c r="AH137" s="322"/>
      <c r="AI137" s="324"/>
      <c r="AJ137" s="325"/>
      <c r="AK137" s="326"/>
      <c r="AL137" s="325"/>
      <c r="AM137" s="152"/>
      <c r="AN137" s="322"/>
      <c r="AO137" s="322"/>
      <c r="AP137" s="322"/>
      <c r="AQ137" s="328"/>
      <c r="AR137" s="328"/>
      <c r="AS137" s="428"/>
      <c r="AT137" s="330"/>
      <c r="AU137" s="328"/>
      <c r="AV137" s="328"/>
      <c r="AW137" s="328"/>
      <c r="AX137" s="328"/>
      <c r="AY137" s="328"/>
      <c r="AZ137" s="328"/>
      <c r="BA137" s="328"/>
      <c r="BB137" s="331"/>
      <c r="BC137" s="429"/>
      <c r="BD137" s="322"/>
      <c r="BE137" s="322"/>
      <c r="BF137" s="411">
        <v>46274</v>
      </c>
      <c r="BG137" s="411">
        <v>46344</v>
      </c>
      <c r="BH137" s="430"/>
      <c r="BI137" s="328" t="s">
        <v>3336</v>
      </c>
    </row>
    <row r="138" spans="1:62" ht="15" customHeight="1">
      <c r="A138" s="319">
        <v>277</v>
      </c>
      <c r="B138" s="424">
        <v>46213.605717592603</v>
      </c>
      <c r="C138" s="424">
        <v>46213.6088773148</v>
      </c>
      <c r="D138" s="319" t="s">
        <v>2301</v>
      </c>
      <c r="E138" s="319" t="s">
        <v>2302</v>
      </c>
      <c r="F138" s="319" t="s">
        <v>3337</v>
      </c>
      <c r="G138" s="319" t="s">
        <v>3338</v>
      </c>
      <c r="H138" s="319" t="s">
        <v>52</v>
      </c>
      <c r="I138" s="319" t="s">
        <v>409</v>
      </c>
      <c r="J138" s="437" t="s">
        <v>410</v>
      </c>
      <c r="K138" s="319" t="s">
        <v>3339</v>
      </c>
      <c r="L138" s="424" t="s">
        <v>307</v>
      </c>
      <c r="M138" s="424">
        <v>46235</v>
      </c>
      <c r="N138" s="319" t="s">
        <v>57</v>
      </c>
      <c r="O138" s="319">
        <v>0</v>
      </c>
      <c r="P138" s="319">
        <v>0</v>
      </c>
      <c r="Q138" s="438" t="s">
        <v>98</v>
      </c>
      <c r="R138" s="319" t="s">
        <v>3340</v>
      </c>
      <c r="S138" s="319" t="s">
        <v>3341</v>
      </c>
      <c r="T138" s="319" t="s">
        <v>3342</v>
      </c>
      <c r="U138" s="319" t="s">
        <v>84</v>
      </c>
      <c r="V138" s="425" t="s">
        <v>63</v>
      </c>
      <c r="W138" s="319" t="s">
        <v>57</v>
      </c>
      <c r="X138" s="426" t="s">
        <v>85</v>
      </c>
      <c r="Y138" s="319" t="s">
        <v>3343</v>
      </c>
      <c r="Z138" s="427" t="s">
        <v>3344</v>
      </c>
      <c r="AA138" s="427">
        <v>2.1</v>
      </c>
      <c r="AB138" s="322" t="s">
        <v>246</v>
      </c>
      <c r="AC138" s="322" t="s">
        <v>69</v>
      </c>
      <c r="AD138" s="331">
        <v>46216</v>
      </c>
      <c r="AE138" s="322" t="s">
        <v>3</v>
      </c>
      <c r="AF138" s="331">
        <v>46227</v>
      </c>
      <c r="AG138" s="331">
        <v>46241</v>
      </c>
      <c r="AH138" s="322">
        <v>0.5</v>
      </c>
      <c r="AI138" s="324">
        <v>0</v>
      </c>
      <c r="AJ138" s="325">
        <v>0</v>
      </c>
      <c r="AK138" s="326" t="s">
        <v>3345</v>
      </c>
      <c r="AL138" s="325" t="s">
        <v>130</v>
      </c>
      <c r="AM138" s="152" t="s">
        <v>537</v>
      </c>
      <c r="AN138" s="322" t="s">
        <v>57</v>
      </c>
      <c r="AO138" s="322" t="s">
        <v>2064</v>
      </c>
      <c r="AP138" s="322"/>
      <c r="AQ138" s="328"/>
      <c r="AR138" s="328"/>
      <c r="AS138" s="428"/>
      <c r="AT138" s="330" t="s">
        <v>89</v>
      </c>
      <c r="AU138" s="328"/>
      <c r="AV138" s="328"/>
      <c r="AW138" s="328"/>
      <c r="AX138" s="328"/>
      <c r="AY138" s="328"/>
      <c r="AZ138" s="328"/>
      <c r="BA138" s="328"/>
      <c r="BB138" s="331" t="s">
        <v>132</v>
      </c>
      <c r="BC138" s="429"/>
      <c r="BD138" s="322"/>
      <c r="BE138" s="322"/>
      <c r="BF138" s="411">
        <v>46357</v>
      </c>
      <c r="BG138" s="411">
        <v>46371</v>
      </c>
      <c r="BH138" s="430" t="s">
        <v>132</v>
      </c>
      <c r="BI138" s="328"/>
    </row>
    <row r="139" spans="1:62" ht="63.75" customHeight="1">
      <c r="A139" s="319">
        <v>337</v>
      </c>
      <c r="B139" s="424">
        <v>46233.4527199074</v>
      </c>
      <c r="C139" s="424">
        <v>46233.686562499999</v>
      </c>
      <c r="D139" s="319" t="s">
        <v>3346</v>
      </c>
      <c r="E139" s="319" t="s">
        <v>3347</v>
      </c>
      <c r="F139" s="319" t="s">
        <v>3348</v>
      </c>
      <c r="G139" s="319" t="s">
        <v>3349</v>
      </c>
      <c r="H139" s="319" t="s">
        <v>161</v>
      </c>
      <c r="I139" s="319" t="s">
        <v>409</v>
      </c>
      <c r="J139" s="437" t="s">
        <v>410</v>
      </c>
      <c r="K139" s="319" t="s">
        <v>3350</v>
      </c>
      <c r="L139" s="424" t="s">
        <v>307</v>
      </c>
      <c r="M139" s="424">
        <v>46251</v>
      </c>
      <c r="N139" s="319" t="s">
        <v>57</v>
      </c>
      <c r="O139" s="319">
        <v>0</v>
      </c>
      <c r="P139" s="319">
        <v>0</v>
      </c>
      <c r="Q139" s="438" t="s">
        <v>58</v>
      </c>
      <c r="R139" s="319" t="s">
        <v>3351</v>
      </c>
      <c r="S139" s="319" t="s">
        <v>3352</v>
      </c>
      <c r="T139" s="319" t="s">
        <v>3353</v>
      </c>
      <c r="U139" s="319" t="s">
        <v>102</v>
      </c>
      <c r="V139" s="425" t="s">
        <v>63</v>
      </c>
      <c r="W139" s="319" t="s">
        <v>57</v>
      </c>
      <c r="X139" s="426" t="s">
        <v>85</v>
      </c>
      <c r="Y139" s="319" t="s">
        <v>3354</v>
      </c>
      <c r="Z139" s="427" t="s">
        <v>3355</v>
      </c>
      <c r="AA139" s="427">
        <v>1.2</v>
      </c>
      <c r="AB139" s="322" t="s">
        <v>901</v>
      </c>
      <c r="AC139" s="322" t="s">
        <v>69</v>
      </c>
      <c r="AD139" s="331">
        <v>46233</v>
      </c>
      <c r="AE139" s="322" t="s">
        <v>3</v>
      </c>
      <c r="AF139" s="331">
        <v>46240</v>
      </c>
      <c r="AG139" s="331">
        <v>46254</v>
      </c>
      <c r="AH139" s="322" t="s">
        <v>1233</v>
      </c>
      <c r="AI139" s="324">
        <v>0</v>
      </c>
      <c r="AJ139" s="325">
        <v>0</v>
      </c>
      <c r="AK139" s="326" t="s">
        <v>3356</v>
      </c>
      <c r="AL139" s="325" t="s">
        <v>130</v>
      </c>
      <c r="AM139" s="152" t="s">
        <v>131</v>
      </c>
      <c r="AN139" s="322" t="s">
        <v>166</v>
      </c>
      <c r="AO139" s="322" t="s">
        <v>709</v>
      </c>
      <c r="AP139" s="322"/>
      <c r="AQ139" s="328"/>
      <c r="AR139" s="328"/>
      <c r="AS139" s="428"/>
      <c r="AT139" s="330"/>
      <c r="AU139" s="328"/>
      <c r="AV139" s="328"/>
      <c r="AW139" s="328"/>
      <c r="AX139" s="328"/>
      <c r="AY139" s="328"/>
      <c r="AZ139" s="328"/>
      <c r="BA139" s="328"/>
      <c r="BB139" s="331" t="s">
        <v>132</v>
      </c>
      <c r="BC139" s="429"/>
      <c r="BD139" s="322"/>
      <c r="BE139" s="322"/>
      <c r="BF139" s="411">
        <v>46293</v>
      </c>
      <c r="BG139" s="411">
        <v>46325</v>
      </c>
      <c r="BH139" s="430" t="s">
        <v>132</v>
      </c>
      <c r="BI139" s="328"/>
    </row>
    <row r="140" spans="1:62" ht="63.75" customHeight="1">
      <c r="A140" s="319">
        <v>276</v>
      </c>
      <c r="B140" s="424">
        <v>46213.5452546296</v>
      </c>
      <c r="C140" s="424">
        <v>46213.551296296297</v>
      </c>
      <c r="D140" s="319" t="s">
        <v>48</v>
      </c>
      <c r="E140" s="319" t="s">
        <v>49</v>
      </c>
      <c r="F140" s="319" t="s">
        <v>3357</v>
      </c>
      <c r="G140" s="319" t="s">
        <v>3358</v>
      </c>
      <c r="H140" s="319" t="s">
        <v>52</v>
      </c>
      <c r="I140" s="319" t="s">
        <v>53</v>
      </c>
      <c r="J140" s="437" t="s">
        <v>3359</v>
      </c>
      <c r="K140" s="319" t="s">
        <v>3360</v>
      </c>
      <c r="L140" s="424" t="s">
        <v>56</v>
      </c>
      <c r="M140" s="424">
        <v>46227</v>
      </c>
      <c r="N140" s="319" t="s">
        <v>57</v>
      </c>
      <c r="O140" s="319">
        <v>0</v>
      </c>
      <c r="P140" s="319">
        <v>0</v>
      </c>
      <c r="Q140" s="438" t="s">
        <v>58</v>
      </c>
      <c r="R140" s="319" t="s">
        <v>3361</v>
      </c>
      <c r="S140" s="319" t="s">
        <v>3362</v>
      </c>
      <c r="T140" s="319" t="s">
        <v>2966</v>
      </c>
      <c r="U140" s="319" t="s">
        <v>62</v>
      </c>
      <c r="V140" s="425" t="s">
        <v>127</v>
      </c>
      <c r="W140" s="319" t="s">
        <v>57</v>
      </c>
      <c r="X140" s="426" t="s">
        <v>85</v>
      </c>
      <c r="Y140" s="319" t="s">
        <v>3363</v>
      </c>
      <c r="Z140" s="427" t="s">
        <v>3364</v>
      </c>
      <c r="AA140" s="427">
        <v>1.4</v>
      </c>
      <c r="AB140" s="322" t="s">
        <v>3365</v>
      </c>
      <c r="AC140" s="322" t="s">
        <v>69</v>
      </c>
      <c r="AD140" s="331">
        <v>46246</v>
      </c>
      <c r="AE140" s="322" t="s">
        <v>3</v>
      </c>
      <c r="AF140" s="331">
        <v>46251</v>
      </c>
      <c r="AG140" s="331">
        <v>46265</v>
      </c>
      <c r="AH140" s="322">
        <v>1</v>
      </c>
      <c r="AI140" s="324"/>
      <c r="AJ140" s="325">
        <v>0</v>
      </c>
      <c r="AK140" s="326" t="s">
        <v>3366</v>
      </c>
      <c r="AL140" s="325" t="s">
        <v>3367</v>
      </c>
      <c r="AM140" s="152" t="s">
        <v>537</v>
      </c>
      <c r="AN140" s="322" t="s">
        <v>64</v>
      </c>
      <c r="AO140" s="322" t="s">
        <v>963</v>
      </c>
      <c r="AP140" s="322" t="s">
        <v>3368</v>
      </c>
      <c r="AQ140" s="328"/>
      <c r="AR140" s="328"/>
      <c r="AS140" s="428"/>
      <c r="AT140" s="330" t="s">
        <v>89</v>
      </c>
      <c r="AU140" s="328"/>
      <c r="AV140" s="328"/>
      <c r="AW140" s="328"/>
      <c r="AX140" s="328"/>
      <c r="AY140" s="328"/>
      <c r="AZ140" s="328"/>
      <c r="BA140" s="328"/>
      <c r="BB140" s="331" t="s">
        <v>132</v>
      </c>
      <c r="BC140" s="429" t="s">
        <v>3369</v>
      </c>
      <c r="BD140" s="322" t="s">
        <v>2300</v>
      </c>
      <c r="BE140" s="322"/>
      <c r="BF140" s="411">
        <v>46300</v>
      </c>
      <c r="BG140" s="411">
        <v>46331</v>
      </c>
      <c r="BH140" s="430" t="s">
        <v>217</v>
      </c>
      <c r="BI140" s="328"/>
    </row>
    <row r="141" spans="1:62" ht="60.75" customHeight="1">
      <c r="A141" s="319">
        <v>141</v>
      </c>
      <c r="B141" s="424">
        <v>46153.3528703704</v>
      </c>
      <c r="C141" s="424">
        <v>46153.391863425903</v>
      </c>
      <c r="D141" s="319" t="s">
        <v>202</v>
      </c>
      <c r="E141" s="319" t="s">
        <v>203</v>
      </c>
      <c r="F141" s="319" t="s">
        <v>3370</v>
      </c>
      <c r="G141" s="319" t="s">
        <v>3371</v>
      </c>
      <c r="H141" s="319" t="s">
        <v>161</v>
      </c>
      <c r="I141" s="319" t="s">
        <v>162</v>
      </c>
      <c r="J141" s="437" t="s">
        <v>206</v>
      </c>
      <c r="K141" s="319" t="s">
        <v>3372</v>
      </c>
      <c r="L141" s="424" t="s">
        <v>97</v>
      </c>
      <c r="M141" s="424">
        <v>46234</v>
      </c>
      <c r="N141" s="319" t="s">
        <v>57</v>
      </c>
      <c r="O141" s="319">
        <v>0</v>
      </c>
      <c r="P141" s="319"/>
      <c r="Q141" s="438" t="s">
        <v>58</v>
      </c>
      <c r="R141" s="319" t="s">
        <v>3373</v>
      </c>
      <c r="S141" s="319" t="s">
        <v>3374</v>
      </c>
      <c r="T141" s="319" t="s">
        <v>3375</v>
      </c>
      <c r="U141" s="319" t="s">
        <v>196</v>
      </c>
      <c r="V141" s="425" t="s">
        <v>63</v>
      </c>
      <c r="W141" s="319" t="s">
        <v>64</v>
      </c>
      <c r="X141" s="426" t="s">
        <v>65</v>
      </c>
      <c r="Y141" s="319" t="s">
        <v>3376</v>
      </c>
      <c r="Z141" s="427" t="s">
        <v>3377</v>
      </c>
      <c r="AA141" s="427">
        <v>0.3</v>
      </c>
      <c r="AB141" s="322" t="s">
        <v>199</v>
      </c>
      <c r="AC141" s="322" t="s">
        <v>299</v>
      </c>
      <c r="AD141" s="331">
        <v>46156</v>
      </c>
      <c r="AE141" s="322" t="s">
        <v>3</v>
      </c>
      <c r="AF141" s="331">
        <v>46188</v>
      </c>
      <c r="AG141" s="331">
        <v>46202</v>
      </c>
      <c r="AH141" s="322">
        <v>1</v>
      </c>
      <c r="AI141" s="324"/>
      <c r="AJ141" s="325">
        <v>0</v>
      </c>
      <c r="AK141" s="326" t="s">
        <v>3378</v>
      </c>
      <c r="AL141" s="325" t="s">
        <v>836</v>
      </c>
      <c r="AM141" s="152" t="s">
        <v>708</v>
      </c>
      <c r="AN141" s="322" t="s">
        <v>217</v>
      </c>
      <c r="AO141" s="322" t="s">
        <v>963</v>
      </c>
      <c r="AP141" s="322" t="s">
        <v>3379</v>
      </c>
      <c r="AQ141" s="328"/>
      <c r="AR141" s="328"/>
      <c r="AS141" s="428"/>
      <c r="AT141" s="330" t="s">
        <v>89</v>
      </c>
      <c r="AU141" s="328"/>
      <c r="AV141" s="328"/>
      <c r="AW141" s="328"/>
      <c r="AX141" s="328"/>
      <c r="AY141" s="328"/>
      <c r="AZ141" s="328"/>
      <c r="BA141" s="328"/>
      <c r="BB141" s="331" t="s">
        <v>132</v>
      </c>
      <c r="BC141" s="429" t="s">
        <v>2580</v>
      </c>
      <c r="BD141" s="322"/>
      <c r="BE141" s="322"/>
      <c r="BF141" s="411">
        <v>46280</v>
      </c>
      <c r="BG141" s="411">
        <v>46370</v>
      </c>
      <c r="BH141" s="430" t="s">
        <v>132</v>
      </c>
      <c r="BI141" s="328"/>
    </row>
  </sheetData>
  <sheetProtection algorithmName="SHA-512" hashValue="teQz7xpcdfdGlbmNcqQC7uj6Zd3yP7JWIMaDcWICNEPO0Xa0MSkXF7phTqrI/pdc6KY4b5anoR5CazeJg1yXlw==" saltValue="CHgXxHpqDxhvWQxWm1TAOw==" spinCount="100000" sheet="1" autoFilter="0"/>
  <protectedRanges>
    <protectedRange algorithmName="SHA-512" hashValue="22rEZDOLaaAzExp0xxQCGNby3L6gXjGHIg9yH60f4Eq8XFziCgY0/JIYc2E2Nq4g+VRVZfuCR88Vp60KM5L1Fw==" saltValue="qJpW/Ecdk5+EDugQ3hU7fw==" spinCount="100000" sqref="A4:H4 K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S139" xr:uid="{C1EE4B9F-75EB-4EE6-A650-B2D225B9AA80}"/>
  <conditionalFormatting sqref="BK63:BL64">
    <cfRule type="cellIs" dxfId="5" priority="9" operator="greaterThan">
      <formula>NOW()</formula>
    </cfRule>
    <cfRule type="cellIs" dxfId="4" priority="10" operator="lessThanOrEqual">
      <formula>NOW()</formula>
    </cfRule>
  </conditionalFormatting>
  <conditionalFormatting sqref="BK66:BL69">
    <cfRule type="cellIs" dxfId="3" priority="5" operator="greaterThan">
      <formula>NOW()</formula>
    </cfRule>
    <cfRule type="cellIs" dxfId="2" priority="6" operator="lessThanOrEqual">
      <formula>NOW()</formula>
    </cfRule>
  </conditionalFormatting>
  <conditionalFormatting sqref="BK93:BL93">
    <cfRule type="cellIs" dxfId="1" priority="1" operator="greaterThan">
      <formula>NOW()</formula>
    </cfRule>
    <cfRule type="cellIs" dxfId="0" priority="2" operator="lessThanOrEqual">
      <formula>NOW()</formula>
    </cfRule>
  </conditionalFormatting>
  <dataValidations count="3">
    <dataValidation type="list" allowBlank="1" showInputMessage="1" showErrorMessage="1" errorTitle="Valor no válido" error="Por favor seleccione una opción de la lista desplegable." sqref="AQ2:AQ87 AQ107:AQ111"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2:AR87 AR107:AR111" xr:uid="{6C1D77D5-5458-4B78-BC7C-CACCDBF4851A}">
      <formula1>"Baja,Media"</formula1>
    </dataValidation>
    <dataValidation type="list" allowBlank="1" showInputMessage="1" showErrorMessage="1" errorTitle="Valor no válido" error="Por favor seleccione una opción de la lista: Pendiente o Finalizado" sqref="AZ2:AZ87 AZ107:AZ111" xr:uid="{A33B3467-591A-4C66-95C6-9DEBEEC4481A}">
      <formula1>"Pendiente,Finalizado"</formula1>
    </dataValidation>
  </dataValidations>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XEO312"/>
  <sheetViews>
    <sheetView topLeftCell="AA1" zoomScale="85" zoomScaleNormal="85" workbookViewId="0">
      <pane ySplit="4" topLeftCell="A5" activePane="bottomLeft" state="frozen"/>
      <selection pane="bottomLeft" activeCell="F3" sqref="F3"/>
    </sheetView>
  </sheetViews>
  <sheetFormatPr defaultColWidth="9.28515625" defaultRowHeight="15" customHeight="1"/>
  <cols>
    <col min="1" max="1" width="9.28515625" style="50"/>
    <col min="2" max="3" width="17.42578125" style="7" customWidth="1"/>
    <col min="4" max="4" width="11.28515625" style="7" customWidth="1"/>
    <col min="5" max="5" width="12.42578125" style="7" customWidth="1"/>
    <col min="6" max="6" width="35.42578125" style="7" customWidth="1"/>
    <col min="7" max="7" width="31.28515625" style="7" customWidth="1"/>
    <col min="8" max="8" width="9.28515625" style="7" bestFit="1" customWidth="1"/>
    <col min="9" max="9" width="17.85546875" style="7" customWidth="1"/>
    <col min="10" max="11" width="18.140625" style="7" customWidth="1"/>
    <col min="12" max="13" width="19.42578125" style="7" customWidth="1"/>
    <col min="14" max="14" width="9.140625" style="7" bestFit="1" customWidth="1"/>
    <col min="15" max="15" width="21.42578125" style="7" customWidth="1"/>
    <col min="16" max="16" width="11.42578125" style="7" customWidth="1"/>
    <col min="17" max="17" width="26" style="7" customWidth="1"/>
    <col min="18" max="18" width="43.42578125" style="7" customWidth="1"/>
    <col min="19" max="19" width="31.28515625" style="7" customWidth="1"/>
    <col min="20" max="20" width="37.42578125" style="7" customWidth="1"/>
    <col min="21" max="21" width="29.7109375" style="7" customWidth="1"/>
    <col min="22" max="23" width="26" style="7" customWidth="1"/>
    <col min="24" max="24" width="54.7109375" style="7" customWidth="1"/>
    <col min="25" max="25" width="69.28515625" style="7" customWidth="1"/>
    <col min="26" max="26" width="65.42578125" style="7" customWidth="1"/>
    <col min="27" max="27" width="16.7109375" style="7" customWidth="1"/>
    <col min="28" max="29" width="9.140625" style="7" bestFit="1" customWidth="1"/>
    <col min="30" max="30" width="17.28515625" style="7" customWidth="1"/>
    <col min="31" max="31" width="18.28515625" style="7" customWidth="1"/>
    <col min="32" max="32" width="16.140625" style="7" customWidth="1"/>
    <col min="33" max="33" width="13.42578125" style="7" customWidth="1"/>
    <col min="34" max="34" width="17.140625" style="7" customWidth="1"/>
    <col min="35" max="35" width="14.42578125" style="7" bestFit="1" customWidth="1"/>
    <col min="36" max="36" width="12.7109375" style="7" bestFit="1" customWidth="1"/>
    <col min="37" max="37" width="13" style="7" customWidth="1"/>
    <col min="38" max="38" width="19.42578125" style="7" customWidth="1"/>
    <col min="39" max="39" width="20.28515625" style="7" bestFit="1" customWidth="1"/>
    <col min="40" max="40" width="20.28515625" style="7" customWidth="1"/>
    <col min="41" max="41" width="38.7109375" style="7" customWidth="1"/>
    <col min="42" max="42" width="44" style="7" customWidth="1"/>
    <col min="43" max="53" width="26.140625" style="7" hidden="1" customWidth="1"/>
    <col min="54" max="54" width="20.7109375" style="7" customWidth="1"/>
    <col min="55" max="55" width="40.28515625" style="7" customWidth="1"/>
    <col min="56" max="56" width="31" style="7" customWidth="1"/>
    <col min="57" max="57" width="31.28515625" style="7" customWidth="1"/>
    <col min="58" max="58" width="29.7109375" style="7" customWidth="1"/>
    <col min="59" max="59" width="15.85546875" style="7" customWidth="1"/>
    <col min="60" max="60" width="9.28515625" style="7"/>
    <col min="61" max="61" width="33.85546875" style="7" customWidth="1"/>
    <col min="62" max="16384" width="9.28515625" style="7"/>
  </cols>
  <sheetData>
    <row r="1" spans="1:16369" ht="35.25" customHeight="1">
      <c r="A1" s="178" t="s">
        <v>5</v>
      </c>
      <c r="B1" s="179" t="s">
        <v>6</v>
      </c>
      <c r="C1" s="179" t="s">
        <v>7</v>
      </c>
      <c r="D1" s="179" t="s">
        <v>8</v>
      </c>
      <c r="E1" s="179" t="s">
        <v>9</v>
      </c>
      <c r="F1" s="179" t="s">
        <v>10</v>
      </c>
      <c r="G1" s="179" t="s">
        <v>11</v>
      </c>
      <c r="H1" s="179" t="s">
        <v>12</v>
      </c>
      <c r="I1" s="179" t="s">
        <v>13</v>
      </c>
      <c r="J1" s="160" t="s">
        <v>14</v>
      </c>
      <c r="K1" s="88" t="s">
        <v>175</v>
      </c>
      <c r="L1" s="160" t="s">
        <v>16</v>
      </c>
      <c r="M1" s="160" t="s">
        <v>17</v>
      </c>
      <c r="N1" s="179" t="s">
        <v>18</v>
      </c>
      <c r="O1" s="160" t="s">
        <v>19</v>
      </c>
      <c r="P1" s="179" t="s">
        <v>20</v>
      </c>
      <c r="Q1" s="160" t="s">
        <v>21</v>
      </c>
      <c r="R1" s="179" t="s">
        <v>22</v>
      </c>
      <c r="S1" s="179" t="s">
        <v>23</v>
      </c>
      <c r="T1" s="160" t="s">
        <v>24</v>
      </c>
      <c r="U1" s="160" t="s">
        <v>25</v>
      </c>
      <c r="V1" s="179" t="s">
        <v>26</v>
      </c>
      <c r="W1" s="88" t="s">
        <v>178</v>
      </c>
      <c r="X1" s="179" t="s">
        <v>989</v>
      </c>
      <c r="Y1" s="179" t="s">
        <v>29</v>
      </c>
      <c r="Z1" s="88" t="s">
        <v>179</v>
      </c>
      <c r="AA1" s="168" t="s">
        <v>31</v>
      </c>
      <c r="AB1" s="104" t="s">
        <v>33</v>
      </c>
      <c r="AC1" s="104" t="s">
        <v>34</v>
      </c>
      <c r="AD1" s="214" t="s">
        <v>35</v>
      </c>
      <c r="AE1" s="123" t="s">
        <v>36</v>
      </c>
      <c r="AF1" s="124" t="s">
        <v>2340</v>
      </c>
      <c r="AG1" s="124" t="s">
        <v>2341</v>
      </c>
      <c r="AH1" s="123" t="s">
        <v>39</v>
      </c>
      <c r="AI1" s="125" t="s">
        <v>40</v>
      </c>
      <c r="AJ1" s="126" t="s">
        <v>41</v>
      </c>
      <c r="AK1" s="123" t="s">
        <v>42</v>
      </c>
      <c r="AL1" s="123" t="s">
        <v>43</v>
      </c>
      <c r="AM1" s="123" t="s">
        <v>2024</v>
      </c>
      <c r="AN1" s="123" t="s">
        <v>184</v>
      </c>
      <c r="AO1" s="123" t="s">
        <v>45</v>
      </c>
      <c r="AP1" s="123" t="s">
        <v>46</v>
      </c>
      <c r="AQ1" s="236" t="s">
        <v>946</v>
      </c>
      <c r="AR1" s="236" t="s">
        <v>947</v>
      </c>
      <c r="AS1" s="236" t="s">
        <v>948</v>
      </c>
      <c r="AT1" s="238" t="s">
        <v>949</v>
      </c>
      <c r="AU1" s="242" t="s">
        <v>39</v>
      </c>
      <c r="AV1" s="243" t="s">
        <v>181</v>
      </c>
      <c r="AW1" s="242" t="s">
        <v>182</v>
      </c>
      <c r="AX1" s="242" t="s">
        <v>43</v>
      </c>
      <c r="AY1" s="242" t="s">
        <v>950</v>
      </c>
      <c r="AZ1" s="242" t="s">
        <v>951</v>
      </c>
      <c r="BA1" s="242" t="s">
        <v>46</v>
      </c>
      <c r="BB1" s="128" t="s">
        <v>2025</v>
      </c>
      <c r="BC1" s="128" t="s">
        <v>46</v>
      </c>
      <c r="BD1" s="173" t="s">
        <v>2026</v>
      </c>
      <c r="BE1" s="173" t="s">
        <v>2027</v>
      </c>
      <c r="BF1" s="174" t="s">
        <v>2150</v>
      </c>
      <c r="BG1" s="174" t="s">
        <v>2151</v>
      </c>
      <c r="BH1" s="175" t="s">
        <v>2209</v>
      </c>
      <c r="BI1" s="177" t="s">
        <v>46</v>
      </c>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row>
    <row r="2" spans="1:16369" ht="65.45" customHeight="1">
      <c r="A2" s="140">
        <v>16</v>
      </c>
      <c r="B2" s="180">
        <v>46036.439583333333</v>
      </c>
      <c r="C2" s="180">
        <v>46036.443055555559</v>
      </c>
      <c r="D2" s="162" t="s">
        <v>1031</v>
      </c>
      <c r="E2" s="162" t="s">
        <v>1032</v>
      </c>
      <c r="F2" s="162" t="s">
        <v>1110</v>
      </c>
      <c r="G2" s="162" t="s">
        <v>3380</v>
      </c>
      <c r="H2" s="181" t="s">
        <v>161</v>
      </c>
      <c r="I2" s="231" t="s">
        <v>358</v>
      </c>
      <c r="J2" s="231" t="s">
        <v>1111</v>
      </c>
      <c r="K2" s="231"/>
      <c r="L2" s="181" t="s">
        <v>1035</v>
      </c>
      <c r="M2" s="148">
        <v>46045</v>
      </c>
      <c r="N2" s="181" t="s">
        <v>57</v>
      </c>
      <c r="O2" s="181" t="s">
        <v>270</v>
      </c>
      <c r="P2" s="181"/>
      <c r="Q2" s="181" t="s">
        <v>58</v>
      </c>
      <c r="R2" s="231" t="s">
        <v>3381</v>
      </c>
      <c r="S2" s="231"/>
      <c r="T2" s="231" t="s">
        <v>1114</v>
      </c>
      <c r="U2" s="231"/>
      <c r="V2" s="231" t="s">
        <v>1122</v>
      </c>
      <c r="W2" s="231"/>
      <c r="X2" s="231" t="s">
        <v>3382</v>
      </c>
      <c r="Y2" s="231" t="s">
        <v>1124</v>
      </c>
      <c r="Z2" s="231" t="s">
        <v>1125</v>
      </c>
      <c r="AA2" s="231"/>
      <c r="AB2" s="252"/>
      <c r="AC2" s="252"/>
      <c r="AD2" s="252"/>
      <c r="AE2" s="252"/>
      <c r="AF2" s="252"/>
      <c r="AG2" s="252"/>
      <c r="AH2" s="252"/>
      <c r="AI2" s="252"/>
      <c r="AJ2" s="252"/>
      <c r="AK2" s="252"/>
      <c r="AL2" s="252"/>
      <c r="AM2" s="252"/>
      <c r="AN2" s="252"/>
      <c r="AO2" s="252"/>
      <c r="AP2" s="252"/>
      <c r="AQ2" s="232"/>
      <c r="AR2" s="232"/>
      <c r="AS2" s="244"/>
      <c r="AT2" s="239"/>
      <c r="AU2" s="232"/>
      <c r="AV2" s="232"/>
      <c r="AW2" s="232"/>
      <c r="AX2" s="232"/>
      <c r="AY2" s="232"/>
      <c r="AZ2" s="232"/>
      <c r="BA2" s="232"/>
      <c r="BB2" s="252"/>
      <c r="BC2" s="252"/>
      <c r="BD2" s="252"/>
      <c r="BE2" s="252"/>
      <c r="BF2" s="252"/>
      <c r="BG2" s="252"/>
      <c r="BH2" s="252"/>
      <c r="BI2" s="252"/>
    </row>
    <row r="3" spans="1:16369" ht="65.45" customHeight="1">
      <c r="A3" s="140">
        <v>23</v>
      </c>
      <c r="B3" s="148">
        <v>46042.744837963</v>
      </c>
      <c r="C3" s="148">
        <v>46042.760972222197</v>
      </c>
      <c r="D3" s="140" t="s">
        <v>1008</v>
      </c>
      <c r="E3" s="140" t="s">
        <v>1009</v>
      </c>
      <c r="F3" s="140" t="s">
        <v>1217</v>
      </c>
      <c r="G3" s="140" t="s">
        <v>1229</v>
      </c>
      <c r="H3" s="140" t="s">
        <v>161</v>
      </c>
      <c r="I3" s="140" t="s">
        <v>409</v>
      </c>
      <c r="J3" s="162" t="s">
        <v>1218</v>
      </c>
      <c r="K3" s="140"/>
      <c r="L3" s="148" t="s">
        <v>97</v>
      </c>
      <c r="M3" s="148">
        <v>46112</v>
      </c>
      <c r="N3" s="140" t="s">
        <v>57</v>
      </c>
      <c r="O3" s="140"/>
      <c r="P3" s="140"/>
      <c r="Q3" s="162" t="s">
        <v>58</v>
      </c>
      <c r="R3" s="140" t="s">
        <v>1221</v>
      </c>
      <c r="S3" s="140"/>
      <c r="T3" s="140" t="s">
        <v>1222</v>
      </c>
      <c r="U3" s="162" t="s">
        <v>62</v>
      </c>
      <c r="V3" s="140" t="s">
        <v>1025</v>
      </c>
      <c r="W3" s="140" t="s">
        <v>64</v>
      </c>
      <c r="X3" s="164" t="s">
        <v>85</v>
      </c>
      <c r="Y3" s="140" t="s">
        <v>1231</v>
      </c>
      <c r="Z3" s="140" t="s">
        <v>1232</v>
      </c>
      <c r="AA3" s="140"/>
      <c r="AB3" s="152" t="s">
        <v>901</v>
      </c>
      <c r="AC3" s="152"/>
      <c r="AD3" s="152"/>
      <c r="AE3" s="152" t="s">
        <v>3</v>
      </c>
      <c r="AF3" s="156"/>
      <c r="AG3" s="156"/>
      <c r="AH3" s="152">
        <v>2</v>
      </c>
      <c r="AI3" s="153"/>
      <c r="AJ3" s="154">
        <v>33500</v>
      </c>
      <c r="AK3" s="155" t="s">
        <v>3383</v>
      </c>
      <c r="AL3" s="154" t="s">
        <v>215</v>
      </c>
      <c r="AM3" s="152" t="s">
        <v>3384</v>
      </c>
      <c r="AN3" s="152"/>
      <c r="AO3" s="152" t="s">
        <v>709</v>
      </c>
      <c r="AP3" s="152"/>
      <c r="AQ3" s="232"/>
      <c r="AR3" s="232"/>
      <c r="AS3" s="244"/>
      <c r="AT3" s="239" t="s">
        <v>89</v>
      </c>
      <c r="AU3" s="232"/>
      <c r="AV3" s="232"/>
      <c r="AW3" s="232"/>
      <c r="AX3" s="232"/>
      <c r="AY3" s="232"/>
      <c r="AZ3" s="232"/>
      <c r="BA3" s="232"/>
      <c r="BB3" s="156" t="s">
        <v>217</v>
      </c>
      <c r="BC3" s="261"/>
      <c r="BD3" s="265" t="s">
        <v>132</v>
      </c>
      <c r="BE3" s="266" t="s">
        <v>3385</v>
      </c>
      <c r="BF3" s="114"/>
      <c r="BG3" s="90"/>
      <c r="BH3" s="90"/>
      <c r="BI3" s="114"/>
    </row>
    <row r="4" spans="1:16369" ht="65.45" customHeight="1">
      <c r="A4" s="140">
        <v>29</v>
      </c>
      <c r="B4" s="148">
        <v>46048.633969907401</v>
      </c>
      <c r="C4" s="148">
        <v>46048.662210648203</v>
      </c>
      <c r="D4" s="140" t="s">
        <v>1295</v>
      </c>
      <c r="E4" s="140" t="s">
        <v>1296</v>
      </c>
      <c r="F4" s="140" t="s">
        <v>3386</v>
      </c>
      <c r="G4" s="140" t="s">
        <v>1363</v>
      </c>
      <c r="H4" s="140" t="s">
        <v>52</v>
      </c>
      <c r="I4" s="140" t="s">
        <v>1298</v>
      </c>
      <c r="J4" s="162" t="s">
        <v>3387</v>
      </c>
      <c r="K4" s="140"/>
      <c r="L4" s="148" t="s">
        <v>56</v>
      </c>
      <c r="M4" s="148">
        <v>46113</v>
      </c>
      <c r="N4" s="140" t="s">
        <v>57</v>
      </c>
      <c r="O4" s="140">
        <v>76553</v>
      </c>
      <c r="P4" s="140"/>
      <c r="Q4" s="162" t="s">
        <v>58</v>
      </c>
      <c r="R4" s="140" t="s">
        <v>1356</v>
      </c>
      <c r="S4" s="140"/>
      <c r="T4" s="140" t="s">
        <v>1357</v>
      </c>
      <c r="U4" s="162" t="s">
        <v>62</v>
      </c>
      <c r="V4" s="140" t="s">
        <v>1311</v>
      </c>
      <c r="W4" s="140" t="s">
        <v>64</v>
      </c>
      <c r="X4" s="164" t="s">
        <v>85</v>
      </c>
      <c r="Y4" s="140" t="s">
        <v>1364</v>
      </c>
      <c r="Z4" s="140" t="s">
        <v>1365</v>
      </c>
      <c r="AA4" s="140"/>
      <c r="AB4" s="152" t="s">
        <v>1071</v>
      </c>
      <c r="AC4" s="152"/>
      <c r="AD4" s="152"/>
      <c r="AE4" s="152"/>
      <c r="AF4" s="152"/>
      <c r="AG4" s="152"/>
      <c r="AH4" s="152">
        <v>1</v>
      </c>
      <c r="AI4" s="153">
        <v>8500</v>
      </c>
      <c r="AJ4" s="154">
        <f>AI4*3.55</f>
        <v>30175</v>
      </c>
      <c r="AK4" s="155" t="s">
        <v>1166</v>
      </c>
      <c r="AL4" s="154"/>
      <c r="AM4" s="152"/>
      <c r="AN4" s="152"/>
      <c r="AO4" s="152" t="s">
        <v>709</v>
      </c>
      <c r="AP4" s="152"/>
      <c r="AQ4" s="232"/>
      <c r="AR4" s="232"/>
      <c r="AS4" s="244"/>
      <c r="AT4" s="239"/>
      <c r="AU4" s="232"/>
      <c r="AV4" s="232"/>
      <c r="AW4" s="232"/>
      <c r="AX4" s="232"/>
      <c r="AY4" s="232"/>
      <c r="AZ4" s="232"/>
      <c r="BA4" s="232"/>
      <c r="BB4" s="156"/>
      <c r="BC4" s="152"/>
      <c r="BD4" s="265"/>
      <c r="BE4" s="266"/>
      <c r="BF4" s="114"/>
      <c r="BG4" s="90"/>
      <c r="BH4" s="90"/>
      <c r="BI4" s="114"/>
      <c r="BJ4" s="279"/>
      <c r="BK4" s="279"/>
      <c r="BL4" s="71"/>
      <c r="BM4" s="280"/>
      <c r="BN4" s="280"/>
      <c r="BO4" s="71"/>
      <c r="BP4" s="71"/>
      <c r="BQ4" s="71"/>
      <c r="BR4" s="71"/>
      <c r="BS4" s="281"/>
      <c r="BT4" s="281"/>
      <c r="BU4" s="282"/>
      <c r="BV4" s="283"/>
      <c r="BW4" s="284"/>
      <c r="BX4" s="285"/>
      <c r="BY4" s="286"/>
      <c r="BZ4" s="281"/>
      <c r="CA4" s="286"/>
      <c r="CB4" s="281"/>
      <c r="CC4" s="281"/>
      <c r="CD4" s="71"/>
      <c r="CE4" s="287"/>
      <c r="CF4" s="287"/>
      <c r="CG4" s="279"/>
      <c r="CH4" s="279"/>
      <c r="CI4" s="279"/>
      <c r="CJ4" s="279"/>
      <c r="CK4" s="279"/>
      <c r="CL4" s="71"/>
      <c r="CM4" s="71"/>
      <c r="CN4" s="279"/>
      <c r="CO4" s="71"/>
      <c r="CP4" s="287"/>
      <c r="CQ4" s="279"/>
      <c r="CR4" s="71"/>
      <c r="CS4" s="71"/>
      <c r="CT4" s="71"/>
      <c r="CU4" s="279"/>
      <c r="CV4" s="279"/>
      <c r="CW4" s="279"/>
      <c r="CX4" s="71"/>
      <c r="CY4" s="279"/>
      <c r="CZ4" s="279"/>
      <c r="DA4" s="71"/>
      <c r="DB4" s="279"/>
      <c r="DC4" s="279"/>
      <c r="DD4" s="279"/>
      <c r="DE4" s="279"/>
      <c r="DF4" s="279"/>
      <c r="DG4" s="279"/>
      <c r="DH4" s="71"/>
      <c r="DI4" s="280"/>
      <c r="DJ4" s="280"/>
      <c r="DK4" s="71"/>
      <c r="DL4" s="71"/>
      <c r="DM4" s="71"/>
      <c r="DN4" s="71"/>
      <c r="DO4" s="281"/>
      <c r="DP4" s="281"/>
      <c r="DQ4" s="282"/>
      <c r="DR4" s="283"/>
      <c r="DS4" s="284"/>
      <c r="DT4" s="285"/>
      <c r="DU4" s="286"/>
      <c r="DV4" s="281"/>
      <c r="DW4" s="286"/>
      <c r="DX4" s="281"/>
      <c r="DY4" s="281"/>
      <c r="DZ4" s="71"/>
      <c r="EA4" s="287"/>
      <c r="EB4" s="287"/>
      <c r="EC4" s="279"/>
      <c r="ED4" s="279"/>
      <c r="EE4" s="279"/>
      <c r="EF4" s="279"/>
      <c r="EG4" s="279"/>
      <c r="EH4" s="71"/>
      <c r="EI4" s="71"/>
      <c r="EJ4" s="279"/>
      <c r="EK4" s="71"/>
      <c r="EL4" s="287"/>
      <c r="EM4" s="279"/>
      <c r="EN4" s="71"/>
      <c r="EO4" s="71"/>
      <c r="EP4" s="71"/>
      <c r="EQ4" s="279"/>
      <c r="ER4" s="279"/>
      <c r="ES4" s="279"/>
      <c r="ET4" s="71"/>
      <c r="EU4" s="279"/>
      <c r="EV4" s="279"/>
      <c r="EW4" s="71"/>
      <c r="EX4" s="279"/>
      <c r="EY4" s="279"/>
      <c r="EZ4" s="279"/>
      <c r="FA4" s="279"/>
      <c r="FB4" s="279"/>
      <c r="FC4" s="279"/>
      <c r="FD4" s="71"/>
      <c r="FE4" s="280"/>
      <c r="FF4" s="280"/>
      <c r="FG4" s="71"/>
      <c r="FH4" s="71"/>
      <c r="FI4" s="71"/>
      <c r="FJ4" s="71"/>
      <c r="FK4" s="281"/>
      <c r="FL4" s="281"/>
      <c r="FM4" s="282"/>
      <c r="FN4" s="283"/>
      <c r="FO4" s="284"/>
      <c r="FP4" s="285"/>
      <c r="FQ4" s="286"/>
      <c r="FR4" s="281"/>
      <c r="FS4" s="286"/>
      <c r="FT4" s="281"/>
      <c r="FU4" s="281"/>
      <c r="FV4" s="71"/>
      <c r="FW4" s="287"/>
      <c r="FX4" s="287"/>
      <c r="FY4" s="279"/>
      <c r="FZ4" s="279"/>
      <c r="GA4" s="279"/>
      <c r="GB4" s="279"/>
      <c r="GC4" s="279"/>
      <c r="GD4" s="71"/>
      <c r="GE4" s="71"/>
      <c r="GF4" s="279"/>
      <c r="GG4" s="71"/>
      <c r="GH4" s="287"/>
      <c r="GI4" s="279"/>
      <c r="GJ4" s="71"/>
      <c r="GK4" s="71"/>
      <c r="GL4" s="71"/>
      <c r="GM4" s="279"/>
      <c r="GN4" s="279"/>
      <c r="GO4" s="279"/>
      <c r="GP4" s="71"/>
      <c r="GQ4" s="279"/>
      <c r="GR4" s="279"/>
      <c r="GS4" s="71"/>
      <c r="GT4" s="279"/>
      <c r="GU4" s="279"/>
      <c r="GV4" s="279"/>
      <c r="GW4" s="279"/>
      <c r="GX4" s="279"/>
      <c r="GY4" s="279"/>
      <c r="GZ4" s="71"/>
      <c r="HA4" s="280"/>
      <c r="HB4" s="280"/>
      <c r="HC4" s="71"/>
      <c r="HD4" s="71"/>
      <c r="HE4" s="71"/>
      <c r="HF4" s="71"/>
      <c r="HG4" s="281"/>
      <c r="HH4" s="281"/>
      <c r="HI4" s="282"/>
      <c r="HJ4" s="283"/>
      <c r="HK4" s="284"/>
      <c r="HL4" s="285"/>
      <c r="HM4" s="286"/>
      <c r="HN4" s="281"/>
      <c r="HO4" s="286"/>
      <c r="HP4" s="281"/>
      <c r="HQ4" s="281"/>
      <c r="HR4" s="71"/>
      <c r="HS4" s="287"/>
      <c r="HT4" s="287"/>
      <c r="HU4" s="279"/>
      <c r="HV4" s="279"/>
      <c r="HW4" s="279"/>
      <c r="HX4" s="279"/>
      <c r="HY4" s="279"/>
      <c r="HZ4" s="71"/>
      <c r="IA4" s="71"/>
      <c r="IB4" s="279"/>
      <c r="IC4" s="71"/>
      <c r="ID4" s="287"/>
      <c r="IE4" s="279"/>
      <c r="IF4" s="71"/>
      <c r="IG4" s="71"/>
      <c r="IH4" s="71"/>
      <c r="II4" s="279"/>
      <c r="IJ4" s="279"/>
      <c r="IK4" s="279"/>
      <c r="IL4" s="71"/>
      <c r="IM4" s="279"/>
      <c r="IN4" s="279"/>
      <c r="IO4" s="71"/>
      <c r="IP4" s="279"/>
      <c r="IQ4" s="279"/>
      <c r="IR4" s="279"/>
      <c r="IS4" s="279"/>
      <c r="IT4" s="279"/>
      <c r="IU4" s="279"/>
      <c r="IV4" s="71"/>
      <c r="IW4" s="280"/>
      <c r="IX4" s="280"/>
      <c r="IY4" s="71"/>
      <c r="IZ4" s="71"/>
      <c r="JA4" s="71"/>
      <c r="JB4" s="71"/>
      <c r="JC4" s="281"/>
      <c r="JD4" s="281"/>
      <c r="JE4" s="282"/>
      <c r="JF4" s="283"/>
      <c r="JG4" s="284"/>
      <c r="JH4" s="285"/>
      <c r="JI4" s="286"/>
      <c r="JJ4" s="281"/>
      <c r="JK4" s="286"/>
      <c r="JL4" s="281"/>
      <c r="JM4" s="281"/>
      <c r="JN4" s="71"/>
      <c r="JO4" s="287"/>
      <c r="JP4" s="287"/>
      <c r="JQ4" s="279"/>
      <c r="JR4" s="279"/>
      <c r="JS4" s="279"/>
      <c r="JT4" s="279"/>
      <c r="JU4" s="279"/>
      <c r="JV4" s="71"/>
      <c r="JW4" s="71"/>
      <c r="JX4" s="279"/>
      <c r="JY4" s="71"/>
      <c r="JZ4" s="287"/>
      <c r="KA4" s="279"/>
      <c r="KB4" s="71"/>
      <c r="KC4" s="71"/>
      <c r="KD4" s="71"/>
      <c r="KE4" s="279"/>
      <c r="KF4" s="279"/>
      <c r="KG4" s="279"/>
      <c r="KH4" s="71"/>
      <c r="KI4" s="279"/>
      <c r="KJ4" s="279"/>
      <c r="KK4" s="71"/>
      <c r="KL4" s="279"/>
      <c r="KM4" s="279"/>
      <c r="KN4" s="279"/>
      <c r="KO4" s="279"/>
      <c r="KP4" s="279"/>
      <c r="KQ4" s="279"/>
      <c r="KR4" s="71"/>
      <c r="KS4" s="280"/>
      <c r="KT4" s="280"/>
      <c r="KU4" s="71"/>
      <c r="KV4" s="71"/>
      <c r="KW4" s="71"/>
      <c r="KX4" s="71"/>
      <c r="KY4" s="281"/>
      <c r="KZ4" s="281"/>
      <c r="LA4" s="282"/>
      <c r="LB4" s="283"/>
      <c r="LC4" s="284"/>
      <c r="LD4" s="285"/>
      <c r="LE4" s="286"/>
      <c r="LF4" s="281"/>
      <c r="LG4" s="286"/>
      <c r="LH4" s="281"/>
      <c r="LI4" s="281"/>
      <c r="LJ4" s="71"/>
      <c r="LK4" s="287"/>
      <c r="LL4" s="287"/>
      <c r="LM4" s="279"/>
      <c r="LN4" s="279"/>
      <c r="LO4" s="279"/>
      <c r="LP4" s="279"/>
      <c r="LQ4" s="279"/>
      <c r="LR4" s="71"/>
      <c r="LS4" s="71"/>
      <c r="LT4" s="279"/>
      <c r="LU4" s="71"/>
      <c r="LV4" s="287"/>
      <c r="LW4" s="279"/>
      <c r="LX4" s="71"/>
      <c r="LY4" s="71"/>
      <c r="LZ4" s="71"/>
      <c r="MA4" s="279"/>
      <c r="MB4" s="279"/>
      <c r="MC4" s="279"/>
      <c r="MD4" s="71"/>
      <c r="ME4" s="279"/>
      <c r="MF4" s="279"/>
      <c r="MG4" s="71"/>
      <c r="MH4" s="279"/>
      <c r="MI4" s="279"/>
      <c r="MJ4" s="279"/>
      <c r="MK4" s="279"/>
      <c r="ML4" s="279"/>
      <c r="MM4" s="279"/>
      <c r="MN4" s="71"/>
      <c r="MO4" s="280"/>
      <c r="MP4" s="280"/>
      <c r="MQ4" s="71"/>
      <c r="MR4" s="71"/>
      <c r="MS4" s="71"/>
      <c r="MT4" s="71"/>
      <c r="MU4" s="281"/>
      <c r="MV4" s="281"/>
      <c r="MW4" s="282"/>
      <c r="MX4" s="283"/>
      <c r="MY4" s="284"/>
      <c r="MZ4" s="285"/>
      <c r="NA4" s="286"/>
      <c r="NB4" s="281"/>
      <c r="NC4" s="286"/>
      <c r="ND4" s="281"/>
      <c r="NE4" s="281"/>
      <c r="NF4" s="71"/>
      <c r="NG4" s="287"/>
      <c r="NH4" s="287"/>
      <c r="NI4" s="279"/>
      <c r="NJ4" s="279"/>
      <c r="NK4" s="279"/>
      <c r="NL4" s="279"/>
      <c r="NM4" s="279"/>
      <c r="NN4" s="71"/>
      <c r="NO4" s="71"/>
      <c r="NP4" s="279"/>
      <c r="NQ4" s="71"/>
      <c r="NR4" s="287"/>
      <c r="NS4" s="279"/>
      <c r="NT4" s="71"/>
      <c r="NU4" s="71"/>
      <c r="NV4" s="71"/>
      <c r="NW4" s="279"/>
      <c r="NX4" s="279"/>
      <c r="NY4" s="279"/>
      <c r="NZ4" s="71"/>
      <c r="OA4" s="279"/>
      <c r="OB4" s="279"/>
      <c r="OC4" s="71"/>
      <c r="OD4" s="279"/>
      <c r="OE4" s="279"/>
      <c r="OF4" s="279"/>
      <c r="OG4" s="279"/>
      <c r="OH4" s="279"/>
      <c r="OI4" s="279"/>
      <c r="OJ4" s="71"/>
      <c r="OK4" s="280"/>
      <c r="OL4" s="280"/>
      <c r="OM4" s="71"/>
      <c r="ON4" s="71"/>
      <c r="OO4" s="71"/>
      <c r="OP4" s="71"/>
      <c r="OQ4" s="281"/>
      <c r="OR4" s="281"/>
      <c r="OS4" s="282"/>
      <c r="OT4" s="283"/>
      <c r="OU4" s="284"/>
      <c r="OV4" s="285"/>
      <c r="OW4" s="286"/>
      <c r="OX4" s="281"/>
      <c r="OY4" s="286"/>
      <c r="OZ4" s="281"/>
      <c r="PA4" s="281"/>
      <c r="PB4" s="71"/>
      <c r="PC4" s="287"/>
      <c r="PD4" s="287"/>
      <c r="PE4" s="279"/>
      <c r="PF4" s="279"/>
      <c r="PG4" s="279"/>
      <c r="PH4" s="279"/>
      <c r="PI4" s="279"/>
      <c r="PJ4" s="71"/>
      <c r="PK4" s="71"/>
      <c r="PL4" s="279"/>
      <c r="PM4" s="71"/>
      <c r="PN4" s="287"/>
      <c r="PO4" s="279"/>
      <c r="PP4" s="71"/>
      <c r="PQ4" s="71"/>
      <c r="PR4" s="71"/>
      <c r="PS4" s="279"/>
      <c r="PT4" s="279"/>
      <c r="PU4" s="279"/>
      <c r="PV4" s="71"/>
      <c r="PW4" s="279"/>
      <c r="PX4" s="279"/>
      <c r="PY4" s="71"/>
      <c r="PZ4" s="279"/>
      <c r="QA4" s="279"/>
      <c r="QB4" s="279"/>
      <c r="QC4" s="279"/>
      <c r="QD4" s="279"/>
      <c r="QE4" s="279"/>
      <c r="QF4" s="71"/>
      <c r="QG4" s="280"/>
      <c r="QH4" s="280"/>
      <c r="QI4" s="71"/>
      <c r="QJ4" s="71"/>
      <c r="QK4" s="71"/>
      <c r="QL4" s="71"/>
      <c r="QM4" s="281"/>
      <c r="QN4" s="281"/>
      <c r="QO4" s="282"/>
      <c r="QP4" s="283"/>
      <c r="QQ4" s="284"/>
      <c r="QR4" s="285"/>
      <c r="QS4" s="286"/>
      <c r="QT4" s="281"/>
      <c r="QU4" s="286"/>
      <c r="QV4" s="281"/>
      <c r="QW4" s="281"/>
      <c r="QX4" s="71"/>
      <c r="QY4" s="287"/>
      <c r="QZ4" s="287"/>
      <c r="RA4" s="279"/>
      <c r="RB4" s="279"/>
      <c r="RC4" s="279"/>
      <c r="RD4" s="279"/>
      <c r="RE4" s="279"/>
      <c r="RF4" s="71"/>
      <c r="RG4" s="71"/>
      <c r="RH4" s="279"/>
      <c r="RI4" s="71"/>
      <c r="RJ4" s="287"/>
      <c r="RK4" s="279"/>
      <c r="RL4" s="71"/>
      <c r="RM4" s="71"/>
      <c r="RN4" s="71"/>
      <c r="RO4" s="279"/>
      <c r="RP4" s="279"/>
      <c r="RQ4" s="279"/>
      <c r="RR4" s="71"/>
      <c r="RS4" s="279"/>
      <c r="RT4" s="279"/>
      <c r="RU4" s="71"/>
      <c r="RV4" s="279"/>
      <c r="RW4" s="279"/>
      <c r="RX4" s="279"/>
      <c r="RY4" s="279"/>
      <c r="RZ4" s="279"/>
      <c r="SA4" s="279"/>
      <c r="SB4" s="71"/>
      <c r="SC4" s="280"/>
      <c r="SD4" s="280"/>
      <c r="SE4" s="71"/>
      <c r="SF4" s="71"/>
      <c r="SG4" s="71"/>
      <c r="SH4" s="71"/>
      <c r="SI4" s="281"/>
      <c r="SJ4" s="281"/>
      <c r="SK4" s="282"/>
      <c r="SL4" s="283"/>
      <c r="SM4" s="284"/>
      <c r="SN4" s="285"/>
      <c r="SO4" s="286"/>
      <c r="SP4" s="281"/>
      <c r="SQ4" s="286"/>
      <c r="SR4" s="281"/>
      <c r="SS4" s="281"/>
      <c r="ST4" s="71"/>
      <c r="SU4" s="287"/>
      <c r="SV4" s="287"/>
      <c r="SW4" s="279"/>
      <c r="SX4" s="279"/>
      <c r="SY4" s="279"/>
      <c r="SZ4" s="279"/>
      <c r="TA4" s="279"/>
      <c r="TB4" s="71"/>
      <c r="TC4" s="71"/>
      <c r="TD4" s="279"/>
      <c r="TE4" s="71"/>
      <c r="TF4" s="287"/>
      <c r="TG4" s="279"/>
      <c r="TH4" s="71"/>
      <c r="TI4" s="71"/>
      <c r="TJ4" s="71"/>
      <c r="TK4" s="279"/>
      <c r="TL4" s="279"/>
      <c r="TM4" s="279"/>
      <c r="TN4" s="71"/>
      <c r="TO4" s="279"/>
      <c r="TP4" s="279"/>
      <c r="TQ4" s="71"/>
      <c r="TR4" s="279"/>
      <c r="TS4" s="279"/>
      <c r="TT4" s="279"/>
      <c r="TU4" s="279"/>
      <c r="TV4" s="279"/>
      <c r="TW4" s="279"/>
      <c r="TX4" s="71"/>
      <c r="TY4" s="280"/>
      <c r="TZ4" s="280"/>
      <c r="UA4" s="71"/>
      <c r="UB4" s="71"/>
      <c r="UC4" s="71"/>
      <c r="UD4" s="71"/>
      <c r="UE4" s="281"/>
      <c r="UF4" s="281"/>
      <c r="UG4" s="282"/>
      <c r="UH4" s="283"/>
      <c r="UI4" s="284"/>
      <c r="UJ4" s="285"/>
      <c r="UK4" s="286"/>
      <c r="UL4" s="281"/>
      <c r="UM4" s="286"/>
      <c r="UN4" s="281"/>
      <c r="UO4" s="281"/>
      <c r="UP4" s="71"/>
      <c r="UQ4" s="287"/>
      <c r="UR4" s="287"/>
      <c r="US4" s="279"/>
      <c r="UT4" s="279"/>
      <c r="UU4" s="279"/>
      <c r="UV4" s="279"/>
      <c r="UW4" s="279"/>
      <c r="UX4" s="71"/>
      <c r="UY4" s="71"/>
      <c r="UZ4" s="279"/>
      <c r="VA4" s="71"/>
      <c r="VB4" s="287"/>
      <c r="VC4" s="279"/>
      <c r="VD4" s="71"/>
      <c r="VE4" s="71"/>
      <c r="VF4" s="71"/>
      <c r="VG4" s="279"/>
      <c r="VH4" s="279"/>
      <c r="VI4" s="279"/>
      <c r="VJ4" s="71"/>
      <c r="VK4" s="279"/>
      <c r="VL4" s="279"/>
      <c r="VM4" s="71"/>
      <c r="VN4" s="279"/>
      <c r="VO4" s="279"/>
      <c r="VP4" s="279"/>
      <c r="VQ4" s="279"/>
      <c r="VR4" s="279"/>
      <c r="VS4" s="279"/>
      <c r="VT4" s="71"/>
      <c r="VU4" s="280"/>
      <c r="VV4" s="280"/>
      <c r="VW4" s="71"/>
      <c r="VX4" s="71"/>
      <c r="VY4" s="71"/>
      <c r="VZ4" s="71"/>
      <c r="WA4" s="281"/>
      <c r="WB4" s="281"/>
      <c r="WC4" s="282"/>
      <c r="WD4" s="283"/>
      <c r="WE4" s="284"/>
      <c r="WF4" s="285"/>
      <c r="WG4" s="286"/>
      <c r="WH4" s="281"/>
      <c r="WI4" s="286"/>
      <c r="WJ4" s="281"/>
      <c r="WK4" s="281"/>
      <c r="WL4" s="71"/>
      <c r="WM4" s="287"/>
      <c r="WN4" s="287"/>
      <c r="WO4" s="279"/>
      <c r="WP4" s="279"/>
      <c r="WQ4" s="279"/>
      <c r="WR4" s="279"/>
      <c r="WS4" s="279"/>
      <c r="WT4" s="71"/>
      <c r="WU4" s="71"/>
      <c r="WV4" s="279"/>
      <c r="WW4" s="71"/>
      <c r="WX4" s="287"/>
      <c r="WY4" s="279"/>
      <c r="WZ4" s="71"/>
      <c r="XA4" s="71"/>
      <c r="XB4" s="71"/>
      <c r="XC4" s="279"/>
      <c r="XD4" s="279"/>
      <c r="XE4" s="279"/>
      <c r="XF4" s="71"/>
      <c r="XG4" s="279"/>
      <c r="XH4" s="279"/>
      <c r="XI4" s="71"/>
      <c r="XJ4" s="279"/>
      <c r="XK4" s="279"/>
      <c r="XL4" s="279"/>
      <c r="XM4" s="279"/>
      <c r="XN4" s="279"/>
      <c r="XO4" s="279"/>
      <c r="XP4" s="71"/>
      <c r="XQ4" s="280"/>
      <c r="XR4" s="280"/>
      <c r="XS4" s="71"/>
      <c r="XT4" s="71"/>
      <c r="XU4" s="71"/>
      <c r="XV4" s="71"/>
      <c r="XW4" s="281"/>
      <c r="XX4" s="281"/>
      <c r="XY4" s="282"/>
      <c r="XZ4" s="283"/>
      <c r="YA4" s="284"/>
      <c r="YB4" s="285"/>
      <c r="YC4" s="286"/>
      <c r="YD4" s="281"/>
      <c r="YE4" s="286"/>
      <c r="YF4" s="281"/>
      <c r="YG4" s="281"/>
      <c r="YH4" s="71"/>
      <c r="YI4" s="287"/>
      <c r="YJ4" s="287"/>
      <c r="YK4" s="279"/>
      <c r="YL4" s="279"/>
      <c r="YM4" s="279"/>
      <c r="YN4" s="279"/>
      <c r="YO4" s="279"/>
      <c r="YP4" s="71"/>
      <c r="YQ4" s="71"/>
      <c r="YR4" s="279"/>
      <c r="YS4" s="71"/>
      <c r="YT4" s="287"/>
      <c r="YU4" s="279"/>
      <c r="YV4" s="71"/>
      <c r="YW4" s="71"/>
      <c r="YX4" s="71"/>
      <c r="YY4" s="279"/>
      <c r="YZ4" s="279"/>
      <c r="ZA4" s="279"/>
      <c r="ZB4" s="71"/>
      <c r="ZC4" s="279"/>
      <c r="ZD4" s="279"/>
      <c r="ZE4" s="71"/>
      <c r="ZF4" s="279"/>
      <c r="ZG4" s="279"/>
      <c r="ZH4" s="279"/>
      <c r="ZI4" s="279"/>
      <c r="ZJ4" s="279"/>
      <c r="ZK4" s="279"/>
      <c r="ZL4" s="71"/>
      <c r="ZM4" s="280"/>
      <c r="ZN4" s="280"/>
      <c r="ZO4" s="71"/>
      <c r="ZP4" s="71"/>
      <c r="ZQ4" s="71"/>
      <c r="ZR4" s="71"/>
      <c r="ZS4" s="281"/>
      <c r="ZT4" s="281"/>
      <c r="ZU4" s="282"/>
      <c r="ZV4" s="283"/>
      <c r="ZW4" s="284"/>
      <c r="ZX4" s="285"/>
      <c r="ZY4" s="286"/>
      <c r="ZZ4" s="281"/>
      <c r="AAA4" s="286"/>
      <c r="AAB4" s="281"/>
      <c r="AAC4" s="281"/>
      <c r="AAD4" s="71"/>
      <c r="AAE4" s="287"/>
      <c r="AAF4" s="287"/>
      <c r="AAG4" s="279"/>
      <c r="AAH4" s="279"/>
      <c r="AAI4" s="279"/>
      <c r="AAJ4" s="279"/>
      <c r="AAK4" s="279"/>
      <c r="AAL4" s="71"/>
      <c r="AAM4" s="71"/>
      <c r="AAN4" s="279"/>
      <c r="AAO4" s="71"/>
      <c r="AAP4" s="287"/>
      <c r="AAQ4" s="279"/>
      <c r="AAR4" s="71"/>
      <c r="AAS4" s="71"/>
      <c r="AAT4" s="71"/>
      <c r="AAU4" s="279"/>
      <c r="AAV4" s="279"/>
      <c r="AAW4" s="279"/>
      <c r="AAX4" s="71"/>
      <c r="AAY4" s="279"/>
      <c r="AAZ4" s="279"/>
      <c r="ABA4" s="71"/>
      <c r="ABB4" s="279"/>
      <c r="ABC4" s="279"/>
      <c r="ABD4" s="279"/>
      <c r="ABE4" s="279"/>
      <c r="ABF4" s="279"/>
      <c r="ABG4" s="279"/>
      <c r="ABH4" s="71"/>
      <c r="ABI4" s="280"/>
      <c r="ABJ4" s="280"/>
      <c r="ABK4" s="71"/>
      <c r="ABL4" s="71"/>
      <c r="ABM4" s="71"/>
      <c r="ABN4" s="71"/>
      <c r="ABO4" s="281"/>
      <c r="ABP4" s="281"/>
      <c r="ABQ4" s="282"/>
      <c r="ABR4" s="283"/>
      <c r="ABS4" s="284"/>
      <c r="ABT4" s="285"/>
      <c r="ABU4" s="286"/>
      <c r="ABV4" s="281"/>
      <c r="ABW4" s="286"/>
      <c r="ABX4" s="281"/>
      <c r="ABY4" s="281"/>
      <c r="ABZ4" s="71"/>
      <c r="ACA4" s="287"/>
      <c r="ACB4" s="287"/>
      <c r="ACC4" s="279"/>
      <c r="ACD4" s="279"/>
      <c r="ACE4" s="279"/>
      <c r="ACF4" s="279"/>
      <c r="ACG4" s="279"/>
      <c r="ACH4" s="71"/>
      <c r="ACI4" s="71"/>
      <c r="ACJ4" s="279"/>
      <c r="ACK4" s="71"/>
      <c r="ACL4" s="287"/>
      <c r="ACM4" s="279"/>
      <c r="ACN4" s="71"/>
      <c r="ACO4" s="71"/>
      <c r="ACP4" s="71"/>
      <c r="ACQ4" s="279"/>
      <c r="ACR4" s="279"/>
      <c r="ACS4" s="279"/>
      <c r="ACT4" s="71"/>
      <c r="ACU4" s="279"/>
      <c r="ACV4" s="279"/>
      <c r="ACW4" s="71"/>
      <c r="ACX4" s="279"/>
      <c r="ACY4" s="279"/>
      <c r="ACZ4" s="279"/>
      <c r="ADA4" s="279"/>
      <c r="ADB4" s="279"/>
      <c r="ADC4" s="279"/>
      <c r="ADD4" s="71"/>
      <c r="ADE4" s="280"/>
      <c r="ADF4" s="280"/>
      <c r="ADG4" s="71"/>
      <c r="ADH4" s="71"/>
      <c r="ADI4" s="71"/>
      <c r="ADJ4" s="71"/>
      <c r="ADK4" s="281"/>
      <c r="ADL4" s="281"/>
      <c r="ADM4" s="282"/>
      <c r="ADN4" s="283"/>
      <c r="ADO4" s="284"/>
      <c r="ADP4" s="285"/>
      <c r="ADQ4" s="286"/>
      <c r="ADR4" s="281"/>
      <c r="ADS4" s="286"/>
      <c r="ADT4" s="281"/>
      <c r="ADU4" s="281"/>
      <c r="ADV4" s="71"/>
      <c r="ADW4" s="287"/>
      <c r="ADX4" s="287"/>
      <c r="ADY4" s="279"/>
      <c r="ADZ4" s="279"/>
      <c r="AEA4" s="279"/>
      <c r="AEB4" s="279"/>
      <c r="AEC4" s="279"/>
      <c r="AED4" s="71"/>
      <c r="AEE4" s="71"/>
      <c r="AEF4" s="279"/>
      <c r="AEG4" s="71"/>
      <c r="AEH4" s="287"/>
      <c r="AEI4" s="279"/>
      <c r="AEJ4" s="71"/>
      <c r="AEK4" s="71"/>
      <c r="AEL4" s="71"/>
      <c r="AEM4" s="279"/>
      <c r="AEN4" s="279"/>
      <c r="AEO4" s="279"/>
      <c r="AEP4" s="71"/>
      <c r="AEQ4" s="279"/>
      <c r="AER4" s="279"/>
      <c r="AES4" s="71"/>
      <c r="AET4" s="279"/>
      <c r="AEU4" s="279"/>
      <c r="AEV4" s="279"/>
      <c r="AEW4" s="279"/>
      <c r="AEX4" s="279"/>
      <c r="AEY4" s="279"/>
      <c r="AEZ4" s="71"/>
      <c r="AFA4" s="280"/>
      <c r="AFB4" s="280"/>
      <c r="AFC4" s="71"/>
      <c r="AFD4" s="71"/>
      <c r="AFE4" s="71"/>
      <c r="AFF4" s="71"/>
      <c r="AFG4" s="281"/>
      <c r="AFH4" s="281"/>
      <c r="AFI4" s="282"/>
      <c r="AFJ4" s="283"/>
      <c r="AFK4" s="284"/>
      <c r="AFL4" s="285"/>
      <c r="AFM4" s="286"/>
      <c r="AFN4" s="281"/>
      <c r="AFO4" s="286"/>
      <c r="AFP4" s="281"/>
      <c r="AFQ4" s="281"/>
      <c r="AFR4" s="71"/>
      <c r="AFS4" s="287"/>
      <c r="AFT4" s="287"/>
      <c r="AFU4" s="279"/>
      <c r="AFV4" s="279"/>
      <c r="AFW4" s="279"/>
      <c r="AFX4" s="279"/>
      <c r="AFY4" s="279"/>
      <c r="AFZ4" s="71"/>
      <c r="AGA4" s="71"/>
      <c r="AGB4" s="279"/>
      <c r="AGC4" s="71"/>
      <c r="AGD4" s="287"/>
      <c r="AGE4" s="279"/>
      <c r="AGF4" s="71"/>
      <c r="AGG4" s="71"/>
      <c r="AGH4" s="71"/>
      <c r="AGI4" s="279"/>
      <c r="AGJ4" s="279"/>
      <c r="AGK4" s="279"/>
      <c r="AGL4" s="71"/>
      <c r="AGM4" s="279"/>
      <c r="AGN4" s="279"/>
      <c r="AGO4" s="71"/>
      <c r="AGP4" s="279"/>
      <c r="AGQ4" s="279"/>
      <c r="AGR4" s="279"/>
      <c r="AGS4" s="279"/>
      <c r="AGT4" s="279"/>
      <c r="AGU4" s="279"/>
      <c r="AGV4" s="71"/>
      <c r="AGW4" s="280"/>
      <c r="AGX4" s="280"/>
      <c r="AGY4" s="71"/>
      <c r="AGZ4" s="71"/>
      <c r="AHA4" s="71"/>
      <c r="AHB4" s="71"/>
      <c r="AHC4" s="281"/>
      <c r="AHD4" s="281"/>
      <c r="AHE4" s="282"/>
      <c r="AHF4" s="283"/>
      <c r="AHG4" s="284"/>
      <c r="AHH4" s="285"/>
      <c r="AHI4" s="286"/>
      <c r="AHJ4" s="281"/>
      <c r="AHK4" s="286"/>
      <c r="AHL4" s="281"/>
      <c r="AHM4" s="281"/>
      <c r="AHN4" s="71"/>
      <c r="AHO4" s="287"/>
      <c r="AHP4" s="287"/>
      <c r="AHQ4" s="279"/>
      <c r="AHR4" s="279"/>
      <c r="AHS4" s="279"/>
      <c r="AHT4" s="279"/>
      <c r="AHU4" s="279"/>
      <c r="AHV4" s="71"/>
      <c r="AHW4" s="71"/>
      <c r="AHX4" s="279"/>
      <c r="AHY4" s="71"/>
      <c r="AHZ4" s="287"/>
      <c r="AIA4" s="279"/>
      <c r="AIB4" s="71"/>
      <c r="AIC4" s="71"/>
      <c r="AID4" s="71"/>
      <c r="AIE4" s="279"/>
      <c r="AIF4" s="279"/>
      <c r="AIG4" s="279"/>
      <c r="AIH4" s="71"/>
      <c r="AII4" s="279"/>
      <c r="AIJ4" s="279"/>
      <c r="AIK4" s="71"/>
      <c r="AIL4" s="279"/>
      <c r="AIM4" s="279"/>
      <c r="AIN4" s="279"/>
      <c r="AIO4" s="279"/>
      <c r="AIP4" s="279"/>
      <c r="AIQ4" s="279"/>
      <c r="AIR4" s="71"/>
      <c r="AIS4" s="280"/>
      <c r="AIT4" s="280"/>
      <c r="AIU4" s="71"/>
      <c r="AIV4" s="71"/>
      <c r="AIW4" s="71"/>
      <c r="AIX4" s="71"/>
      <c r="AIY4" s="281"/>
      <c r="AIZ4" s="281"/>
      <c r="AJA4" s="282"/>
      <c r="AJB4" s="283"/>
      <c r="AJC4" s="284"/>
      <c r="AJD4" s="285"/>
      <c r="AJE4" s="286"/>
      <c r="AJF4" s="281"/>
      <c r="AJG4" s="286"/>
      <c r="AJH4" s="281"/>
      <c r="AJI4" s="281"/>
      <c r="AJJ4" s="71"/>
      <c r="AJK4" s="287"/>
      <c r="AJL4" s="287"/>
      <c r="AJM4" s="279"/>
      <c r="AJN4" s="279"/>
      <c r="AJO4" s="279"/>
      <c r="AJP4" s="279"/>
      <c r="AJQ4" s="279"/>
      <c r="AJR4" s="71"/>
      <c r="AJS4" s="71"/>
      <c r="AJT4" s="279"/>
      <c r="AJU4" s="71"/>
      <c r="AJV4" s="287"/>
      <c r="AJW4" s="279"/>
      <c r="AJX4" s="71"/>
      <c r="AJY4" s="71"/>
      <c r="AJZ4" s="71"/>
      <c r="AKA4" s="279"/>
      <c r="AKB4" s="279"/>
      <c r="AKC4" s="279"/>
      <c r="AKD4" s="71"/>
      <c r="AKE4" s="279"/>
      <c r="AKF4" s="279"/>
      <c r="AKG4" s="71"/>
      <c r="AKH4" s="279"/>
      <c r="AKI4" s="279"/>
      <c r="AKJ4" s="279"/>
      <c r="AKK4" s="279"/>
      <c r="AKL4" s="279"/>
      <c r="AKM4" s="279"/>
      <c r="AKN4" s="71"/>
      <c r="AKO4" s="280"/>
      <c r="AKP4" s="280"/>
      <c r="AKQ4" s="71"/>
      <c r="AKR4" s="71"/>
      <c r="AKS4" s="71"/>
      <c r="AKT4" s="71"/>
      <c r="AKU4" s="281"/>
      <c r="AKV4" s="281"/>
      <c r="AKW4" s="282"/>
      <c r="AKX4" s="283"/>
      <c r="AKY4" s="284"/>
      <c r="AKZ4" s="285"/>
      <c r="ALA4" s="286"/>
      <c r="ALB4" s="281"/>
      <c r="ALC4" s="286"/>
      <c r="ALD4" s="281"/>
      <c r="ALE4" s="281"/>
      <c r="ALF4" s="71"/>
      <c r="ALG4" s="287"/>
      <c r="ALH4" s="287"/>
      <c r="ALI4" s="279"/>
      <c r="ALJ4" s="279"/>
      <c r="ALK4" s="279"/>
      <c r="ALL4" s="279"/>
      <c r="ALM4" s="279"/>
      <c r="ALN4" s="71"/>
      <c r="ALO4" s="71"/>
      <c r="ALP4" s="279"/>
      <c r="ALQ4" s="71"/>
      <c r="ALR4" s="287"/>
      <c r="ALS4" s="279"/>
      <c r="ALT4" s="71"/>
      <c r="ALU4" s="71"/>
      <c r="ALV4" s="71"/>
      <c r="ALW4" s="279"/>
      <c r="ALX4" s="279"/>
      <c r="ALY4" s="279"/>
      <c r="ALZ4" s="71"/>
      <c r="AMA4" s="279"/>
      <c r="AMB4" s="279"/>
      <c r="AMC4" s="71"/>
      <c r="AMD4" s="279"/>
      <c r="AME4" s="279"/>
      <c r="AMF4" s="279"/>
      <c r="AMG4" s="279"/>
      <c r="AMH4" s="279"/>
      <c r="AMI4" s="279"/>
      <c r="AMJ4" s="71"/>
      <c r="AMK4" s="280"/>
      <c r="AML4" s="280"/>
      <c r="AMM4" s="71"/>
      <c r="AMN4" s="71"/>
      <c r="AMO4" s="71"/>
      <c r="AMP4" s="71"/>
      <c r="AMQ4" s="281"/>
      <c r="AMR4" s="281"/>
      <c r="AMS4" s="282"/>
      <c r="AMT4" s="283"/>
      <c r="AMU4" s="284"/>
      <c r="AMV4" s="285"/>
      <c r="AMW4" s="286"/>
      <c r="AMX4" s="281"/>
      <c r="AMY4" s="286"/>
      <c r="AMZ4" s="281"/>
      <c r="ANA4" s="281"/>
      <c r="ANB4" s="71"/>
      <c r="ANC4" s="287"/>
      <c r="AND4" s="287"/>
      <c r="ANE4" s="279"/>
      <c r="ANF4" s="279"/>
      <c r="ANG4" s="279"/>
      <c r="ANH4" s="279"/>
      <c r="ANI4" s="279"/>
      <c r="ANJ4" s="71"/>
      <c r="ANK4" s="71"/>
      <c r="ANL4" s="279"/>
      <c r="ANM4" s="71"/>
      <c r="ANN4" s="287"/>
      <c r="ANO4" s="279"/>
      <c r="ANP4" s="71"/>
      <c r="ANQ4" s="71"/>
      <c r="ANR4" s="71"/>
      <c r="ANS4" s="279"/>
      <c r="ANT4" s="279"/>
      <c r="ANU4" s="279"/>
      <c r="ANV4" s="71"/>
      <c r="ANW4" s="279"/>
      <c r="ANX4" s="279"/>
      <c r="ANY4" s="71"/>
      <c r="ANZ4" s="279"/>
      <c r="AOA4" s="279"/>
      <c r="AOB4" s="279"/>
      <c r="AOC4" s="279"/>
      <c r="AOD4" s="279"/>
      <c r="AOE4" s="279"/>
      <c r="AOF4" s="71"/>
      <c r="AOG4" s="280"/>
      <c r="AOH4" s="280"/>
      <c r="AOI4" s="71"/>
      <c r="AOJ4" s="71"/>
      <c r="AOK4" s="71"/>
      <c r="AOL4" s="71"/>
      <c r="AOM4" s="281"/>
      <c r="AON4" s="281"/>
      <c r="AOO4" s="282"/>
      <c r="AOP4" s="283"/>
      <c r="AOQ4" s="284"/>
      <c r="AOR4" s="285"/>
      <c r="AOS4" s="286"/>
      <c r="AOT4" s="281"/>
      <c r="AOU4" s="286"/>
      <c r="AOV4" s="281"/>
      <c r="AOW4" s="281"/>
      <c r="AOX4" s="71"/>
      <c r="AOY4" s="287"/>
      <c r="AOZ4" s="287"/>
      <c r="APA4" s="279"/>
      <c r="APB4" s="279"/>
      <c r="APC4" s="279"/>
      <c r="APD4" s="279"/>
      <c r="APE4" s="279"/>
      <c r="APF4" s="71"/>
      <c r="APG4" s="71"/>
      <c r="APH4" s="279"/>
      <c r="API4" s="71"/>
      <c r="APJ4" s="287"/>
      <c r="APK4" s="279"/>
      <c r="APL4" s="71"/>
      <c r="APM4" s="71"/>
      <c r="APN4" s="71"/>
      <c r="APO4" s="279"/>
      <c r="APP4" s="279"/>
      <c r="APQ4" s="279"/>
      <c r="APR4" s="71"/>
      <c r="APS4" s="279"/>
      <c r="APT4" s="279"/>
      <c r="APU4" s="71"/>
      <c r="APV4" s="279"/>
      <c r="APW4" s="279"/>
      <c r="APX4" s="279"/>
      <c r="APY4" s="279"/>
      <c r="APZ4" s="279"/>
      <c r="AQA4" s="279"/>
      <c r="AQB4" s="71"/>
      <c r="AQC4" s="280"/>
      <c r="AQD4" s="280"/>
      <c r="AQE4" s="71"/>
      <c r="AQF4" s="71"/>
      <c r="AQG4" s="71"/>
      <c r="AQH4" s="71"/>
      <c r="AQI4" s="281"/>
      <c r="AQJ4" s="281"/>
      <c r="AQK4" s="282"/>
      <c r="AQL4" s="283"/>
      <c r="AQM4" s="284"/>
      <c r="AQN4" s="285"/>
      <c r="AQO4" s="286"/>
      <c r="AQP4" s="281"/>
      <c r="AQQ4" s="286"/>
      <c r="AQR4" s="281"/>
      <c r="AQS4" s="281"/>
      <c r="AQT4" s="71"/>
      <c r="AQU4" s="287"/>
      <c r="AQV4" s="287"/>
      <c r="AQW4" s="279"/>
      <c r="AQX4" s="279"/>
      <c r="AQY4" s="279"/>
      <c r="AQZ4" s="279"/>
      <c r="ARA4" s="279"/>
      <c r="ARB4" s="71"/>
      <c r="ARC4" s="71"/>
      <c r="ARD4" s="279"/>
      <c r="ARE4" s="71"/>
      <c r="ARF4" s="287"/>
      <c r="ARG4" s="279"/>
      <c r="ARH4" s="71"/>
      <c r="ARI4" s="71"/>
      <c r="ARJ4" s="71"/>
      <c r="ARK4" s="279"/>
      <c r="ARL4" s="279"/>
      <c r="ARM4" s="279"/>
      <c r="ARN4" s="71"/>
      <c r="ARO4" s="279"/>
      <c r="ARP4" s="279"/>
      <c r="ARQ4" s="71"/>
      <c r="ARR4" s="279"/>
      <c r="ARS4" s="279"/>
      <c r="ART4" s="279"/>
      <c r="ARU4" s="279"/>
      <c r="ARV4" s="279"/>
      <c r="ARW4" s="279"/>
      <c r="ARX4" s="71"/>
      <c r="ARY4" s="280"/>
      <c r="ARZ4" s="280"/>
      <c r="ASA4" s="71"/>
      <c r="ASB4" s="71"/>
      <c r="ASC4" s="71"/>
      <c r="ASD4" s="71"/>
      <c r="ASE4" s="281"/>
      <c r="ASF4" s="281"/>
      <c r="ASG4" s="282"/>
      <c r="ASH4" s="283"/>
      <c r="ASI4" s="284"/>
      <c r="ASJ4" s="285"/>
      <c r="ASK4" s="286"/>
      <c r="ASL4" s="281"/>
      <c r="ASM4" s="286"/>
      <c r="ASN4" s="281"/>
      <c r="ASO4" s="281"/>
      <c r="ASP4" s="71"/>
      <c r="ASQ4" s="287"/>
      <c r="ASR4" s="287"/>
      <c r="ASS4" s="279"/>
      <c r="AST4" s="279"/>
      <c r="ASU4" s="279"/>
      <c r="ASV4" s="279"/>
      <c r="ASW4" s="279"/>
      <c r="ASX4" s="71"/>
      <c r="ASY4" s="71"/>
      <c r="ASZ4" s="279"/>
      <c r="ATA4" s="71"/>
      <c r="ATB4" s="287"/>
      <c r="ATC4" s="279"/>
      <c r="ATD4" s="71"/>
      <c r="ATE4" s="71"/>
      <c r="ATF4" s="71"/>
      <c r="ATG4" s="279"/>
      <c r="ATH4" s="279"/>
      <c r="ATI4" s="279"/>
      <c r="ATJ4" s="71"/>
      <c r="ATK4" s="279"/>
      <c r="ATL4" s="279"/>
      <c r="ATM4" s="71"/>
      <c r="ATN4" s="279"/>
      <c r="ATO4" s="279"/>
      <c r="ATP4" s="279"/>
      <c r="ATQ4" s="279"/>
      <c r="ATR4" s="279"/>
      <c r="ATS4" s="279"/>
      <c r="ATT4" s="71"/>
      <c r="ATU4" s="280"/>
      <c r="ATV4" s="280"/>
      <c r="ATW4" s="71"/>
      <c r="ATX4" s="71"/>
      <c r="ATY4" s="71"/>
      <c r="ATZ4" s="71"/>
      <c r="AUA4" s="281"/>
      <c r="AUB4" s="281"/>
      <c r="AUC4" s="282"/>
      <c r="AUD4" s="283"/>
      <c r="AUE4" s="284"/>
      <c r="AUF4" s="285"/>
      <c r="AUG4" s="286"/>
      <c r="AUH4" s="281"/>
      <c r="AUI4" s="286"/>
      <c r="AUJ4" s="281"/>
      <c r="AUK4" s="281"/>
      <c r="AUL4" s="71"/>
      <c r="AUM4" s="287"/>
      <c r="AUN4" s="287"/>
      <c r="AUO4" s="279"/>
      <c r="AUP4" s="279"/>
      <c r="AUQ4" s="279"/>
      <c r="AUR4" s="279"/>
      <c r="AUS4" s="279"/>
      <c r="AUT4" s="71"/>
      <c r="AUU4" s="71"/>
      <c r="AUV4" s="279"/>
      <c r="AUW4" s="71"/>
      <c r="AUX4" s="287"/>
      <c r="AUY4" s="279"/>
      <c r="AUZ4" s="71"/>
      <c r="AVA4" s="71"/>
      <c r="AVB4" s="71"/>
      <c r="AVC4" s="279"/>
      <c r="AVD4" s="279"/>
      <c r="AVE4" s="279"/>
      <c r="AVF4" s="71"/>
      <c r="AVG4" s="279"/>
      <c r="AVH4" s="279"/>
      <c r="AVI4" s="71"/>
      <c r="AVJ4" s="279"/>
      <c r="AVK4" s="279"/>
      <c r="AVL4" s="279"/>
      <c r="AVM4" s="279"/>
      <c r="AVN4" s="279"/>
      <c r="AVO4" s="279"/>
      <c r="AVP4" s="71"/>
      <c r="AVQ4" s="280"/>
      <c r="AVR4" s="280"/>
      <c r="AVS4" s="71"/>
      <c r="AVT4" s="71"/>
      <c r="AVU4" s="71"/>
      <c r="AVV4" s="71"/>
      <c r="AVW4" s="281"/>
      <c r="AVX4" s="281"/>
      <c r="AVY4" s="282"/>
      <c r="AVZ4" s="283"/>
      <c r="AWA4" s="284"/>
      <c r="AWB4" s="285"/>
      <c r="AWC4" s="286"/>
      <c r="AWD4" s="281"/>
      <c r="AWE4" s="286"/>
      <c r="AWF4" s="281"/>
      <c r="AWG4" s="281"/>
      <c r="AWH4" s="71"/>
      <c r="AWI4" s="287"/>
      <c r="AWJ4" s="287"/>
      <c r="AWK4" s="279"/>
      <c r="AWL4" s="279"/>
      <c r="AWM4" s="279"/>
      <c r="AWN4" s="279"/>
      <c r="AWO4" s="279"/>
      <c r="AWP4" s="71"/>
      <c r="AWQ4" s="71"/>
      <c r="AWR4" s="279"/>
      <c r="AWS4" s="71"/>
      <c r="AWT4" s="287"/>
      <c r="AWU4" s="279"/>
      <c r="AWV4" s="71"/>
      <c r="AWW4" s="71"/>
      <c r="AWX4" s="71"/>
      <c r="AWY4" s="279"/>
      <c r="AWZ4" s="279"/>
      <c r="AXA4" s="279"/>
      <c r="AXB4" s="71"/>
      <c r="AXC4" s="279"/>
      <c r="AXD4" s="279"/>
      <c r="AXE4" s="71"/>
      <c r="AXF4" s="279"/>
      <c r="AXG4" s="279"/>
      <c r="AXH4" s="279"/>
      <c r="AXI4" s="279"/>
      <c r="AXJ4" s="279"/>
      <c r="AXK4" s="279"/>
      <c r="AXL4" s="71"/>
      <c r="AXM4" s="280"/>
      <c r="AXN4" s="280"/>
      <c r="AXO4" s="71"/>
      <c r="AXP4" s="71"/>
      <c r="AXQ4" s="71"/>
      <c r="AXR4" s="71"/>
      <c r="AXS4" s="281"/>
      <c r="AXT4" s="281"/>
      <c r="AXU4" s="282"/>
      <c r="AXV4" s="283"/>
      <c r="AXW4" s="284"/>
      <c r="AXX4" s="285"/>
      <c r="AXY4" s="286"/>
      <c r="AXZ4" s="281"/>
      <c r="AYA4" s="286"/>
      <c r="AYB4" s="281"/>
      <c r="AYC4" s="281"/>
      <c r="AYD4" s="71"/>
      <c r="AYE4" s="287"/>
      <c r="AYF4" s="287"/>
      <c r="AYG4" s="279"/>
      <c r="AYH4" s="279"/>
      <c r="AYI4" s="279"/>
      <c r="AYJ4" s="279"/>
      <c r="AYK4" s="279"/>
      <c r="AYL4" s="71"/>
      <c r="AYM4" s="71"/>
      <c r="AYN4" s="279"/>
      <c r="AYO4" s="71"/>
      <c r="AYP4" s="287"/>
      <c r="AYQ4" s="279"/>
      <c r="AYR4" s="71"/>
      <c r="AYS4" s="71"/>
      <c r="AYT4" s="71"/>
      <c r="AYU4" s="279"/>
      <c r="AYV4" s="279"/>
      <c r="AYW4" s="279"/>
      <c r="AYX4" s="71"/>
      <c r="AYY4" s="279"/>
      <c r="AYZ4" s="279"/>
      <c r="AZA4" s="71"/>
      <c r="AZB4" s="279"/>
      <c r="AZC4" s="279"/>
      <c r="AZD4" s="279"/>
      <c r="AZE4" s="279"/>
      <c r="AZF4" s="279"/>
      <c r="AZG4" s="279"/>
      <c r="AZH4" s="71"/>
      <c r="AZI4" s="280"/>
      <c r="AZJ4" s="280"/>
      <c r="AZK4" s="71"/>
      <c r="AZL4" s="71"/>
      <c r="AZM4" s="71"/>
      <c r="AZN4" s="71"/>
      <c r="AZO4" s="281"/>
      <c r="AZP4" s="281"/>
      <c r="AZQ4" s="282"/>
      <c r="AZR4" s="283"/>
      <c r="AZS4" s="284"/>
      <c r="AZT4" s="285"/>
      <c r="AZU4" s="286"/>
      <c r="AZV4" s="281"/>
      <c r="AZW4" s="286"/>
      <c r="AZX4" s="281"/>
      <c r="AZY4" s="281"/>
      <c r="AZZ4" s="71"/>
      <c r="BAA4" s="287"/>
      <c r="BAB4" s="287"/>
      <c r="BAC4" s="279"/>
      <c r="BAD4" s="279"/>
      <c r="BAE4" s="279"/>
      <c r="BAF4" s="279"/>
      <c r="BAG4" s="279"/>
      <c r="BAH4" s="71"/>
      <c r="BAI4" s="71"/>
      <c r="BAJ4" s="279"/>
      <c r="BAK4" s="71"/>
      <c r="BAL4" s="287"/>
      <c r="BAM4" s="279"/>
      <c r="BAN4" s="71"/>
      <c r="BAO4" s="71"/>
      <c r="BAP4" s="71"/>
      <c r="BAQ4" s="279"/>
      <c r="BAR4" s="279"/>
      <c r="BAS4" s="279"/>
      <c r="BAT4" s="71"/>
      <c r="BAU4" s="279"/>
      <c r="BAV4" s="279"/>
      <c r="BAW4" s="71"/>
      <c r="BAX4" s="279"/>
      <c r="BAY4" s="279"/>
      <c r="BAZ4" s="279"/>
      <c r="BBA4" s="279"/>
      <c r="BBB4" s="279"/>
      <c r="BBC4" s="279"/>
      <c r="BBD4" s="71"/>
      <c r="BBE4" s="280"/>
      <c r="BBF4" s="280"/>
      <c r="BBG4" s="71"/>
      <c r="BBH4" s="71"/>
      <c r="BBI4" s="71"/>
      <c r="BBJ4" s="71"/>
      <c r="BBK4" s="281"/>
      <c r="BBL4" s="281"/>
      <c r="BBM4" s="282"/>
      <c r="BBN4" s="283"/>
      <c r="BBO4" s="284"/>
      <c r="BBP4" s="285"/>
      <c r="BBQ4" s="286"/>
      <c r="BBR4" s="281"/>
      <c r="BBS4" s="286"/>
      <c r="BBT4" s="281"/>
      <c r="BBU4" s="281"/>
      <c r="BBV4" s="71"/>
      <c r="BBW4" s="287"/>
      <c r="BBX4" s="287"/>
      <c r="BBY4" s="279"/>
      <c r="BBZ4" s="279"/>
      <c r="BCA4" s="279"/>
      <c r="BCB4" s="279"/>
      <c r="BCC4" s="279"/>
      <c r="BCD4" s="71"/>
      <c r="BCE4" s="71"/>
      <c r="BCF4" s="279"/>
      <c r="BCG4" s="71"/>
      <c r="BCH4" s="287"/>
      <c r="BCI4" s="279"/>
      <c r="BCJ4" s="71"/>
      <c r="BCK4" s="71"/>
      <c r="BCL4" s="71"/>
      <c r="BCM4" s="279"/>
      <c r="BCN4" s="279"/>
      <c r="BCO4" s="279"/>
      <c r="BCP4" s="71"/>
      <c r="BCQ4" s="279"/>
      <c r="BCR4" s="279"/>
      <c r="BCS4" s="71"/>
      <c r="BCT4" s="279"/>
      <c r="BCU4" s="279"/>
      <c r="BCV4" s="279"/>
      <c r="BCW4" s="279"/>
      <c r="BCX4" s="279"/>
      <c r="BCY4" s="279"/>
      <c r="BCZ4" s="71"/>
      <c r="BDA4" s="280"/>
      <c r="BDB4" s="280"/>
      <c r="BDC4" s="71"/>
      <c r="BDD4" s="71"/>
      <c r="BDE4" s="71"/>
      <c r="BDF4" s="71"/>
      <c r="BDG4" s="281"/>
      <c r="BDH4" s="281"/>
      <c r="BDI4" s="282"/>
      <c r="BDJ4" s="283"/>
      <c r="BDK4" s="284"/>
      <c r="BDL4" s="285"/>
      <c r="BDM4" s="286"/>
      <c r="BDN4" s="281"/>
      <c r="BDO4" s="286"/>
      <c r="BDP4" s="281"/>
      <c r="BDQ4" s="281"/>
      <c r="BDR4" s="71"/>
      <c r="BDS4" s="287"/>
      <c r="BDT4" s="287"/>
      <c r="BDU4" s="279"/>
      <c r="BDV4" s="279"/>
      <c r="BDW4" s="279"/>
      <c r="BDX4" s="279"/>
      <c r="BDY4" s="279"/>
      <c r="BDZ4" s="71"/>
      <c r="BEA4" s="71"/>
      <c r="BEB4" s="279"/>
      <c r="BEC4" s="71"/>
      <c r="BED4" s="287"/>
      <c r="BEE4" s="279"/>
      <c r="BEF4" s="71"/>
      <c r="BEG4" s="71"/>
      <c r="BEH4" s="71"/>
      <c r="BEI4" s="279"/>
      <c r="BEJ4" s="279"/>
      <c r="BEK4" s="279"/>
      <c r="BEL4" s="71"/>
      <c r="BEM4" s="279"/>
      <c r="BEN4" s="279"/>
      <c r="BEO4" s="71"/>
      <c r="BEP4" s="279"/>
      <c r="BEQ4" s="279"/>
      <c r="BER4" s="279"/>
      <c r="BES4" s="279"/>
      <c r="BET4" s="279"/>
      <c r="BEU4" s="279"/>
      <c r="BEV4" s="71"/>
      <c r="BEW4" s="280"/>
      <c r="BEX4" s="280"/>
      <c r="BEY4" s="71"/>
      <c r="BEZ4" s="71"/>
      <c r="BFA4" s="71"/>
      <c r="BFB4" s="71"/>
      <c r="BFC4" s="281"/>
      <c r="BFD4" s="281"/>
      <c r="BFE4" s="282"/>
      <c r="BFF4" s="283"/>
      <c r="BFG4" s="284"/>
      <c r="BFH4" s="285"/>
      <c r="BFI4" s="286"/>
      <c r="BFJ4" s="281"/>
      <c r="BFK4" s="286"/>
      <c r="BFL4" s="281"/>
      <c r="BFM4" s="281"/>
      <c r="BFN4" s="71"/>
      <c r="BFO4" s="287"/>
      <c r="BFP4" s="287"/>
      <c r="BFQ4" s="279"/>
      <c r="BFR4" s="279"/>
      <c r="BFS4" s="279"/>
      <c r="BFT4" s="279"/>
      <c r="BFU4" s="279"/>
      <c r="BFV4" s="71"/>
      <c r="BFW4" s="71"/>
      <c r="BFX4" s="279"/>
      <c r="BFY4" s="71"/>
      <c r="BFZ4" s="287"/>
      <c r="BGA4" s="279"/>
      <c r="BGB4" s="71"/>
      <c r="BGC4" s="71"/>
      <c r="BGD4" s="71"/>
      <c r="BGE4" s="279"/>
      <c r="BGF4" s="279"/>
      <c r="BGG4" s="279"/>
      <c r="BGH4" s="71"/>
      <c r="BGI4" s="279"/>
      <c r="BGJ4" s="279"/>
      <c r="BGK4" s="71"/>
      <c r="BGL4" s="279"/>
      <c r="BGM4" s="279"/>
      <c r="BGN4" s="279"/>
      <c r="BGO4" s="279"/>
      <c r="BGP4" s="279"/>
      <c r="BGQ4" s="279"/>
      <c r="BGR4" s="71"/>
      <c r="BGS4" s="280"/>
      <c r="BGT4" s="280"/>
      <c r="BGU4" s="71"/>
      <c r="BGV4" s="71"/>
      <c r="BGW4" s="71"/>
      <c r="BGX4" s="71"/>
      <c r="BGY4" s="281"/>
      <c r="BGZ4" s="281"/>
      <c r="BHA4" s="282"/>
      <c r="BHB4" s="283"/>
      <c r="BHC4" s="284"/>
      <c r="BHD4" s="285"/>
      <c r="BHE4" s="286"/>
      <c r="BHF4" s="281"/>
      <c r="BHG4" s="286"/>
      <c r="BHH4" s="281"/>
      <c r="BHI4" s="281"/>
      <c r="BHJ4" s="71"/>
      <c r="BHK4" s="287"/>
      <c r="BHL4" s="287"/>
      <c r="BHM4" s="279"/>
      <c r="BHN4" s="279"/>
      <c r="BHO4" s="279"/>
      <c r="BHP4" s="279"/>
      <c r="BHQ4" s="279"/>
      <c r="BHR4" s="71"/>
      <c r="BHS4" s="71"/>
      <c r="BHT4" s="279"/>
      <c r="BHU4" s="71"/>
      <c r="BHV4" s="287"/>
      <c r="BHW4" s="279"/>
      <c r="BHX4" s="71"/>
      <c r="BHY4" s="71"/>
      <c r="BHZ4" s="71"/>
      <c r="BIA4" s="279"/>
      <c r="BIB4" s="279"/>
      <c r="BIC4" s="279"/>
      <c r="BID4" s="71"/>
      <c r="BIE4" s="279"/>
      <c r="BIF4" s="279"/>
      <c r="BIG4" s="71"/>
      <c r="BIH4" s="279"/>
      <c r="BII4" s="279"/>
      <c r="BIJ4" s="279"/>
      <c r="BIK4" s="279"/>
      <c r="BIL4" s="279"/>
      <c r="BIM4" s="279"/>
      <c r="BIN4" s="71"/>
      <c r="BIO4" s="280"/>
      <c r="BIP4" s="280"/>
      <c r="BIQ4" s="71"/>
      <c r="BIR4" s="71"/>
      <c r="BIS4" s="71"/>
      <c r="BIT4" s="71"/>
      <c r="BIU4" s="281"/>
      <c r="BIV4" s="281"/>
      <c r="BIW4" s="282"/>
      <c r="BIX4" s="283"/>
      <c r="BIY4" s="284"/>
      <c r="BIZ4" s="285"/>
      <c r="BJA4" s="286"/>
      <c r="BJB4" s="281"/>
      <c r="BJC4" s="286"/>
      <c r="BJD4" s="281"/>
      <c r="BJE4" s="281"/>
      <c r="BJF4" s="71"/>
      <c r="BJG4" s="287"/>
      <c r="BJH4" s="287"/>
      <c r="BJI4" s="279"/>
      <c r="BJJ4" s="279"/>
      <c r="BJK4" s="279"/>
      <c r="BJL4" s="279"/>
      <c r="BJM4" s="279"/>
      <c r="BJN4" s="71"/>
      <c r="BJO4" s="71"/>
      <c r="BJP4" s="279"/>
      <c r="BJQ4" s="71"/>
      <c r="BJR4" s="287"/>
      <c r="BJS4" s="279"/>
      <c r="BJT4" s="71"/>
      <c r="BJU4" s="71"/>
      <c r="BJV4" s="71"/>
      <c r="BJW4" s="279"/>
      <c r="BJX4" s="279"/>
      <c r="BJY4" s="279"/>
      <c r="BJZ4" s="71"/>
      <c r="BKA4" s="279"/>
      <c r="BKB4" s="279"/>
      <c r="BKC4" s="71"/>
      <c r="BKD4" s="279"/>
      <c r="BKE4" s="279"/>
      <c r="BKF4" s="279"/>
      <c r="BKG4" s="279"/>
      <c r="BKH4" s="279"/>
      <c r="BKI4" s="279"/>
      <c r="BKJ4" s="71"/>
      <c r="BKK4" s="280"/>
      <c r="BKL4" s="280"/>
      <c r="BKM4" s="71"/>
      <c r="BKN4" s="71"/>
      <c r="BKO4" s="71"/>
      <c r="BKP4" s="71"/>
      <c r="BKQ4" s="281"/>
      <c r="BKR4" s="281"/>
      <c r="BKS4" s="282"/>
      <c r="BKT4" s="283"/>
      <c r="BKU4" s="284"/>
      <c r="BKV4" s="285"/>
      <c r="BKW4" s="286"/>
      <c r="BKX4" s="281"/>
      <c r="BKY4" s="286"/>
      <c r="BKZ4" s="281"/>
      <c r="BLA4" s="281"/>
      <c r="BLB4" s="71"/>
      <c r="BLC4" s="287"/>
      <c r="BLD4" s="287"/>
      <c r="BLE4" s="279"/>
      <c r="BLF4" s="279"/>
      <c r="BLG4" s="279"/>
      <c r="BLH4" s="279"/>
      <c r="BLI4" s="279"/>
      <c r="BLJ4" s="71"/>
      <c r="BLK4" s="71"/>
      <c r="BLL4" s="279"/>
      <c r="BLM4" s="71"/>
      <c r="BLN4" s="287"/>
      <c r="BLO4" s="279"/>
      <c r="BLP4" s="71"/>
      <c r="BLQ4" s="71"/>
      <c r="BLR4" s="71"/>
      <c r="BLS4" s="279"/>
      <c r="BLT4" s="279"/>
      <c r="BLU4" s="279"/>
      <c r="BLV4" s="71"/>
      <c r="BLW4" s="279"/>
      <c r="BLX4" s="279"/>
      <c r="BLY4" s="71"/>
      <c r="BLZ4" s="279"/>
      <c r="BMA4" s="279"/>
      <c r="BMB4" s="279"/>
      <c r="BMC4" s="279"/>
      <c r="BMD4" s="279"/>
      <c r="BME4" s="279"/>
      <c r="BMF4" s="71"/>
      <c r="BMG4" s="280"/>
      <c r="BMH4" s="280"/>
      <c r="BMI4" s="71"/>
      <c r="BMJ4" s="71"/>
      <c r="BMK4" s="71"/>
      <c r="BML4" s="71"/>
      <c r="BMM4" s="281"/>
      <c r="BMN4" s="281"/>
      <c r="BMO4" s="282"/>
      <c r="BMP4" s="283"/>
      <c r="BMQ4" s="284"/>
      <c r="BMR4" s="285"/>
      <c r="BMS4" s="286"/>
      <c r="BMT4" s="281"/>
      <c r="BMU4" s="286"/>
      <c r="BMV4" s="281"/>
      <c r="BMW4" s="281"/>
      <c r="BMX4" s="71"/>
      <c r="BMY4" s="287"/>
      <c r="BMZ4" s="287"/>
      <c r="BNA4" s="279"/>
      <c r="BNB4" s="279"/>
      <c r="BNC4" s="279"/>
      <c r="BND4" s="279"/>
      <c r="BNE4" s="279"/>
      <c r="BNF4" s="71"/>
      <c r="BNG4" s="71"/>
      <c r="BNH4" s="279"/>
      <c r="BNI4" s="71"/>
      <c r="BNJ4" s="287"/>
      <c r="BNK4" s="279"/>
      <c r="BNL4" s="71"/>
      <c r="BNM4" s="71"/>
      <c r="BNN4" s="71"/>
      <c r="BNO4" s="279"/>
      <c r="BNP4" s="279"/>
      <c r="BNQ4" s="279"/>
      <c r="BNR4" s="71"/>
      <c r="BNS4" s="279"/>
      <c r="BNT4" s="279"/>
      <c r="BNU4" s="71"/>
      <c r="BNV4" s="279"/>
      <c r="BNW4" s="279"/>
      <c r="BNX4" s="279"/>
      <c r="BNY4" s="279"/>
      <c r="BNZ4" s="279"/>
      <c r="BOA4" s="279"/>
      <c r="BOB4" s="71"/>
      <c r="BOC4" s="280"/>
      <c r="BOD4" s="280"/>
      <c r="BOE4" s="71"/>
      <c r="BOF4" s="71"/>
      <c r="BOG4" s="71"/>
      <c r="BOH4" s="71"/>
      <c r="BOI4" s="281"/>
      <c r="BOJ4" s="281"/>
      <c r="BOK4" s="282"/>
      <c r="BOL4" s="283"/>
      <c r="BOM4" s="284"/>
      <c r="BON4" s="285"/>
      <c r="BOO4" s="286"/>
      <c r="BOP4" s="281"/>
      <c r="BOQ4" s="286"/>
      <c r="BOR4" s="281"/>
      <c r="BOS4" s="281"/>
      <c r="BOT4" s="71"/>
      <c r="BOU4" s="287"/>
      <c r="BOV4" s="287"/>
      <c r="BOW4" s="279"/>
      <c r="BOX4" s="279"/>
      <c r="BOY4" s="279"/>
      <c r="BOZ4" s="279"/>
      <c r="BPA4" s="279"/>
      <c r="BPB4" s="71"/>
      <c r="BPC4" s="71"/>
      <c r="BPD4" s="279"/>
      <c r="BPE4" s="71"/>
      <c r="BPF4" s="287"/>
      <c r="BPG4" s="279"/>
      <c r="BPH4" s="71"/>
      <c r="BPI4" s="71"/>
      <c r="BPJ4" s="71"/>
      <c r="BPK4" s="279"/>
      <c r="BPL4" s="279"/>
      <c r="BPM4" s="279"/>
      <c r="BPN4" s="71"/>
      <c r="BPO4" s="279"/>
      <c r="BPP4" s="279"/>
      <c r="BPQ4" s="71"/>
      <c r="BPR4" s="279"/>
      <c r="BPS4" s="279"/>
      <c r="BPT4" s="279"/>
      <c r="BPU4" s="279"/>
      <c r="BPV4" s="279"/>
      <c r="BPW4" s="279"/>
      <c r="BPX4" s="71"/>
      <c r="BPY4" s="280"/>
      <c r="BPZ4" s="280"/>
      <c r="BQA4" s="71"/>
      <c r="BQB4" s="71"/>
      <c r="BQC4" s="71"/>
      <c r="BQD4" s="71"/>
      <c r="BQE4" s="281"/>
      <c r="BQF4" s="281"/>
      <c r="BQG4" s="282"/>
      <c r="BQH4" s="283"/>
      <c r="BQI4" s="284"/>
      <c r="BQJ4" s="285"/>
      <c r="BQK4" s="286"/>
      <c r="BQL4" s="281"/>
      <c r="BQM4" s="286"/>
      <c r="BQN4" s="281"/>
      <c r="BQO4" s="281"/>
      <c r="BQP4" s="71"/>
      <c r="BQQ4" s="287"/>
      <c r="BQR4" s="287"/>
      <c r="BQS4" s="279"/>
      <c r="BQT4" s="279"/>
      <c r="BQU4" s="279"/>
      <c r="BQV4" s="279"/>
      <c r="BQW4" s="279"/>
      <c r="BQX4" s="71"/>
      <c r="BQY4" s="71"/>
      <c r="BQZ4" s="279"/>
      <c r="BRA4" s="71"/>
      <c r="BRB4" s="287"/>
      <c r="BRC4" s="279"/>
      <c r="BRD4" s="71"/>
      <c r="BRE4" s="71"/>
      <c r="BRF4" s="71"/>
      <c r="BRG4" s="279"/>
      <c r="BRH4" s="279"/>
      <c r="BRI4" s="279"/>
      <c r="BRJ4" s="71"/>
      <c r="BRK4" s="279"/>
      <c r="BRL4" s="279"/>
      <c r="BRM4" s="71"/>
      <c r="BRN4" s="279"/>
      <c r="BRO4" s="279"/>
      <c r="BRP4" s="279"/>
      <c r="BRQ4" s="279"/>
      <c r="BRR4" s="279"/>
      <c r="BRS4" s="279"/>
      <c r="BRT4" s="71"/>
      <c r="BRU4" s="280"/>
      <c r="BRV4" s="280"/>
      <c r="BRW4" s="71"/>
      <c r="BRX4" s="71"/>
      <c r="BRY4" s="71"/>
      <c r="BRZ4" s="71"/>
      <c r="BSA4" s="281"/>
      <c r="BSB4" s="281"/>
      <c r="BSC4" s="282"/>
      <c r="BSD4" s="283"/>
      <c r="BSE4" s="284"/>
      <c r="BSF4" s="285"/>
      <c r="BSG4" s="286"/>
      <c r="BSH4" s="281"/>
      <c r="BSI4" s="286"/>
      <c r="BSJ4" s="281"/>
      <c r="BSK4" s="281"/>
      <c r="BSL4" s="71"/>
      <c r="BSM4" s="287"/>
      <c r="BSN4" s="287"/>
      <c r="BSO4" s="279"/>
      <c r="BSP4" s="279"/>
      <c r="BSQ4" s="279"/>
      <c r="BSR4" s="279"/>
      <c r="BSS4" s="279"/>
      <c r="BST4" s="71"/>
      <c r="BSU4" s="71"/>
      <c r="BSV4" s="279"/>
      <c r="BSW4" s="71"/>
      <c r="BSX4" s="287"/>
      <c r="BSY4" s="279"/>
      <c r="BSZ4" s="71"/>
      <c r="BTA4" s="71"/>
      <c r="BTB4" s="71"/>
      <c r="BTC4" s="279"/>
      <c r="BTD4" s="279"/>
      <c r="BTE4" s="279"/>
      <c r="BTF4" s="71"/>
      <c r="BTG4" s="279"/>
      <c r="BTH4" s="279"/>
      <c r="BTI4" s="71"/>
      <c r="BTJ4" s="279"/>
      <c r="BTK4" s="279"/>
      <c r="BTL4" s="279"/>
      <c r="BTM4" s="279"/>
      <c r="BTN4" s="279"/>
      <c r="BTO4" s="279"/>
      <c r="BTP4" s="71"/>
      <c r="BTQ4" s="280"/>
      <c r="BTR4" s="280"/>
      <c r="BTS4" s="71"/>
      <c r="BTT4" s="71"/>
      <c r="BTU4" s="71"/>
      <c r="BTV4" s="71"/>
      <c r="BTW4" s="281"/>
      <c r="BTX4" s="281"/>
      <c r="BTY4" s="282"/>
      <c r="BTZ4" s="283"/>
      <c r="BUA4" s="284"/>
      <c r="BUB4" s="285"/>
      <c r="BUC4" s="286"/>
      <c r="BUD4" s="281"/>
      <c r="BUE4" s="286"/>
      <c r="BUF4" s="281"/>
      <c r="BUG4" s="281"/>
      <c r="BUH4" s="71"/>
      <c r="BUI4" s="287"/>
      <c r="BUJ4" s="287"/>
      <c r="BUK4" s="279"/>
      <c r="BUL4" s="279"/>
      <c r="BUM4" s="279"/>
      <c r="BUN4" s="279"/>
      <c r="BUO4" s="279"/>
      <c r="BUP4" s="71"/>
      <c r="BUQ4" s="71"/>
      <c r="BUR4" s="279"/>
      <c r="BUS4" s="71"/>
      <c r="BUT4" s="287"/>
      <c r="BUU4" s="279"/>
      <c r="BUV4" s="71"/>
      <c r="BUW4" s="71"/>
      <c r="BUX4" s="71"/>
      <c r="BUY4" s="279"/>
      <c r="BUZ4" s="279"/>
      <c r="BVA4" s="279"/>
      <c r="BVB4" s="71"/>
      <c r="BVC4" s="279"/>
      <c r="BVD4" s="279"/>
      <c r="BVE4" s="71"/>
      <c r="BVF4" s="279"/>
      <c r="BVG4" s="279"/>
      <c r="BVH4" s="279"/>
      <c r="BVI4" s="279"/>
      <c r="BVJ4" s="279"/>
      <c r="BVK4" s="279"/>
      <c r="BVL4" s="71"/>
      <c r="BVM4" s="280"/>
      <c r="BVN4" s="280"/>
      <c r="BVO4" s="71"/>
      <c r="BVP4" s="71"/>
      <c r="BVQ4" s="71"/>
      <c r="BVR4" s="71"/>
      <c r="BVS4" s="281"/>
      <c r="BVT4" s="281"/>
      <c r="BVU4" s="282"/>
      <c r="BVV4" s="283"/>
      <c r="BVW4" s="284"/>
      <c r="BVX4" s="285"/>
      <c r="BVY4" s="286"/>
      <c r="BVZ4" s="281"/>
      <c r="BWA4" s="286"/>
      <c r="BWB4" s="281"/>
      <c r="BWC4" s="281"/>
      <c r="BWD4" s="71"/>
      <c r="BWE4" s="287"/>
      <c r="BWF4" s="287"/>
      <c r="BWG4" s="279"/>
      <c r="BWH4" s="279"/>
      <c r="BWI4" s="279"/>
      <c r="BWJ4" s="279"/>
      <c r="BWK4" s="279"/>
      <c r="BWL4" s="71"/>
      <c r="BWM4" s="71"/>
      <c r="BWN4" s="279"/>
      <c r="BWO4" s="71"/>
      <c r="BWP4" s="287"/>
      <c r="BWQ4" s="279"/>
      <c r="BWR4" s="71"/>
      <c r="BWS4" s="71"/>
      <c r="BWT4" s="71"/>
      <c r="BWU4" s="279"/>
      <c r="BWV4" s="279"/>
      <c r="BWW4" s="279"/>
      <c r="BWX4" s="71"/>
      <c r="BWY4" s="279"/>
      <c r="BWZ4" s="279"/>
      <c r="BXA4" s="71"/>
      <c r="BXB4" s="279"/>
      <c r="BXC4" s="279"/>
      <c r="BXD4" s="279"/>
      <c r="BXE4" s="279"/>
      <c r="BXF4" s="279"/>
      <c r="BXG4" s="279"/>
      <c r="BXH4" s="71"/>
      <c r="BXI4" s="280"/>
      <c r="BXJ4" s="280"/>
      <c r="BXK4" s="71"/>
      <c r="BXL4" s="71"/>
      <c r="BXM4" s="71"/>
      <c r="BXN4" s="71"/>
      <c r="BXO4" s="281"/>
      <c r="BXP4" s="281"/>
      <c r="BXQ4" s="282"/>
      <c r="BXR4" s="283"/>
      <c r="BXS4" s="284"/>
      <c r="BXT4" s="285"/>
      <c r="BXU4" s="286"/>
      <c r="BXV4" s="281"/>
      <c r="BXW4" s="286"/>
      <c r="BXX4" s="281"/>
      <c r="BXY4" s="281"/>
      <c r="BXZ4" s="71"/>
      <c r="BYA4" s="287"/>
      <c r="BYB4" s="287"/>
      <c r="BYC4" s="279"/>
      <c r="BYD4" s="279"/>
      <c r="BYE4" s="279"/>
      <c r="BYF4" s="279"/>
      <c r="BYG4" s="279"/>
      <c r="BYH4" s="71"/>
      <c r="BYI4" s="71"/>
      <c r="BYJ4" s="279"/>
      <c r="BYK4" s="71"/>
      <c r="BYL4" s="287"/>
      <c r="BYM4" s="279"/>
      <c r="BYN4" s="71"/>
      <c r="BYO4" s="71"/>
      <c r="BYP4" s="71"/>
      <c r="BYQ4" s="279"/>
      <c r="BYR4" s="279"/>
      <c r="BYS4" s="279"/>
      <c r="BYT4" s="71"/>
      <c r="BYU4" s="279"/>
      <c r="BYV4" s="279"/>
      <c r="BYW4" s="71"/>
      <c r="BYX4" s="279"/>
      <c r="BYY4" s="279"/>
      <c r="BYZ4" s="279"/>
      <c r="BZA4" s="279"/>
      <c r="BZB4" s="279"/>
      <c r="BZC4" s="279"/>
      <c r="BZD4" s="71"/>
      <c r="BZE4" s="280"/>
      <c r="BZF4" s="280"/>
      <c r="BZG4" s="71"/>
      <c r="BZH4" s="71"/>
      <c r="BZI4" s="71"/>
      <c r="BZJ4" s="71"/>
      <c r="BZK4" s="281"/>
      <c r="BZL4" s="281"/>
      <c r="BZM4" s="282"/>
      <c r="BZN4" s="283"/>
      <c r="BZO4" s="284"/>
      <c r="BZP4" s="285"/>
      <c r="BZQ4" s="286"/>
      <c r="BZR4" s="281"/>
      <c r="BZS4" s="286"/>
      <c r="BZT4" s="281"/>
      <c r="BZU4" s="281"/>
      <c r="BZV4" s="71"/>
      <c r="BZW4" s="287"/>
      <c r="BZX4" s="287"/>
      <c r="BZY4" s="279"/>
      <c r="BZZ4" s="279"/>
      <c r="CAA4" s="279"/>
      <c r="CAB4" s="279"/>
      <c r="CAC4" s="279"/>
      <c r="CAD4" s="71"/>
      <c r="CAE4" s="71"/>
      <c r="CAF4" s="279"/>
      <c r="CAG4" s="71"/>
      <c r="CAH4" s="287"/>
      <c r="CAI4" s="279"/>
      <c r="CAJ4" s="71"/>
      <c r="CAK4" s="71"/>
      <c r="CAL4" s="71"/>
      <c r="CAM4" s="279"/>
      <c r="CAN4" s="279"/>
      <c r="CAO4" s="279"/>
      <c r="CAP4" s="71"/>
      <c r="CAQ4" s="279"/>
      <c r="CAR4" s="279"/>
      <c r="CAS4" s="71"/>
      <c r="CAT4" s="279"/>
      <c r="CAU4" s="279"/>
      <c r="CAV4" s="279"/>
      <c r="CAW4" s="279"/>
      <c r="CAX4" s="279"/>
      <c r="CAY4" s="279"/>
      <c r="CAZ4" s="71"/>
      <c r="CBA4" s="280"/>
      <c r="CBB4" s="280"/>
      <c r="CBC4" s="71"/>
      <c r="CBD4" s="71"/>
      <c r="CBE4" s="71"/>
      <c r="CBF4" s="71"/>
      <c r="CBG4" s="281"/>
      <c r="CBH4" s="281"/>
      <c r="CBI4" s="282"/>
      <c r="CBJ4" s="283"/>
      <c r="CBK4" s="284"/>
      <c r="CBL4" s="285"/>
      <c r="CBM4" s="286"/>
      <c r="CBN4" s="281"/>
      <c r="CBO4" s="286"/>
      <c r="CBP4" s="281"/>
      <c r="CBQ4" s="281"/>
      <c r="CBR4" s="71"/>
      <c r="CBS4" s="287"/>
      <c r="CBT4" s="287"/>
      <c r="CBU4" s="279"/>
      <c r="CBV4" s="279"/>
      <c r="CBW4" s="279"/>
      <c r="CBX4" s="279"/>
      <c r="CBY4" s="279"/>
      <c r="CBZ4" s="71"/>
      <c r="CCA4" s="71"/>
      <c r="CCB4" s="279"/>
      <c r="CCC4" s="71"/>
      <c r="CCD4" s="287"/>
      <c r="CCE4" s="279"/>
      <c r="CCF4" s="71"/>
      <c r="CCG4" s="71"/>
      <c r="CCH4" s="71"/>
      <c r="CCI4" s="279"/>
      <c r="CCJ4" s="279"/>
      <c r="CCK4" s="279"/>
      <c r="CCL4" s="71"/>
      <c r="CCM4" s="279"/>
      <c r="CCN4" s="279"/>
      <c r="CCO4" s="71"/>
      <c r="CCP4" s="279"/>
      <c r="CCQ4" s="279"/>
      <c r="CCR4" s="279"/>
      <c r="CCS4" s="279"/>
      <c r="CCT4" s="279"/>
      <c r="CCU4" s="279"/>
      <c r="CCV4" s="71"/>
      <c r="CCW4" s="280"/>
      <c r="CCX4" s="280"/>
      <c r="CCY4" s="71"/>
      <c r="CCZ4" s="71"/>
      <c r="CDA4" s="71"/>
      <c r="CDB4" s="71"/>
      <c r="CDC4" s="281"/>
      <c r="CDD4" s="281"/>
      <c r="CDE4" s="282"/>
      <c r="CDF4" s="283"/>
      <c r="CDG4" s="284"/>
      <c r="CDH4" s="285"/>
      <c r="CDI4" s="286"/>
      <c r="CDJ4" s="281"/>
      <c r="CDK4" s="286"/>
      <c r="CDL4" s="281"/>
      <c r="CDM4" s="281"/>
      <c r="CDN4" s="71"/>
      <c r="CDO4" s="287"/>
      <c r="CDP4" s="287"/>
      <c r="CDQ4" s="279"/>
      <c r="CDR4" s="279"/>
      <c r="CDS4" s="279"/>
      <c r="CDT4" s="279"/>
      <c r="CDU4" s="279"/>
      <c r="CDV4" s="71"/>
      <c r="CDW4" s="71"/>
      <c r="CDX4" s="279"/>
      <c r="CDY4" s="71"/>
      <c r="CDZ4" s="287"/>
      <c r="CEA4" s="279"/>
      <c r="CEB4" s="71"/>
      <c r="CEC4" s="71"/>
      <c r="CED4" s="71"/>
      <c r="CEE4" s="279"/>
      <c r="CEF4" s="279"/>
      <c r="CEG4" s="279"/>
      <c r="CEH4" s="71"/>
      <c r="CEI4" s="279"/>
      <c r="CEJ4" s="279"/>
      <c r="CEK4" s="71"/>
      <c r="CEL4" s="279"/>
      <c r="CEM4" s="279"/>
      <c r="CEN4" s="279"/>
      <c r="CEO4" s="279"/>
      <c r="CEP4" s="279"/>
      <c r="CEQ4" s="279"/>
      <c r="CER4" s="71"/>
      <c r="CES4" s="280"/>
      <c r="CET4" s="280"/>
      <c r="CEU4" s="71"/>
      <c r="CEV4" s="71"/>
      <c r="CEW4" s="71"/>
      <c r="CEX4" s="71"/>
      <c r="CEY4" s="281"/>
      <c r="CEZ4" s="281"/>
      <c r="CFA4" s="282"/>
      <c r="CFB4" s="283"/>
      <c r="CFC4" s="284"/>
      <c r="CFD4" s="285"/>
      <c r="CFE4" s="286"/>
      <c r="CFF4" s="281"/>
      <c r="CFG4" s="286"/>
      <c r="CFH4" s="281"/>
      <c r="CFI4" s="281"/>
      <c r="CFJ4" s="71"/>
      <c r="CFK4" s="287"/>
      <c r="CFL4" s="287"/>
      <c r="CFM4" s="279"/>
      <c r="CFN4" s="279"/>
      <c r="CFO4" s="279"/>
      <c r="CFP4" s="279"/>
      <c r="CFQ4" s="279"/>
      <c r="CFR4" s="71"/>
      <c r="CFS4" s="71"/>
      <c r="CFT4" s="279"/>
      <c r="CFU4" s="71"/>
      <c r="CFV4" s="287"/>
      <c r="CFW4" s="279"/>
      <c r="CFX4" s="71"/>
      <c r="CFY4" s="71"/>
      <c r="CFZ4" s="71"/>
      <c r="CGA4" s="279"/>
      <c r="CGB4" s="279"/>
      <c r="CGC4" s="279"/>
      <c r="CGD4" s="71"/>
      <c r="CGE4" s="279"/>
      <c r="CGF4" s="279"/>
      <c r="CGG4" s="71"/>
      <c r="CGH4" s="279"/>
      <c r="CGI4" s="279"/>
      <c r="CGJ4" s="279"/>
      <c r="CGK4" s="279"/>
      <c r="CGL4" s="279"/>
      <c r="CGM4" s="279"/>
      <c r="CGN4" s="71"/>
      <c r="CGO4" s="280"/>
      <c r="CGP4" s="280"/>
      <c r="CGQ4" s="71"/>
      <c r="CGR4" s="71"/>
      <c r="CGS4" s="71"/>
      <c r="CGT4" s="71"/>
      <c r="CGU4" s="281"/>
      <c r="CGV4" s="281"/>
      <c r="CGW4" s="282"/>
      <c r="CGX4" s="283"/>
      <c r="CGY4" s="284"/>
      <c r="CGZ4" s="285"/>
      <c r="CHA4" s="286"/>
      <c r="CHB4" s="281"/>
      <c r="CHC4" s="286"/>
      <c r="CHD4" s="281"/>
      <c r="CHE4" s="281"/>
      <c r="CHF4" s="71"/>
      <c r="CHG4" s="287"/>
      <c r="CHH4" s="287"/>
      <c r="CHI4" s="279"/>
      <c r="CHJ4" s="279"/>
      <c r="CHK4" s="279"/>
      <c r="CHL4" s="279"/>
      <c r="CHM4" s="279"/>
      <c r="CHN4" s="71"/>
      <c r="CHO4" s="71"/>
      <c r="CHP4" s="279"/>
      <c r="CHQ4" s="71"/>
      <c r="CHR4" s="287"/>
      <c r="CHS4" s="279"/>
      <c r="CHT4" s="71"/>
      <c r="CHU4" s="71"/>
      <c r="CHV4" s="71"/>
      <c r="CHW4" s="279"/>
      <c r="CHX4" s="279"/>
      <c r="CHY4" s="279"/>
      <c r="CHZ4" s="71"/>
      <c r="CIA4" s="279"/>
      <c r="CIB4" s="279"/>
      <c r="CIC4" s="71"/>
      <c r="CID4" s="279"/>
      <c r="CIE4" s="279"/>
      <c r="CIF4" s="279"/>
      <c r="CIG4" s="279"/>
      <c r="CIH4" s="279"/>
      <c r="CII4" s="279"/>
      <c r="CIJ4" s="71"/>
      <c r="CIK4" s="280"/>
      <c r="CIL4" s="280"/>
      <c r="CIM4" s="71"/>
      <c r="CIN4" s="71"/>
      <c r="CIO4" s="71"/>
      <c r="CIP4" s="71"/>
      <c r="CIQ4" s="281"/>
      <c r="CIR4" s="281"/>
      <c r="CIS4" s="282"/>
      <c r="CIT4" s="283"/>
      <c r="CIU4" s="284"/>
      <c r="CIV4" s="285"/>
      <c r="CIW4" s="286"/>
      <c r="CIX4" s="281"/>
      <c r="CIY4" s="286"/>
      <c r="CIZ4" s="281"/>
      <c r="CJA4" s="281"/>
      <c r="CJB4" s="71"/>
      <c r="CJC4" s="287"/>
      <c r="CJD4" s="287"/>
      <c r="CJE4" s="279"/>
      <c r="CJF4" s="279"/>
      <c r="CJG4" s="279"/>
      <c r="CJH4" s="279"/>
      <c r="CJI4" s="279"/>
      <c r="CJJ4" s="71"/>
      <c r="CJK4" s="71"/>
      <c r="CJL4" s="279"/>
      <c r="CJM4" s="71"/>
      <c r="CJN4" s="287"/>
      <c r="CJO4" s="279"/>
      <c r="CJP4" s="71"/>
      <c r="CJQ4" s="71"/>
      <c r="CJR4" s="71"/>
      <c r="CJS4" s="279"/>
      <c r="CJT4" s="279"/>
      <c r="CJU4" s="279"/>
      <c r="CJV4" s="71"/>
      <c r="CJW4" s="279"/>
      <c r="CJX4" s="279"/>
      <c r="CJY4" s="71"/>
      <c r="CJZ4" s="279"/>
      <c r="CKA4" s="279"/>
      <c r="CKB4" s="279"/>
      <c r="CKC4" s="279"/>
      <c r="CKD4" s="279"/>
      <c r="CKE4" s="279"/>
      <c r="CKF4" s="71"/>
      <c r="CKG4" s="280"/>
      <c r="CKH4" s="280"/>
      <c r="CKI4" s="71"/>
      <c r="CKJ4" s="71"/>
      <c r="CKK4" s="71"/>
      <c r="CKL4" s="71"/>
      <c r="CKM4" s="281"/>
      <c r="CKN4" s="281"/>
      <c r="CKO4" s="282"/>
      <c r="CKP4" s="283"/>
      <c r="CKQ4" s="284"/>
      <c r="CKR4" s="285"/>
      <c r="CKS4" s="286"/>
      <c r="CKT4" s="281"/>
      <c r="CKU4" s="286"/>
      <c r="CKV4" s="281"/>
      <c r="CKW4" s="281"/>
      <c r="CKX4" s="71"/>
      <c r="CKY4" s="287"/>
      <c r="CKZ4" s="287"/>
      <c r="CLA4" s="279"/>
      <c r="CLB4" s="279"/>
      <c r="CLC4" s="279"/>
      <c r="CLD4" s="279"/>
      <c r="CLE4" s="279"/>
      <c r="CLF4" s="71"/>
      <c r="CLG4" s="71"/>
      <c r="CLH4" s="279"/>
      <c r="CLI4" s="71"/>
      <c r="CLJ4" s="287"/>
      <c r="CLK4" s="279"/>
      <c r="CLL4" s="71"/>
      <c r="CLM4" s="71"/>
      <c r="CLN4" s="71"/>
      <c r="CLO4" s="279"/>
      <c r="CLP4" s="279"/>
      <c r="CLQ4" s="279"/>
      <c r="CLR4" s="71"/>
      <c r="CLS4" s="279"/>
      <c r="CLT4" s="279"/>
      <c r="CLU4" s="71"/>
      <c r="CLV4" s="279"/>
      <c r="CLW4" s="279"/>
      <c r="CLX4" s="279"/>
      <c r="CLY4" s="279"/>
      <c r="CLZ4" s="279"/>
      <c r="CMA4" s="279"/>
      <c r="CMB4" s="71"/>
      <c r="CMC4" s="280"/>
      <c r="CMD4" s="280"/>
      <c r="CME4" s="71"/>
      <c r="CMF4" s="71"/>
      <c r="CMG4" s="71"/>
      <c r="CMH4" s="71"/>
      <c r="CMI4" s="281"/>
      <c r="CMJ4" s="281"/>
      <c r="CMK4" s="282"/>
      <c r="CML4" s="283"/>
      <c r="CMM4" s="284"/>
      <c r="CMN4" s="285"/>
      <c r="CMO4" s="286"/>
      <c r="CMP4" s="281"/>
      <c r="CMQ4" s="286"/>
      <c r="CMR4" s="281"/>
      <c r="CMS4" s="281"/>
      <c r="CMT4" s="71"/>
      <c r="CMU4" s="287"/>
      <c r="CMV4" s="287"/>
      <c r="CMW4" s="279"/>
      <c r="CMX4" s="279"/>
      <c r="CMY4" s="279"/>
      <c r="CMZ4" s="279"/>
      <c r="CNA4" s="279"/>
      <c r="CNB4" s="71"/>
      <c r="CNC4" s="71"/>
      <c r="CND4" s="279"/>
      <c r="CNE4" s="71"/>
      <c r="CNF4" s="287"/>
      <c r="CNG4" s="279"/>
      <c r="CNH4" s="71"/>
      <c r="CNI4" s="71"/>
      <c r="CNJ4" s="71"/>
      <c r="CNK4" s="279"/>
      <c r="CNL4" s="279"/>
      <c r="CNM4" s="279"/>
      <c r="CNN4" s="71"/>
      <c r="CNO4" s="279"/>
      <c r="CNP4" s="279"/>
      <c r="CNQ4" s="71"/>
      <c r="CNR4" s="279"/>
      <c r="CNS4" s="279"/>
      <c r="CNT4" s="279"/>
      <c r="CNU4" s="279"/>
      <c r="CNV4" s="279"/>
      <c r="CNW4" s="279"/>
      <c r="CNX4" s="71"/>
      <c r="CNY4" s="280"/>
      <c r="CNZ4" s="280"/>
      <c r="COA4" s="71"/>
      <c r="COB4" s="71"/>
      <c r="COC4" s="71"/>
      <c r="COD4" s="71"/>
      <c r="COE4" s="281"/>
      <c r="COF4" s="281"/>
      <c r="COG4" s="282"/>
      <c r="COH4" s="283"/>
      <c r="COI4" s="284"/>
      <c r="COJ4" s="285"/>
      <c r="COK4" s="286"/>
      <c r="COL4" s="281"/>
      <c r="COM4" s="286"/>
      <c r="CON4" s="281"/>
      <c r="COO4" s="281"/>
      <c r="COP4" s="71"/>
      <c r="COQ4" s="287"/>
      <c r="COR4" s="287"/>
      <c r="COS4" s="279"/>
      <c r="COT4" s="279"/>
      <c r="COU4" s="279"/>
      <c r="COV4" s="279"/>
      <c r="COW4" s="279"/>
      <c r="COX4" s="71"/>
      <c r="COY4" s="71"/>
      <c r="COZ4" s="279"/>
      <c r="CPA4" s="71"/>
      <c r="CPB4" s="287"/>
      <c r="CPC4" s="279"/>
      <c r="CPD4" s="71"/>
      <c r="CPE4" s="71"/>
      <c r="CPF4" s="71"/>
      <c r="CPG4" s="279"/>
      <c r="CPH4" s="279"/>
      <c r="CPI4" s="279"/>
      <c r="CPJ4" s="71"/>
      <c r="CPK4" s="279"/>
      <c r="CPL4" s="279"/>
      <c r="CPM4" s="71"/>
      <c r="CPN4" s="279"/>
      <c r="CPO4" s="279"/>
      <c r="CPP4" s="279"/>
      <c r="CPQ4" s="279"/>
      <c r="CPR4" s="279"/>
      <c r="CPS4" s="279"/>
      <c r="CPT4" s="71"/>
      <c r="CPU4" s="280"/>
      <c r="CPV4" s="280"/>
      <c r="CPW4" s="71"/>
      <c r="CPX4" s="71"/>
      <c r="CPY4" s="71"/>
      <c r="CPZ4" s="71"/>
      <c r="CQA4" s="281"/>
      <c r="CQB4" s="281"/>
      <c r="CQC4" s="282"/>
      <c r="CQD4" s="283"/>
      <c r="CQE4" s="284"/>
      <c r="CQF4" s="285"/>
      <c r="CQG4" s="286"/>
      <c r="CQH4" s="281"/>
      <c r="CQI4" s="286"/>
      <c r="CQJ4" s="281"/>
      <c r="CQK4" s="281"/>
      <c r="CQL4" s="71"/>
      <c r="CQM4" s="287"/>
      <c r="CQN4" s="287"/>
      <c r="CQO4" s="279"/>
      <c r="CQP4" s="279"/>
      <c r="CQQ4" s="279"/>
      <c r="CQR4" s="279"/>
      <c r="CQS4" s="279"/>
      <c r="CQT4" s="71"/>
      <c r="CQU4" s="71"/>
      <c r="CQV4" s="279"/>
      <c r="CQW4" s="71"/>
      <c r="CQX4" s="287"/>
      <c r="CQY4" s="279"/>
      <c r="CQZ4" s="71"/>
      <c r="CRA4" s="71"/>
      <c r="CRB4" s="71"/>
      <c r="CRC4" s="279"/>
      <c r="CRD4" s="279"/>
      <c r="CRE4" s="279"/>
      <c r="CRF4" s="71"/>
      <c r="CRG4" s="279"/>
      <c r="CRH4" s="279"/>
      <c r="CRI4" s="71"/>
      <c r="CRJ4" s="279"/>
      <c r="CRK4" s="279"/>
      <c r="CRL4" s="279"/>
      <c r="CRM4" s="279"/>
      <c r="CRN4" s="279"/>
      <c r="CRO4" s="279"/>
      <c r="CRP4" s="71"/>
      <c r="CRQ4" s="280"/>
      <c r="CRR4" s="280"/>
      <c r="CRS4" s="71"/>
      <c r="CRT4" s="71"/>
      <c r="CRU4" s="71"/>
      <c r="CRV4" s="71"/>
      <c r="CRW4" s="281"/>
      <c r="CRX4" s="281"/>
      <c r="CRY4" s="282"/>
      <c r="CRZ4" s="283"/>
      <c r="CSA4" s="284"/>
      <c r="CSB4" s="285"/>
      <c r="CSC4" s="286"/>
      <c r="CSD4" s="281"/>
      <c r="CSE4" s="286"/>
      <c r="CSF4" s="281"/>
      <c r="CSG4" s="281"/>
      <c r="CSH4" s="71"/>
      <c r="CSI4" s="287"/>
      <c r="CSJ4" s="287"/>
      <c r="CSK4" s="279"/>
      <c r="CSL4" s="279"/>
      <c r="CSM4" s="279"/>
      <c r="CSN4" s="279"/>
      <c r="CSO4" s="279"/>
      <c r="CSP4" s="71"/>
      <c r="CSQ4" s="71"/>
      <c r="CSR4" s="279"/>
      <c r="CSS4" s="71"/>
      <c r="CST4" s="287"/>
      <c r="CSU4" s="279"/>
      <c r="CSV4" s="71"/>
      <c r="CSW4" s="71"/>
      <c r="CSX4" s="71"/>
      <c r="CSY4" s="279"/>
      <c r="CSZ4" s="279"/>
      <c r="CTA4" s="279"/>
      <c r="CTB4" s="71"/>
      <c r="CTC4" s="279"/>
      <c r="CTD4" s="279"/>
      <c r="CTE4" s="71"/>
      <c r="CTF4" s="279"/>
      <c r="CTG4" s="279"/>
      <c r="CTH4" s="279"/>
      <c r="CTI4" s="279"/>
      <c r="CTJ4" s="279"/>
      <c r="CTK4" s="279"/>
      <c r="CTL4" s="71"/>
      <c r="CTM4" s="280"/>
      <c r="CTN4" s="280"/>
      <c r="CTO4" s="71"/>
      <c r="CTP4" s="71"/>
      <c r="CTQ4" s="71"/>
      <c r="CTR4" s="71"/>
      <c r="CTS4" s="281"/>
      <c r="CTT4" s="281"/>
      <c r="CTU4" s="282"/>
      <c r="CTV4" s="283"/>
      <c r="CTW4" s="284"/>
      <c r="CTX4" s="285"/>
      <c r="CTY4" s="286"/>
      <c r="CTZ4" s="281"/>
      <c r="CUA4" s="286"/>
      <c r="CUB4" s="281"/>
      <c r="CUC4" s="281"/>
      <c r="CUD4" s="71"/>
      <c r="CUE4" s="287"/>
      <c r="CUF4" s="287"/>
      <c r="CUG4" s="279"/>
      <c r="CUH4" s="279"/>
      <c r="CUI4" s="279"/>
      <c r="CUJ4" s="279"/>
      <c r="CUK4" s="279"/>
      <c r="CUL4" s="71"/>
      <c r="CUM4" s="71"/>
      <c r="CUN4" s="279"/>
      <c r="CUO4" s="71"/>
      <c r="CUP4" s="287"/>
      <c r="CUQ4" s="279"/>
      <c r="CUR4" s="71"/>
      <c r="CUS4" s="71"/>
      <c r="CUT4" s="71"/>
      <c r="CUU4" s="279"/>
      <c r="CUV4" s="279"/>
      <c r="CUW4" s="279"/>
      <c r="CUX4" s="71"/>
      <c r="CUY4" s="279"/>
      <c r="CUZ4" s="279"/>
      <c r="CVA4" s="71"/>
      <c r="CVB4" s="279"/>
      <c r="CVC4" s="279"/>
      <c r="CVD4" s="279"/>
      <c r="CVE4" s="279"/>
      <c r="CVF4" s="279"/>
      <c r="CVG4" s="279"/>
      <c r="CVH4" s="71"/>
      <c r="CVI4" s="280"/>
      <c r="CVJ4" s="280"/>
      <c r="CVK4" s="71"/>
      <c r="CVL4" s="71"/>
      <c r="CVM4" s="71"/>
      <c r="CVN4" s="71"/>
      <c r="CVO4" s="281"/>
      <c r="CVP4" s="281"/>
      <c r="CVQ4" s="282"/>
      <c r="CVR4" s="283"/>
      <c r="CVS4" s="284"/>
      <c r="CVT4" s="285"/>
      <c r="CVU4" s="286"/>
      <c r="CVV4" s="281"/>
      <c r="CVW4" s="286"/>
      <c r="CVX4" s="281"/>
      <c r="CVY4" s="281"/>
      <c r="CVZ4" s="71"/>
      <c r="CWA4" s="287"/>
      <c r="CWB4" s="287"/>
      <c r="CWC4" s="279"/>
      <c r="CWD4" s="279"/>
      <c r="CWE4" s="279"/>
      <c r="CWF4" s="279"/>
      <c r="CWG4" s="279"/>
      <c r="CWH4" s="71"/>
      <c r="CWI4" s="71"/>
      <c r="CWJ4" s="279"/>
      <c r="CWK4" s="71"/>
      <c r="CWL4" s="287"/>
      <c r="CWM4" s="279"/>
      <c r="CWN4" s="71"/>
      <c r="CWO4" s="71"/>
      <c r="CWP4" s="71"/>
      <c r="CWQ4" s="279"/>
      <c r="CWR4" s="279"/>
      <c r="CWS4" s="279"/>
      <c r="CWT4" s="71"/>
      <c r="CWU4" s="279"/>
      <c r="CWV4" s="279"/>
      <c r="CWW4" s="71"/>
      <c r="CWX4" s="279"/>
      <c r="CWY4" s="279"/>
      <c r="CWZ4" s="279"/>
      <c r="CXA4" s="279"/>
      <c r="CXB4" s="279"/>
      <c r="CXC4" s="279"/>
      <c r="CXD4" s="71"/>
      <c r="CXE4" s="280"/>
      <c r="CXF4" s="280"/>
      <c r="CXG4" s="71"/>
      <c r="CXH4" s="71"/>
      <c r="CXI4" s="71"/>
      <c r="CXJ4" s="71"/>
      <c r="CXK4" s="281"/>
      <c r="CXL4" s="281"/>
      <c r="CXM4" s="282"/>
      <c r="CXN4" s="283"/>
      <c r="CXO4" s="284"/>
      <c r="CXP4" s="285"/>
      <c r="CXQ4" s="286"/>
      <c r="CXR4" s="281"/>
      <c r="CXS4" s="286"/>
      <c r="CXT4" s="281"/>
      <c r="CXU4" s="281"/>
      <c r="CXV4" s="71"/>
      <c r="CXW4" s="287"/>
      <c r="CXX4" s="287"/>
      <c r="CXY4" s="279"/>
      <c r="CXZ4" s="279"/>
      <c r="CYA4" s="279"/>
      <c r="CYB4" s="279"/>
      <c r="CYC4" s="279"/>
      <c r="CYD4" s="71"/>
      <c r="CYE4" s="71"/>
      <c r="CYF4" s="279"/>
      <c r="CYG4" s="71"/>
      <c r="CYH4" s="287"/>
      <c r="CYI4" s="279"/>
      <c r="CYJ4" s="71"/>
      <c r="CYK4" s="71"/>
      <c r="CYL4" s="71"/>
      <c r="CYM4" s="279"/>
      <c r="CYN4" s="279"/>
      <c r="CYO4" s="279"/>
      <c r="CYP4" s="71"/>
      <c r="CYQ4" s="279"/>
      <c r="CYR4" s="279"/>
      <c r="CYS4" s="71"/>
      <c r="CYT4" s="279"/>
      <c r="CYU4" s="279"/>
      <c r="CYV4" s="279"/>
      <c r="CYW4" s="279"/>
      <c r="CYX4" s="279"/>
      <c r="CYY4" s="279"/>
      <c r="CYZ4" s="71"/>
      <c r="CZA4" s="280"/>
      <c r="CZB4" s="280"/>
      <c r="CZC4" s="71"/>
      <c r="CZD4" s="71"/>
      <c r="CZE4" s="71"/>
      <c r="CZF4" s="71"/>
      <c r="CZG4" s="281"/>
      <c r="CZH4" s="281"/>
      <c r="CZI4" s="282"/>
      <c r="CZJ4" s="283"/>
      <c r="CZK4" s="284"/>
      <c r="CZL4" s="285"/>
      <c r="CZM4" s="286"/>
      <c r="CZN4" s="281"/>
      <c r="CZO4" s="286"/>
      <c r="CZP4" s="281"/>
      <c r="CZQ4" s="281"/>
      <c r="CZR4" s="71"/>
      <c r="CZS4" s="287"/>
      <c r="CZT4" s="287"/>
      <c r="CZU4" s="279"/>
      <c r="CZV4" s="279"/>
      <c r="CZW4" s="279"/>
      <c r="CZX4" s="279"/>
      <c r="CZY4" s="279"/>
      <c r="CZZ4" s="71"/>
      <c r="DAA4" s="71"/>
      <c r="DAB4" s="279"/>
      <c r="DAC4" s="71"/>
      <c r="DAD4" s="287"/>
      <c r="DAE4" s="279"/>
      <c r="DAF4" s="71"/>
      <c r="DAG4" s="71"/>
      <c r="DAH4" s="71"/>
      <c r="DAI4" s="279"/>
      <c r="DAJ4" s="279"/>
      <c r="DAK4" s="279"/>
      <c r="DAL4" s="71"/>
      <c r="DAM4" s="279"/>
      <c r="DAN4" s="279"/>
      <c r="DAO4" s="71"/>
      <c r="DAP4" s="279"/>
      <c r="DAQ4" s="279"/>
      <c r="DAR4" s="279"/>
      <c r="DAS4" s="279"/>
      <c r="DAT4" s="279"/>
      <c r="DAU4" s="279"/>
      <c r="DAV4" s="71"/>
      <c r="DAW4" s="280"/>
      <c r="DAX4" s="280"/>
      <c r="DAY4" s="71"/>
      <c r="DAZ4" s="71"/>
      <c r="DBA4" s="71"/>
      <c r="DBB4" s="71"/>
      <c r="DBC4" s="281"/>
      <c r="DBD4" s="281"/>
      <c r="DBE4" s="282"/>
      <c r="DBF4" s="283"/>
      <c r="DBG4" s="284"/>
      <c r="DBH4" s="285"/>
      <c r="DBI4" s="286"/>
      <c r="DBJ4" s="281"/>
      <c r="DBK4" s="286"/>
      <c r="DBL4" s="281"/>
      <c r="DBM4" s="281"/>
      <c r="DBN4" s="71"/>
      <c r="DBO4" s="287"/>
      <c r="DBP4" s="287"/>
      <c r="DBQ4" s="279"/>
      <c r="DBR4" s="279"/>
      <c r="DBS4" s="279"/>
      <c r="DBT4" s="279"/>
      <c r="DBU4" s="279"/>
      <c r="DBV4" s="71"/>
      <c r="DBW4" s="71"/>
      <c r="DBX4" s="279"/>
      <c r="DBY4" s="71"/>
      <c r="DBZ4" s="287"/>
      <c r="DCA4" s="279"/>
      <c r="DCB4" s="71"/>
      <c r="DCC4" s="71"/>
      <c r="DCD4" s="71"/>
      <c r="DCE4" s="279"/>
      <c r="DCF4" s="279"/>
      <c r="DCG4" s="279"/>
      <c r="DCH4" s="71"/>
      <c r="DCI4" s="279"/>
      <c r="DCJ4" s="279"/>
      <c r="DCK4" s="71"/>
      <c r="DCL4" s="279"/>
      <c r="DCM4" s="279"/>
      <c r="DCN4" s="279"/>
      <c r="DCO4" s="279"/>
      <c r="DCP4" s="279"/>
      <c r="DCQ4" s="279"/>
      <c r="DCR4" s="71"/>
      <c r="DCS4" s="280"/>
      <c r="DCT4" s="280"/>
      <c r="DCU4" s="71"/>
      <c r="DCV4" s="71"/>
      <c r="DCW4" s="71"/>
      <c r="DCX4" s="71"/>
      <c r="DCY4" s="281"/>
      <c r="DCZ4" s="281"/>
      <c r="DDA4" s="282"/>
      <c r="DDB4" s="283"/>
      <c r="DDC4" s="284"/>
      <c r="DDD4" s="285"/>
      <c r="DDE4" s="286"/>
      <c r="DDF4" s="281"/>
      <c r="DDG4" s="286"/>
      <c r="DDH4" s="281"/>
      <c r="DDI4" s="281"/>
      <c r="DDJ4" s="71"/>
      <c r="DDK4" s="287"/>
      <c r="DDL4" s="287"/>
      <c r="DDM4" s="279"/>
      <c r="DDN4" s="279"/>
      <c r="DDO4" s="279"/>
      <c r="DDP4" s="279"/>
      <c r="DDQ4" s="279"/>
      <c r="DDR4" s="71"/>
      <c r="DDS4" s="71"/>
      <c r="DDT4" s="279"/>
      <c r="DDU4" s="71"/>
      <c r="DDV4" s="287"/>
      <c r="DDW4" s="279"/>
      <c r="DDX4" s="71"/>
      <c r="DDY4" s="71"/>
      <c r="DDZ4" s="71"/>
      <c r="DEA4" s="279"/>
      <c r="DEB4" s="279"/>
      <c r="DEC4" s="279"/>
      <c r="DED4" s="71"/>
      <c r="DEE4" s="279"/>
      <c r="DEF4" s="279"/>
      <c r="DEG4" s="71"/>
      <c r="DEH4" s="279"/>
      <c r="DEI4" s="279"/>
      <c r="DEJ4" s="279"/>
      <c r="DEK4" s="279"/>
      <c r="DEL4" s="279"/>
      <c r="DEM4" s="279"/>
      <c r="DEN4" s="71"/>
      <c r="DEO4" s="280"/>
      <c r="DEP4" s="280"/>
      <c r="DEQ4" s="71"/>
      <c r="DER4" s="71"/>
      <c r="DES4" s="71"/>
      <c r="DET4" s="71"/>
      <c r="DEU4" s="281"/>
      <c r="DEV4" s="281"/>
      <c r="DEW4" s="282"/>
      <c r="DEX4" s="283"/>
      <c r="DEY4" s="284"/>
      <c r="DEZ4" s="285"/>
      <c r="DFA4" s="286"/>
      <c r="DFB4" s="281"/>
      <c r="DFC4" s="286"/>
      <c r="DFD4" s="281"/>
      <c r="DFE4" s="281"/>
      <c r="DFF4" s="71"/>
      <c r="DFG4" s="287"/>
      <c r="DFH4" s="287"/>
      <c r="DFI4" s="279"/>
      <c r="DFJ4" s="279"/>
      <c r="DFK4" s="279"/>
      <c r="DFL4" s="279"/>
      <c r="DFM4" s="279"/>
      <c r="DFN4" s="71"/>
      <c r="DFO4" s="71"/>
      <c r="DFP4" s="279"/>
      <c r="DFQ4" s="71"/>
      <c r="DFR4" s="287"/>
      <c r="DFS4" s="279"/>
      <c r="DFT4" s="71"/>
      <c r="DFU4" s="71"/>
      <c r="DFV4" s="71"/>
      <c r="DFW4" s="279"/>
      <c r="DFX4" s="279"/>
      <c r="DFY4" s="279"/>
      <c r="DFZ4" s="71"/>
      <c r="DGA4" s="279"/>
      <c r="DGB4" s="279"/>
      <c r="DGC4" s="71"/>
      <c r="DGD4" s="279"/>
      <c r="DGE4" s="279"/>
      <c r="DGF4" s="279"/>
      <c r="DGG4" s="279"/>
      <c r="DGH4" s="279"/>
      <c r="DGI4" s="279"/>
      <c r="DGJ4" s="71"/>
      <c r="DGK4" s="280"/>
      <c r="DGL4" s="280"/>
      <c r="DGM4" s="71"/>
      <c r="DGN4" s="71"/>
      <c r="DGO4" s="71"/>
      <c r="DGP4" s="71"/>
      <c r="DGQ4" s="281"/>
      <c r="DGR4" s="281"/>
      <c r="DGS4" s="282"/>
      <c r="DGT4" s="283"/>
      <c r="DGU4" s="284"/>
      <c r="DGV4" s="285"/>
      <c r="DGW4" s="286"/>
      <c r="DGX4" s="281"/>
      <c r="DGY4" s="286"/>
      <c r="DGZ4" s="281"/>
      <c r="DHA4" s="281"/>
      <c r="DHB4" s="71"/>
      <c r="DHC4" s="287"/>
      <c r="DHD4" s="287"/>
      <c r="DHE4" s="279"/>
      <c r="DHF4" s="279"/>
      <c r="DHG4" s="279"/>
      <c r="DHH4" s="279"/>
      <c r="DHI4" s="279"/>
      <c r="DHJ4" s="71"/>
      <c r="DHK4" s="71"/>
      <c r="DHL4" s="279"/>
      <c r="DHM4" s="71"/>
      <c r="DHN4" s="287"/>
      <c r="DHO4" s="279"/>
      <c r="DHP4" s="71"/>
      <c r="DHQ4" s="71"/>
      <c r="DHR4" s="71"/>
      <c r="DHS4" s="279"/>
      <c r="DHT4" s="279"/>
      <c r="DHU4" s="279"/>
      <c r="DHV4" s="71"/>
      <c r="DHW4" s="279"/>
      <c r="DHX4" s="279"/>
      <c r="DHY4" s="71"/>
      <c r="DHZ4" s="279"/>
      <c r="DIA4" s="279"/>
      <c r="DIB4" s="279"/>
      <c r="DIC4" s="279"/>
      <c r="DID4" s="279"/>
      <c r="DIE4" s="279"/>
      <c r="DIF4" s="71"/>
      <c r="DIG4" s="280"/>
      <c r="DIH4" s="280"/>
      <c r="DII4" s="71"/>
      <c r="DIJ4" s="71"/>
      <c r="DIK4" s="71"/>
      <c r="DIL4" s="71"/>
      <c r="DIM4" s="281"/>
      <c r="DIN4" s="281"/>
      <c r="DIO4" s="282"/>
      <c r="DIP4" s="283"/>
      <c r="DIQ4" s="284"/>
      <c r="DIR4" s="285"/>
      <c r="DIS4" s="286"/>
      <c r="DIT4" s="281"/>
      <c r="DIU4" s="286"/>
      <c r="DIV4" s="281"/>
      <c r="DIW4" s="281"/>
      <c r="DIX4" s="71"/>
      <c r="DIY4" s="287"/>
      <c r="DIZ4" s="287"/>
      <c r="DJA4" s="279"/>
      <c r="DJB4" s="279"/>
      <c r="DJC4" s="279"/>
      <c r="DJD4" s="279"/>
      <c r="DJE4" s="279"/>
      <c r="DJF4" s="71"/>
      <c r="DJG4" s="71"/>
      <c r="DJH4" s="279"/>
      <c r="DJI4" s="71"/>
      <c r="DJJ4" s="287"/>
      <c r="DJK4" s="279"/>
      <c r="DJL4" s="71"/>
      <c r="DJM4" s="71"/>
      <c r="DJN4" s="71"/>
      <c r="DJO4" s="279"/>
      <c r="DJP4" s="279"/>
      <c r="DJQ4" s="279"/>
      <c r="DJR4" s="71"/>
      <c r="DJS4" s="279"/>
      <c r="DJT4" s="279"/>
      <c r="DJU4" s="71"/>
      <c r="DJV4" s="279"/>
      <c r="DJW4" s="279"/>
      <c r="DJX4" s="279"/>
      <c r="DJY4" s="279"/>
      <c r="DJZ4" s="279"/>
      <c r="DKA4" s="279"/>
      <c r="DKB4" s="71"/>
      <c r="DKC4" s="280"/>
      <c r="DKD4" s="280"/>
      <c r="DKE4" s="71"/>
      <c r="DKF4" s="71"/>
      <c r="DKG4" s="71"/>
      <c r="DKH4" s="71"/>
      <c r="DKI4" s="281"/>
      <c r="DKJ4" s="281"/>
      <c r="DKK4" s="282"/>
      <c r="DKL4" s="283"/>
      <c r="DKM4" s="284"/>
      <c r="DKN4" s="285"/>
      <c r="DKO4" s="286"/>
      <c r="DKP4" s="281"/>
      <c r="DKQ4" s="286"/>
      <c r="DKR4" s="281"/>
      <c r="DKS4" s="281"/>
      <c r="DKT4" s="71"/>
      <c r="DKU4" s="287"/>
      <c r="DKV4" s="287"/>
      <c r="DKW4" s="279"/>
      <c r="DKX4" s="279"/>
      <c r="DKY4" s="279"/>
      <c r="DKZ4" s="279"/>
      <c r="DLA4" s="279"/>
      <c r="DLB4" s="71"/>
      <c r="DLC4" s="71"/>
      <c r="DLD4" s="279"/>
      <c r="DLE4" s="71"/>
      <c r="DLF4" s="287"/>
      <c r="DLG4" s="279"/>
      <c r="DLH4" s="71"/>
      <c r="DLI4" s="71"/>
      <c r="DLJ4" s="71"/>
      <c r="DLK4" s="279"/>
      <c r="DLL4" s="279"/>
      <c r="DLM4" s="279"/>
      <c r="DLN4" s="71"/>
      <c r="DLO4" s="279"/>
      <c r="DLP4" s="279"/>
      <c r="DLQ4" s="71"/>
      <c r="DLR4" s="279"/>
      <c r="DLS4" s="279"/>
      <c r="DLT4" s="279"/>
      <c r="DLU4" s="279"/>
      <c r="DLV4" s="279"/>
      <c r="DLW4" s="279"/>
      <c r="DLX4" s="71"/>
      <c r="DLY4" s="280"/>
      <c r="DLZ4" s="280"/>
      <c r="DMA4" s="71"/>
      <c r="DMB4" s="71"/>
      <c r="DMC4" s="71"/>
      <c r="DMD4" s="71"/>
      <c r="DME4" s="281"/>
      <c r="DMF4" s="281"/>
      <c r="DMG4" s="282"/>
      <c r="DMH4" s="283"/>
      <c r="DMI4" s="284"/>
      <c r="DMJ4" s="285"/>
      <c r="DMK4" s="286"/>
      <c r="DML4" s="281"/>
      <c r="DMM4" s="286"/>
      <c r="DMN4" s="281"/>
      <c r="DMO4" s="281"/>
      <c r="DMP4" s="71"/>
      <c r="DMQ4" s="287"/>
      <c r="DMR4" s="287"/>
      <c r="DMS4" s="279"/>
      <c r="DMT4" s="279"/>
      <c r="DMU4" s="279"/>
      <c r="DMV4" s="279"/>
      <c r="DMW4" s="279"/>
      <c r="DMX4" s="71"/>
      <c r="DMY4" s="71"/>
      <c r="DMZ4" s="279"/>
      <c r="DNA4" s="71"/>
      <c r="DNB4" s="287"/>
      <c r="DNC4" s="279"/>
      <c r="DND4" s="71"/>
      <c r="DNE4" s="71"/>
      <c r="DNF4" s="71"/>
      <c r="DNG4" s="279"/>
      <c r="DNH4" s="279"/>
      <c r="DNI4" s="279"/>
      <c r="DNJ4" s="71"/>
      <c r="DNK4" s="279"/>
      <c r="DNL4" s="279"/>
      <c r="DNM4" s="71"/>
      <c r="DNN4" s="279"/>
      <c r="DNO4" s="279"/>
      <c r="DNP4" s="279"/>
      <c r="DNQ4" s="279"/>
      <c r="DNR4" s="279"/>
      <c r="DNS4" s="279"/>
      <c r="DNT4" s="71"/>
      <c r="DNU4" s="280"/>
      <c r="DNV4" s="280"/>
      <c r="DNW4" s="71"/>
      <c r="DNX4" s="71"/>
      <c r="DNY4" s="71"/>
      <c r="DNZ4" s="71"/>
      <c r="DOA4" s="281"/>
      <c r="DOB4" s="281"/>
      <c r="DOC4" s="282"/>
      <c r="DOD4" s="283"/>
      <c r="DOE4" s="284"/>
      <c r="DOF4" s="285"/>
      <c r="DOG4" s="286"/>
      <c r="DOH4" s="281"/>
      <c r="DOI4" s="286"/>
      <c r="DOJ4" s="281"/>
      <c r="DOK4" s="281"/>
      <c r="DOL4" s="71"/>
      <c r="DOM4" s="287"/>
      <c r="DON4" s="287"/>
      <c r="DOO4" s="279"/>
      <c r="DOP4" s="279"/>
      <c r="DOQ4" s="279"/>
      <c r="DOR4" s="279"/>
      <c r="DOS4" s="279"/>
      <c r="DOT4" s="71"/>
      <c r="DOU4" s="71"/>
      <c r="DOV4" s="279"/>
      <c r="DOW4" s="71"/>
      <c r="DOX4" s="287"/>
      <c r="DOY4" s="279"/>
      <c r="DOZ4" s="71"/>
      <c r="DPA4" s="71"/>
      <c r="DPB4" s="71"/>
      <c r="DPC4" s="279"/>
      <c r="DPD4" s="279"/>
      <c r="DPE4" s="279"/>
      <c r="DPF4" s="71"/>
      <c r="DPG4" s="279"/>
      <c r="DPH4" s="279"/>
      <c r="DPI4" s="71"/>
      <c r="DPJ4" s="279"/>
      <c r="DPK4" s="279"/>
      <c r="DPL4" s="279"/>
      <c r="DPM4" s="279"/>
      <c r="DPN4" s="279"/>
      <c r="DPO4" s="279"/>
      <c r="DPP4" s="71"/>
      <c r="DPQ4" s="280"/>
      <c r="DPR4" s="280"/>
      <c r="DPS4" s="71"/>
      <c r="DPT4" s="71"/>
      <c r="DPU4" s="71"/>
      <c r="DPV4" s="71"/>
      <c r="DPW4" s="281"/>
      <c r="DPX4" s="281"/>
      <c r="DPY4" s="282"/>
      <c r="DPZ4" s="283"/>
      <c r="DQA4" s="284"/>
      <c r="DQB4" s="285"/>
      <c r="DQC4" s="286"/>
      <c r="DQD4" s="281"/>
      <c r="DQE4" s="286"/>
      <c r="DQF4" s="281"/>
      <c r="DQG4" s="281"/>
      <c r="DQH4" s="71"/>
      <c r="DQI4" s="287"/>
      <c r="DQJ4" s="287"/>
      <c r="DQK4" s="279"/>
      <c r="DQL4" s="279"/>
      <c r="DQM4" s="279"/>
      <c r="DQN4" s="279"/>
      <c r="DQO4" s="279"/>
      <c r="DQP4" s="71"/>
      <c r="DQQ4" s="71"/>
      <c r="DQR4" s="279"/>
      <c r="DQS4" s="71"/>
      <c r="DQT4" s="287"/>
      <c r="DQU4" s="279"/>
      <c r="DQV4" s="71"/>
      <c r="DQW4" s="71"/>
      <c r="DQX4" s="71"/>
      <c r="DQY4" s="279"/>
      <c r="DQZ4" s="279"/>
      <c r="DRA4" s="279"/>
      <c r="DRB4" s="71"/>
      <c r="DRC4" s="279"/>
      <c r="DRD4" s="279"/>
      <c r="DRE4" s="71"/>
      <c r="DRF4" s="279"/>
      <c r="DRG4" s="279"/>
      <c r="DRH4" s="279"/>
      <c r="DRI4" s="279"/>
      <c r="DRJ4" s="279"/>
      <c r="DRK4" s="279"/>
      <c r="DRL4" s="71"/>
      <c r="DRM4" s="280"/>
      <c r="DRN4" s="280"/>
      <c r="DRO4" s="71"/>
      <c r="DRP4" s="71"/>
      <c r="DRQ4" s="71"/>
      <c r="DRR4" s="71"/>
      <c r="DRS4" s="281"/>
      <c r="DRT4" s="281"/>
      <c r="DRU4" s="282"/>
      <c r="DRV4" s="283"/>
      <c r="DRW4" s="284"/>
      <c r="DRX4" s="285"/>
      <c r="DRY4" s="286"/>
      <c r="DRZ4" s="281"/>
      <c r="DSA4" s="286"/>
      <c r="DSB4" s="281"/>
      <c r="DSC4" s="281"/>
      <c r="DSD4" s="71"/>
      <c r="DSE4" s="287"/>
      <c r="DSF4" s="287"/>
      <c r="DSG4" s="279"/>
      <c r="DSH4" s="279"/>
      <c r="DSI4" s="279"/>
      <c r="DSJ4" s="279"/>
      <c r="DSK4" s="279"/>
      <c r="DSL4" s="71"/>
      <c r="DSM4" s="71"/>
      <c r="DSN4" s="279"/>
      <c r="DSO4" s="71"/>
      <c r="DSP4" s="287"/>
      <c r="DSQ4" s="279"/>
      <c r="DSR4" s="71"/>
      <c r="DSS4" s="71"/>
      <c r="DST4" s="71"/>
      <c r="DSU4" s="279"/>
      <c r="DSV4" s="279"/>
      <c r="DSW4" s="279"/>
      <c r="DSX4" s="71"/>
      <c r="DSY4" s="279"/>
      <c r="DSZ4" s="279"/>
      <c r="DTA4" s="71"/>
      <c r="DTB4" s="279"/>
      <c r="DTC4" s="279"/>
      <c r="DTD4" s="279"/>
      <c r="DTE4" s="279"/>
      <c r="DTF4" s="279"/>
      <c r="DTG4" s="279"/>
      <c r="DTH4" s="71"/>
      <c r="DTI4" s="280"/>
      <c r="DTJ4" s="280"/>
      <c r="DTK4" s="71"/>
      <c r="DTL4" s="71"/>
      <c r="DTM4" s="71"/>
      <c r="DTN4" s="71"/>
      <c r="DTO4" s="281"/>
      <c r="DTP4" s="281"/>
      <c r="DTQ4" s="282"/>
      <c r="DTR4" s="283"/>
      <c r="DTS4" s="284"/>
      <c r="DTT4" s="285"/>
      <c r="DTU4" s="286"/>
      <c r="DTV4" s="281"/>
      <c r="DTW4" s="286"/>
      <c r="DTX4" s="281"/>
      <c r="DTY4" s="281"/>
      <c r="DTZ4" s="71"/>
      <c r="DUA4" s="287"/>
      <c r="DUB4" s="287"/>
      <c r="DUC4" s="279"/>
      <c r="DUD4" s="279"/>
      <c r="DUE4" s="279"/>
      <c r="DUF4" s="279"/>
      <c r="DUG4" s="279"/>
      <c r="DUH4" s="71"/>
      <c r="DUI4" s="71"/>
      <c r="DUJ4" s="279"/>
      <c r="DUK4" s="71"/>
      <c r="DUL4" s="287"/>
      <c r="DUM4" s="279"/>
      <c r="DUN4" s="71"/>
      <c r="DUO4" s="71"/>
      <c r="DUP4" s="71"/>
      <c r="DUQ4" s="279"/>
      <c r="DUR4" s="279"/>
      <c r="DUS4" s="279"/>
      <c r="DUT4" s="71"/>
      <c r="DUU4" s="279"/>
      <c r="DUV4" s="279"/>
      <c r="DUW4" s="71"/>
      <c r="DUX4" s="279"/>
      <c r="DUY4" s="279"/>
      <c r="DUZ4" s="279"/>
      <c r="DVA4" s="279"/>
      <c r="DVB4" s="279"/>
      <c r="DVC4" s="279"/>
      <c r="DVD4" s="71"/>
      <c r="DVE4" s="280"/>
      <c r="DVF4" s="280"/>
      <c r="DVG4" s="71"/>
      <c r="DVH4" s="71"/>
      <c r="DVI4" s="71"/>
      <c r="DVJ4" s="71"/>
      <c r="DVK4" s="281"/>
      <c r="DVL4" s="281"/>
      <c r="DVM4" s="282"/>
      <c r="DVN4" s="283"/>
      <c r="DVO4" s="284"/>
      <c r="DVP4" s="285"/>
      <c r="DVQ4" s="286"/>
      <c r="DVR4" s="281"/>
      <c r="DVS4" s="286"/>
      <c r="DVT4" s="281"/>
      <c r="DVU4" s="281"/>
      <c r="DVV4" s="71"/>
      <c r="DVW4" s="287"/>
      <c r="DVX4" s="287"/>
      <c r="DVY4" s="279"/>
      <c r="DVZ4" s="279"/>
      <c r="DWA4" s="279"/>
      <c r="DWB4" s="279"/>
      <c r="DWC4" s="279"/>
      <c r="DWD4" s="71"/>
      <c r="DWE4" s="71"/>
      <c r="DWF4" s="279"/>
      <c r="DWG4" s="71"/>
      <c r="DWH4" s="287"/>
      <c r="DWI4" s="279"/>
      <c r="DWJ4" s="71"/>
      <c r="DWK4" s="71"/>
      <c r="DWL4" s="71"/>
      <c r="DWM4" s="279"/>
      <c r="DWN4" s="279"/>
      <c r="DWO4" s="279"/>
      <c r="DWP4" s="71"/>
      <c r="DWQ4" s="279"/>
      <c r="DWR4" s="279"/>
      <c r="DWS4" s="71"/>
      <c r="DWT4" s="279"/>
      <c r="DWU4" s="279"/>
      <c r="DWV4" s="279"/>
      <c r="DWW4" s="279"/>
      <c r="DWX4" s="279"/>
      <c r="DWY4" s="279"/>
      <c r="DWZ4" s="71"/>
      <c r="DXA4" s="280"/>
      <c r="DXB4" s="280"/>
      <c r="DXC4" s="71"/>
      <c r="DXD4" s="71"/>
      <c r="DXE4" s="71"/>
      <c r="DXF4" s="71"/>
      <c r="DXG4" s="281"/>
      <c r="DXH4" s="281"/>
      <c r="DXI4" s="282"/>
      <c r="DXJ4" s="283"/>
      <c r="DXK4" s="284"/>
      <c r="DXL4" s="285"/>
      <c r="DXM4" s="286"/>
      <c r="DXN4" s="281"/>
      <c r="DXO4" s="286"/>
      <c r="DXP4" s="281"/>
      <c r="DXQ4" s="281"/>
      <c r="DXR4" s="71"/>
      <c r="DXS4" s="287"/>
      <c r="DXT4" s="287"/>
      <c r="DXU4" s="279"/>
      <c r="DXV4" s="279"/>
      <c r="DXW4" s="279"/>
      <c r="DXX4" s="279"/>
      <c r="DXY4" s="279"/>
      <c r="DXZ4" s="71"/>
      <c r="DYA4" s="71"/>
      <c r="DYB4" s="279"/>
      <c r="DYC4" s="71"/>
      <c r="DYD4" s="287"/>
      <c r="DYE4" s="279"/>
      <c r="DYF4" s="71"/>
      <c r="DYG4" s="71"/>
      <c r="DYH4" s="71"/>
      <c r="DYI4" s="279"/>
      <c r="DYJ4" s="279"/>
      <c r="DYK4" s="279"/>
      <c r="DYL4" s="71"/>
      <c r="DYM4" s="279"/>
      <c r="DYN4" s="279"/>
      <c r="DYO4" s="71"/>
      <c r="DYP4" s="279"/>
      <c r="DYQ4" s="279"/>
      <c r="DYR4" s="279"/>
      <c r="DYS4" s="279"/>
      <c r="DYT4" s="279"/>
      <c r="DYU4" s="279"/>
      <c r="DYV4" s="71"/>
      <c r="DYW4" s="280"/>
      <c r="DYX4" s="280"/>
      <c r="DYY4" s="71"/>
      <c r="DYZ4" s="71"/>
      <c r="DZA4" s="71"/>
      <c r="DZB4" s="71"/>
      <c r="DZC4" s="281"/>
      <c r="DZD4" s="281"/>
      <c r="DZE4" s="282"/>
      <c r="DZF4" s="283"/>
      <c r="DZG4" s="284"/>
      <c r="DZH4" s="285"/>
      <c r="DZI4" s="286"/>
      <c r="DZJ4" s="281"/>
      <c r="DZK4" s="286"/>
      <c r="DZL4" s="281"/>
      <c r="DZM4" s="281"/>
      <c r="DZN4" s="71"/>
      <c r="DZO4" s="287"/>
      <c r="DZP4" s="287"/>
      <c r="DZQ4" s="279"/>
      <c r="DZR4" s="279"/>
      <c r="DZS4" s="279"/>
      <c r="DZT4" s="279"/>
      <c r="DZU4" s="279"/>
      <c r="DZV4" s="71"/>
      <c r="DZW4" s="71"/>
      <c r="DZX4" s="279"/>
      <c r="DZY4" s="71"/>
      <c r="DZZ4" s="287"/>
      <c r="EAA4" s="279"/>
      <c r="EAB4" s="71"/>
      <c r="EAC4" s="71"/>
      <c r="EAD4" s="71"/>
      <c r="EAE4" s="279"/>
      <c r="EAF4" s="279"/>
      <c r="EAG4" s="279"/>
      <c r="EAH4" s="71"/>
      <c r="EAI4" s="279"/>
      <c r="EAJ4" s="279"/>
      <c r="EAK4" s="71"/>
      <c r="EAL4" s="279"/>
      <c r="EAM4" s="279"/>
      <c r="EAN4" s="279"/>
      <c r="EAO4" s="279"/>
      <c r="EAP4" s="279"/>
      <c r="EAQ4" s="279"/>
      <c r="EAR4" s="71"/>
      <c r="EAS4" s="280"/>
      <c r="EAT4" s="280"/>
      <c r="EAU4" s="71"/>
      <c r="EAV4" s="71"/>
      <c r="EAW4" s="71"/>
      <c r="EAX4" s="71"/>
      <c r="EAY4" s="281"/>
      <c r="EAZ4" s="281"/>
      <c r="EBA4" s="282"/>
      <c r="EBB4" s="283"/>
      <c r="EBC4" s="284"/>
      <c r="EBD4" s="285"/>
      <c r="EBE4" s="286"/>
      <c r="EBF4" s="281"/>
      <c r="EBG4" s="286"/>
      <c r="EBH4" s="281"/>
      <c r="EBI4" s="281"/>
      <c r="EBJ4" s="71"/>
      <c r="EBK4" s="287"/>
      <c r="EBL4" s="287"/>
      <c r="EBM4" s="279"/>
      <c r="EBN4" s="279"/>
      <c r="EBO4" s="279"/>
      <c r="EBP4" s="279"/>
      <c r="EBQ4" s="279"/>
      <c r="EBR4" s="71"/>
      <c r="EBS4" s="71"/>
      <c r="EBT4" s="279"/>
      <c r="EBU4" s="71"/>
      <c r="EBV4" s="287"/>
      <c r="EBW4" s="279"/>
      <c r="EBX4" s="71"/>
      <c r="EBY4" s="71"/>
      <c r="EBZ4" s="71"/>
      <c r="ECA4" s="279"/>
      <c r="ECB4" s="279"/>
      <c r="ECC4" s="279"/>
      <c r="ECD4" s="71"/>
      <c r="ECE4" s="279"/>
      <c r="ECF4" s="279"/>
      <c r="ECG4" s="71"/>
      <c r="ECH4" s="279"/>
      <c r="ECI4" s="279"/>
      <c r="ECJ4" s="279"/>
      <c r="ECK4" s="279"/>
      <c r="ECL4" s="279"/>
      <c r="ECM4" s="279"/>
      <c r="ECN4" s="71"/>
      <c r="ECO4" s="280"/>
      <c r="ECP4" s="280"/>
      <c r="ECQ4" s="71"/>
      <c r="ECR4" s="71"/>
      <c r="ECS4" s="71"/>
      <c r="ECT4" s="71"/>
      <c r="ECU4" s="281"/>
      <c r="ECV4" s="281"/>
      <c r="ECW4" s="282"/>
      <c r="ECX4" s="283"/>
      <c r="ECY4" s="284"/>
      <c r="ECZ4" s="285"/>
      <c r="EDA4" s="286"/>
      <c r="EDB4" s="281"/>
      <c r="EDC4" s="286"/>
      <c r="EDD4" s="281"/>
      <c r="EDE4" s="281"/>
      <c r="EDF4" s="71"/>
      <c r="EDG4" s="287"/>
      <c r="EDH4" s="287"/>
      <c r="EDI4" s="279"/>
      <c r="EDJ4" s="279"/>
      <c r="EDK4" s="279"/>
      <c r="EDL4" s="279"/>
      <c r="EDM4" s="279"/>
      <c r="EDN4" s="71"/>
      <c r="EDO4" s="71"/>
      <c r="EDP4" s="279"/>
      <c r="EDQ4" s="71"/>
      <c r="EDR4" s="287"/>
      <c r="EDS4" s="279"/>
      <c r="EDT4" s="71"/>
      <c r="EDU4" s="71"/>
      <c r="EDV4" s="71"/>
      <c r="EDW4" s="279"/>
      <c r="EDX4" s="279"/>
      <c r="EDY4" s="279"/>
      <c r="EDZ4" s="71"/>
      <c r="EEA4" s="279"/>
      <c r="EEB4" s="279"/>
      <c r="EEC4" s="71"/>
      <c r="EED4" s="279"/>
      <c r="EEE4" s="279"/>
      <c r="EEF4" s="279"/>
      <c r="EEG4" s="279"/>
      <c r="EEH4" s="279"/>
      <c r="EEI4" s="279"/>
      <c r="EEJ4" s="71"/>
      <c r="EEK4" s="280"/>
      <c r="EEL4" s="280"/>
      <c r="EEM4" s="71"/>
      <c r="EEN4" s="71"/>
      <c r="EEO4" s="71"/>
      <c r="EEP4" s="71"/>
      <c r="EEQ4" s="281"/>
      <c r="EER4" s="281"/>
      <c r="EES4" s="282"/>
      <c r="EET4" s="283"/>
      <c r="EEU4" s="284"/>
      <c r="EEV4" s="285"/>
      <c r="EEW4" s="286"/>
      <c r="EEX4" s="281"/>
      <c r="EEY4" s="286"/>
      <c r="EEZ4" s="281"/>
      <c r="EFA4" s="281"/>
      <c r="EFB4" s="71"/>
      <c r="EFC4" s="287"/>
      <c r="EFD4" s="287"/>
      <c r="EFE4" s="279"/>
      <c r="EFF4" s="279"/>
      <c r="EFG4" s="279"/>
      <c r="EFH4" s="279"/>
      <c r="EFI4" s="279"/>
      <c r="EFJ4" s="71"/>
      <c r="EFK4" s="71"/>
      <c r="EFL4" s="279"/>
      <c r="EFM4" s="71"/>
      <c r="EFN4" s="287"/>
      <c r="EFO4" s="279"/>
      <c r="EFP4" s="71"/>
      <c r="EFQ4" s="71"/>
      <c r="EFR4" s="71"/>
      <c r="EFS4" s="279"/>
      <c r="EFT4" s="279"/>
      <c r="EFU4" s="279"/>
      <c r="EFV4" s="71"/>
      <c r="EFW4" s="279"/>
      <c r="EFX4" s="279"/>
      <c r="EFY4" s="71"/>
      <c r="EFZ4" s="279"/>
      <c r="EGA4" s="279"/>
      <c r="EGB4" s="279"/>
      <c r="EGC4" s="279"/>
      <c r="EGD4" s="279"/>
      <c r="EGE4" s="279"/>
      <c r="EGF4" s="71"/>
      <c r="EGG4" s="280"/>
      <c r="EGH4" s="280"/>
      <c r="EGI4" s="71"/>
      <c r="EGJ4" s="71"/>
      <c r="EGK4" s="71"/>
      <c r="EGL4" s="71"/>
      <c r="EGM4" s="281"/>
      <c r="EGN4" s="281"/>
      <c r="EGO4" s="282"/>
      <c r="EGP4" s="283"/>
      <c r="EGQ4" s="284"/>
      <c r="EGR4" s="285"/>
      <c r="EGS4" s="286"/>
      <c r="EGT4" s="281"/>
      <c r="EGU4" s="286"/>
      <c r="EGV4" s="281"/>
      <c r="EGW4" s="281"/>
      <c r="EGX4" s="71"/>
      <c r="EGY4" s="287"/>
      <c r="EGZ4" s="287"/>
      <c r="EHA4" s="279"/>
      <c r="EHB4" s="279"/>
      <c r="EHC4" s="279"/>
      <c r="EHD4" s="279"/>
      <c r="EHE4" s="279"/>
      <c r="EHF4" s="71"/>
      <c r="EHG4" s="71"/>
      <c r="EHH4" s="279"/>
      <c r="EHI4" s="71"/>
      <c r="EHJ4" s="287"/>
      <c r="EHK4" s="279"/>
      <c r="EHL4" s="71"/>
      <c r="EHM4" s="71"/>
      <c r="EHN4" s="71"/>
      <c r="EHO4" s="279"/>
      <c r="EHP4" s="279"/>
      <c r="EHQ4" s="279"/>
      <c r="EHR4" s="71"/>
      <c r="EHS4" s="279"/>
      <c r="EHT4" s="279"/>
      <c r="EHU4" s="71"/>
      <c r="EHV4" s="279"/>
      <c r="EHW4" s="279"/>
      <c r="EHX4" s="279"/>
      <c r="EHY4" s="279"/>
      <c r="EHZ4" s="279"/>
      <c r="EIA4" s="279"/>
      <c r="EIB4" s="71"/>
      <c r="EIC4" s="280"/>
      <c r="EID4" s="280"/>
      <c r="EIE4" s="71"/>
      <c r="EIF4" s="71"/>
      <c r="EIG4" s="71"/>
      <c r="EIH4" s="71"/>
      <c r="EII4" s="281"/>
      <c r="EIJ4" s="281"/>
      <c r="EIK4" s="282"/>
      <c r="EIL4" s="283"/>
      <c r="EIM4" s="284"/>
      <c r="EIN4" s="285"/>
      <c r="EIO4" s="286"/>
      <c r="EIP4" s="281"/>
      <c r="EIQ4" s="286"/>
      <c r="EIR4" s="281"/>
      <c r="EIS4" s="281"/>
      <c r="EIT4" s="71"/>
      <c r="EIU4" s="287"/>
      <c r="EIV4" s="287"/>
      <c r="EIW4" s="279"/>
      <c r="EIX4" s="279"/>
      <c r="EIY4" s="279"/>
      <c r="EIZ4" s="279"/>
      <c r="EJA4" s="279"/>
      <c r="EJB4" s="71"/>
      <c r="EJC4" s="71"/>
      <c r="EJD4" s="279"/>
      <c r="EJE4" s="71"/>
      <c r="EJF4" s="287"/>
      <c r="EJG4" s="279"/>
      <c r="EJH4" s="71"/>
      <c r="EJI4" s="71"/>
      <c r="EJJ4" s="71"/>
      <c r="EJK4" s="279"/>
      <c r="EJL4" s="279"/>
      <c r="EJM4" s="279"/>
      <c r="EJN4" s="71"/>
      <c r="EJO4" s="279"/>
      <c r="EJP4" s="279"/>
      <c r="EJQ4" s="71"/>
      <c r="EJR4" s="279"/>
      <c r="EJS4" s="279"/>
      <c r="EJT4" s="279"/>
      <c r="EJU4" s="279"/>
      <c r="EJV4" s="279"/>
      <c r="EJW4" s="279"/>
      <c r="EJX4" s="71"/>
      <c r="EJY4" s="280"/>
      <c r="EJZ4" s="280"/>
      <c r="EKA4" s="71"/>
      <c r="EKB4" s="71"/>
      <c r="EKC4" s="71"/>
      <c r="EKD4" s="71"/>
      <c r="EKE4" s="281"/>
      <c r="EKF4" s="281"/>
      <c r="EKG4" s="282"/>
      <c r="EKH4" s="283"/>
      <c r="EKI4" s="284"/>
      <c r="EKJ4" s="285"/>
      <c r="EKK4" s="286"/>
      <c r="EKL4" s="281"/>
      <c r="EKM4" s="286"/>
      <c r="EKN4" s="281"/>
      <c r="EKO4" s="281"/>
      <c r="EKP4" s="71"/>
      <c r="EKQ4" s="287"/>
      <c r="EKR4" s="287"/>
      <c r="EKS4" s="279"/>
      <c r="EKT4" s="279"/>
      <c r="EKU4" s="279"/>
      <c r="EKV4" s="279"/>
      <c r="EKW4" s="279"/>
      <c r="EKX4" s="71"/>
      <c r="EKY4" s="71"/>
      <c r="EKZ4" s="279"/>
      <c r="ELA4" s="71"/>
      <c r="ELB4" s="287"/>
      <c r="ELC4" s="279"/>
      <c r="ELD4" s="71"/>
      <c r="ELE4" s="71"/>
      <c r="ELF4" s="71"/>
      <c r="ELG4" s="279"/>
      <c r="ELH4" s="279"/>
      <c r="ELI4" s="279"/>
      <c r="ELJ4" s="71"/>
      <c r="ELK4" s="279"/>
      <c r="ELL4" s="279"/>
      <c r="ELM4" s="71"/>
      <c r="ELN4" s="279"/>
      <c r="ELO4" s="279"/>
      <c r="ELP4" s="279"/>
      <c r="ELQ4" s="279"/>
      <c r="ELR4" s="279"/>
      <c r="ELS4" s="279"/>
      <c r="ELT4" s="71"/>
      <c r="ELU4" s="280"/>
      <c r="ELV4" s="280"/>
      <c r="ELW4" s="71"/>
      <c r="ELX4" s="71"/>
      <c r="ELY4" s="71"/>
      <c r="ELZ4" s="71"/>
      <c r="EMA4" s="281"/>
      <c r="EMB4" s="281"/>
      <c r="EMC4" s="282"/>
      <c r="EMD4" s="283"/>
      <c r="EME4" s="284"/>
      <c r="EMF4" s="285"/>
      <c r="EMG4" s="286"/>
      <c r="EMH4" s="281"/>
      <c r="EMI4" s="286"/>
      <c r="EMJ4" s="281"/>
      <c r="EMK4" s="281"/>
      <c r="EML4" s="71"/>
      <c r="EMM4" s="287"/>
      <c r="EMN4" s="287"/>
      <c r="EMO4" s="279"/>
      <c r="EMP4" s="279"/>
      <c r="EMQ4" s="279"/>
      <c r="EMR4" s="279"/>
      <c r="EMS4" s="279"/>
      <c r="EMT4" s="71"/>
      <c r="EMU4" s="71"/>
      <c r="EMV4" s="279"/>
      <c r="EMW4" s="71"/>
      <c r="EMX4" s="287"/>
      <c r="EMY4" s="279"/>
      <c r="EMZ4" s="71"/>
      <c r="ENA4" s="71"/>
      <c r="ENB4" s="71"/>
      <c r="ENC4" s="279"/>
      <c r="END4" s="279"/>
      <c r="ENE4" s="279"/>
      <c r="ENF4" s="71"/>
      <c r="ENG4" s="279"/>
      <c r="ENH4" s="279"/>
      <c r="ENI4" s="71"/>
      <c r="ENJ4" s="279"/>
      <c r="ENK4" s="279"/>
      <c r="ENL4" s="279"/>
      <c r="ENM4" s="279"/>
      <c r="ENN4" s="279"/>
      <c r="ENO4" s="279"/>
      <c r="ENP4" s="71"/>
      <c r="ENQ4" s="280"/>
      <c r="ENR4" s="280"/>
      <c r="ENS4" s="71"/>
      <c r="ENT4" s="71"/>
      <c r="ENU4" s="71"/>
      <c r="ENV4" s="71"/>
      <c r="ENW4" s="281"/>
      <c r="ENX4" s="281"/>
      <c r="ENY4" s="282"/>
      <c r="ENZ4" s="283"/>
      <c r="EOA4" s="284"/>
      <c r="EOB4" s="285"/>
      <c r="EOC4" s="286"/>
      <c r="EOD4" s="281"/>
      <c r="EOE4" s="286"/>
      <c r="EOF4" s="281"/>
      <c r="EOG4" s="281"/>
      <c r="EOH4" s="71"/>
      <c r="EOI4" s="287"/>
      <c r="EOJ4" s="287"/>
      <c r="EOK4" s="279"/>
      <c r="EOL4" s="279"/>
      <c r="EOM4" s="279"/>
      <c r="EON4" s="279"/>
      <c r="EOO4" s="279"/>
      <c r="EOP4" s="71"/>
      <c r="EOQ4" s="71"/>
      <c r="EOR4" s="279"/>
      <c r="EOS4" s="71"/>
      <c r="EOT4" s="287"/>
      <c r="EOU4" s="279"/>
      <c r="EOV4" s="71"/>
      <c r="EOW4" s="71"/>
      <c r="EOX4" s="71"/>
      <c r="EOY4" s="279"/>
      <c r="EOZ4" s="279"/>
      <c r="EPA4" s="279"/>
      <c r="EPB4" s="71"/>
      <c r="EPC4" s="279"/>
      <c r="EPD4" s="279"/>
      <c r="EPE4" s="71"/>
      <c r="EPF4" s="279"/>
      <c r="EPG4" s="279"/>
      <c r="EPH4" s="279"/>
      <c r="EPI4" s="279"/>
      <c r="EPJ4" s="279"/>
      <c r="EPK4" s="279"/>
      <c r="EPL4" s="71"/>
      <c r="EPM4" s="280"/>
      <c r="EPN4" s="280"/>
      <c r="EPO4" s="71"/>
      <c r="EPP4" s="71"/>
      <c r="EPQ4" s="71"/>
      <c r="EPR4" s="71"/>
      <c r="EPS4" s="281"/>
      <c r="EPT4" s="281"/>
      <c r="EPU4" s="282"/>
      <c r="EPV4" s="283"/>
      <c r="EPW4" s="284"/>
      <c r="EPX4" s="285"/>
      <c r="EPY4" s="286"/>
      <c r="EPZ4" s="281"/>
      <c r="EQA4" s="286"/>
      <c r="EQB4" s="281"/>
      <c r="EQC4" s="281"/>
      <c r="EQD4" s="71"/>
      <c r="EQE4" s="287"/>
      <c r="EQF4" s="287"/>
      <c r="EQG4" s="279"/>
      <c r="EQH4" s="279"/>
      <c r="EQI4" s="279"/>
      <c r="EQJ4" s="279"/>
      <c r="EQK4" s="279"/>
      <c r="EQL4" s="71"/>
      <c r="EQM4" s="71"/>
      <c r="EQN4" s="279"/>
      <c r="EQO4" s="71"/>
      <c r="EQP4" s="287"/>
      <c r="EQQ4" s="279"/>
      <c r="EQR4" s="71"/>
      <c r="EQS4" s="71"/>
      <c r="EQT4" s="71"/>
      <c r="EQU4" s="279"/>
      <c r="EQV4" s="279"/>
      <c r="EQW4" s="279"/>
      <c r="EQX4" s="71"/>
      <c r="EQY4" s="279"/>
      <c r="EQZ4" s="279"/>
      <c r="ERA4" s="71"/>
      <c r="ERB4" s="279"/>
      <c r="ERC4" s="279"/>
      <c r="ERD4" s="279"/>
      <c r="ERE4" s="279"/>
      <c r="ERF4" s="279"/>
      <c r="ERG4" s="279"/>
      <c r="ERH4" s="71"/>
      <c r="ERI4" s="280"/>
      <c r="ERJ4" s="280"/>
      <c r="ERK4" s="71"/>
      <c r="ERL4" s="71"/>
      <c r="ERM4" s="71"/>
      <c r="ERN4" s="71"/>
      <c r="ERO4" s="281"/>
      <c r="ERP4" s="281"/>
      <c r="ERQ4" s="282"/>
      <c r="ERR4" s="283"/>
      <c r="ERS4" s="284"/>
      <c r="ERT4" s="285"/>
      <c r="ERU4" s="286"/>
      <c r="ERV4" s="281"/>
      <c r="ERW4" s="286"/>
      <c r="ERX4" s="281"/>
      <c r="ERY4" s="281"/>
      <c r="ERZ4" s="71"/>
      <c r="ESA4" s="287"/>
      <c r="ESB4" s="287"/>
      <c r="ESC4" s="279"/>
      <c r="ESD4" s="279"/>
      <c r="ESE4" s="279"/>
      <c r="ESF4" s="279"/>
      <c r="ESG4" s="279"/>
      <c r="ESH4" s="71"/>
      <c r="ESI4" s="71"/>
      <c r="ESJ4" s="279"/>
      <c r="ESK4" s="71"/>
      <c r="ESL4" s="287"/>
      <c r="ESM4" s="279"/>
      <c r="ESN4" s="71"/>
      <c r="ESO4" s="71"/>
      <c r="ESP4" s="71"/>
      <c r="ESQ4" s="279"/>
      <c r="ESR4" s="279"/>
      <c r="ESS4" s="279"/>
      <c r="EST4" s="71"/>
      <c r="ESU4" s="279"/>
      <c r="ESV4" s="279"/>
      <c r="ESW4" s="71"/>
      <c r="ESX4" s="279"/>
      <c r="ESY4" s="279"/>
      <c r="ESZ4" s="279"/>
      <c r="ETA4" s="279"/>
      <c r="ETB4" s="279"/>
      <c r="ETC4" s="279"/>
      <c r="ETD4" s="71"/>
      <c r="ETE4" s="280"/>
      <c r="ETF4" s="280"/>
      <c r="ETG4" s="71"/>
      <c r="ETH4" s="71"/>
      <c r="ETI4" s="71"/>
      <c r="ETJ4" s="71"/>
      <c r="ETK4" s="281"/>
      <c r="ETL4" s="281"/>
      <c r="ETM4" s="282"/>
      <c r="ETN4" s="283"/>
      <c r="ETO4" s="284"/>
      <c r="ETP4" s="285"/>
      <c r="ETQ4" s="286"/>
      <c r="ETR4" s="281"/>
      <c r="ETS4" s="286"/>
      <c r="ETT4" s="281"/>
      <c r="ETU4" s="281"/>
      <c r="ETV4" s="71"/>
      <c r="ETW4" s="287"/>
      <c r="ETX4" s="287"/>
      <c r="ETY4" s="279"/>
      <c r="ETZ4" s="279"/>
      <c r="EUA4" s="279"/>
      <c r="EUB4" s="279"/>
      <c r="EUC4" s="279"/>
      <c r="EUD4" s="71"/>
      <c r="EUE4" s="71"/>
      <c r="EUF4" s="279"/>
      <c r="EUG4" s="71"/>
      <c r="EUH4" s="287"/>
      <c r="EUI4" s="279"/>
      <c r="EUJ4" s="71"/>
      <c r="EUK4" s="71"/>
      <c r="EUL4" s="71"/>
      <c r="EUM4" s="279"/>
      <c r="EUN4" s="279"/>
      <c r="EUO4" s="279"/>
      <c r="EUP4" s="71"/>
      <c r="EUQ4" s="279"/>
      <c r="EUR4" s="279"/>
      <c r="EUS4" s="71"/>
      <c r="EUT4" s="279"/>
      <c r="EUU4" s="279"/>
      <c r="EUV4" s="279"/>
      <c r="EUW4" s="279"/>
      <c r="EUX4" s="279"/>
      <c r="EUY4" s="279"/>
      <c r="EUZ4" s="71"/>
      <c r="EVA4" s="280"/>
      <c r="EVB4" s="280"/>
      <c r="EVC4" s="71"/>
      <c r="EVD4" s="71"/>
      <c r="EVE4" s="71"/>
      <c r="EVF4" s="71"/>
      <c r="EVG4" s="281"/>
      <c r="EVH4" s="281"/>
      <c r="EVI4" s="282"/>
      <c r="EVJ4" s="283"/>
      <c r="EVK4" s="284"/>
      <c r="EVL4" s="285"/>
      <c r="EVM4" s="286"/>
      <c r="EVN4" s="281"/>
      <c r="EVO4" s="286"/>
      <c r="EVP4" s="281"/>
      <c r="EVQ4" s="281"/>
      <c r="EVR4" s="71"/>
      <c r="EVS4" s="287"/>
      <c r="EVT4" s="287"/>
      <c r="EVU4" s="279"/>
      <c r="EVV4" s="279"/>
      <c r="EVW4" s="279"/>
      <c r="EVX4" s="279"/>
      <c r="EVY4" s="279"/>
      <c r="EVZ4" s="71"/>
      <c r="EWA4" s="71"/>
      <c r="EWB4" s="279"/>
      <c r="EWC4" s="71"/>
      <c r="EWD4" s="287"/>
      <c r="EWE4" s="279"/>
      <c r="EWF4" s="71"/>
      <c r="EWG4" s="71"/>
      <c r="EWH4" s="71"/>
      <c r="EWI4" s="279"/>
      <c r="EWJ4" s="279"/>
      <c r="EWK4" s="279"/>
      <c r="EWL4" s="71"/>
      <c r="EWM4" s="279"/>
      <c r="EWN4" s="279"/>
      <c r="EWO4" s="71"/>
      <c r="EWP4" s="279"/>
      <c r="EWQ4" s="279"/>
      <c r="EWR4" s="279"/>
      <c r="EWS4" s="279"/>
      <c r="EWT4" s="279"/>
      <c r="EWU4" s="279"/>
      <c r="EWV4" s="71"/>
      <c r="EWW4" s="280"/>
      <c r="EWX4" s="280"/>
      <c r="EWY4" s="71"/>
      <c r="EWZ4" s="71"/>
      <c r="EXA4" s="71"/>
      <c r="EXB4" s="71"/>
      <c r="EXC4" s="281"/>
      <c r="EXD4" s="281"/>
      <c r="EXE4" s="282"/>
      <c r="EXF4" s="283"/>
      <c r="EXG4" s="284"/>
      <c r="EXH4" s="285"/>
      <c r="EXI4" s="286"/>
      <c r="EXJ4" s="281"/>
      <c r="EXK4" s="286"/>
      <c r="EXL4" s="281"/>
      <c r="EXM4" s="281"/>
      <c r="EXN4" s="71"/>
      <c r="EXO4" s="287"/>
      <c r="EXP4" s="287"/>
      <c r="EXQ4" s="279"/>
      <c r="EXR4" s="279"/>
      <c r="EXS4" s="279"/>
      <c r="EXT4" s="279"/>
      <c r="EXU4" s="279"/>
      <c r="EXV4" s="71"/>
      <c r="EXW4" s="71"/>
      <c r="EXX4" s="279"/>
      <c r="EXY4" s="71"/>
      <c r="EXZ4" s="287"/>
      <c r="EYA4" s="279"/>
      <c r="EYB4" s="71"/>
      <c r="EYC4" s="71"/>
      <c r="EYD4" s="71"/>
      <c r="EYE4" s="279"/>
      <c r="EYF4" s="279"/>
      <c r="EYG4" s="279"/>
      <c r="EYH4" s="71"/>
      <c r="EYI4" s="279"/>
      <c r="EYJ4" s="279"/>
      <c r="EYK4" s="71"/>
      <c r="EYL4" s="279"/>
      <c r="EYM4" s="279"/>
      <c r="EYN4" s="279"/>
      <c r="EYO4" s="279"/>
      <c r="EYP4" s="279"/>
      <c r="EYQ4" s="279"/>
      <c r="EYR4" s="71"/>
      <c r="EYS4" s="280"/>
      <c r="EYT4" s="280"/>
      <c r="EYU4" s="71"/>
      <c r="EYV4" s="71"/>
      <c r="EYW4" s="71"/>
      <c r="EYX4" s="71"/>
      <c r="EYY4" s="281"/>
      <c r="EYZ4" s="281"/>
      <c r="EZA4" s="282"/>
      <c r="EZB4" s="283"/>
      <c r="EZC4" s="284"/>
      <c r="EZD4" s="285"/>
      <c r="EZE4" s="286"/>
      <c r="EZF4" s="281"/>
      <c r="EZG4" s="286"/>
      <c r="EZH4" s="281"/>
      <c r="EZI4" s="281"/>
      <c r="EZJ4" s="71"/>
      <c r="EZK4" s="287"/>
      <c r="EZL4" s="287"/>
      <c r="EZM4" s="279"/>
      <c r="EZN4" s="279"/>
      <c r="EZO4" s="279"/>
      <c r="EZP4" s="279"/>
      <c r="EZQ4" s="279"/>
      <c r="EZR4" s="71"/>
      <c r="EZS4" s="71"/>
      <c r="EZT4" s="279"/>
      <c r="EZU4" s="71"/>
      <c r="EZV4" s="287"/>
      <c r="EZW4" s="279"/>
      <c r="EZX4" s="71"/>
      <c r="EZY4" s="71"/>
      <c r="EZZ4" s="71"/>
      <c r="FAA4" s="279"/>
      <c r="FAB4" s="279"/>
      <c r="FAC4" s="279"/>
      <c r="FAD4" s="71"/>
      <c r="FAE4" s="279"/>
      <c r="FAF4" s="279"/>
      <c r="FAG4" s="71"/>
      <c r="FAH4" s="279"/>
      <c r="FAI4" s="279"/>
      <c r="FAJ4" s="279"/>
      <c r="FAK4" s="279"/>
      <c r="FAL4" s="279"/>
      <c r="FAM4" s="279"/>
      <c r="FAN4" s="71"/>
      <c r="FAO4" s="280"/>
      <c r="FAP4" s="280"/>
      <c r="FAQ4" s="71"/>
      <c r="FAR4" s="71"/>
      <c r="FAS4" s="71"/>
      <c r="FAT4" s="71"/>
      <c r="FAU4" s="281"/>
      <c r="FAV4" s="281"/>
      <c r="FAW4" s="282"/>
      <c r="FAX4" s="283"/>
      <c r="FAY4" s="284"/>
      <c r="FAZ4" s="285"/>
      <c r="FBA4" s="286"/>
      <c r="FBB4" s="281"/>
      <c r="FBC4" s="286"/>
      <c r="FBD4" s="281"/>
      <c r="FBE4" s="281"/>
      <c r="FBF4" s="71"/>
      <c r="FBG4" s="287"/>
      <c r="FBH4" s="287"/>
      <c r="FBI4" s="279"/>
      <c r="FBJ4" s="279"/>
      <c r="FBK4" s="279"/>
      <c r="FBL4" s="279"/>
      <c r="FBM4" s="279"/>
      <c r="FBN4" s="71"/>
      <c r="FBO4" s="71"/>
      <c r="FBP4" s="279"/>
      <c r="FBQ4" s="71"/>
      <c r="FBR4" s="287"/>
      <c r="FBS4" s="279"/>
      <c r="FBT4" s="71"/>
      <c r="FBU4" s="71"/>
      <c r="FBV4" s="71"/>
      <c r="FBW4" s="279"/>
      <c r="FBX4" s="279"/>
      <c r="FBY4" s="279"/>
      <c r="FBZ4" s="71"/>
      <c r="FCA4" s="279"/>
      <c r="FCB4" s="279"/>
      <c r="FCC4" s="71"/>
      <c r="FCD4" s="279"/>
      <c r="FCE4" s="279"/>
      <c r="FCF4" s="279"/>
      <c r="FCG4" s="279"/>
      <c r="FCH4" s="279"/>
      <c r="FCI4" s="279"/>
      <c r="FCJ4" s="71"/>
      <c r="FCK4" s="280"/>
      <c r="FCL4" s="280"/>
      <c r="FCM4" s="71"/>
      <c r="FCN4" s="71"/>
      <c r="FCO4" s="71"/>
      <c r="FCP4" s="71"/>
      <c r="FCQ4" s="281"/>
      <c r="FCR4" s="281"/>
      <c r="FCS4" s="282"/>
      <c r="FCT4" s="283"/>
      <c r="FCU4" s="284"/>
      <c r="FCV4" s="285"/>
      <c r="FCW4" s="286"/>
      <c r="FCX4" s="281"/>
      <c r="FCY4" s="286"/>
      <c r="FCZ4" s="281"/>
      <c r="FDA4" s="281"/>
      <c r="FDB4" s="71"/>
      <c r="FDC4" s="287"/>
      <c r="FDD4" s="287"/>
      <c r="FDE4" s="279"/>
      <c r="FDF4" s="279"/>
      <c r="FDG4" s="279"/>
      <c r="FDH4" s="279"/>
      <c r="FDI4" s="279"/>
      <c r="FDJ4" s="71"/>
      <c r="FDK4" s="71"/>
      <c r="FDL4" s="279"/>
      <c r="FDM4" s="71"/>
      <c r="FDN4" s="287"/>
      <c r="FDO4" s="279"/>
      <c r="FDP4" s="71"/>
      <c r="FDQ4" s="71"/>
      <c r="FDR4" s="71"/>
      <c r="FDS4" s="279"/>
      <c r="FDT4" s="279"/>
      <c r="FDU4" s="279"/>
      <c r="FDV4" s="71"/>
      <c r="FDW4" s="279"/>
      <c r="FDX4" s="279"/>
      <c r="FDY4" s="71"/>
      <c r="FDZ4" s="279"/>
      <c r="FEA4" s="279"/>
      <c r="FEB4" s="279"/>
      <c r="FEC4" s="279"/>
      <c r="FED4" s="279"/>
      <c r="FEE4" s="279"/>
      <c r="FEF4" s="71"/>
      <c r="FEG4" s="280"/>
      <c r="FEH4" s="280"/>
      <c r="FEI4" s="71"/>
      <c r="FEJ4" s="71"/>
      <c r="FEK4" s="71"/>
      <c r="FEL4" s="71"/>
      <c r="FEM4" s="281"/>
      <c r="FEN4" s="281"/>
      <c r="FEO4" s="282"/>
      <c r="FEP4" s="283"/>
      <c r="FEQ4" s="284"/>
      <c r="FER4" s="285"/>
      <c r="FES4" s="286"/>
      <c r="FET4" s="281"/>
      <c r="FEU4" s="286"/>
      <c r="FEV4" s="281"/>
      <c r="FEW4" s="281"/>
      <c r="FEX4" s="71"/>
      <c r="FEY4" s="287"/>
      <c r="FEZ4" s="287"/>
      <c r="FFA4" s="279"/>
      <c r="FFB4" s="279"/>
      <c r="FFC4" s="279"/>
      <c r="FFD4" s="279"/>
      <c r="FFE4" s="279"/>
      <c r="FFF4" s="71"/>
      <c r="FFG4" s="71"/>
      <c r="FFH4" s="279"/>
      <c r="FFI4" s="71"/>
      <c r="FFJ4" s="287"/>
      <c r="FFK4" s="279"/>
      <c r="FFL4" s="71"/>
      <c r="FFM4" s="71"/>
      <c r="FFN4" s="71"/>
      <c r="FFO4" s="279"/>
      <c r="FFP4" s="279"/>
      <c r="FFQ4" s="279"/>
      <c r="FFR4" s="71"/>
      <c r="FFS4" s="279"/>
      <c r="FFT4" s="279"/>
      <c r="FFU4" s="71"/>
      <c r="FFV4" s="279"/>
      <c r="FFW4" s="279"/>
      <c r="FFX4" s="279"/>
      <c r="FFY4" s="279"/>
      <c r="FFZ4" s="279"/>
      <c r="FGA4" s="279"/>
      <c r="FGB4" s="71"/>
      <c r="FGC4" s="280"/>
      <c r="FGD4" s="280"/>
      <c r="FGE4" s="71"/>
      <c r="FGF4" s="71"/>
      <c r="FGG4" s="71"/>
      <c r="FGH4" s="71"/>
      <c r="FGI4" s="281"/>
      <c r="FGJ4" s="281"/>
      <c r="FGK4" s="282"/>
      <c r="FGL4" s="283"/>
      <c r="FGM4" s="284"/>
      <c r="FGN4" s="285"/>
      <c r="FGO4" s="286"/>
      <c r="FGP4" s="281"/>
      <c r="FGQ4" s="286"/>
      <c r="FGR4" s="281"/>
      <c r="FGS4" s="281"/>
      <c r="FGT4" s="71"/>
      <c r="FGU4" s="287"/>
      <c r="FGV4" s="287"/>
      <c r="FGW4" s="279"/>
      <c r="FGX4" s="279"/>
      <c r="FGY4" s="279"/>
      <c r="FGZ4" s="279"/>
      <c r="FHA4" s="279"/>
      <c r="FHB4" s="71"/>
      <c r="FHC4" s="71"/>
      <c r="FHD4" s="279"/>
      <c r="FHE4" s="71"/>
      <c r="FHF4" s="287"/>
      <c r="FHG4" s="279"/>
      <c r="FHH4" s="71"/>
      <c r="FHI4" s="71"/>
      <c r="FHJ4" s="71"/>
      <c r="FHK4" s="279"/>
      <c r="FHL4" s="279"/>
      <c r="FHM4" s="279"/>
      <c r="FHN4" s="71"/>
      <c r="FHO4" s="279"/>
      <c r="FHP4" s="279"/>
      <c r="FHQ4" s="71"/>
      <c r="FHR4" s="279"/>
      <c r="FHS4" s="279"/>
      <c r="FHT4" s="279"/>
      <c r="FHU4" s="279"/>
      <c r="FHV4" s="279"/>
      <c r="FHW4" s="279"/>
      <c r="FHX4" s="71"/>
      <c r="FHY4" s="280"/>
      <c r="FHZ4" s="280"/>
      <c r="FIA4" s="71"/>
      <c r="FIB4" s="71"/>
      <c r="FIC4" s="71"/>
      <c r="FID4" s="71"/>
      <c r="FIE4" s="281"/>
      <c r="FIF4" s="281"/>
      <c r="FIG4" s="282"/>
      <c r="FIH4" s="283"/>
      <c r="FII4" s="284"/>
      <c r="FIJ4" s="285"/>
      <c r="FIK4" s="286"/>
      <c r="FIL4" s="281"/>
      <c r="FIM4" s="286"/>
      <c r="FIN4" s="281"/>
      <c r="FIO4" s="281"/>
      <c r="FIP4" s="71"/>
      <c r="FIQ4" s="287"/>
      <c r="FIR4" s="287"/>
      <c r="FIS4" s="279"/>
      <c r="FIT4" s="279"/>
      <c r="FIU4" s="279"/>
      <c r="FIV4" s="279"/>
      <c r="FIW4" s="279"/>
      <c r="FIX4" s="71"/>
      <c r="FIY4" s="71"/>
      <c r="FIZ4" s="279"/>
      <c r="FJA4" s="71"/>
      <c r="FJB4" s="287"/>
      <c r="FJC4" s="279"/>
      <c r="FJD4" s="71"/>
      <c r="FJE4" s="71"/>
      <c r="FJF4" s="71"/>
      <c r="FJG4" s="279"/>
      <c r="FJH4" s="279"/>
      <c r="FJI4" s="279"/>
      <c r="FJJ4" s="71"/>
      <c r="FJK4" s="279"/>
      <c r="FJL4" s="279"/>
      <c r="FJM4" s="71"/>
      <c r="FJN4" s="279"/>
      <c r="FJO4" s="279"/>
      <c r="FJP4" s="279"/>
      <c r="FJQ4" s="279"/>
      <c r="FJR4" s="279"/>
      <c r="FJS4" s="279"/>
      <c r="FJT4" s="71"/>
      <c r="FJU4" s="280"/>
      <c r="FJV4" s="280"/>
      <c r="FJW4" s="71"/>
      <c r="FJX4" s="71"/>
      <c r="FJY4" s="71"/>
      <c r="FJZ4" s="71"/>
      <c r="FKA4" s="281"/>
      <c r="FKB4" s="281"/>
      <c r="FKC4" s="282"/>
      <c r="FKD4" s="283"/>
      <c r="FKE4" s="284"/>
      <c r="FKF4" s="285"/>
      <c r="FKG4" s="286"/>
      <c r="FKH4" s="281"/>
      <c r="FKI4" s="286"/>
      <c r="FKJ4" s="281"/>
      <c r="FKK4" s="281"/>
      <c r="FKL4" s="71"/>
      <c r="FKM4" s="287"/>
      <c r="FKN4" s="287"/>
      <c r="FKO4" s="279"/>
      <c r="FKP4" s="279"/>
      <c r="FKQ4" s="279"/>
      <c r="FKR4" s="279"/>
      <c r="FKS4" s="279"/>
      <c r="FKT4" s="71"/>
      <c r="FKU4" s="71"/>
      <c r="FKV4" s="279"/>
      <c r="FKW4" s="71"/>
      <c r="FKX4" s="287"/>
      <c r="FKY4" s="279"/>
      <c r="FKZ4" s="71"/>
      <c r="FLA4" s="71"/>
      <c r="FLB4" s="71"/>
      <c r="FLC4" s="279"/>
      <c r="FLD4" s="279"/>
      <c r="FLE4" s="279"/>
      <c r="FLF4" s="71"/>
      <c r="FLG4" s="279"/>
      <c r="FLH4" s="279"/>
      <c r="FLI4" s="71"/>
      <c r="FLJ4" s="279"/>
      <c r="FLK4" s="279"/>
      <c r="FLL4" s="279"/>
      <c r="FLM4" s="279"/>
      <c r="FLN4" s="279"/>
      <c r="FLO4" s="279"/>
      <c r="FLP4" s="71"/>
      <c r="FLQ4" s="280"/>
      <c r="FLR4" s="280"/>
      <c r="FLS4" s="71"/>
      <c r="FLT4" s="71"/>
      <c r="FLU4" s="71"/>
      <c r="FLV4" s="71"/>
      <c r="FLW4" s="281"/>
      <c r="FLX4" s="281"/>
      <c r="FLY4" s="282"/>
      <c r="FLZ4" s="283"/>
      <c r="FMA4" s="284"/>
      <c r="FMB4" s="285"/>
      <c r="FMC4" s="286"/>
      <c r="FMD4" s="281"/>
      <c r="FME4" s="286"/>
      <c r="FMF4" s="281"/>
      <c r="FMG4" s="281"/>
      <c r="FMH4" s="71"/>
      <c r="FMI4" s="287"/>
      <c r="FMJ4" s="287"/>
      <c r="FMK4" s="279"/>
      <c r="FML4" s="279"/>
      <c r="FMM4" s="279"/>
      <c r="FMN4" s="279"/>
      <c r="FMO4" s="279"/>
      <c r="FMP4" s="71"/>
      <c r="FMQ4" s="71"/>
      <c r="FMR4" s="279"/>
      <c r="FMS4" s="71"/>
      <c r="FMT4" s="287"/>
      <c r="FMU4" s="279"/>
      <c r="FMV4" s="71"/>
      <c r="FMW4" s="71"/>
      <c r="FMX4" s="71"/>
      <c r="FMY4" s="279"/>
      <c r="FMZ4" s="279"/>
      <c r="FNA4" s="279"/>
      <c r="FNB4" s="71"/>
      <c r="FNC4" s="279"/>
      <c r="FND4" s="279"/>
      <c r="FNE4" s="71"/>
      <c r="FNF4" s="279"/>
      <c r="FNG4" s="279"/>
      <c r="FNH4" s="279"/>
      <c r="FNI4" s="279"/>
      <c r="FNJ4" s="279"/>
      <c r="FNK4" s="279"/>
      <c r="FNL4" s="71"/>
      <c r="FNM4" s="280"/>
      <c r="FNN4" s="280"/>
      <c r="FNO4" s="71"/>
      <c r="FNP4" s="71"/>
      <c r="FNQ4" s="71"/>
      <c r="FNR4" s="71"/>
      <c r="FNS4" s="281"/>
      <c r="FNT4" s="281"/>
      <c r="FNU4" s="282"/>
      <c r="FNV4" s="283"/>
      <c r="FNW4" s="284"/>
      <c r="FNX4" s="285"/>
      <c r="FNY4" s="286"/>
      <c r="FNZ4" s="281"/>
      <c r="FOA4" s="286"/>
      <c r="FOB4" s="281"/>
      <c r="FOC4" s="281"/>
      <c r="FOD4" s="71"/>
      <c r="FOE4" s="287"/>
      <c r="FOF4" s="287"/>
      <c r="FOG4" s="279"/>
      <c r="FOH4" s="279"/>
      <c r="FOI4" s="279"/>
      <c r="FOJ4" s="279"/>
      <c r="FOK4" s="279"/>
      <c r="FOL4" s="71"/>
      <c r="FOM4" s="71"/>
      <c r="FON4" s="279"/>
      <c r="FOO4" s="71"/>
      <c r="FOP4" s="287"/>
      <c r="FOQ4" s="279"/>
      <c r="FOR4" s="71"/>
      <c r="FOS4" s="71"/>
      <c r="FOT4" s="71"/>
      <c r="FOU4" s="279"/>
      <c r="FOV4" s="279"/>
      <c r="FOW4" s="279"/>
      <c r="FOX4" s="71"/>
      <c r="FOY4" s="279"/>
      <c r="FOZ4" s="279"/>
      <c r="FPA4" s="71"/>
      <c r="FPB4" s="279"/>
      <c r="FPC4" s="279"/>
      <c r="FPD4" s="279"/>
      <c r="FPE4" s="279"/>
      <c r="FPF4" s="279"/>
      <c r="FPG4" s="279"/>
      <c r="FPH4" s="71"/>
      <c r="FPI4" s="280"/>
      <c r="FPJ4" s="280"/>
      <c r="FPK4" s="71"/>
      <c r="FPL4" s="71"/>
      <c r="FPM4" s="71"/>
      <c r="FPN4" s="71"/>
      <c r="FPO4" s="281"/>
      <c r="FPP4" s="281"/>
      <c r="FPQ4" s="282"/>
      <c r="FPR4" s="283"/>
      <c r="FPS4" s="284"/>
      <c r="FPT4" s="285"/>
      <c r="FPU4" s="286"/>
      <c r="FPV4" s="281"/>
      <c r="FPW4" s="286"/>
      <c r="FPX4" s="281"/>
      <c r="FPY4" s="281"/>
      <c r="FPZ4" s="71"/>
      <c r="FQA4" s="287"/>
      <c r="FQB4" s="287"/>
      <c r="FQC4" s="279"/>
      <c r="FQD4" s="279"/>
      <c r="FQE4" s="279"/>
      <c r="FQF4" s="279"/>
      <c r="FQG4" s="279"/>
      <c r="FQH4" s="71"/>
      <c r="FQI4" s="71"/>
      <c r="FQJ4" s="279"/>
      <c r="FQK4" s="71"/>
      <c r="FQL4" s="287"/>
      <c r="FQM4" s="279"/>
      <c r="FQN4" s="71"/>
      <c r="FQO4" s="71"/>
      <c r="FQP4" s="71"/>
      <c r="FQQ4" s="279"/>
      <c r="FQR4" s="279"/>
      <c r="FQS4" s="279"/>
      <c r="FQT4" s="71"/>
      <c r="FQU4" s="279"/>
      <c r="FQV4" s="279"/>
      <c r="FQW4" s="71"/>
      <c r="FQX4" s="279"/>
      <c r="FQY4" s="279"/>
      <c r="FQZ4" s="279"/>
      <c r="FRA4" s="279"/>
      <c r="FRB4" s="279"/>
      <c r="FRC4" s="279"/>
      <c r="FRD4" s="71"/>
      <c r="FRE4" s="280"/>
      <c r="FRF4" s="280"/>
      <c r="FRG4" s="71"/>
      <c r="FRH4" s="71"/>
      <c r="FRI4" s="71"/>
      <c r="FRJ4" s="71"/>
      <c r="FRK4" s="281"/>
      <c r="FRL4" s="281"/>
      <c r="FRM4" s="282"/>
      <c r="FRN4" s="283"/>
      <c r="FRO4" s="284"/>
      <c r="FRP4" s="285"/>
      <c r="FRQ4" s="286"/>
      <c r="FRR4" s="281"/>
      <c r="FRS4" s="286"/>
      <c r="FRT4" s="281"/>
      <c r="FRU4" s="281"/>
      <c r="FRV4" s="71"/>
      <c r="FRW4" s="287"/>
      <c r="FRX4" s="287"/>
      <c r="FRY4" s="279"/>
      <c r="FRZ4" s="279"/>
      <c r="FSA4" s="279"/>
      <c r="FSB4" s="279"/>
      <c r="FSC4" s="279"/>
      <c r="FSD4" s="71"/>
      <c r="FSE4" s="71"/>
      <c r="FSF4" s="279"/>
      <c r="FSG4" s="71"/>
      <c r="FSH4" s="287"/>
      <c r="FSI4" s="279"/>
      <c r="FSJ4" s="71"/>
      <c r="FSK4" s="71"/>
      <c r="FSL4" s="71"/>
      <c r="FSM4" s="279"/>
      <c r="FSN4" s="279"/>
      <c r="FSO4" s="279"/>
      <c r="FSP4" s="71"/>
      <c r="FSQ4" s="279"/>
      <c r="FSR4" s="279"/>
      <c r="FSS4" s="71"/>
      <c r="FST4" s="279"/>
      <c r="FSU4" s="279"/>
      <c r="FSV4" s="279"/>
      <c r="FSW4" s="279"/>
      <c r="FSX4" s="279"/>
      <c r="FSY4" s="279"/>
      <c r="FSZ4" s="71"/>
      <c r="FTA4" s="280"/>
      <c r="FTB4" s="280"/>
      <c r="FTC4" s="71"/>
      <c r="FTD4" s="71"/>
      <c r="FTE4" s="71"/>
      <c r="FTF4" s="71"/>
      <c r="FTG4" s="281"/>
      <c r="FTH4" s="281"/>
      <c r="FTI4" s="282"/>
      <c r="FTJ4" s="283"/>
      <c r="FTK4" s="284"/>
      <c r="FTL4" s="285"/>
      <c r="FTM4" s="286"/>
      <c r="FTN4" s="281"/>
      <c r="FTO4" s="286"/>
      <c r="FTP4" s="281"/>
      <c r="FTQ4" s="281"/>
      <c r="FTR4" s="71"/>
      <c r="FTS4" s="287"/>
      <c r="FTT4" s="287"/>
      <c r="FTU4" s="279"/>
      <c r="FTV4" s="279"/>
      <c r="FTW4" s="279"/>
      <c r="FTX4" s="279"/>
      <c r="FTY4" s="279"/>
      <c r="FTZ4" s="71"/>
      <c r="FUA4" s="71"/>
      <c r="FUB4" s="279"/>
      <c r="FUC4" s="71"/>
      <c r="FUD4" s="287"/>
      <c r="FUE4" s="279"/>
      <c r="FUF4" s="71"/>
      <c r="FUG4" s="71"/>
      <c r="FUH4" s="71"/>
      <c r="FUI4" s="279"/>
      <c r="FUJ4" s="279"/>
      <c r="FUK4" s="279"/>
      <c r="FUL4" s="71"/>
      <c r="FUM4" s="279"/>
      <c r="FUN4" s="279"/>
      <c r="FUO4" s="71"/>
      <c r="FUP4" s="279"/>
      <c r="FUQ4" s="279"/>
      <c r="FUR4" s="279"/>
      <c r="FUS4" s="279"/>
      <c r="FUT4" s="279"/>
      <c r="FUU4" s="279"/>
      <c r="FUV4" s="71"/>
      <c r="FUW4" s="280"/>
      <c r="FUX4" s="280"/>
      <c r="FUY4" s="71"/>
      <c r="FUZ4" s="71"/>
      <c r="FVA4" s="71"/>
      <c r="FVB4" s="71"/>
      <c r="FVC4" s="281"/>
      <c r="FVD4" s="281"/>
      <c r="FVE4" s="282"/>
      <c r="FVF4" s="283"/>
      <c r="FVG4" s="284"/>
      <c r="FVH4" s="285"/>
      <c r="FVI4" s="286"/>
      <c r="FVJ4" s="281"/>
      <c r="FVK4" s="286"/>
      <c r="FVL4" s="281"/>
      <c r="FVM4" s="281"/>
      <c r="FVN4" s="71"/>
      <c r="FVO4" s="287"/>
      <c r="FVP4" s="287"/>
      <c r="FVQ4" s="279"/>
      <c r="FVR4" s="279"/>
      <c r="FVS4" s="279"/>
      <c r="FVT4" s="279"/>
      <c r="FVU4" s="279"/>
      <c r="FVV4" s="71"/>
      <c r="FVW4" s="71"/>
      <c r="FVX4" s="279"/>
      <c r="FVY4" s="71"/>
      <c r="FVZ4" s="287"/>
      <c r="FWA4" s="279"/>
      <c r="FWB4" s="71"/>
      <c r="FWC4" s="71"/>
      <c r="FWD4" s="71"/>
      <c r="FWE4" s="279"/>
      <c r="FWF4" s="279"/>
      <c r="FWG4" s="279"/>
      <c r="FWH4" s="71"/>
      <c r="FWI4" s="279"/>
      <c r="FWJ4" s="279"/>
      <c r="FWK4" s="71"/>
      <c r="FWL4" s="279"/>
      <c r="FWM4" s="279"/>
      <c r="FWN4" s="279"/>
      <c r="FWO4" s="279"/>
      <c r="FWP4" s="279"/>
      <c r="FWQ4" s="279"/>
      <c r="FWR4" s="71"/>
      <c r="FWS4" s="280"/>
      <c r="FWT4" s="280"/>
      <c r="FWU4" s="71"/>
      <c r="FWV4" s="71"/>
      <c r="FWW4" s="71"/>
      <c r="FWX4" s="71"/>
      <c r="FWY4" s="281"/>
      <c r="FWZ4" s="281"/>
      <c r="FXA4" s="282"/>
      <c r="FXB4" s="283"/>
      <c r="FXC4" s="284"/>
      <c r="FXD4" s="285"/>
      <c r="FXE4" s="286"/>
      <c r="FXF4" s="281"/>
      <c r="FXG4" s="286"/>
      <c r="FXH4" s="281"/>
      <c r="FXI4" s="281"/>
      <c r="FXJ4" s="71"/>
      <c r="FXK4" s="287"/>
      <c r="FXL4" s="287"/>
      <c r="FXM4" s="279"/>
      <c r="FXN4" s="279"/>
      <c r="FXO4" s="279"/>
      <c r="FXP4" s="279"/>
      <c r="FXQ4" s="279"/>
      <c r="FXR4" s="71"/>
      <c r="FXS4" s="71"/>
      <c r="FXT4" s="279"/>
      <c r="FXU4" s="71"/>
      <c r="FXV4" s="287"/>
      <c r="FXW4" s="279"/>
      <c r="FXX4" s="71"/>
      <c r="FXY4" s="71"/>
      <c r="FXZ4" s="71"/>
      <c r="FYA4" s="279"/>
      <c r="FYB4" s="279"/>
      <c r="FYC4" s="279"/>
      <c r="FYD4" s="71"/>
      <c r="FYE4" s="279"/>
      <c r="FYF4" s="279"/>
      <c r="FYG4" s="71"/>
      <c r="FYH4" s="279"/>
      <c r="FYI4" s="279"/>
      <c r="FYJ4" s="279"/>
      <c r="FYK4" s="279"/>
      <c r="FYL4" s="279"/>
      <c r="FYM4" s="279"/>
      <c r="FYN4" s="71"/>
      <c r="FYO4" s="280"/>
      <c r="FYP4" s="280"/>
      <c r="FYQ4" s="71"/>
      <c r="FYR4" s="71"/>
      <c r="FYS4" s="71"/>
      <c r="FYT4" s="71"/>
      <c r="FYU4" s="281"/>
      <c r="FYV4" s="281"/>
      <c r="FYW4" s="282"/>
      <c r="FYX4" s="283"/>
      <c r="FYY4" s="284"/>
      <c r="FYZ4" s="285"/>
      <c r="FZA4" s="286"/>
      <c r="FZB4" s="281"/>
      <c r="FZC4" s="286"/>
      <c r="FZD4" s="281"/>
      <c r="FZE4" s="281"/>
      <c r="FZF4" s="71"/>
      <c r="FZG4" s="287"/>
      <c r="FZH4" s="287"/>
      <c r="FZI4" s="279"/>
      <c r="FZJ4" s="279"/>
      <c r="FZK4" s="279"/>
      <c r="FZL4" s="279"/>
      <c r="FZM4" s="279"/>
      <c r="FZN4" s="71"/>
      <c r="FZO4" s="71"/>
      <c r="FZP4" s="279"/>
      <c r="FZQ4" s="71"/>
      <c r="FZR4" s="287"/>
      <c r="FZS4" s="279"/>
      <c r="FZT4" s="71"/>
      <c r="FZU4" s="71"/>
      <c r="FZV4" s="71"/>
      <c r="FZW4" s="279"/>
      <c r="FZX4" s="279"/>
      <c r="FZY4" s="279"/>
      <c r="FZZ4" s="71"/>
      <c r="GAA4" s="279"/>
      <c r="GAB4" s="279"/>
      <c r="GAC4" s="71"/>
      <c r="GAD4" s="279"/>
      <c r="GAE4" s="279"/>
      <c r="GAF4" s="279"/>
      <c r="GAG4" s="279"/>
      <c r="GAH4" s="279"/>
      <c r="GAI4" s="279"/>
      <c r="GAJ4" s="71"/>
      <c r="GAK4" s="280"/>
      <c r="GAL4" s="280"/>
      <c r="GAM4" s="71"/>
      <c r="GAN4" s="71"/>
      <c r="GAO4" s="71"/>
      <c r="GAP4" s="71"/>
      <c r="GAQ4" s="281"/>
      <c r="GAR4" s="281"/>
      <c r="GAS4" s="282"/>
      <c r="GAT4" s="283"/>
      <c r="GAU4" s="284"/>
      <c r="GAV4" s="285"/>
      <c r="GAW4" s="286"/>
      <c r="GAX4" s="281"/>
      <c r="GAY4" s="286"/>
      <c r="GAZ4" s="281"/>
      <c r="GBA4" s="281"/>
      <c r="GBB4" s="71"/>
      <c r="GBC4" s="287"/>
      <c r="GBD4" s="287"/>
      <c r="GBE4" s="279"/>
      <c r="GBF4" s="279"/>
      <c r="GBG4" s="279"/>
      <c r="GBH4" s="279"/>
      <c r="GBI4" s="279"/>
      <c r="GBJ4" s="71"/>
      <c r="GBK4" s="71"/>
      <c r="GBL4" s="279"/>
      <c r="GBM4" s="71"/>
      <c r="GBN4" s="287"/>
      <c r="GBO4" s="279"/>
      <c r="GBP4" s="71"/>
      <c r="GBQ4" s="71"/>
      <c r="GBR4" s="71"/>
      <c r="GBS4" s="279"/>
      <c r="GBT4" s="279"/>
      <c r="GBU4" s="279"/>
      <c r="GBV4" s="71"/>
      <c r="GBW4" s="279"/>
      <c r="GBX4" s="279"/>
      <c r="GBY4" s="71"/>
      <c r="GBZ4" s="279"/>
      <c r="GCA4" s="279"/>
      <c r="GCB4" s="279"/>
      <c r="GCC4" s="279"/>
      <c r="GCD4" s="279"/>
      <c r="GCE4" s="279"/>
      <c r="GCF4" s="71"/>
      <c r="GCG4" s="280"/>
      <c r="GCH4" s="280"/>
      <c r="GCI4" s="71"/>
      <c r="GCJ4" s="71"/>
      <c r="GCK4" s="71"/>
      <c r="GCL4" s="71"/>
      <c r="GCM4" s="281"/>
      <c r="GCN4" s="281"/>
      <c r="GCO4" s="282"/>
      <c r="GCP4" s="283"/>
      <c r="GCQ4" s="284"/>
      <c r="GCR4" s="285"/>
      <c r="GCS4" s="286"/>
      <c r="GCT4" s="281"/>
      <c r="GCU4" s="286"/>
      <c r="GCV4" s="281"/>
      <c r="GCW4" s="281"/>
      <c r="GCX4" s="71"/>
      <c r="GCY4" s="287"/>
      <c r="GCZ4" s="287"/>
      <c r="GDA4" s="279"/>
      <c r="GDB4" s="279"/>
      <c r="GDC4" s="279"/>
      <c r="GDD4" s="279"/>
      <c r="GDE4" s="279"/>
      <c r="GDF4" s="71"/>
      <c r="GDG4" s="71"/>
      <c r="GDH4" s="279"/>
      <c r="GDI4" s="71"/>
      <c r="GDJ4" s="287"/>
      <c r="GDK4" s="279"/>
      <c r="GDL4" s="71"/>
      <c r="GDM4" s="71"/>
      <c r="GDN4" s="71"/>
      <c r="GDO4" s="279"/>
      <c r="GDP4" s="279"/>
      <c r="GDQ4" s="279"/>
      <c r="GDR4" s="71"/>
      <c r="GDS4" s="279"/>
      <c r="GDT4" s="279"/>
      <c r="GDU4" s="71"/>
      <c r="GDV4" s="279"/>
      <c r="GDW4" s="279"/>
      <c r="GDX4" s="279"/>
      <c r="GDY4" s="279"/>
      <c r="GDZ4" s="279"/>
      <c r="GEA4" s="279"/>
      <c r="GEB4" s="71"/>
      <c r="GEC4" s="280"/>
      <c r="GED4" s="280"/>
      <c r="GEE4" s="71"/>
      <c r="GEF4" s="71"/>
      <c r="GEG4" s="71"/>
      <c r="GEH4" s="71"/>
      <c r="GEI4" s="281"/>
      <c r="GEJ4" s="281"/>
      <c r="GEK4" s="282"/>
      <c r="GEL4" s="283"/>
      <c r="GEM4" s="284"/>
      <c r="GEN4" s="285"/>
      <c r="GEO4" s="286"/>
      <c r="GEP4" s="281"/>
      <c r="GEQ4" s="286"/>
      <c r="GER4" s="281"/>
      <c r="GES4" s="281"/>
      <c r="GET4" s="71"/>
      <c r="GEU4" s="287"/>
      <c r="GEV4" s="287"/>
      <c r="GEW4" s="279"/>
      <c r="GEX4" s="279"/>
      <c r="GEY4" s="279"/>
      <c r="GEZ4" s="279"/>
      <c r="GFA4" s="279"/>
      <c r="GFB4" s="71"/>
      <c r="GFC4" s="71"/>
      <c r="GFD4" s="279"/>
      <c r="GFE4" s="71"/>
      <c r="GFF4" s="287"/>
      <c r="GFG4" s="279"/>
      <c r="GFH4" s="71"/>
      <c r="GFI4" s="71"/>
      <c r="GFJ4" s="71"/>
      <c r="GFK4" s="279"/>
      <c r="GFL4" s="279"/>
      <c r="GFM4" s="279"/>
      <c r="GFN4" s="71"/>
      <c r="GFO4" s="279"/>
      <c r="GFP4" s="279"/>
      <c r="GFQ4" s="71"/>
      <c r="GFR4" s="279"/>
      <c r="GFS4" s="279"/>
      <c r="GFT4" s="279"/>
      <c r="GFU4" s="279"/>
      <c r="GFV4" s="279"/>
      <c r="GFW4" s="279"/>
      <c r="GFX4" s="71"/>
      <c r="GFY4" s="280"/>
      <c r="GFZ4" s="280"/>
      <c r="GGA4" s="71"/>
      <c r="GGB4" s="71"/>
      <c r="GGC4" s="71"/>
      <c r="GGD4" s="71"/>
      <c r="GGE4" s="281"/>
      <c r="GGF4" s="281"/>
      <c r="GGG4" s="282"/>
      <c r="GGH4" s="283"/>
      <c r="GGI4" s="284"/>
      <c r="GGJ4" s="285"/>
      <c r="GGK4" s="286"/>
      <c r="GGL4" s="281"/>
      <c r="GGM4" s="286"/>
      <c r="GGN4" s="281"/>
      <c r="GGO4" s="281"/>
      <c r="GGP4" s="71"/>
      <c r="GGQ4" s="287"/>
      <c r="GGR4" s="287"/>
      <c r="GGS4" s="279"/>
      <c r="GGT4" s="279"/>
      <c r="GGU4" s="279"/>
      <c r="GGV4" s="279"/>
      <c r="GGW4" s="279"/>
      <c r="GGX4" s="71"/>
      <c r="GGY4" s="71"/>
      <c r="GGZ4" s="279"/>
      <c r="GHA4" s="71"/>
      <c r="GHB4" s="287"/>
      <c r="GHC4" s="279"/>
      <c r="GHD4" s="71"/>
      <c r="GHE4" s="71"/>
      <c r="GHF4" s="71"/>
      <c r="GHG4" s="279"/>
      <c r="GHH4" s="279"/>
      <c r="GHI4" s="279"/>
      <c r="GHJ4" s="71"/>
      <c r="GHK4" s="279"/>
      <c r="GHL4" s="279"/>
      <c r="GHM4" s="71"/>
      <c r="GHN4" s="279"/>
      <c r="GHO4" s="279"/>
      <c r="GHP4" s="279"/>
      <c r="GHQ4" s="279"/>
      <c r="GHR4" s="279"/>
      <c r="GHS4" s="279"/>
      <c r="GHT4" s="71"/>
      <c r="GHU4" s="280"/>
      <c r="GHV4" s="280"/>
      <c r="GHW4" s="71"/>
      <c r="GHX4" s="71"/>
      <c r="GHY4" s="71"/>
      <c r="GHZ4" s="71"/>
      <c r="GIA4" s="281"/>
      <c r="GIB4" s="281"/>
      <c r="GIC4" s="282"/>
      <c r="GID4" s="283"/>
      <c r="GIE4" s="284"/>
      <c r="GIF4" s="285"/>
      <c r="GIG4" s="286"/>
      <c r="GIH4" s="281"/>
      <c r="GII4" s="286"/>
      <c r="GIJ4" s="281"/>
      <c r="GIK4" s="281"/>
      <c r="GIL4" s="71"/>
      <c r="GIM4" s="287"/>
      <c r="GIN4" s="287"/>
      <c r="GIO4" s="279"/>
      <c r="GIP4" s="279"/>
      <c r="GIQ4" s="279"/>
      <c r="GIR4" s="279"/>
      <c r="GIS4" s="279"/>
      <c r="GIT4" s="71"/>
      <c r="GIU4" s="71"/>
      <c r="GIV4" s="279"/>
      <c r="GIW4" s="71"/>
      <c r="GIX4" s="287"/>
      <c r="GIY4" s="279"/>
      <c r="GIZ4" s="71"/>
      <c r="GJA4" s="71"/>
      <c r="GJB4" s="71"/>
      <c r="GJC4" s="279"/>
      <c r="GJD4" s="279"/>
      <c r="GJE4" s="279"/>
      <c r="GJF4" s="71"/>
      <c r="GJG4" s="279"/>
      <c r="GJH4" s="279"/>
      <c r="GJI4" s="71"/>
      <c r="GJJ4" s="279"/>
      <c r="GJK4" s="279"/>
      <c r="GJL4" s="279"/>
      <c r="GJM4" s="279"/>
      <c r="GJN4" s="279"/>
      <c r="GJO4" s="279"/>
      <c r="GJP4" s="71"/>
      <c r="GJQ4" s="280"/>
      <c r="GJR4" s="280"/>
      <c r="GJS4" s="71"/>
      <c r="GJT4" s="71"/>
      <c r="GJU4" s="71"/>
      <c r="GJV4" s="71"/>
      <c r="GJW4" s="281"/>
      <c r="GJX4" s="281"/>
      <c r="GJY4" s="282"/>
      <c r="GJZ4" s="283"/>
      <c r="GKA4" s="284"/>
      <c r="GKB4" s="285"/>
      <c r="GKC4" s="286"/>
      <c r="GKD4" s="281"/>
      <c r="GKE4" s="286"/>
      <c r="GKF4" s="281"/>
      <c r="GKG4" s="281"/>
      <c r="GKH4" s="71"/>
      <c r="GKI4" s="287"/>
      <c r="GKJ4" s="287"/>
      <c r="GKK4" s="279"/>
      <c r="GKL4" s="279"/>
      <c r="GKM4" s="279"/>
      <c r="GKN4" s="279"/>
      <c r="GKO4" s="279"/>
      <c r="GKP4" s="71"/>
      <c r="GKQ4" s="71"/>
      <c r="GKR4" s="279"/>
      <c r="GKS4" s="71"/>
      <c r="GKT4" s="287"/>
      <c r="GKU4" s="279"/>
      <c r="GKV4" s="71"/>
      <c r="GKW4" s="71"/>
      <c r="GKX4" s="71"/>
      <c r="GKY4" s="279"/>
      <c r="GKZ4" s="279"/>
      <c r="GLA4" s="279"/>
      <c r="GLB4" s="71"/>
      <c r="GLC4" s="279"/>
      <c r="GLD4" s="279"/>
      <c r="GLE4" s="71"/>
      <c r="GLF4" s="279"/>
      <c r="GLG4" s="279"/>
      <c r="GLH4" s="279"/>
      <c r="GLI4" s="279"/>
      <c r="GLJ4" s="279"/>
      <c r="GLK4" s="279"/>
      <c r="GLL4" s="71"/>
      <c r="GLM4" s="280"/>
      <c r="GLN4" s="280"/>
      <c r="GLO4" s="71"/>
      <c r="GLP4" s="71"/>
      <c r="GLQ4" s="71"/>
      <c r="GLR4" s="71"/>
      <c r="GLS4" s="281"/>
      <c r="GLT4" s="281"/>
      <c r="GLU4" s="282"/>
      <c r="GLV4" s="283"/>
      <c r="GLW4" s="284"/>
      <c r="GLX4" s="285"/>
      <c r="GLY4" s="286"/>
      <c r="GLZ4" s="281"/>
      <c r="GMA4" s="286"/>
      <c r="GMB4" s="281"/>
      <c r="GMC4" s="281"/>
      <c r="GMD4" s="71"/>
      <c r="GME4" s="287"/>
      <c r="GMF4" s="287"/>
      <c r="GMG4" s="279"/>
      <c r="GMH4" s="279"/>
      <c r="GMI4" s="279"/>
      <c r="GMJ4" s="279"/>
      <c r="GMK4" s="279"/>
      <c r="GML4" s="71"/>
      <c r="GMM4" s="71"/>
      <c r="GMN4" s="279"/>
      <c r="GMO4" s="71"/>
      <c r="GMP4" s="287"/>
      <c r="GMQ4" s="279"/>
      <c r="GMR4" s="71"/>
      <c r="GMS4" s="71"/>
      <c r="GMT4" s="71"/>
      <c r="GMU4" s="279"/>
      <c r="GMV4" s="279"/>
      <c r="GMW4" s="279"/>
      <c r="GMX4" s="71"/>
      <c r="GMY4" s="279"/>
      <c r="GMZ4" s="279"/>
      <c r="GNA4" s="71"/>
      <c r="GNB4" s="279"/>
      <c r="GNC4" s="279"/>
      <c r="GND4" s="279"/>
      <c r="GNE4" s="279"/>
      <c r="GNF4" s="279"/>
      <c r="GNG4" s="279"/>
      <c r="GNH4" s="71"/>
      <c r="GNI4" s="280"/>
      <c r="GNJ4" s="280"/>
      <c r="GNK4" s="71"/>
      <c r="GNL4" s="71"/>
      <c r="GNM4" s="71"/>
      <c r="GNN4" s="71"/>
      <c r="GNO4" s="281"/>
      <c r="GNP4" s="281"/>
      <c r="GNQ4" s="282"/>
      <c r="GNR4" s="283"/>
      <c r="GNS4" s="284"/>
      <c r="GNT4" s="285"/>
      <c r="GNU4" s="286"/>
      <c r="GNV4" s="281"/>
      <c r="GNW4" s="286"/>
      <c r="GNX4" s="281"/>
      <c r="GNY4" s="281"/>
      <c r="GNZ4" s="71"/>
      <c r="GOA4" s="287"/>
      <c r="GOB4" s="287"/>
      <c r="GOC4" s="279"/>
      <c r="GOD4" s="279"/>
      <c r="GOE4" s="279"/>
      <c r="GOF4" s="279"/>
      <c r="GOG4" s="279"/>
      <c r="GOH4" s="71"/>
      <c r="GOI4" s="71"/>
      <c r="GOJ4" s="279"/>
      <c r="GOK4" s="71"/>
      <c r="GOL4" s="287"/>
      <c r="GOM4" s="279"/>
      <c r="GON4" s="71"/>
      <c r="GOO4" s="71"/>
      <c r="GOP4" s="71"/>
      <c r="GOQ4" s="279"/>
      <c r="GOR4" s="279"/>
      <c r="GOS4" s="279"/>
      <c r="GOT4" s="71"/>
      <c r="GOU4" s="279"/>
      <c r="GOV4" s="279"/>
      <c r="GOW4" s="71"/>
      <c r="GOX4" s="279"/>
      <c r="GOY4" s="279"/>
      <c r="GOZ4" s="279"/>
      <c r="GPA4" s="279"/>
      <c r="GPB4" s="279"/>
      <c r="GPC4" s="279"/>
      <c r="GPD4" s="71"/>
      <c r="GPE4" s="280"/>
      <c r="GPF4" s="280"/>
      <c r="GPG4" s="71"/>
      <c r="GPH4" s="71"/>
      <c r="GPI4" s="71"/>
      <c r="GPJ4" s="71"/>
      <c r="GPK4" s="281"/>
      <c r="GPL4" s="281"/>
      <c r="GPM4" s="282"/>
      <c r="GPN4" s="283"/>
      <c r="GPO4" s="284"/>
      <c r="GPP4" s="285"/>
      <c r="GPQ4" s="286"/>
      <c r="GPR4" s="281"/>
      <c r="GPS4" s="286"/>
      <c r="GPT4" s="281"/>
      <c r="GPU4" s="281"/>
      <c r="GPV4" s="71"/>
      <c r="GPW4" s="287"/>
      <c r="GPX4" s="287"/>
      <c r="GPY4" s="279"/>
      <c r="GPZ4" s="279"/>
      <c r="GQA4" s="279"/>
      <c r="GQB4" s="279"/>
      <c r="GQC4" s="279"/>
      <c r="GQD4" s="71"/>
      <c r="GQE4" s="71"/>
      <c r="GQF4" s="279"/>
      <c r="GQG4" s="71"/>
      <c r="GQH4" s="287"/>
      <c r="GQI4" s="279"/>
      <c r="GQJ4" s="71"/>
      <c r="GQK4" s="71"/>
      <c r="GQL4" s="71"/>
      <c r="GQM4" s="279"/>
      <c r="GQN4" s="279"/>
      <c r="GQO4" s="279"/>
      <c r="GQP4" s="71"/>
      <c r="GQQ4" s="279"/>
      <c r="GQR4" s="279"/>
      <c r="GQS4" s="71"/>
      <c r="GQT4" s="279"/>
      <c r="GQU4" s="279"/>
      <c r="GQV4" s="279"/>
      <c r="GQW4" s="279"/>
      <c r="GQX4" s="279"/>
      <c r="GQY4" s="279"/>
      <c r="GQZ4" s="71"/>
      <c r="GRA4" s="280"/>
      <c r="GRB4" s="280"/>
      <c r="GRC4" s="71"/>
      <c r="GRD4" s="71"/>
      <c r="GRE4" s="71"/>
      <c r="GRF4" s="71"/>
      <c r="GRG4" s="281"/>
      <c r="GRH4" s="281"/>
      <c r="GRI4" s="282"/>
      <c r="GRJ4" s="283"/>
      <c r="GRK4" s="284"/>
      <c r="GRL4" s="285"/>
      <c r="GRM4" s="286"/>
      <c r="GRN4" s="281"/>
      <c r="GRO4" s="286"/>
      <c r="GRP4" s="281"/>
      <c r="GRQ4" s="281"/>
      <c r="GRR4" s="71"/>
      <c r="GRS4" s="287"/>
      <c r="GRT4" s="287"/>
      <c r="GRU4" s="279"/>
      <c r="GRV4" s="279"/>
      <c r="GRW4" s="279"/>
      <c r="GRX4" s="279"/>
      <c r="GRY4" s="279"/>
      <c r="GRZ4" s="71"/>
      <c r="GSA4" s="71"/>
      <c r="GSB4" s="279"/>
      <c r="GSC4" s="71"/>
      <c r="GSD4" s="287"/>
      <c r="GSE4" s="279"/>
      <c r="GSF4" s="71"/>
      <c r="GSG4" s="71"/>
      <c r="GSH4" s="71"/>
      <c r="GSI4" s="279"/>
      <c r="GSJ4" s="279"/>
      <c r="GSK4" s="279"/>
      <c r="GSL4" s="71"/>
      <c r="GSM4" s="279"/>
      <c r="GSN4" s="279"/>
      <c r="GSO4" s="71"/>
      <c r="GSP4" s="279"/>
      <c r="GSQ4" s="279"/>
      <c r="GSR4" s="279"/>
      <c r="GSS4" s="279"/>
      <c r="GST4" s="279"/>
      <c r="GSU4" s="279"/>
      <c r="GSV4" s="71"/>
      <c r="GSW4" s="280"/>
      <c r="GSX4" s="280"/>
      <c r="GSY4" s="71"/>
      <c r="GSZ4" s="71"/>
      <c r="GTA4" s="71"/>
      <c r="GTB4" s="71"/>
      <c r="GTC4" s="281"/>
      <c r="GTD4" s="281"/>
      <c r="GTE4" s="282"/>
      <c r="GTF4" s="283"/>
      <c r="GTG4" s="284"/>
      <c r="GTH4" s="285"/>
      <c r="GTI4" s="286"/>
      <c r="GTJ4" s="281"/>
      <c r="GTK4" s="286"/>
      <c r="GTL4" s="281"/>
      <c r="GTM4" s="281"/>
      <c r="GTN4" s="71"/>
      <c r="GTO4" s="287"/>
      <c r="GTP4" s="287"/>
      <c r="GTQ4" s="279"/>
      <c r="GTR4" s="279"/>
      <c r="GTS4" s="279"/>
      <c r="GTT4" s="279"/>
      <c r="GTU4" s="279"/>
      <c r="GTV4" s="71"/>
      <c r="GTW4" s="71"/>
      <c r="GTX4" s="279"/>
      <c r="GTY4" s="71"/>
      <c r="GTZ4" s="287"/>
      <c r="GUA4" s="279"/>
      <c r="GUB4" s="71"/>
      <c r="GUC4" s="71"/>
      <c r="GUD4" s="71"/>
      <c r="GUE4" s="279"/>
      <c r="GUF4" s="279"/>
      <c r="GUG4" s="279"/>
      <c r="GUH4" s="71"/>
      <c r="GUI4" s="279"/>
      <c r="GUJ4" s="279"/>
      <c r="GUK4" s="71"/>
      <c r="GUL4" s="279"/>
      <c r="GUM4" s="279"/>
      <c r="GUN4" s="279"/>
      <c r="GUO4" s="279"/>
      <c r="GUP4" s="279"/>
      <c r="GUQ4" s="279"/>
      <c r="GUR4" s="71"/>
      <c r="GUS4" s="280"/>
      <c r="GUT4" s="280"/>
      <c r="GUU4" s="71"/>
      <c r="GUV4" s="71"/>
      <c r="GUW4" s="71"/>
      <c r="GUX4" s="71"/>
      <c r="GUY4" s="281"/>
      <c r="GUZ4" s="281"/>
      <c r="GVA4" s="282"/>
      <c r="GVB4" s="283"/>
      <c r="GVC4" s="284"/>
      <c r="GVD4" s="285"/>
      <c r="GVE4" s="286"/>
      <c r="GVF4" s="281"/>
      <c r="GVG4" s="286"/>
      <c r="GVH4" s="281"/>
      <c r="GVI4" s="281"/>
      <c r="GVJ4" s="71"/>
      <c r="GVK4" s="287"/>
      <c r="GVL4" s="287"/>
      <c r="GVM4" s="279"/>
      <c r="GVN4" s="279"/>
      <c r="GVO4" s="279"/>
      <c r="GVP4" s="279"/>
      <c r="GVQ4" s="279"/>
      <c r="GVR4" s="71"/>
      <c r="GVS4" s="71"/>
      <c r="GVT4" s="279"/>
      <c r="GVU4" s="71"/>
      <c r="GVV4" s="287"/>
      <c r="GVW4" s="279"/>
      <c r="GVX4" s="71"/>
      <c r="GVY4" s="71"/>
      <c r="GVZ4" s="71"/>
      <c r="GWA4" s="279"/>
      <c r="GWB4" s="279"/>
      <c r="GWC4" s="279"/>
      <c r="GWD4" s="71"/>
      <c r="GWE4" s="279"/>
      <c r="GWF4" s="279"/>
      <c r="GWG4" s="71"/>
      <c r="GWH4" s="279"/>
      <c r="GWI4" s="279"/>
      <c r="GWJ4" s="279"/>
      <c r="GWK4" s="279"/>
      <c r="GWL4" s="279"/>
      <c r="GWM4" s="279"/>
      <c r="GWN4" s="71"/>
      <c r="GWO4" s="280"/>
      <c r="GWP4" s="280"/>
      <c r="GWQ4" s="71"/>
      <c r="GWR4" s="71"/>
      <c r="GWS4" s="71"/>
      <c r="GWT4" s="71"/>
      <c r="GWU4" s="281"/>
      <c r="GWV4" s="281"/>
      <c r="GWW4" s="282"/>
      <c r="GWX4" s="283"/>
      <c r="GWY4" s="284"/>
      <c r="GWZ4" s="285"/>
      <c r="GXA4" s="286"/>
      <c r="GXB4" s="281"/>
      <c r="GXC4" s="286"/>
      <c r="GXD4" s="281"/>
      <c r="GXE4" s="281"/>
      <c r="GXF4" s="71"/>
      <c r="GXG4" s="287"/>
      <c r="GXH4" s="287"/>
      <c r="GXI4" s="279"/>
      <c r="GXJ4" s="279"/>
      <c r="GXK4" s="279"/>
      <c r="GXL4" s="279"/>
      <c r="GXM4" s="279"/>
      <c r="GXN4" s="71"/>
      <c r="GXO4" s="71"/>
      <c r="GXP4" s="279"/>
      <c r="GXQ4" s="71"/>
      <c r="GXR4" s="287"/>
      <c r="GXS4" s="279"/>
      <c r="GXT4" s="71"/>
      <c r="GXU4" s="71"/>
      <c r="GXV4" s="71"/>
      <c r="GXW4" s="279"/>
      <c r="GXX4" s="279"/>
      <c r="GXY4" s="279"/>
      <c r="GXZ4" s="71"/>
      <c r="GYA4" s="279"/>
      <c r="GYB4" s="279"/>
      <c r="GYC4" s="71"/>
      <c r="GYD4" s="279"/>
      <c r="GYE4" s="279"/>
      <c r="GYF4" s="279"/>
      <c r="GYG4" s="279"/>
      <c r="GYH4" s="279"/>
      <c r="GYI4" s="279"/>
      <c r="GYJ4" s="71"/>
      <c r="GYK4" s="280"/>
      <c r="GYL4" s="280"/>
      <c r="GYM4" s="71"/>
      <c r="GYN4" s="71"/>
      <c r="GYO4" s="71"/>
      <c r="GYP4" s="71"/>
      <c r="GYQ4" s="281"/>
      <c r="GYR4" s="281"/>
      <c r="GYS4" s="282"/>
      <c r="GYT4" s="283"/>
      <c r="GYU4" s="284"/>
      <c r="GYV4" s="285"/>
      <c r="GYW4" s="286"/>
      <c r="GYX4" s="281"/>
      <c r="GYY4" s="286"/>
      <c r="GYZ4" s="281"/>
      <c r="GZA4" s="281"/>
      <c r="GZB4" s="71"/>
      <c r="GZC4" s="287"/>
      <c r="GZD4" s="287"/>
      <c r="GZE4" s="279"/>
      <c r="GZF4" s="279"/>
      <c r="GZG4" s="279"/>
      <c r="GZH4" s="279"/>
      <c r="GZI4" s="279"/>
      <c r="GZJ4" s="71"/>
      <c r="GZK4" s="71"/>
      <c r="GZL4" s="279"/>
      <c r="GZM4" s="71"/>
      <c r="GZN4" s="287"/>
      <c r="GZO4" s="279"/>
      <c r="GZP4" s="71"/>
      <c r="GZQ4" s="71"/>
      <c r="GZR4" s="71"/>
      <c r="GZS4" s="279"/>
      <c r="GZT4" s="279"/>
      <c r="GZU4" s="279"/>
      <c r="GZV4" s="71"/>
      <c r="GZW4" s="279"/>
      <c r="GZX4" s="279"/>
      <c r="GZY4" s="71"/>
      <c r="GZZ4" s="279"/>
      <c r="HAA4" s="279"/>
      <c r="HAB4" s="279"/>
      <c r="HAC4" s="279"/>
      <c r="HAD4" s="279"/>
      <c r="HAE4" s="279"/>
      <c r="HAF4" s="71"/>
      <c r="HAG4" s="280"/>
      <c r="HAH4" s="280"/>
      <c r="HAI4" s="71"/>
      <c r="HAJ4" s="71"/>
      <c r="HAK4" s="71"/>
      <c r="HAL4" s="71"/>
      <c r="HAM4" s="281"/>
      <c r="HAN4" s="281"/>
      <c r="HAO4" s="282"/>
      <c r="HAP4" s="283"/>
      <c r="HAQ4" s="284"/>
      <c r="HAR4" s="285"/>
      <c r="HAS4" s="286"/>
      <c r="HAT4" s="281"/>
      <c r="HAU4" s="286"/>
      <c r="HAV4" s="281"/>
      <c r="HAW4" s="281"/>
      <c r="HAX4" s="71"/>
      <c r="HAY4" s="287"/>
      <c r="HAZ4" s="287"/>
      <c r="HBA4" s="279"/>
      <c r="HBB4" s="279"/>
      <c r="HBC4" s="279"/>
      <c r="HBD4" s="279"/>
      <c r="HBE4" s="279"/>
      <c r="HBF4" s="71"/>
      <c r="HBG4" s="71"/>
      <c r="HBH4" s="279"/>
      <c r="HBI4" s="71"/>
      <c r="HBJ4" s="287"/>
      <c r="HBK4" s="279"/>
      <c r="HBL4" s="71"/>
      <c r="HBM4" s="71"/>
      <c r="HBN4" s="71"/>
      <c r="HBO4" s="279"/>
      <c r="HBP4" s="279"/>
      <c r="HBQ4" s="279"/>
      <c r="HBR4" s="71"/>
      <c r="HBS4" s="279"/>
      <c r="HBT4" s="279"/>
      <c r="HBU4" s="71"/>
      <c r="HBV4" s="279"/>
      <c r="HBW4" s="279"/>
      <c r="HBX4" s="279"/>
      <c r="HBY4" s="279"/>
      <c r="HBZ4" s="279"/>
      <c r="HCA4" s="279"/>
      <c r="HCB4" s="71"/>
      <c r="HCC4" s="280"/>
      <c r="HCD4" s="280"/>
      <c r="HCE4" s="71"/>
      <c r="HCF4" s="71"/>
      <c r="HCG4" s="71"/>
      <c r="HCH4" s="71"/>
      <c r="HCI4" s="281"/>
      <c r="HCJ4" s="281"/>
      <c r="HCK4" s="282"/>
      <c r="HCL4" s="283"/>
      <c r="HCM4" s="284"/>
      <c r="HCN4" s="285"/>
      <c r="HCO4" s="286"/>
      <c r="HCP4" s="281"/>
      <c r="HCQ4" s="286"/>
      <c r="HCR4" s="281"/>
      <c r="HCS4" s="281"/>
      <c r="HCT4" s="71"/>
      <c r="HCU4" s="287"/>
      <c r="HCV4" s="287"/>
      <c r="HCW4" s="279"/>
      <c r="HCX4" s="279"/>
      <c r="HCY4" s="279"/>
      <c r="HCZ4" s="279"/>
      <c r="HDA4" s="279"/>
      <c r="HDB4" s="71"/>
      <c r="HDC4" s="71"/>
      <c r="HDD4" s="279"/>
      <c r="HDE4" s="71"/>
      <c r="HDF4" s="287"/>
      <c r="HDG4" s="279"/>
      <c r="HDH4" s="71"/>
      <c r="HDI4" s="71"/>
      <c r="HDJ4" s="71"/>
      <c r="HDK4" s="279"/>
      <c r="HDL4" s="279"/>
      <c r="HDM4" s="279"/>
      <c r="HDN4" s="71"/>
      <c r="HDO4" s="279"/>
      <c r="HDP4" s="279"/>
      <c r="HDQ4" s="71"/>
      <c r="HDR4" s="279"/>
      <c r="HDS4" s="279"/>
      <c r="HDT4" s="279"/>
      <c r="HDU4" s="279"/>
      <c r="HDV4" s="279"/>
      <c r="HDW4" s="279"/>
      <c r="HDX4" s="71"/>
      <c r="HDY4" s="280"/>
      <c r="HDZ4" s="280"/>
      <c r="HEA4" s="71"/>
      <c r="HEB4" s="71"/>
      <c r="HEC4" s="71"/>
      <c r="HED4" s="71"/>
      <c r="HEE4" s="281"/>
      <c r="HEF4" s="281"/>
      <c r="HEG4" s="282"/>
      <c r="HEH4" s="283"/>
      <c r="HEI4" s="284"/>
      <c r="HEJ4" s="285"/>
      <c r="HEK4" s="286"/>
      <c r="HEL4" s="281"/>
      <c r="HEM4" s="286"/>
      <c r="HEN4" s="281"/>
      <c r="HEO4" s="281"/>
      <c r="HEP4" s="71"/>
      <c r="HEQ4" s="287"/>
      <c r="HER4" s="287"/>
      <c r="HES4" s="279"/>
      <c r="HET4" s="279"/>
      <c r="HEU4" s="279"/>
      <c r="HEV4" s="279"/>
      <c r="HEW4" s="279"/>
      <c r="HEX4" s="71"/>
      <c r="HEY4" s="71"/>
      <c r="HEZ4" s="279"/>
      <c r="HFA4" s="71"/>
      <c r="HFB4" s="287"/>
      <c r="HFC4" s="279"/>
      <c r="HFD4" s="71"/>
      <c r="HFE4" s="71"/>
      <c r="HFF4" s="71"/>
      <c r="HFG4" s="279"/>
      <c r="HFH4" s="279"/>
      <c r="HFI4" s="279"/>
      <c r="HFJ4" s="71"/>
      <c r="HFK4" s="279"/>
      <c r="HFL4" s="279"/>
      <c r="HFM4" s="71"/>
      <c r="HFN4" s="279"/>
      <c r="HFO4" s="279"/>
      <c r="HFP4" s="279"/>
      <c r="HFQ4" s="279"/>
      <c r="HFR4" s="279"/>
      <c r="HFS4" s="279"/>
      <c r="HFT4" s="71"/>
      <c r="HFU4" s="280"/>
      <c r="HFV4" s="280"/>
      <c r="HFW4" s="71"/>
      <c r="HFX4" s="71"/>
      <c r="HFY4" s="71"/>
      <c r="HFZ4" s="71"/>
      <c r="HGA4" s="281"/>
      <c r="HGB4" s="281"/>
      <c r="HGC4" s="282"/>
      <c r="HGD4" s="283"/>
      <c r="HGE4" s="284"/>
      <c r="HGF4" s="285"/>
      <c r="HGG4" s="286"/>
      <c r="HGH4" s="281"/>
      <c r="HGI4" s="286"/>
      <c r="HGJ4" s="281"/>
      <c r="HGK4" s="281"/>
      <c r="HGL4" s="71"/>
      <c r="HGM4" s="287"/>
      <c r="HGN4" s="287"/>
      <c r="HGO4" s="279"/>
      <c r="HGP4" s="279"/>
      <c r="HGQ4" s="279"/>
      <c r="HGR4" s="279"/>
      <c r="HGS4" s="279"/>
      <c r="HGT4" s="71"/>
      <c r="HGU4" s="71"/>
      <c r="HGV4" s="279"/>
      <c r="HGW4" s="71"/>
      <c r="HGX4" s="287"/>
      <c r="HGY4" s="279"/>
      <c r="HGZ4" s="71"/>
      <c r="HHA4" s="71"/>
      <c r="HHB4" s="71"/>
      <c r="HHC4" s="279"/>
      <c r="HHD4" s="279"/>
      <c r="HHE4" s="279"/>
      <c r="HHF4" s="71"/>
      <c r="HHG4" s="279"/>
      <c r="HHH4" s="279"/>
      <c r="HHI4" s="71"/>
      <c r="HHJ4" s="279"/>
      <c r="HHK4" s="279"/>
      <c r="HHL4" s="279"/>
      <c r="HHM4" s="279"/>
      <c r="HHN4" s="279"/>
      <c r="HHO4" s="279"/>
      <c r="HHP4" s="71"/>
      <c r="HHQ4" s="280"/>
      <c r="HHR4" s="280"/>
      <c r="HHS4" s="71"/>
      <c r="HHT4" s="71"/>
      <c r="HHU4" s="71"/>
      <c r="HHV4" s="71"/>
      <c r="HHW4" s="281"/>
      <c r="HHX4" s="281"/>
      <c r="HHY4" s="282"/>
      <c r="HHZ4" s="283"/>
      <c r="HIA4" s="284"/>
      <c r="HIB4" s="285"/>
      <c r="HIC4" s="286"/>
      <c r="HID4" s="281"/>
      <c r="HIE4" s="286"/>
      <c r="HIF4" s="281"/>
      <c r="HIG4" s="281"/>
      <c r="HIH4" s="71"/>
      <c r="HII4" s="287"/>
      <c r="HIJ4" s="287"/>
      <c r="HIK4" s="279"/>
      <c r="HIL4" s="279"/>
      <c r="HIM4" s="279"/>
      <c r="HIN4" s="279"/>
      <c r="HIO4" s="279"/>
      <c r="HIP4" s="71"/>
      <c r="HIQ4" s="71"/>
      <c r="HIR4" s="279"/>
      <c r="HIS4" s="71"/>
      <c r="HIT4" s="287"/>
      <c r="HIU4" s="279"/>
      <c r="HIV4" s="71"/>
      <c r="HIW4" s="71"/>
      <c r="HIX4" s="71"/>
      <c r="HIY4" s="279"/>
      <c r="HIZ4" s="279"/>
      <c r="HJA4" s="279"/>
      <c r="HJB4" s="71"/>
      <c r="HJC4" s="279"/>
      <c r="HJD4" s="279"/>
      <c r="HJE4" s="71"/>
      <c r="HJF4" s="279"/>
      <c r="HJG4" s="279"/>
      <c r="HJH4" s="279"/>
      <c r="HJI4" s="279"/>
      <c r="HJJ4" s="279"/>
      <c r="HJK4" s="279"/>
      <c r="HJL4" s="71"/>
      <c r="HJM4" s="280"/>
      <c r="HJN4" s="280"/>
      <c r="HJO4" s="71"/>
      <c r="HJP4" s="71"/>
      <c r="HJQ4" s="71"/>
      <c r="HJR4" s="71"/>
      <c r="HJS4" s="281"/>
      <c r="HJT4" s="281"/>
      <c r="HJU4" s="282"/>
      <c r="HJV4" s="283"/>
      <c r="HJW4" s="284"/>
      <c r="HJX4" s="285"/>
      <c r="HJY4" s="286"/>
      <c r="HJZ4" s="281"/>
      <c r="HKA4" s="286"/>
      <c r="HKB4" s="281"/>
      <c r="HKC4" s="281"/>
      <c r="HKD4" s="71"/>
      <c r="HKE4" s="287"/>
      <c r="HKF4" s="287"/>
      <c r="HKG4" s="279"/>
      <c r="HKH4" s="279"/>
      <c r="HKI4" s="279"/>
      <c r="HKJ4" s="279"/>
      <c r="HKK4" s="279"/>
      <c r="HKL4" s="71"/>
      <c r="HKM4" s="71"/>
      <c r="HKN4" s="279"/>
      <c r="HKO4" s="71"/>
      <c r="HKP4" s="287"/>
      <c r="HKQ4" s="279"/>
      <c r="HKR4" s="71"/>
      <c r="HKS4" s="71"/>
      <c r="HKT4" s="71"/>
      <c r="HKU4" s="279"/>
      <c r="HKV4" s="279"/>
      <c r="HKW4" s="279"/>
      <c r="HKX4" s="71"/>
      <c r="HKY4" s="279"/>
      <c r="HKZ4" s="279"/>
      <c r="HLA4" s="71"/>
      <c r="HLB4" s="279"/>
      <c r="HLC4" s="279"/>
      <c r="HLD4" s="279"/>
      <c r="HLE4" s="279"/>
      <c r="HLF4" s="279"/>
      <c r="HLG4" s="279"/>
      <c r="HLH4" s="71"/>
      <c r="HLI4" s="280"/>
      <c r="HLJ4" s="280"/>
      <c r="HLK4" s="71"/>
      <c r="HLL4" s="71"/>
      <c r="HLM4" s="71"/>
      <c r="HLN4" s="71"/>
      <c r="HLO4" s="281"/>
      <c r="HLP4" s="281"/>
      <c r="HLQ4" s="282"/>
      <c r="HLR4" s="283"/>
      <c r="HLS4" s="284"/>
      <c r="HLT4" s="285"/>
      <c r="HLU4" s="286"/>
      <c r="HLV4" s="281"/>
      <c r="HLW4" s="286"/>
      <c r="HLX4" s="281"/>
      <c r="HLY4" s="281"/>
      <c r="HLZ4" s="71"/>
      <c r="HMA4" s="287"/>
      <c r="HMB4" s="287"/>
      <c r="HMC4" s="279"/>
      <c r="HMD4" s="279"/>
      <c r="HME4" s="279"/>
      <c r="HMF4" s="279"/>
      <c r="HMG4" s="279"/>
      <c r="HMH4" s="71"/>
      <c r="HMI4" s="71"/>
      <c r="HMJ4" s="279"/>
      <c r="HMK4" s="71"/>
      <c r="HML4" s="287"/>
      <c r="HMM4" s="279"/>
      <c r="HMN4" s="71"/>
      <c r="HMO4" s="71"/>
      <c r="HMP4" s="71"/>
      <c r="HMQ4" s="279"/>
      <c r="HMR4" s="279"/>
      <c r="HMS4" s="279"/>
      <c r="HMT4" s="71"/>
      <c r="HMU4" s="279"/>
      <c r="HMV4" s="279"/>
      <c r="HMW4" s="71"/>
      <c r="HMX4" s="279"/>
      <c r="HMY4" s="279"/>
      <c r="HMZ4" s="279"/>
      <c r="HNA4" s="279"/>
      <c r="HNB4" s="279"/>
      <c r="HNC4" s="279"/>
      <c r="HND4" s="71"/>
      <c r="HNE4" s="280"/>
      <c r="HNF4" s="280"/>
      <c r="HNG4" s="71"/>
      <c r="HNH4" s="71"/>
      <c r="HNI4" s="71"/>
      <c r="HNJ4" s="71"/>
      <c r="HNK4" s="281"/>
      <c r="HNL4" s="281"/>
      <c r="HNM4" s="282"/>
      <c r="HNN4" s="283"/>
      <c r="HNO4" s="284"/>
      <c r="HNP4" s="285"/>
      <c r="HNQ4" s="286"/>
      <c r="HNR4" s="281"/>
      <c r="HNS4" s="286"/>
      <c r="HNT4" s="281"/>
      <c r="HNU4" s="281"/>
      <c r="HNV4" s="71"/>
      <c r="HNW4" s="287"/>
      <c r="HNX4" s="287"/>
      <c r="HNY4" s="279"/>
      <c r="HNZ4" s="279"/>
      <c r="HOA4" s="279"/>
      <c r="HOB4" s="279"/>
      <c r="HOC4" s="279"/>
      <c r="HOD4" s="71"/>
      <c r="HOE4" s="71"/>
      <c r="HOF4" s="279"/>
      <c r="HOG4" s="71"/>
      <c r="HOH4" s="287"/>
      <c r="HOI4" s="279"/>
      <c r="HOJ4" s="71"/>
      <c r="HOK4" s="71"/>
      <c r="HOL4" s="71"/>
      <c r="HOM4" s="279"/>
      <c r="HON4" s="279"/>
      <c r="HOO4" s="279"/>
      <c r="HOP4" s="71"/>
      <c r="HOQ4" s="279"/>
      <c r="HOR4" s="279"/>
      <c r="HOS4" s="71"/>
      <c r="HOT4" s="279"/>
      <c r="HOU4" s="279"/>
      <c r="HOV4" s="279"/>
      <c r="HOW4" s="279"/>
      <c r="HOX4" s="279"/>
      <c r="HOY4" s="279"/>
      <c r="HOZ4" s="71"/>
      <c r="HPA4" s="280"/>
      <c r="HPB4" s="280"/>
      <c r="HPC4" s="71"/>
      <c r="HPD4" s="71"/>
      <c r="HPE4" s="71"/>
      <c r="HPF4" s="71"/>
      <c r="HPG4" s="281"/>
      <c r="HPH4" s="281"/>
      <c r="HPI4" s="282"/>
      <c r="HPJ4" s="283"/>
      <c r="HPK4" s="284"/>
      <c r="HPL4" s="285"/>
      <c r="HPM4" s="286"/>
      <c r="HPN4" s="281"/>
      <c r="HPO4" s="286"/>
      <c r="HPP4" s="281"/>
      <c r="HPQ4" s="281"/>
      <c r="HPR4" s="71"/>
      <c r="HPS4" s="287"/>
      <c r="HPT4" s="287"/>
      <c r="HPU4" s="279"/>
      <c r="HPV4" s="279"/>
      <c r="HPW4" s="279"/>
      <c r="HPX4" s="279"/>
      <c r="HPY4" s="279"/>
      <c r="HPZ4" s="71"/>
      <c r="HQA4" s="71"/>
      <c r="HQB4" s="279"/>
      <c r="HQC4" s="71"/>
      <c r="HQD4" s="287"/>
      <c r="HQE4" s="279"/>
      <c r="HQF4" s="71"/>
      <c r="HQG4" s="71"/>
      <c r="HQH4" s="71"/>
      <c r="HQI4" s="279"/>
      <c r="HQJ4" s="279"/>
      <c r="HQK4" s="279"/>
      <c r="HQL4" s="71"/>
      <c r="HQM4" s="279"/>
      <c r="HQN4" s="279"/>
      <c r="HQO4" s="71"/>
      <c r="HQP4" s="279"/>
      <c r="HQQ4" s="279"/>
      <c r="HQR4" s="279"/>
      <c r="HQS4" s="279"/>
      <c r="HQT4" s="279"/>
      <c r="HQU4" s="279"/>
      <c r="HQV4" s="71"/>
      <c r="HQW4" s="280"/>
      <c r="HQX4" s="280"/>
      <c r="HQY4" s="71"/>
      <c r="HQZ4" s="71"/>
      <c r="HRA4" s="71"/>
      <c r="HRB4" s="71"/>
      <c r="HRC4" s="281"/>
      <c r="HRD4" s="281"/>
      <c r="HRE4" s="282"/>
      <c r="HRF4" s="283"/>
      <c r="HRG4" s="284"/>
      <c r="HRH4" s="285"/>
      <c r="HRI4" s="286"/>
      <c r="HRJ4" s="281"/>
      <c r="HRK4" s="286"/>
      <c r="HRL4" s="281"/>
      <c r="HRM4" s="281"/>
      <c r="HRN4" s="71"/>
      <c r="HRO4" s="287"/>
      <c r="HRP4" s="287"/>
      <c r="HRQ4" s="279"/>
      <c r="HRR4" s="279"/>
      <c r="HRS4" s="279"/>
      <c r="HRT4" s="279"/>
      <c r="HRU4" s="279"/>
      <c r="HRV4" s="71"/>
      <c r="HRW4" s="71"/>
      <c r="HRX4" s="279"/>
      <c r="HRY4" s="71"/>
      <c r="HRZ4" s="287"/>
      <c r="HSA4" s="279"/>
      <c r="HSB4" s="71"/>
      <c r="HSC4" s="71"/>
      <c r="HSD4" s="71"/>
      <c r="HSE4" s="279"/>
      <c r="HSF4" s="279"/>
      <c r="HSG4" s="279"/>
      <c r="HSH4" s="71"/>
      <c r="HSI4" s="279"/>
      <c r="HSJ4" s="279"/>
      <c r="HSK4" s="71"/>
      <c r="HSL4" s="279"/>
      <c r="HSM4" s="279"/>
      <c r="HSN4" s="279"/>
      <c r="HSO4" s="279"/>
      <c r="HSP4" s="279"/>
      <c r="HSQ4" s="279"/>
      <c r="HSR4" s="71"/>
      <c r="HSS4" s="280"/>
      <c r="HST4" s="280"/>
      <c r="HSU4" s="71"/>
      <c r="HSV4" s="71"/>
      <c r="HSW4" s="71"/>
      <c r="HSX4" s="71"/>
      <c r="HSY4" s="281"/>
      <c r="HSZ4" s="281"/>
      <c r="HTA4" s="282"/>
      <c r="HTB4" s="283"/>
      <c r="HTC4" s="284"/>
      <c r="HTD4" s="285"/>
      <c r="HTE4" s="286"/>
      <c r="HTF4" s="281"/>
      <c r="HTG4" s="286"/>
      <c r="HTH4" s="281"/>
      <c r="HTI4" s="281"/>
      <c r="HTJ4" s="71"/>
      <c r="HTK4" s="287"/>
      <c r="HTL4" s="287"/>
      <c r="HTM4" s="279"/>
      <c r="HTN4" s="279"/>
      <c r="HTO4" s="279"/>
      <c r="HTP4" s="279"/>
      <c r="HTQ4" s="279"/>
      <c r="HTR4" s="71"/>
      <c r="HTS4" s="71"/>
      <c r="HTT4" s="279"/>
      <c r="HTU4" s="71"/>
      <c r="HTV4" s="287"/>
      <c r="HTW4" s="279"/>
      <c r="HTX4" s="71"/>
      <c r="HTY4" s="71"/>
      <c r="HTZ4" s="71"/>
      <c r="HUA4" s="279"/>
      <c r="HUB4" s="279"/>
      <c r="HUC4" s="279"/>
      <c r="HUD4" s="71"/>
      <c r="HUE4" s="279"/>
      <c r="HUF4" s="279"/>
      <c r="HUG4" s="71"/>
      <c r="HUH4" s="279"/>
      <c r="HUI4" s="279"/>
      <c r="HUJ4" s="279"/>
      <c r="HUK4" s="279"/>
      <c r="HUL4" s="279"/>
      <c r="HUM4" s="279"/>
      <c r="HUN4" s="71"/>
      <c r="HUO4" s="280"/>
      <c r="HUP4" s="280"/>
      <c r="HUQ4" s="71"/>
      <c r="HUR4" s="71"/>
      <c r="HUS4" s="71"/>
      <c r="HUT4" s="71"/>
      <c r="HUU4" s="281"/>
      <c r="HUV4" s="281"/>
      <c r="HUW4" s="282"/>
      <c r="HUX4" s="283"/>
      <c r="HUY4" s="284"/>
      <c r="HUZ4" s="285"/>
      <c r="HVA4" s="286"/>
      <c r="HVB4" s="281"/>
      <c r="HVC4" s="286"/>
      <c r="HVD4" s="281"/>
      <c r="HVE4" s="281"/>
      <c r="HVF4" s="71"/>
      <c r="HVG4" s="287"/>
      <c r="HVH4" s="287"/>
      <c r="HVI4" s="279"/>
      <c r="HVJ4" s="279"/>
      <c r="HVK4" s="279"/>
      <c r="HVL4" s="279"/>
      <c r="HVM4" s="279"/>
      <c r="HVN4" s="71"/>
      <c r="HVO4" s="71"/>
      <c r="HVP4" s="279"/>
      <c r="HVQ4" s="71"/>
      <c r="HVR4" s="287"/>
      <c r="HVS4" s="279"/>
      <c r="HVT4" s="71"/>
      <c r="HVU4" s="71"/>
      <c r="HVV4" s="71"/>
      <c r="HVW4" s="279"/>
      <c r="HVX4" s="279"/>
      <c r="HVY4" s="279"/>
      <c r="HVZ4" s="71"/>
      <c r="HWA4" s="279"/>
      <c r="HWB4" s="279"/>
      <c r="HWC4" s="71"/>
      <c r="HWD4" s="279"/>
      <c r="HWE4" s="279"/>
      <c r="HWF4" s="279"/>
      <c r="HWG4" s="279"/>
      <c r="HWH4" s="279"/>
      <c r="HWI4" s="279"/>
      <c r="HWJ4" s="71"/>
      <c r="HWK4" s="280"/>
      <c r="HWL4" s="280"/>
      <c r="HWM4" s="71"/>
      <c r="HWN4" s="71"/>
      <c r="HWO4" s="71"/>
      <c r="HWP4" s="71"/>
      <c r="HWQ4" s="281"/>
      <c r="HWR4" s="281"/>
      <c r="HWS4" s="282"/>
      <c r="HWT4" s="283"/>
      <c r="HWU4" s="284"/>
      <c r="HWV4" s="285"/>
      <c r="HWW4" s="286"/>
      <c r="HWX4" s="281"/>
      <c r="HWY4" s="286"/>
      <c r="HWZ4" s="281"/>
      <c r="HXA4" s="281"/>
      <c r="HXB4" s="71"/>
      <c r="HXC4" s="287"/>
      <c r="HXD4" s="287"/>
      <c r="HXE4" s="279"/>
      <c r="HXF4" s="279"/>
      <c r="HXG4" s="279"/>
      <c r="HXH4" s="279"/>
      <c r="HXI4" s="279"/>
      <c r="HXJ4" s="71"/>
      <c r="HXK4" s="71"/>
      <c r="HXL4" s="279"/>
      <c r="HXM4" s="71"/>
      <c r="HXN4" s="287"/>
      <c r="HXO4" s="279"/>
      <c r="HXP4" s="71"/>
      <c r="HXQ4" s="71"/>
      <c r="HXR4" s="71"/>
      <c r="HXS4" s="279"/>
      <c r="HXT4" s="279"/>
      <c r="HXU4" s="279"/>
      <c r="HXV4" s="71"/>
      <c r="HXW4" s="279"/>
      <c r="HXX4" s="279"/>
      <c r="HXY4" s="71"/>
      <c r="HXZ4" s="279"/>
      <c r="HYA4" s="279"/>
      <c r="HYB4" s="279"/>
      <c r="HYC4" s="279"/>
      <c r="HYD4" s="279"/>
      <c r="HYE4" s="279"/>
      <c r="HYF4" s="71"/>
      <c r="HYG4" s="280"/>
      <c r="HYH4" s="280"/>
      <c r="HYI4" s="71"/>
      <c r="HYJ4" s="71"/>
      <c r="HYK4" s="71"/>
      <c r="HYL4" s="71"/>
      <c r="HYM4" s="281"/>
      <c r="HYN4" s="281"/>
      <c r="HYO4" s="282"/>
      <c r="HYP4" s="283"/>
      <c r="HYQ4" s="284"/>
      <c r="HYR4" s="285"/>
      <c r="HYS4" s="286"/>
      <c r="HYT4" s="281"/>
      <c r="HYU4" s="286"/>
      <c r="HYV4" s="281"/>
      <c r="HYW4" s="281"/>
      <c r="HYX4" s="71"/>
      <c r="HYY4" s="287"/>
      <c r="HYZ4" s="287"/>
      <c r="HZA4" s="279"/>
      <c r="HZB4" s="279"/>
      <c r="HZC4" s="279"/>
      <c r="HZD4" s="279"/>
      <c r="HZE4" s="279"/>
      <c r="HZF4" s="71"/>
      <c r="HZG4" s="71"/>
      <c r="HZH4" s="279"/>
      <c r="HZI4" s="71"/>
      <c r="HZJ4" s="287"/>
      <c r="HZK4" s="279"/>
      <c r="HZL4" s="71"/>
      <c r="HZM4" s="71"/>
      <c r="HZN4" s="71"/>
      <c r="HZO4" s="279"/>
      <c r="HZP4" s="279"/>
      <c r="HZQ4" s="279"/>
      <c r="HZR4" s="71"/>
      <c r="HZS4" s="279"/>
      <c r="HZT4" s="279"/>
      <c r="HZU4" s="71"/>
      <c r="HZV4" s="279"/>
      <c r="HZW4" s="279"/>
      <c r="HZX4" s="279"/>
      <c r="HZY4" s="279"/>
      <c r="HZZ4" s="279"/>
      <c r="IAA4" s="279"/>
      <c r="IAB4" s="71"/>
      <c r="IAC4" s="280"/>
      <c r="IAD4" s="280"/>
      <c r="IAE4" s="71"/>
      <c r="IAF4" s="71"/>
      <c r="IAG4" s="71"/>
      <c r="IAH4" s="71"/>
      <c r="IAI4" s="281"/>
      <c r="IAJ4" s="281"/>
      <c r="IAK4" s="282"/>
      <c r="IAL4" s="283"/>
      <c r="IAM4" s="284"/>
      <c r="IAN4" s="285"/>
      <c r="IAO4" s="286"/>
      <c r="IAP4" s="281"/>
      <c r="IAQ4" s="286"/>
      <c r="IAR4" s="281"/>
      <c r="IAS4" s="281"/>
      <c r="IAT4" s="71"/>
      <c r="IAU4" s="287"/>
      <c r="IAV4" s="287"/>
      <c r="IAW4" s="279"/>
      <c r="IAX4" s="279"/>
      <c r="IAY4" s="279"/>
      <c r="IAZ4" s="279"/>
      <c r="IBA4" s="279"/>
      <c r="IBB4" s="71"/>
      <c r="IBC4" s="71"/>
      <c r="IBD4" s="279"/>
      <c r="IBE4" s="71"/>
      <c r="IBF4" s="287"/>
      <c r="IBG4" s="279"/>
      <c r="IBH4" s="71"/>
      <c r="IBI4" s="71"/>
      <c r="IBJ4" s="71"/>
      <c r="IBK4" s="279"/>
      <c r="IBL4" s="279"/>
      <c r="IBM4" s="279"/>
      <c r="IBN4" s="71"/>
      <c r="IBO4" s="279"/>
      <c r="IBP4" s="279"/>
      <c r="IBQ4" s="71"/>
      <c r="IBR4" s="279"/>
      <c r="IBS4" s="279"/>
      <c r="IBT4" s="279"/>
      <c r="IBU4" s="279"/>
      <c r="IBV4" s="279"/>
      <c r="IBW4" s="279"/>
      <c r="IBX4" s="71"/>
      <c r="IBY4" s="280"/>
      <c r="IBZ4" s="280"/>
      <c r="ICA4" s="71"/>
      <c r="ICB4" s="71"/>
      <c r="ICC4" s="71"/>
      <c r="ICD4" s="71"/>
      <c r="ICE4" s="281"/>
      <c r="ICF4" s="281"/>
      <c r="ICG4" s="282"/>
      <c r="ICH4" s="283"/>
      <c r="ICI4" s="284"/>
      <c r="ICJ4" s="285"/>
      <c r="ICK4" s="286"/>
      <c r="ICL4" s="281"/>
      <c r="ICM4" s="286"/>
      <c r="ICN4" s="281"/>
      <c r="ICO4" s="281"/>
      <c r="ICP4" s="71"/>
      <c r="ICQ4" s="287"/>
      <c r="ICR4" s="287"/>
      <c r="ICS4" s="279"/>
      <c r="ICT4" s="279"/>
      <c r="ICU4" s="279"/>
      <c r="ICV4" s="279"/>
      <c r="ICW4" s="279"/>
      <c r="ICX4" s="71"/>
      <c r="ICY4" s="71"/>
      <c r="ICZ4" s="279"/>
      <c r="IDA4" s="71"/>
      <c r="IDB4" s="287"/>
      <c r="IDC4" s="279"/>
      <c r="IDD4" s="71"/>
      <c r="IDE4" s="71"/>
      <c r="IDF4" s="71"/>
      <c r="IDG4" s="279"/>
      <c r="IDH4" s="279"/>
      <c r="IDI4" s="279"/>
      <c r="IDJ4" s="71"/>
      <c r="IDK4" s="279"/>
      <c r="IDL4" s="279"/>
      <c r="IDM4" s="71"/>
      <c r="IDN4" s="279"/>
      <c r="IDO4" s="279"/>
      <c r="IDP4" s="279"/>
      <c r="IDQ4" s="279"/>
      <c r="IDR4" s="279"/>
      <c r="IDS4" s="279"/>
      <c r="IDT4" s="71"/>
      <c r="IDU4" s="280"/>
      <c r="IDV4" s="280"/>
      <c r="IDW4" s="71"/>
      <c r="IDX4" s="71"/>
      <c r="IDY4" s="71"/>
      <c r="IDZ4" s="71"/>
      <c r="IEA4" s="281"/>
      <c r="IEB4" s="281"/>
      <c r="IEC4" s="282"/>
      <c r="IED4" s="283"/>
      <c r="IEE4" s="284"/>
      <c r="IEF4" s="285"/>
      <c r="IEG4" s="286"/>
      <c r="IEH4" s="281"/>
      <c r="IEI4" s="286"/>
      <c r="IEJ4" s="281"/>
      <c r="IEK4" s="281"/>
      <c r="IEL4" s="71"/>
      <c r="IEM4" s="287"/>
      <c r="IEN4" s="287"/>
      <c r="IEO4" s="279"/>
      <c r="IEP4" s="279"/>
      <c r="IEQ4" s="279"/>
      <c r="IER4" s="279"/>
      <c r="IES4" s="279"/>
      <c r="IET4" s="71"/>
      <c r="IEU4" s="71"/>
      <c r="IEV4" s="279"/>
      <c r="IEW4" s="71"/>
      <c r="IEX4" s="287"/>
      <c r="IEY4" s="279"/>
      <c r="IEZ4" s="71"/>
      <c r="IFA4" s="71"/>
      <c r="IFB4" s="71"/>
      <c r="IFC4" s="279"/>
      <c r="IFD4" s="279"/>
      <c r="IFE4" s="279"/>
      <c r="IFF4" s="71"/>
      <c r="IFG4" s="279"/>
      <c r="IFH4" s="279"/>
      <c r="IFI4" s="71"/>
      <c r="IFJ4" s="279"/>
      <c r="IFK4" s="279"/>
      <c r="IFL4" s="279"/>
      <c r="IFM4" s="279"/>
      <c r="IFN4" s="279"/>
      <c r="IFO4" s="279"/>
      <c r="IFP4" s="71"/>
      <c r="IFQ4" s="280"/>
      <c r="IFR4" s="280"/>
      <c r="IFS4" s="71"/>
      <c r="IFT4" s="71"/>
      <c r="IFU4" s="71"/>
      <c r="IFV4" s="71"/>
      <c r="IFW4" s="281"/>
      <c r="IFX4" s="281"/>
      <c r="IFY4" s="282"/>
      <c r="IFZ4" s="283"/>
      <c r="IGA4" s="284"/>
      <c r="IGB4" s="285"/>
      <c r="IGC4" s="286"/>
      <c r="IGD4" s="281"/>
      <c r="IGE4" s="286"/>
      <c r="IGF4" s="281"/>
      <c r="IGG4" s="281"/>
      <c r="IGH4" s="71"/>
      <c r="IGI4" s="287"/>
      <c r="IGJ4" s="287"/>
      <c r="IGK4" s="279"/>
      <c r="IGL4" s="279"/>
      <c r="IGM4" s="279"/>
      <c r="IGN4" s="279"/>
      <c r="IGO4" s="279"/>
      <c r="IGP4" s="71"/>
      <c r="IGQ4" s="71"/>
      <c r="IGR4" s="279"/>
      <c r="IGS4" s="71"/>
      <c r="IGT4" s="287"/>
      <c r="IGU4" s="279"/>
      <c r="IGV4" s="71"/>
      <c r="IGW4" s="71"/>
      <c r="IGX4" s="71"/>
      <c r="IGY4" s="279"/>
      <c r="IGZ4" s="279"/>
      <c r="IHA4" s="279"/>
      <c r="IHB4" s="71"/>
      <c r="IHC4" s="279"/>
      <c r="IHD4" s="279"/>
      <c r="IHE4" s="71"/>
      <c r="IHF4" s="279"/>
      <c r="IHG4" s="279"/>
      <c r="IHH4" s="279"/>
      <c r="IHI4" s="279"/>
      <c r="IHJ4" s="279"/>
      <c r="IHK4" s="279"/>
      <c r="IHL4" s="71"/>
      <c r="IHM4" s="280"/>
      <c r="IHN4" s="280"/>
      <c r="IHO4" s="71"/>
      <c r="IHP4" s="71"/>
      <c r="IHQ4" s="71"/>
      <c r="IHR4" s="71"/>
      <c r="IHS4" s="281"/>
      <c r="IHT4" s="281"/>
      <c r="IHU4" s="282"/>
      <c r="IHV4" s="283"/>
      <c r="IHW4" s="284"/>
      <c r="IHX4" s="285"/>
      <c r="IHY4" s="286"/>
      <c r="IHZ4" s="281"/>
      <c r="IIA4" s="286"/>
      <c r="IIB4" s="281"/>
      <c r="IIC4" s="281"/>
      <c r="IID4" s="71"/>
      <c r="IIE4" s="287"/>
      <c r="IIF4" s="287"/>
      <c r="IIG4" s="279"/>
      <c r="IIH4" s="279"/>
      <c r="III4" s="279"/>
      <c r="IIJ4" s="279"/>
      <c r="IIK4" s="279"/>
      <c r="IIL4" s="71"/>
      <c r="IIM4" s="71"/>
      <c r="IIN4" s="279"/>
      <c r="IIO4" s="71"/>
      <c r="IIP4" s="287"/>
      <c r="IIQ4" s="279"/>
      <c r="IIR4" s="71"/>
      <c r="IIS4" s="71"/>
      <c r="IIT4" s="71"/>
      <c r="IIU4" s="279"/>
      <c r="IIV4" s="279"/>
      <c r="IIW4" s="279"/>
      <c r="IIX4" s="71"/>
      <c r="IIY4" s="279"/>
      <c r="IIZ4" s="279"/>
      <c r="IJA4" s="71"/>
      <c r="IJB4" s="279"/>
      <c r="IJC4" s="279"/>
      <c r="IJD4" s="279"/>
      <c r="IJE4" s="279"/>
      <c r="IJF4" s="279"/>
      <c r="IJG4" s="279"/>
      <c r="IJH4" s="71"/>
      <c r="IJI4" s="280"/>
      <c r="IJJ4" s="280"/>
      <c r="IJK4" s="71"/>
      <c r="IJL4" s="71"/>
      <c r="IJM4" s="71"/>
      <c r="IJN4" s="71"/>
      <c r="IJO4" s="281"/>
      <c r="IJP4" s="281"/>
      <c r="IJQ4" s="282"/>
      <c r="IJR4" s="283"/>
      <c r="IJS4" s="284"/>
      <c r="IJT4" s="285"/>
      <c r="IJU4" s="286"/>
      <c r="IJV4" s="281"/>
      <c r="IJW4" s="286"/>
      <c r="IJX4" s="281"/>
      <c r="IJY4" s="281"/>
      <c r="IJZ4" s="71"/>
      <c r="IKA4" s="287"/>
      <c r="IKB4" s="287"/>
      <c r="IKC4" s="279"/>
      <c r="IKD4" s="279"/>
      <c r="IKE4" s="279"/>
      <c r="IKF4" s="279"/>
      <c r="IKG4" s="279"/>
      <c r="IKH4" s="71"/>
      <c r="IKI4" s="71"/>
      <c r="IKJ4" s="279"/>
      <c r="IKK4" s="71"/>
      <c r="IKL4" s="287"/>
      <c r="IKM4" s="279"/>
      <c r="IKN4" s="71"/>
      <c r="IKO4" s="71"/>
      <c r="IKP4" s="71"/>
      <c r="IKQ4" s="279"/>
      <c r="IKR4" s="279"/>
      <c r="IKS4" s="279"/>
      <c r="IKT4" s="71"/>
      <c r="IKU4" s="279"/>
      <c r="IKV4" s="279"/>
      <c r="IKW4" s="71"/>
      <c r="IKX4" s="279"/>
      <c r="IKY4" s="279"/>
      <c r="IKZ4" s="279"/>
      <c r="ILA4" s="279"/>
      <c r="ILB4" s="279"/>
      <c r="ILC4" s="279"/>
      <c r="ILD4" s="71"/>
      <c r="ILE4" s="280"/>
      <c r="ILF4" s="280"/>
      <c r="ILG4" s="71"/>
      <c r="ILH4" s="71"/>
      <c r="ILI4" s="71"/>
      <c r="ILJ4" s="71"/>
      <c r="ILK4" s="281"/>
      <c r="ILL4" s="281"/>
      <c r="ILM4" s="282"/>
      <c r="ILN4" s="283"/>
      <c r="ILO4" s="284"/>
      <c r="ILP4" s="285"/>
      <c r="ILQ4" s="286"/>
      <c r="ILR4" s="281"/>
      <c r="ILS4" s="286"/>
      <c r="ILT4" s="281"/>
      <c r="ILU4" s="281"/>
      <c r="ILV4" s="71"/>
      <c r="ILW4" s="287"/>
      <c r="ILX4" s="287"/>
      <c r="ILY4" s="279"/>
      <c r="ILZ4" s="279"/>
      <c r="IMA4" s="279"/>
      <c r="IMB4" s="279"/>
      <c r="IMC4" s="279"/>
      <c r="IMD4" s="71"/>
      <c r="IME4" s="71"/>
      <c r="IMF4" s="279"/>
      <c r="IMG4" s="71"/>
      <c r="IMH4" s="287"/>
      <c r="IMI4" s="279"/>
      <c r="IMJ4" s="71"/>
      <c r="IMK4" s="71"/>
      <c r="IML4" s="71"/>
      <c r="IMM4" s="279"/>
      <c r="IMN4" s="279"/>
      <c r="IMO4" s="279"/>
      <c r="IMP4" s="71"/>
      <c r="IMQ4" s="279"/>
      <c r="IMR4" s="279"/>
      <c r="IMS4" s="71"/>
      <c r="IMT4" s="279"/>
      <c r="IMU4" s="279"/>
      <c r="IMV4" s="279"/>
      <c r="IMW4" s="279"/>
      <c r="IMX4" s="279"/>
      <c r="IMY4" s="279"/>
      <c r="IMZ4" s="71"/>
      <c r="INA4" s="280"/>
      <c r="INB4" s="280"/>
      <c r="INC4" s="71"/>
      <c r="IND4" s="71"/>
      <c r="INE4" s="71"/>
      <c r="INF4" s="71"/>
      <c r="ING4" s="281"/>
      <c r="INH4" s="281"/>
      <c r="INI4" s="282"/>
      <c r="INJ4" s="283"/>
      <c r="INK4" s="284"/>
      <c r="INL4" s="285"/>
      <c r="INM4" s="286"/>
      <c r="INN4" s="281"/>
      <c r="INO4" s="286"/>
      <c r="INP4" s="281"/>
      <c r="INQ4" s="281"/>
      <c r="INR4" s="71"/>
      <c r="INS4" s="287"/>
      <c r="INT4" s="287"/>
      <c r="INU4" s="279"/>
      <c r="INV4" s="279"/>
      <c r="INW4" s="279"/>
      <c r="INX4" s="279"/>
      <c r="INY4" s="279"/>
      <c r="INZ4" s="71"/>
      <c r="IOA4" s="71"/>
      <c r="IOB4" s="279"/>
      <c r="IOC4" s="71"/>
      <c r="IOD4" s="287"/>
      <c r="IOE4" s="279"/>
      <c r="IOF4" s="71"/>
      <c r="IOG4" s="71"/>
      <c r="IOH4" s="71"/>
      <c r="IOI4" s="279"/>
      <c r="IOJ4" s="279"/>
      <c r="IOK4" s="279"/>
      <c r="IOL4" s="71"/>
      <c r="IOM4" s="279"/>
      <c r="ION4" s="279"/>
      <c r="IOO4" s="71"/>
      <c r="IOP4" s="279"/>
      <c r="IOQ4" s="279"/>
      <c r="IOR4" s="279"/>
      <c r="IOS4" s="279"/>
      <c r="IOT4" s="279"/>
      <c r="IOU4" s="279"/>
      <c r="IOV4" s="71"/>
      <c r="IOW4" s="280"/>
      <c r="IOX4" s="280"/>
      <c r="IOY4" s="71"/>
      <c r="IOZ4" s="71"/>
      <c r="IPA4" s="71"/>
      <c r="IPB4" s="71"/>
      <c r="IPC4" s="281"/>
      <c r="IPD4" s="281"/>
      <c r="IPE4" s="282"/>
      <c r="IPF4" s="283"/>
      <c r="IPG4" s="284"/>
      <c r="IPH4" s="285"/>
      <c r="IPI4" s="286"/>
      <c r="IPJ4" s="281"/>
      <c r="IPK4" s="286"/>
      <c r="IPL4" s="281"/>
      <c r="IPM4" s="281"/>
      <c r="IPN4" s="71"/>
      <c r="IPO4" s="287"/>
      <c r="IPP4" s="287"/>
      <c r="IPQ4" s="279"/>
      <c r="IPR4" s="279"/>
      <c r="IPS4" s="279"/>
      <c r="IPT4" s="279"/>
      <c r="IPU4" s="279"/>
      <c r="IPV4" s="71"/>
      <c r="IPW4" s="71"/>
      <c r="IPX4" s="279"/>
      <c r="IPY4" s="71"/>
      <c r="IPZ4" s="287"/>
      <c r="IQA4" s="279"/>
      <c r="IQB4" s="71"/>
      <c r="IQC4" s="71"/>
      <c r="IQD4" s="71"/>
      <c r="IQE4" s="279"/>
      <c r="IQF4" s="279"/>
      <c r="IQG4" s="279"/>
      <c r="IQH4" s="71"/>
      <c r="IQI4" s="279"/>
      <c r="IQJ4" s="279"/>
      <c r="IQK4" s="71"/>
      <c r="IQL4" s="279"/>
      <c r="IQM4" s="279"/>
      <c r="IQN4" s="279"/>
      <c r="IQO4" s="279"/>
      <c r="IQP4" s="279"/>
      <c r="IQQ4" s="279"/>
      <c r="IQR4" s="71"/>
      <c r="IQS4" s="280"/>
      <c r="IQT4" s="280"/>
      <c r="IQU4" s="71"/>
      <c r="IQV4" s="71"/>
      <c r="IQW4" s="71"/>
      <c r="IQX4" s="71"/>
      <c r="IQY4" s="281"/>
      <c r="IQZ4" s="281"/>
      <c r="IRA4" s="282"/>
      <c r="IRB4" s="283"/>
      <c r="IRC4" s="284"/>
      <c r="IRD4" s="285"/>
      <c r="IRE4" s="286"/>
      <c r="IRF4" s="281"/>
      <c r="IRG4" s="286"/>
      <c r="IRH4" s="281"/>
      <c r="IRI4" s="281"/>
      <c r="IRJ4" s="71"/>
      <c r="IRK4" s="287"/>
      <c r="IRL4" s="287"/>
      <c r="IRM4" s="279"/>
      <c r="IRN4" s="279"/>
      <c r="IRO4" s="279"/>
      <c r="IRP4" s="279"/>
      <c r="IRQ4" s="279"/>
      <c r="IRR4" s="71"/>
      <c r="IRS4" s="71"/>
      <c r="IRT4" s="279"/>
      <c r="IRU4" s="71"/>
      <c r="IRV4" s="287"/>
      <c r="IRW4" s="279"/>
      <c r="IRX4" s="71"/>
      <c r="IRY4" s="71"/>
      <c r="IRZ4" s="71"/>
      <c r="ISA4" s="279"/>
      <c r="ISB4" s="279"/>
      <c r="ISC4" s="279"/>
      <c r="ISD4" s="71"/>
      <c r="ISE4" s="279"/>
      <c r="ISF4" s="279"/>
      <c r="ISG4" s="71"/>
      <c r="ISH4" s="279"/>
      <c r="ISI4" s="279"/>
      <c r="ISJ4" s="279"/>
      <c r="ISK4" s="279"/>
      <c r="ISL4" s="279"/>
      <c r="ISM4" s="279"/>
      <c r="ISN4" s="71"/>
      <c r="ISO4" s="280"/>
      <c r="ISP4" s="280"/>
      <c r="ISQ4" s="71"/>
      <c r="ISR4" s="71"/>
      <c r="ISS4" s="71"/>
      <c r="IST4" s="71"/>
      <c r="ISU4" s="281"/>
      <c r="ISV4" s="281"/>
      <c r="ISW4" s="282"/>
      <c r="ISX4" s="283"/>
      <c r="ISY4" s="284"/>
      <c r="ISZ4" s="285"/>
      <c r="ITA4" s="286"/>
      <c r="ITB4" s="281"/>
      <c r="ITC4" s="286"/>
      <c r="ITD4" s="281"/>
      <c r="ITE4" s="281"/>
      <c r="ITF4" s="71"/>
      <c r="ITG4" s="287"/>
      <c r="ITH4" s="287"/>
      <c r="ITI4" s="279"/>
      <c r="ITJ4" s="279"/>
      <c r="ITK4" s="279"/>
      <c r="ITL4" s="279"/>
      <c r="ITM4" s="279"/>
      <c r="ITN4" s="71"/>
      <c r="ITO4" s="71"/>
      <c r="ITP4" s="279"/>
      <c r="ITQ4" s="71"/>
      <c r="ITR4" s="287"/>
      <c r="ITS4" s="279"/>
      <c r="ITT4" s="71"/>
      <c r="ITU4" s="71"/>
      <c r="ITV4" s="71"/>
      <c r="ITW4" s="279"/>
      <c r="ITX4" s="279"/>
      <c r="ITY4" s="279"/>
      <c r="ITZ4" s="71"/>
      <c r="IUA4" s="279"/>
      <c r="IUB4" s="279"/>
      <c r="IUC4" s="71"/>
      <c r="IUD4" s="279"/>
      <c r="IUE4" s="279"/>
      <c r="IUF4" s="279"/>
      <c r="IUG4" s="279"/>
      <c r="IUH4" s="279"/>
      <c r="IUI4" s="279"/>
      <c r="IUJ4" s="71"/>
      <c r="IUK4" s="280"/>
      <c r="IUL4" s="280"/>
      <c r="IUM4" s="71"/>
      <c r="IUN4" s="71"/>
      <c r="IUO4" s="71"/>
      <c r="IUP4" s="71"/>
      <c r="IUQ4" s="281"/>
      <c r="IUR4" s="281"/>
      <c r="IUS4" s="282"/>
      <c r="IUT4" s="283"/>
      <c r="IUU4" s="284"/>
      <c r="IUV4" s="285"/>
      <c r="IUW4" s="286"/>
      <c r="IUX4" s="281"/>
      <c r="IUY4" s="286"/>
      <c r="IUZ4" s="281"/>
      <c r="IVA4" s="281"/>
      <c r="IVB4" s="71"/>
      <c r="IVC4" s="287"/>
      <c r="IVD4" s="287"/>
      <c r="IVE4" s="279"/>
      <c r="IVF4" s="279"/>
      <c r="IVG4" s="279"/>
      <c r="IVH4" s="279"/>
      <c r="IVI4" s="279"/>
      <c r="IVJ4" s="71"/>
      <c r="IVK4" s="71"/>
      <c r="IVL4" s="279"/>
      <c r="IVM4" s="71"/>
      <c r="IVN4" s="287"/>
      <c r="IVO4" s="279"/>
      <c r="IVP4" s="71"/>
      <c r="IVQ4" s="71"/>
      <c r="IVR4" s="71"/>
      <c r="IVS4" s="279"/>
      <c r="IVT4" s="279"/>
      <c r="IVU4" s="279"/>
      <c r="IVV4" s="71"/>
      <c r="IVW4" s="279"/>
      <c r="IVX4" s="279"/>
      <c r="IVY4" s="71"/>
      <c r="IVZ4" s="279"/>
      <c r="IWA4" s="279"/>
      <c r="IWB4" s="279"/>
      <c r="IWC4" s="279"/>
      <c r="IWD4" s="279"/>
      <c r="IWE4" s="279"/>
      <c r="IWF4" s="71"/>
      <c r="IWG4" s="280"/>
      <c r="IWH4" s="280"/>
      <c r="IWI4" s="71"/>
      <c r="IWJ4" s="71"/>
      <c r="IWK4" s="71"/>
      <c r="IWL4" s="71"/>
      <c r="IWM4" s="281"/>
      <c r="IWN4" s="281"/>
      <c r="IWO4" s="282"/>
      <c r="IWP4" s="283"/>
      <c r="IWQ4" s="284"/>
      <c r="IWR4" s="285"/>
      <c r="IWS4" s="286"/>
      <c r="IWT4" s="281"/>
      <c r="IWU4" s="286"/>
      <c r="IWV4" s="281"/>
      <c r="IWW4" s="281"/>
      <c r="IWX4" s="71"/>
      <c r="IWY4" s="287"/>
      <c r="IWZ4" s="287"/>
      <c r="IXA4" s="279"/>
      <c r="IXB4" s="279"/>
      <c r="IXC4" s="279"/>
      <c r="IXD4" s="279"/>
      <c r="IXE4" s="279"/>
      <c r="IXF4" s="71"/>
      <c r="IXG4" s="71"/>
      <c r="IXH4" s="279"/>
      <c r="IXI4" s="71"/>
      <c r="IXJ4" s="287"/>
      <c r="IXK4" s="279"/>
      <c r="IXL4" s="71"/>
      <c r="IXM4" s="71"/>
      <c r="IXN4" s="71"/>
      <c r="IXO4" s="279"/>
      <c r="IXP4" s="279"/>
      <c r="IXQ4" s="279"/>
      <c r="IXR4" s="71"/>
      <c r="IXS4" s="279"/>
      <c r="IXT4" s="279"/>
      <c r="IXU4" s="71"/>
      <c r="IXV4" s="279"/>
      <c r="IXW4" s="279"/>
      <c r="IXX4" s="279"/>
      <c r="IXY4" s="279"/>
      <c r="IXZ4" s="279"/>
      <c r="IYA4" s="279"/>
      <c r="IYB4" s="71"/>
      <c r="IYC4" s="280"/>
      <c r="IYD4" s="280"/>
      <c r="IYE4" s="71"/>
      <c r="IYF4" s="71"/>
      <c r="IYG4" s="71"/>
      <c r="IYH4" s="71"/>
      <c r="IYI4" s="281"/>
      <c r="IYJ4" s="281"/>
      <c r="IYK4" s="282"/>
      <c r="IYL4" s="283"/>
      <c r="IYM4" s="284"/>
      <c r="IYN4" s="285"/>
      <c r="IYO4" s="286"/>
      <c r="IYP4" s="281"/>
      <c r="IYQ4" s="286"/>
      <c r="IYR4" s="281"/>
      <c r="IYS4" s="281"/>
      <c r="IYT4" s="71"/>
      <c r="IYU4" s="287"/>
      <c r="IYV4" s="287"/>
      <c r="IYW4" s="279"/>
      <c r="IYX4" s="279"/>
      <c r="IYY4" s="279"/>
      <c r="IYZ4" s="279"/>
      <c r="IZA4" s="279"/>
      <c r="IZB4" s="71"/>
      <c r="IZC4" s="71"/>
      <c r="IZD4" s="279"/>
      <c r="IZE4" s="71"/>
      <c r="IZF4" s="287"/>
      <c r="IZG4" s="279"/>
      <c r="IZH4" s="71"/>
      <c r="IZI4" s="71"/>
      <c r="IZJ4" s="71"/>
      <c r="IZK4" s="279"/>
      <c r="IZL4" s="279"/>
      <c r="IZM4" s="279"/>
      <c r="IZN4" s="71"/>
      <c r="IZO4" s="279"/>
      <c r="IZP4" s="279"/>
      <c r="IZQ4" s="71"/>
      <c r="IZR4" s="279"/>
      <c r="IZS4" s="279"/>
      <c r="IZT4" s="279"/>
      <c r="IZU4" s="279"/>
      <c r="IZV4" s="279"/>
      <c r="IZW4" s="279"/>
      <c r="IZX4" s="71"/>
      <c r="IZY4" s="280"/>
      <c r="IZZ4" s="280"/>
      <c r="JAA4" s="71"/>
      <c r="JAB4" s="71"/>
      <c r="JAC4" s="71"/>
      <c r="JAD4" s="71"/>
      <c r="JAE4" s="281"/>
      <c r="JAF4" s="281"/>
      <c r="JAG4" s="282"/>
      <c r="JAH4" s="283"/>
      <c r="JAI4" s="284"/>
      <c r="JAJ4" s="285"/>
      <c r="JAK4" s="286"/>
      <c r="JAL4" s="281"/>
      <c r="JAM4" s="286"/>
      <c r="JAN4" s="281"/>
      <c r="JAO4" s="281"/>
      <c r="JAP4" s="71"/>
      <c r="JAQ4" s="287"/>
      <c r="JAR4" s="287"/>
      <c r="JAS4" s="279"/>
      <c r="JAT4" s="279"/>
      <c r="JAU4" s="279"/>
      <c r="JAV4" s="279"/>
      <c r="JAW4" s="279"/>
      <c r="JAX4" s="71"/>
      <c r="JAY4" s="71"/>
      <c r="JAZ4" s="279"/>
      <c r="JBA4" s="71"/>
      <c r="JBB4" s="287"/>
      <c r="JBC4" s="279"/>
      <c r="JBD4" s="71"/>
      <c r="JBE4" s="71"/>
      <c r="JBF4" s="71"/>
      <c r="JBG4" s="279"/>
      <c r="JBH4" s="279"/>
      <c r="JBI4" s="279"/>
      <c r="JBJ4" s="71"/>
      <c r="JBK4" s="279"/>
      <c r="JBL4" s="279"/>
      <c r="JBM4" s="71"/>
      <c r="JBN4" s="279"/>
      <c r="JBO4" s="279"/>
      <c r="JBP4" s="279"/>
      <c r="JBQ4" s="279"/>
      <c r="JBR4" s="279"/>
      <c r="JBS4" s="279"/>
      <c r="JBT4" s="71"/>
      <c r="JBU4" s="280"/>
      <c r="JBV4" s="280"/>
      <c r="JBW4" s="71"/>
      <c r="JBX4" s="71"/>
      <c r="JBY4" s="71"/>
      <c r="JBZ4" s="71"/>
      <c r="JCA4" s="281"/>
      <c r="JCB4" s="281"/>
      <c r="JCC4" s="282"/>
      <c r="JCD4" s="283"/>
      <c r="JCE4" s="284"/>
      <c r="JCF4" s="285"/>
      <c r="JCG4" s="286"/>
      <c r="JCH4" s="281"/>
      <c r="JCI4" s="286"/>
      <c r="JCJ4" s="281"/>
      <c r="JCK4" s="281"/>
      <c r="JCL4" s="71"/>
      <c r="JCM4" s="287"/>
      <c r="JCN4" s="287"/>
      <c r="JCO4" s="279"/>
      <c r="JCP4" s="279"/>
      <c r="JCQ4" s="279"/>
      <c r="JCR4" s="279"/>
      <c r="JCS4" s="279"/>
      <c r="JCT4" s="71"/>
      <c r="JCU4" s="71"/>
      <c r="JCV4" s="279"/>
      <c r="JCW4" s="71"/>
      <c r="JCX4" s="287"/>
      <c r="JCY4" s="279"/>
      <c r="JCZ4" s="71"/>
      <c r="JDA4" s="71"/>
      <c r="JDB4" s="71"/>
      <c r="JDC4" s="279"/>
      <c r="JDD4" s="279"/>
      <c r="JDE4" s="279"/>
      <c r="JDF4" s="71"/>
      <c r="JDG4" s="279"/>
      <c r="JDH4" s="279"/>
      <c r="JDI4" s="71"/>
      <c r="JDJ4" s="279"/>
      <c r="JDK4" s="279"/>
      <c r="JDL4" s="279"/>
      <c r="JDM4" s="279"/>
      <c r="JDN4" s="279"/>
      <c r="JDO4" s="279"/>
      <c r="JDP4" s="71"/>
      <c r="JDQ4" s="280"/>
      <c r="JDR4" s="280"/>
      <c r="JDS4" s="71"/>
      <c r="JDT4" s="71"/>
      <c r="JDU4" s="71"/>
      <c r="JDV4" s="71"/>
      <c r="JDW4" s="281"/>
      <c r="JDX4" s="281"/>
      <c r="JDY4" s="282"/>
      <c r="JDZ4" s="283"/>
      <c r="JEA4" s="284"/>
      <c r="JEB4" s="285"/>
      <c r="JEC4" s="286"/>
      <c r="JED4" s="281"/>
      <c r="JEE4" s="286"/>
      <c r="JEF4" s="281"/>
      <c r="JEG4" s="281"/>
      <c r="JEH4" s="71"/>
      <c r="JEI4" s="287"/>
      <c r="JEJ4" s="287"/>
      <c r="JEK4" s="279"/>
      <c r="JEL4" s="279"/>
      <c r="JEM4" s="279"/>
      <c r="JEN4" s="279"/>
      <c r="JEO4" s="279"/>
      <c r="JEP4" s="71"/>
      <c r="JEQ4" s="71"/>
      <c r="JER4" s="279"/>
      <c r="JES4" s="71"/>
      <c r="JET4" s="287"/>
      <c r="JEU4" s="279"/>
      <c r="JEV4" s="71"/>
      <c r="JEW4" s="71"/>
      <c r="JEX4" s="71"/>
      <c r="JEY4" s="279"/>
      <c r="JEZ4" s="279"/>
      <c r="JFA4" s="279"/>
      <c r="JFB4" s="71"/>
      <c r="JFC4" s="279"/>
      <c r="JFD4" s="279"/>
      <c r="JFE4" s="71"/>
      <c r="JFF4" s="279"/>
      <c r="JFG4" s="279"/>
      <c r="JFH4" s="279"/>
      <c r="JFI4" s="279"/>
      <c r="JFJ4" s="279"/>
      <c r="JFK4" s="279"/>
      <c r="JFL4" s="71"/>
      <c r="JFM4" s="280"/>
      <c r="JFN4" s="280"/>
      <c r="JFO4" s="71"/>
      <c r="JFP4" s="71"/>
      <c r="JFQ4" s="71"/>
      <c r="JFR4" s="71"/>
      <c r="JFS4" s="281"/>
      <c r="JFT4" s="281"/>
      <c r="JFU4" s="282"/>
      <c r="JFV4" s="283"/>
      <c r="JFW4" s="284"/>
      <c r="JFX4" s="285"/>
      <c r="JFY4" s="286"/>
      <c r="JFZ4" s="281"/>
      <c r="JGA4" s="286"/>
      <c r="JGB4" s="281"/>
      <c r="JGC4" s="281"/>
      <c r="JGD4" s="71"/>
      <c r="JGE4" s="287"/>
      <c r="JGF4" s="287"/>
      <c r="JGG4" s="279"/>
      <c r="JGH4" s="279"/>
      <c r="JGI4" s="279"/>
      <c r="JGJ4" s="279"/>
      <c r="JGK4" s="279"/>
      <c r="JGL4" s="71"/>
      <c r="JGM4" s="71"/>
      <c r="JGN4" s="279"/>
      <c r="JGO4" s="71"/>
      <c r="JGP4" s="287"/>
      <c r="JGQ4" s="279"/>
      <c r="JGR4" s="71"/>
      <c r="JGS4" s="71"/>
      <c r="JGT4" s="71"/>
      <c r="JGU4" s="279"/>
      <c r="JGV4" s="279"/>
      <c r="JGW4" s="279"/>
      <c r="JGX4" s="71"/>
      <c r="JGY4" s="279"/>
      <c r="JGZ4" s="279"/>
      <c r="JHA4" s="71"/>
      <c r="JHB4" s="279"/>
      <c r="JHC4" s="279"/>
      <c r="JHD4" s="279"/>
      <c r="JHE4" s="279"/>
      <c r="JHF4" s="279"/>
      <c r="JHG4" s="279"/>
      <c r="JHH4" s="71"/>
      <c r="JHI4" s="280"/>
      <c r="JHJ4" s="280"/>
      <c r="JHK4" s="71"/>
      <c r="JHL4" s="71"/>
      <c r="JHM4" s="71"/>
      <c r="JHN4" s="71"/>
      <c r="JHO4" s="281"/>
      <c r="JHP4" s="281"/>
      <c r="JHQ4" s="282"/>
      <c r="JHR4" s="283"/>
      <c r="JHS4" s="284"/>
      <c r="JHT4" s="285"/>
      <c r="JHU4" s="286"/>
      <c r="JHV4" s="281"/>
      <c r="JHW4" s="286"/>
      <c r="JHX4" s="281"/>
      <c r="JHY4" s="281"/>
      <c r="JHZ4" s="71"/>
      <c r="JIA4" s="287"/>
      <c r="JIB4" s="287"/>
      <c r="JIC4" s="279"/>
      <c r="JID4" s="279"/>
      <c r="JIE4" s="279"/>
      <c r="JIF4" s="279"/>
      <c r="JIG4" s="279"/>
      <c r="JIH4" s="71"/>
      <c r="JII4" s="71"/>
      <c r="JIJ4" s="279"/>
      <c r="JIK4" s="71"/>
      <c r="JIL4" s="287"/>
      <c r="JIM4" s="279"/>
      <c r="JIN4" s="71"/>
      <c r="JIO4" s="71"/>
      <c r="JIP4" s="71"/>
      <c r="JIQ4" s="279"/>
      <c r="JIR4" s="279"/>
      <c r="JIS4" s="279"/>
      <c r="JIT4" s="71"/>
      <c r="JIU4" s="279"/>
      <c r="JIV4" s="279"/>
      <c r="JIW4" s="71"/>
      <c r="JIX4" s="279"/>
      <c r="JIY4" s="279"/>
      <c r="JIZ4" s="279"/>
      <c r="JJA4" s="279"/>
      <c r="JJB4" s="279"/>
      <c r="JJC4" s="279"/>
      <c r="JJD4" s="71"/>
      <c r="JJE4" s="280"/>
      <c r="JJF4" s="280"/>
      <c r="JJG4" s="71"/>
      <c r="JJH4" s="71"/>
      <c r="JJI4" s="71"/>
      <c r="JJJ4" s="71"/>
      <c r="JJK4" s="281"/>
      <c r="JJL4" s="281"/>
      <c r="JJM4" s="282"/>
      <c r="JJN4" s="283"/>
      <c r="JJO4" s="284"/>
      <c r="JJP4" s="285"/>
      <c r="JJQ4" s="286"/>
      <c r="JJR4" s="281"/>
      <c r="JJS4" s="286"/>
      <c r="JJT4" s="281"/>
      <c r="JJU4" s="281"/>
      <c r="JJV4" s="71"/>
      <c r="JJW4" s="287"/>
      <c r="JJX4" s="287"/>
      <c r="JJY4" s="279"/>
      <c r="JJZ4" s="279"/>
      <c r="JKA4" s="279"/>
      <c r="JKB4" s="279"/>
      <c r="JKC4" s="279"/>
      <c r="JKD4" s="71"/>
      <c r="JKE4" s="71"/>
      <c r="JKF4" s="279"/>
      <c r="JKG4" s="71"/>
      <c r="JKH4" s="287"/>
      <c r="JKI4" s="279"/>
      <c r="JKJ4" s="71"/>
      <c r="JKK4" s="71"/>
      <c r="JKL4" s="71"/>
      <c r="JKM4" s="279"/>
      <c r="JKN4" s="279"/>
      <c r="JKO4" s="279"/>
      <c r="JKP4" s="71"/>
      <c r="JKQ4" s="279"/>
      <c r="JKR4" s="279"/>
      <c r="JKS4" s="71"/>
      <c r="JKT4" s="279"/>
      <c r="JKU4" s="279"/>
      <c r="JKV4" s="279"/>
      <c r="JKW4" s="279"/>
      <c r="JKX4" s="279"/>
      <c r="JKY4" s="279"/>
      <c r="JKZ4" s="71"/>
      <c r="JLA4" s="280"/>
      <c r="JLB4" s="280"/>
      <c r="JLC4" s="71"/>
      <c r="JLD4" s="71"/>
      <c r="JLE4" s="71"/>
      <c r="JLF4" s="71"/>
      <c r="JLG4" s="281"/>
      <c r="JLH4" s="281"/>
      <c r="JLI4" s="282"/>
      <c r="JLJ4" s="283"/>
      <c r="JLK4" s="284"/>
      <c r="JLL4" s="285"/>
      <c r="JLM4" s="286"/>
      <c r="JLN4" s="281"/>
      <c r="JLO4" s="286"/>
      <c r="JLP4" s="281"/>
      <c r="JLQ4" s="281"/>
      <c r="JLR4" s="71"/>
      <c r="JLS4" s="287"/>
      <c r="JLT4" s="287"/>
      <c r="JLU4" s="279"/>
      <c r="JLV4" s="279"/>
      <c r="JLW4" s="279"/>
      <c r="JLX4" s="279"/>
      <c r="JLY4" s="279"/>
      <c r="JLZ4" s="71"/>
      <c r="JMA4" s="71"/>
      <c r="JMB4" s="279"/>
      <c r="JMC4" s="71"/>
      <c r="JMD4" s="287"/>
      <c r="JME4" s="279"/>
      <c r="JMF4" s="71"/>
      <c r="JMG4" s="71"/>
      <c r="JMH4" s="71"/>
      <c r="JMI4" s="279"/>
      <c r="JMJ4" s="279"/>
      <c r="JMK4" s="279"/>
      <c r="JML4" s="71"/>
      <c r="JMM4" s="279"/>
      <c r="JMN4" s="279"/>
      <c r="JMO4" s="71"/>
      <c r="JMP4" s="279"/>
      <c r="JMQ4" s="279"/>
      <c r="JMR4" s="279"/>
      <c r="JMS4" s="279"/>
      <c r="JMT4" s="279"/>
      <c r="JMU4" s="279"/>
      <c r="JMV4" s="71"/>
      <c r="JMW4" s="280"/>
      <c r="JMX4" s="280"/>
      <c r="JMY4" s="71"/>
      <c r="JMZ4" s="71"/>
      <c r="JNA4" s="71"/>
      <c r="JNB4" s="71"/>
      <c r="JNC4" s="281"/>
      <c r="JND4" s="281"/>
      <c r="JNE4" s="282"/>
      <c r="JNF4" s="283"/>
      <c r="JNG4" s="284"/>
      <c r="JNH4" s="285"/>
      <c r="JNI4" s="286"/>
      <c r="JNJ4" s="281"/>
      <c r="JNK4" s="286"/>
      <c r="JNL4" s="281"/>
      <c r="JNM4" s="281"/>
      <c r="JNN4" s="71"/>
      <c r="JNO4" s="287"/>
      <c r="JNP4" s="287"/>
      <c r="JNQ4" s="279"/>
      <c r="JNR4" s="279"/>
      <c r="JNS4" s="279"/>
      <c r="JNT4" s="279"/>
      <c r="JNU4" s="279"/>
      <c r="JNV4" s="71"/>
      <c r="JNW4" s="71"/>
      <c r="JNX4" s="279"/>
      <c r="JNY4" s="71"/>
      <c r="JNZ4" s="287"/>
      <c r="JOA4" s="279"/>
      <c r="JOB4" s="71"/>
      <c r="JOC4" s="71"/>
      <c r="JOD4" s="71"/>
      <c r="JOE4" s="279"/>
      <c r="JOF4" s="279"/>
      <c r="JOG4" s="279"/>
      <c r="JOH4" s="71"/>
      <c r="JOI4" s="279"/>
      <c r="JOJ4" s="279"/>
      <c r="JOK4" s="71"/>
      <c r="JOL4" s="279"/>
      <c r="JOM4" s="279"/>
      <c r="JON4" s="279"/>
      <c r="JOO4" s="279"/>
      <c r="JOP4" s="279"/>
      <c r="JOQ4" s="279"/>
      <c r="JOR4" s="71"/>
      <c r="JOS4" s="280"/>
      <c r="JOT4" s="280"/>
      <c r="JOU4" s="71"/>
      <c r="JOV4" s="71"/>
      <c r="JOW4" s="71"/>
      <c r="JOX4" s="71"/>
      <c r="JOY4" s="281"/>
      <c r="JOZ4" s="281"/>
      <c r="JPA4" s="282"/>
      <c r="JPB4" s="283"/>
      <c r="JPC4" s="284"/>
      <c r="JPD4" s="285"/>
      <c r="JPE4" s="286"/>
      <c r="JPF4" s="281"/>
      <c r="JPG4" s="286"/>
      <c r="JPH4" s="281"/>
      <c r="JPI4" s="281"/>
      <c r="JPJ4" s="71"/>
      <c r="JPK4" s="287"/>
      <c r="JPL4" s="287"/>
      <c r="JPM4" s="279"/>
      <c r="JPN4" s="279"/>
      <c r="JPO4" s="279"/>
      <c r="JPP4" s="279"/>
      <c r="JPQ4" s="279"/>
      <c r="JPR4" s="71"/>
      <c r="JPS4" s="71"/>
      <c r="JPT4" s="279"/>
      <c r="JPU4" s="71"/>
      <c r="JPV4" s="287"/>
      <c r="JPW4" s="279"/>
      <c r="JPX4" s="71"/>
      <c r="JPY4" s="71"/>
      <c r="JPZ4" s="71"/>
      <c r="JQA4" s="279"/>
      <c r="JQB4" s="279"/>
      <c r="JQC4" s="279"/>
      <c r="JQD4" s="71"/>
      <c r="JQE4" s="279"/>
      <c r="JQF4" s="279"/>
      <c r="JQG4" s="71"/>
      <c r="JQH4" s="279"/>
      <c r="JQI4" s="279"/>
      <c r="JQJ4" s="279"/>
      <c r="JQK4" s="279"/>
      <c r="JQL4" s="279"/>
      <c r="JQM4" s="279"/>
      <c r="JQN4" s="71"/>
      <c r="JQO4" s="280"/>
      <c r="JQP4" s="280"/>
      <c r="JQQ4" s="71"/>
      <c r="JQR4" s="71"/>
      <c r="JQS4" s="71"/>
      <c r="JQT4" s="71"/>
      <c r="JQU4" s="281"/>
      <c r="JQV4" s="281"/>
      <c r="JQW4" s="282"/>
      <c r="JQX4" s="283"/>
      <c r="JQY4" s="284"/>
      <c r="JQZ4" s="285"/>
      <c r="JRA4" s="286"/>
      <c r="JRB4" s="281"/>
      <c r="JRC4" s="286"/>
      <c r="JRD4" s="281"/>
      <c r="JRE4" s="281"/>
      <c r="JRF4" s="71"/>
      <c r="JRG4" s="287"/>
      <c r="JRH4" s="287"/>
      <c r="JRI4" s="279"/>
      <c r="JRJ4" s="279"/>
      <c r="JRK4" s="279"/>
      <c r="JRL4" s="279"/>
      <c r="JRM4" s="279"/>
      <c r="JRN4" s="71"/>
      <c r="JRO4" s="71"/>
      <c r="JRP4" s="279"/>
      <c r="JRQ4" s="71"/>
      <c r="JRR4" s="287"/>
      <c r="JRS4" s="279"/>
      <c r="JRT4" s="71"/>
      <c r="JRU4" s="71"/>
      <c r="JRV4" s="71"/>
      <c r="JRW4" s="279"/>
      <c r="JRX4" s="279"/>
      <c r="JRY4" s="279"/>
      <c r="JRZ4" s="71"/>
      <c r="JSA4" s="279"/>
      <c r="JSB4" s="279"/>
      <c r="JSC4" s="71"/>
      <c r="JSD4" s="279"/>
      <c r="JSE4" s="279"/>
      <c r="JSF4" s="279"/>
      <c r="JSG4" s="279"/>
      <c r="JSH4" s="279"/>
      <c r="JSI4" s="279"/>
      <c r="JSJ4" s="71"/>
      <c r="JSK4" s="280"/>
      <c r="JSL4" s="280"/>
      <c r="JSM4" s="71"/>
      <c r="JSN4" s="71"/>
      <c r="JSO4" s="71"/>
      <c r="JSP4" s="71"/>
      <c r="JSQ4" s="281"/>
      <c r="JSR4" s="281"/>
      <c r="JSS4" s="282"/>
      <c r="JST4" s="283"/>
      <c r="JSU4" s="284"/>
      <c r="JSV4" s="285"/>
      <c r="JSW4" s="286"/>
      <c r="JSX4" s="281"/>
      <c r="JSY4" s="286"/>
      <c r="JSZ4" s="281"/>
      <c r="JTA4" s="281"/>
      <c r="JTB4" s="71"/>
      <c r="JTC4" s="287"/>
      <c r="JTD4" s="287"/>
      <c r="JTE4" s="279"/>
      <c r="JTF4" s="279"/>
      <c r="JTG4" s="279"/>
      <c r="JTH4" s="279"/>
      <c r="JTI4" s="279"/>
      <c r="JTJ4" s="71"/>
      <c r="JTK4" s="71"/>
      <c r="JTL4" s="279"/>
      <c r="JTM4" s="71"/>
      <c r="JTN4" s="287"/>
      <c r="JTO4" s="279"/>
      <c r="JTP4" s="71"/>
      <c r="JTQ4" s="71"/>
      <c r="JTR4" s="71"/>
      <c r="JTS4" s="279"/>
      <c r="JTT4" s="279"/>
      <c r="JTU4" s="279"/>
      <c r="JTV4" s="71"/>
      <c r="JTW4" s="279"/>
      <c r="JTX4" s="279"/>
      <c r="JTY4" s="71"/>
      <c r="JTZ4" s="279"/>
      <c r="JUA4" s="279"/>
      <c r="JUB4" s="279"/>
      <c r="JUC4" s="279"/>
      <c r="JUD4" s="279"/>
      <c r="JUE4" s="279"/>
      <c r="JUF4" s="71"/>
      <c r="JUG4" s="280"/>
      <c r="JUH4" s="280"/>
      <c r="JUI4" s="71"/>
      <c r="JUJ4" s="71"/>
      <c r="JUK4" s="71"/>
      <c r="JUL4" s="71"/>
      <c r="JUM4" s="281"/>
      <c r="JUN4" s="281"/>
      <c r="JUO4" s="282"/>
      <c r="JUP4" s="283"/>
      <c r="JUQ4" s="284"/>
      <c r="JUR4" s="285"/>
      <c r="JUS4" s="286"/>
      <c r="JUT4" s="281"/>
      <c r="JUU4" s="286"/>
      <c r="JUV4" s="281"/>
      <c r="JUW4" s="281"/>
      <c r="JUX4" s="71"/>
      <c r="JUY4" s="287"/>
      <c r="JUZ4" s="287"/>
      <c r="JVA4" s="279"/>
      <c r="JVB4" s="279"/>
      <c r="JVC4" s="279"/>
      <c r="JVD4" s="279"/>
      <c r="JVE4" s="279"/>
      <c r="JVF4" s="71"/>
      <c r="JVG4" s="71"/>
      <c r="JVH4" s="279"/>
      <c r="JVI4" s="71"/>
      <c r="JVJ4" s="287"/>
      <c r="JVK4" s="279"/>
      <c r="JVL4" s="71"/>
      <c r="JVM4" s="71"/>
      <c r="JVN4" s="71"/>
      <c r="JVO4" s="279"/>
      <c r="JVP4" s="279"/>
      <c r="JVQ4" s="279"/>
      <c r="JVR4" s="71"/>
      <c r="JVS4" s="279"/>
      <c r="JVT4" s="279"/>
      <c r="JVU4" s="71"/>
      <c r="JVV4" s="279"/>
      <c r="JVW4" s="279"/>
      <c r="JVX4" s="279"/>
      <c r="JVY4" s="279"/>
      <c r="JVZ4" s="279"/>
      <c r="JWA4" s="279"/>
      <c r="JWB4" s="71"/>
      <c r="JWC4" s="280"/>
      <c r="JWD4" s="280"/>
      <c r="JWE4" s="71"/>
      <c r="JWF4" s="71"/>
      <c r="JWG4" s="71"/>
      <c r="JWH4" s="71"/>
      <c r="JWI4" s="281"/>
      <c r="JWJ4" s="281"/>
      <c r="JWK4" s="282"/>
      <c r="JWL4" s="283"/>
      <c r="JWM4" s="284"/>
      <c r="JWN4" s="285"/>
      <c r="JWO4" s="286"/>
      <c r="JWP4" s="281"/>
      <c r="JWQ4" s="286"/>
      <c r="JWR4" s="281"/>
      <c r="JWS4" s="281"/>
      <c r="JWT4" s="71"/>
      <c r="JWU4" s="287"/>
      <c r="JWV4" s="287"/>
      <c r="JWW4" s="279"/>
      <c r="JWX4" s="279"/>
      <c r="JWY4" s="279"/>
      <c r="JWZ4" s="279"/>
      <c r="JXA4" s="279"/>
      <c r="JXB4" s="71"/>
      <c r="JXC4" s="71"/>
      <c r="JXD4" s="279"/>
      <c r="JXE4" s="71"/>
      <c r="JXF4" s="287"/>
      <c r="JXG4" s="279"/>
      <c r="JXH4" s="71"/>
      <c r="JXI4" s="71"/>
      <c r="JXJ4" s="71"/>
      <c r="JXK4" s="279"/>
      <c r="JXL4" s="279"/>
      <c r="JXM4" s="279"/>
      <c r="JXN4" s="71"/>
      <c r="JXO4" s="279"/>
      <c r="JXP4" s="279"/>
      <c r="JXQ4" s="71"/>
      <c r="JXR4" s="279"/>
      <c r="JXS4" s="279"/>
      <c r="JXT4" s="279"/>
      <c r="JXU4" s="279"/>
      <c r="JXV4" s="279"/>
      <c r="JXW4" s="279"/>
      <c r="JXX4" s="71"/>
      <c r="JXY4" s="280"/>
      <c r="JXZ4" s="280"/>
      <c r="JYA4" s="71"/>
      <c r="JYB4" s="71"/>
      <c r="JYC4" s="71"/>
      <c r="JYD4" s="71"/>
      <c r="JYE4" s="281"/>
      <c r="JYF4" s="281"/>
      <c r="JYG4" s="282"/>
      <c r="JYH4" s="283"/>
      <c r="JYI4" s="284"/>
      <c r="JYJ4" s="285"/>
      <c r="JYK4" s="286"/>
      <c r="JYL4" s="281"/>
      <c r="JYM4" s="286"/>
      <c r="JYN4" s="281"/>
      <c r="JYO4" s="281"/>
      <c r="JYP4" s="71"/>
      <c r="JYQ4" s="287"/>
      <c r="JYR4" s="287"/>
      <c r="JYS4" s="279"/>
      <c r="JYT4" s="279"/>
      <c r="JYU4" s="279"/>
      <c r="JYV4" s="279"/>
      <c r="JYW4" s="279"/>
      <c r="JYX4" s="71"/>
      <c r="JYY4" s="71"/>
      <c r="JYZ4" s="279"/>
      <c r="JZA4" s="71"/>
      <c r="JZB4" s="287"/>
      <c r="JZC4" s="279"/>
      <c r="JZD4" s="71"/>
      <c r="JZE4" s="71"/>
      <c r="JZF4" s="71"/>
      <c r="JZG4" s="279"/>
      <c r="JZH4" s="279"/>
      <c r="JZI4" s="279"/>
      <c r="JZJ4" s="71"/>
      <c r="JZK4" s="279"/>
      <c r="JZL4" s="279"/>
      <c r="JZM4" s="71"/>
      <c r="JZN4" s="279"/>
      <c r="JZO4" s="279"/>
      <c r="JZP4" s="279"/>
      <c r="JZQ4" s="279"/>
      <c r="JZR4" s="279"/>
      <c r="JZS4" s="279"/>
      <c r="JZT4" s="71"/>
      <c r="JZU4" s="280"/>
      <c r="JZV4" s="280"/>
      <c r="JZW4" s="71"/>
      <c r="JZX4" s="71"/>
      <c r="JZY4" s="71"/>
      <c r="JZZ4" s="71"/>
      <c r="KAA4" s="281"/>
      <c r="KAB4" s="281"/>
      <c r="KAC4" s="282"/>
      <c r="KAD4" s="283"/>
      <c r="KAE4" s="284"/>
      <c r="KAF4" s="285"/>
      <c r="KAG4" s="286"/>
      <c r="KAH4" s="281"/>
      <c r="KAI4" s="286"/>
      <c r="KAJ4" s="281"/>
      <c r="KAK4" s="281"/>
      <c r="KAL4" s="71"/>
      <c r="KAM4" s="287"/>
      <c r="KAN4" s="287"/>
      <c r="KAO4" s="279"/>
      <c r="KAP4" s="279"/>
      <c r="KAQ4" s="279"/>
      <c r="KAR4" s="279"/>
      <c r="KAS4" s="279"/>
      <c r="KAT4" s="71"/>
      <c r="KAU4" s="71"/>
      <c r="KAV4" s="279"/>
      <c r="KAW4" s="71"/>
      <c r="KAX4" s="287"/>
      <c r="KAY4" s="279"/>
      <c r="KAZ4" s="71"/>
      <c r="KBA4" s="71"/>
      <c r="KBB4" s="71"/>
      <c r="KBC4" s="279"/>
      <c r="KBD4" s="279"/>
      <c r="KBE4" s="279"/>
      <c r="KBF4" s="71"/>
      <c r="KBG4" s="279"/>
      <c r="KBH4" s="279"/>
      <c r="KBI4" s="71"/>
      <c r="KBJ4" s="279"/>
      <c r="KBK4" s="279"/>
      <c r="KBL4" s="279"/>
      <c r="KBM4" s="279"/>
      <c r="KBN4" s="279"/>
      <c r="KBO4" s="279"/>
      <c r="KBP4" s="71"/>
      <c r="KBQ4" s="280"/>
      <c r="KBR4" s="280"/>
      <c r="KBS4" s="71"/>
      <c r="KBT4" s="71"/>
      <c r="KBU4" s="71"/>
      <c r="KBV4" s="71"/>
      <c r="KBW4" s="281"/>
      <c r="KBX4" s="281"/>
      <c r="KBY4" s="282"/>
      <c r="KBZ4" s="283"/>
      <c r="KCA4" s="284"/>
      <c r="KCB4" s="285"/>
      <c r="KCC4" s="286"/>
      <c r="KCD4" s="281"/>
      <c r="KCE4" s="286"/>
      <c r="KCF4" s="281"/>
      <c r="KCG4" s="281"/>
      <c r="KCH4" s="71"/>
      <c r="KCI4" s="287"/>
      <c r="KCJ4" s="287"/>
      <c r="KCK4" s="279"/>
      <c r="KCL4" s="279"/>
      <c r="KCM4" s="279"/>
      <c r="KCN4" s="279"/>
      <c r="KCO4" s="279"/>
      <c r="KCP4" s="71"/>
      <c r="KCQ4" s="71"/>
      <c r="KCR4" s="279"/>
      <c r="KCS4" s="71"/>
      <c r="KCT4" s="287"/>
      <c r="KCU4" s="279"/>
      <c r="KCV4" s="71"/>
      <c r="KCW4" s="71"/>
      <c r="KCX4" s="71"/>
      <c r="KCY4" s="279"/>
      <c r="KCZ4" s="279"/>
      <c r="KDA4" s="279"/>
      <c r="KDB4" s="71"/>
      <c r="KDC4" s="279"/>
      <c r="KDD4" s="279"/>
      <c r="KDE4" s="71"/>
      <c r="KDF4" s="279"/>
      <c r="KDG4" s="279"/>
      <c r="KDH4" s="279"/>
      <c r="KDI4" s="279"/>
      <c r="KDJ4" s="279"/>
      <c r="KDK4" s="279"/>
      <c r="KDL4" s="71"/>
      <c r="KDM4" s="280"/>
      <c r="KDN4" s="280"/>
      <c r="KDO4" s="71"/>
      <c r="KDP4" s="71"/>
      <c r="KDQ4" s="71"/>
      <c r="KDR4" s="71"/>
      <c r="KDS4" s="281"/>
      <c r="KDT4" s="281"/>
      <c r="KDU4" s="282"/>
      <c r="KDV4" s="283"/>
      <c r="KDW4" s="284"/>
      <c r="KDX4" s="285"/>
      <c r="KDY4" s="286"/>
      <c r="KDZ4" s="281"/>
      <c r="KEA4" s="286"/>
      <c r="KEB4" s="281"/>
      <c r="KEC4" s="281"/>
      <c r="KED4" s="71"/>
      <c r="KEE4" s="287"/>
      <c r="KEF4" s="287"/>
      <c r="KEG4" s="279"/>
      <c r="KEH4" s="279"/>
      <c r="KEI4" s="279"/>
      <c r="KEJ4" s="279"/>
      <c r="KEK4" s="279"/>
      <c r="KEL4" s="71"/>
      <c r="KEM4" s="71"/>
      <c r="KEN4" s="279"/>
      <c r="KEO4" s="71"/>
      <c r="KEP4" s="287"/>
      <c r="KEQ4" s="279"/>
      <c r="KER4" s="71"/>
      <c r="KES4" s="71"/>
      <c r="KET4" s="71"/>
      <c r="KEU4" s="279"/>
      <c r="KEV4" s="279"/>
      <c r="KEW4" s="279"/>
      <c r="KEX4" s="71"/>
      <c r="KEY4" s="279"/>
      <c r="KEZ4" s="279"/>
      <c r="KFA4" s="71"/>
      <c r="KFB4" s="279"/>
      <c r="KFC4" s="279"/>
      <c r="KFD4" s="279"/>
      <c r="KFE4" s="279"/>
      <c r="KFF4" s="279"/>
      <c r="KFG4" s="279"/>
      <c r="KFH4" s="71"/>
      <c r="KFI4" s="280"/>
      <c r="KFJ4" s="280"/>
      <c r="KFK4" s="71"/>
      <c r="KFL4" s="71"/>
      <c r="KFM4" s="71"/>
      <c r="KFN4" s="71"/>
      <c r="KFO4" s="281"/>
      <c r="KFP4" s="281"/>
      <c r="KFQ4" s="282"/>
      <c r="KFR4" s="283"/>
      <c r="KFS4" s="284"/>
      <c r="KFT4" s="285"/>
      <c r="KFU4" s="286"/>
      <c r="KFV4" s="281"/>
      <c r="KFW4" s="286"/>
      <c r="KFX4" s="281"/>
      <c r="KFY4" s="281"/>
      <c r="KFZ4" s="71"/>
      <c r="KGA4" s="287"/>
      <c r="KGB4" s="287"/>
      <c r="KGC4" s="279"/>
      <c r="KGD4" s="279"/>
      <c r="KGE4" s="279"/>
      <c r="KGF4" s="279"/>
      <c r="KGG4" s="279"/>
      <c r="KGH4" s="71"/>
      <c r="KGI4" s="71"/>
      <c r="KGJ4" s="279"/>
      <c r="KGK4" s="71"/>
      <c r="KGL4" s="287"/>
      <c r="KGM4" s="279"/>
      <c r="KGN4" s="71"/>
      <c r="KGO4" s="71"/>
      <c r="KGP4" s="71"/>
      <c r="KGQ4" s="279"/>
      <c r="KGR4" s="279"/>
      <c r="KGS4" s="279"/>
      <c r="KGT4" s="71"/>
      <c r="KGU4" s="279"/>
      <c r="KGV4" s="279"/>
      <c r="KGW4" s="71"/>
      <c r="KGX4" s="279"/>
      <c r="KGY4" s="279"/>
      <c r="KGZ4" s="279"/>
      <c r="KHA4" s="279"/>
      <c r="KHB4" s="279"/>
      <c r="KHC4" s="279"/>
      <c r="KHD4" s="71"/>
      <c r="KHE4" s="280"/>
      <c r="KHF4" s="280"/>
      <c r="KHG4" s="71"/>
      <c r="KHH4" s="71"/>
      <c r="KHI4" s="71"/>
      <c r="KHJ4" s="71"/>
      <c r="KHK4" s="281"/>
      <c r="KHL4" s="281"/>
      <c r="KHM4" s="282"/>
      <c r="KHN4" s="283"/>
      <c r="KHO4" s="284"/>
      <c r="KHP4" s="285"/>
      <c r="KHQ4" s="286"/>
      <c r="KHR4" s="281"/>
      <c r="KHS4" s="286"/>
      <c r="KHT4" s="281"/>
      <c r="KHU4" s="281"/>
      <c r="KHV4" s="71"/>
      <c r="KHW4" s="287"/>
      <c r="KHX4" s="287"/>
      <c r="KHY4" s="279"/>
      <c r="KHZ4" s="279"/>
      <c r="KIA4" s="279"/>
      <c r="KIB4" s="279"/>
      <c r="KIC4" s="279"/>
      <c r="KID4" s="71"/>
      <c r="KIE4" s="71"/>
      <c r="KIF4" s="279"/>
      <c r="KIG4" s="71"/>
      <c r="KIH4" s="287"/>
      <c r="KII4" s="279"/>
      <c r="KIJ4" s="71"/>
      <c r="KIK4" s="71"/>
      <c r="KIL4" s="71"/>
      <c r="KIM4" s="279"/>
      <c r="KIN4" s="279"/>
      <c r="KIO4" s="279"/>
      <c r="KIP4" s="71"/>
      <c r="KIQ4" s="279"/>
      <c r="KIR4" s="279"/>
      <c r="KIS4" s="71"/>
      <c r="KIT4" s="279"/>
      <c r="KIU4" s="279"/>
      <c r="KIV4" s="279"/>
      <c r="KIW4" s="279"/>
      <c r="KIX4" s="279"/>
      <c r="KIY4" s="279"/>
      <c r="KIZ4" s="71"/>
      <c r="KJA4" s="280"/>
      <c r="KJB4" s="280"/>
      <c r="KJC4" s="71"/>
      <c r="KJD4" s="71"/>
      <c r="KJE4" s="71"/>
      <c r="KJF4" s="71"/>
      <c r="KJG4" s="281"/>
      <c r="KJH4" s="281"/>
      <c r="KJI4" s="282"/>
      <c r="KJJ4" s="283"/>
      <c r="KJK4" s="284"/>
      <c r="KJL4" s="285"/>
      <c r="KJM4" s="286"/>
      <c r="KJN4" s="281"/>
      <c r="KJO4" s="286"/>
      <c r="KJP4" s="281"/>
      <c r="KJQ4" s="281"/>
      <c r="KJR4" s="71"/>
      <c r="KJS4" s="287"/>
      <c r="KJT4" s="287"/>
      <c r="KJU4" s="279"/>
      <c r="KJV4" s="279"/>
      <c r="KJW4" s="279"/>
      <c r="KJX4" s="279"/>
      <c r="KJY4" s="279"/>
      <c r="KJZ4" s="71"/>
      <c r="KKA4" s="71"/>
      <c r="KKB4" s="279"/>
      <c r="KKC4" s="71"/>
      <c r="KKD4" s="287"/>
      <c r="KKE4" s="279"/>
      <c r="KKF4" s="71"/>
      <c r="KKG4" s="71"/>
      <c r="KKH4" s="71"/>
      <c r="KKI4" s="279"/>
      <c r="KKJ4" s="279"/>
      <c r="KKK4" s="279"/>
      <c r="KKL4" s="71"/>
      <c r="KKM4" s="279"/>
      <c r="KKN4" s="279"/>
      <c r="KKO4" s="71"/>
      <c r="KKP4" s="279"/>
      <c r="KKQ4" s="279"/>
      <c r="KKR4" s="279"/>
      <c r="KKS4" s="279"/>
      <c r="KKT4" s="279"/>
      <c r="KKU4" s="279"/>
      <c r="KKV4" s="71"/>
      <c r="KKW4" s="280"/>
      <c r="KKX4" s="280"/>
      <c r="KKY4" s="71"/>
      <c r="KKZ4" s="71"/>
      <c r="KLA4" s="71"/>
      <c r="KLB4" s="71"/>
      <c r="KLC4" s="281"/>
      <c r="KLD4" s="281"/>
      <c r="KLE4" s="282"/>
      <c r="KLF4" s="283"/>
      <c r="KLG4" s="284"/>
      <c r="KLH4" s="285"/>
      <c r="KLI4" s="286"/>
      <c r="KLJ4" s="281"/>
      <c r="KLK4" s="286"/>
      <c r="KLL4" s="281"/>
      <c r="KLM4" s="281"/>
      <c r="KLN4" s="71"/>
      <c r="KLO4" s="287"/>
      <c r="KLP4" s="287"/>
      <c r="KLQ4" s="279"/>
      <c r="KLR4" s="279"/>
      <c r="KLS4" s="279"/>
      <c r="KLT4" s="279"/>
      <c r="KLU4" s="279"/>
      <c r="KLV4" s="71"/>
      <c r="KLW4" s="71"/>
      <c r="KLX4" s="279"/>
      <c r="KLY4" s="71"/>
      <c r="KLZ4" s="287"/>
      <c r="KMA4" s="279"/>
      <c r="KMB4" s="71"/>
      <c r="KMC4" s="71"/>
      <c r="KMD4" s="71"/>
      <c r="KME4" s="279"/>
      <c r="KMF4" s="279"/>
      <c r="KMG4" s="279"/>
      <c r="KMH4" s="71"/>
      <c r="KMI4" s="279"/>
      <c r="KMJ4" s="279"/>
      <c r="KMK4" s="71"/>
      <c r="KML4" s="279"/>
      <c r="KMM4" s="279"/>
      <c r="KMN4" s="279"/>
      <c r="KMO4" s="279"/>
      <c r="KMP4" s="279"/>
      <c r="KMQ4" s="279"/>
      <c r="KMR4" s="71"/>
      <c r="KMS4" s="280"/>
      <c r="KMT4" s="280"/>
      <c r="KMU4" s="71"/>
      <c r="KMV4" s="71"/>
      <c r="KMW4" s="71"/>
      <c r="KMX4" s="71"/>
      <c r="KMY4" s="281"/>
      <c r="KMZ4" s="281"/>
      <c r="KNA4" s="282"/>
      <c r="KNB4" s="283"/>
      <c r="KNC4" s="284"/>
      <c r="KND4" s="285"/>
      <c r="KNE4" s="286"/>
      <c r="KNF4" s="281"/>
      <c r="KNG4" s="286"/>
      <c r="KNH4" s="281"/>
      <c r="KNI4" s="281"/>
      <c r="KNJ4" s="71"/>
      <c r="KNK4" s="287"/>
      <c r="KNL4" s="287"/>
      <c r="KNM4" s="279"/>
      <c r="KNN4" s="279"/>
      <c r="KNO4" s="279"/>
      <c r="KNP4" s="279"/>
      <c r="KNQ4" s="279"/>
      <c r="KNR4" s="71"/>
      <c r="KNS4" s="71"/>
      <c r="KNT4" s="279"/>
      <c r="KNU4" s="71"/>
      <c r="KNV4" s="287"/>
      <c r="KNW4" s="279"/>
      <c r="KNX4" s="71"/>
      <c r="KNY4" s="71"/>
      <c r="KNZ4" s="71"/>
      <c r="KOA4" s="279"/>
      <c r="KOB4" s="279"/>
      <c r="KOC4" s="279"/>
      <c r="KOD4" s="71"/>
      <c r="KOE4" s="279"/>
      <c r="KOF4" s="279"/>
      <c r="KOG4" s="71"/>
      <c r="KOH4" s="279"/>
      <c r="KOI4" s="279"/>
      <c r="KOJ4" s="279"/>
      <c r="KOK4" s="279"/>
      <c r="KOL4" s="279"/>
      <c r="KOM4" s="279"/>
      <c r="KON4" s="71"/>
      <c r="KOO4" s="280"/>
      <c r="KOP4" s="280"/>
      <c r="KOQ4" s="71"/>
      <c r="KOR4" s="71"/>
      <c r="KOS4" s="71"/>
      <c r="KOT4" s="71"/>
      <c r="KOU4" s="281"/>
      <c r="KOV4" s="281"/>
      <c r="KOW4" s="282"/>
      <c r="KOX4" s="283"/>
      <c r="KOY4" s="284"/>
      <c r="KOZ4" s="285"/>
      <c r="KPA4" s="286"/>
      <c r="KPB4" s="281"/>
      <c r="KPC4" s="286"/>
      <c r="KPD4" s="281"/>
      <c r="KPE4" s="281"/>
      <c r="KPF4" s="71"/>
      <c r="KPG4" s="287"/>
      <c r="KPH4" s="287"/>
      <c r="KPI4" s="279"/>
      <c r="KPJ4" s="279"/>
      <c r="KPK4" s="279"/>
      <c r="KPL4" s="279"/>
      <c r="KPM4" s="279"/>
      <c r="KPN4" s="71"/>
      <c r="KPO4" s="71"/>
      <c r="KPP4" s="279"/>
      <c r="KPQ4" s="71"/>
      <c r="KPR4" s="287"/>
      <c r="KPS4" s="279"/>
      <c r="KPT4" s="71"/>
      <c r="KPU4" s="71"/>
      <c r="KPV4" s="71"/>
      <c r="KPW4" s="279"/>
      <c r="KPX4" s="279"/>
      <c r="KPY4" s="279"/>
      <c r="KPZ4" s="71"/>
      <c r="KQA4" s="279"/>
      <c r="KQB4" s="279"/>
      <c r="KQC4" s="71"/>
      <c r="KQD4" s="279"/>
      <c r="KQE4" s="279"/>
      <c r="KQF4" s="279"/>
      <c r="KQG4" s="279"/>
      <c r="KQH4" s="279"/>
      <c r="KQI4" s="279"/>
      <c r="KQJ4" s="71"/>
      <c r="KQK4" s="280"/>
      <c r="KQL4" s="280"/>
      <c r="KQM4" s="71"/>
      <c r="KQN4" s="71"/>
      <c r="KQO4" s="71"/>
      <c r="KQP4" s="71"/>
      <c r="KQQ4" s="281"/>
      <c r="KQR4" s="281"/>
      <c r="KQS4" s="282"/>
      <c r="KQT4" s="283"/>
      <c r="KQU4" s="284"/>
      <c r="KQV4" s="285"/>
      <c r="KQW4" s="286"/>
      <c r="KQX4" s="281"/>
      <c r="KQY4" s="286"/>
      <c r="KQZ4" s="281"/>
      <c r="KRA4" s="281"/>
      <c r="KRB4" s="71"/>
      <c r="KRC4" s="287"/>
      <c r="KRD4" s="287"/>
      <c r="KRE4" s="279"/>
      <c r="KRF4" s="279"/>
      <c r="KRG4" s="279"/>
      <c r="KRH4" s="279"/>
      <c r="KRI4" s="279"/>
      <c r="KRJ4" s="71"/>
      <c r="KRK4" s="71"/>
      <c r="KRL4" s="279"/>
      <c r="KRM4" s="71"/>
      <c r="KRN4" s="287"/>
      <c r="KRO4" s="279"/>
      <c r="KRP4" s="71"/>
      <c r="KRQ4" s="71"/>
      <c r="KRR4" s="71"/>
      <c r="KRS4" s="279"/>
      <c r="KRT4" s="279"/>
      <c r="KRU4" s="279"/>
      <c r="KRV4" s="71"/>
      <c r="KRW4" s="279"/>
      <c r="KRX4" s="279"/>
      <c r="KRY4" s="71"/>
      <c r="KRZ4" s="279"/>
      <c r="KSA4" s="279"/>
      <c r="KSB4" s="279"/>
      <c r="KSC4" s="279"/>
      <c r="KSD4" s="279"/>
      <c r="KSE4" s="279"/>
      <c r="KSF4" s="71"/>
      <c r="KSG4" s="280"/>
      <c r="KSH4" s="280"/>
      <c r="KSI4" s="71"/>
      <c r="KSJ4" s="71"/>
      <c r="KSK4" s="71"/>
      <c r="KSL4" s="71"/>
      <c r="KSM4" s="281"/>
      <c r="KSN4" s="281"/>
      <c r="KSO4" s="282"/>
      <c r="KSP4" s="283"/>
      <c r="KSQ4" s="284"/>
      <c r="KSR4" s="285"/>
      <c r="KSS4" s="286"/>
      <c r="KST4" s="281"/>
      <c r="KSU4" s="286"/>
      <c r="KSV4" s="281"/>
      <c r="KSW4" s="281"/>
      <c r="KSX4" s="71"/>
      <c r="KSY4" s="287"/>
      <c r="KSZ4" s="287"/>
      <c r="KTA4" s="279"/>
      <c r="KTB4" s="279"/>
      <c r="KTC4" s="279"/>
      <c r="KTD4" s="279"/>
      <c r="KTE4" s="279"/>
      <c r="KTF4" s="71"/>
      <c r="KTG4" s="71"/>
      <c r="KTH4" s="279"/>
      <c r="KTI4" s="71"/>
      <c r="KTJ4" s="287"/>
      <c r="KTK4" s="279"/>
      <c r="KTL4" s="71"/>
      <c r="KTM4" s="71"/>
      <c r="KTN4" s="71"/>
      <c r="KTO4" s="279"/>
      <c r="KTP4" s="279"/>
      <c r="KTQ4" s="279"/>
      <c r="KTR4" s="71"/>
      <c r="KTS4" s="279"/>
      <c r="KTT4" s="279"/>
      <c r="KTU4" s="71"/>
      <c r="KTV4" s="279"/>
      <c r="KTW4" s="279"/>
      <c r="KTX4" s="279"/>
      <c r="KTY4" s="279"/>
      <c r="KTZ4" s="279"/>
      <c r="KUA4" s="279"/>
      <c r="KUB4" s="71"/>
      <c r="KUC4" s="280"/>
      <c r="KUD4" s="280"/>
      <c r="KUE4" s="71"/>
      <c r="KUF4" s="71"/>
      <c r="KUG4" s="71"/>
      <c r="KUH4" s="71"/>
      <c r="KUI4" s="281"/>
      <c r="KUJ4" s="281"/>
      <c r="KUK4" s="282"/>
      <c r="KUL4" s="283"/>
      <c r="KUM4" s="284"/>
      <c r="KUN4" s="285"/>
      <c r="KUO4" s="286"/>
      <c r="KUP4" s="281"/>
      <c r="KUQ4" s="286"/>
      <c r="KUR4" s="281"/>
      <c r="KUS4" s="281"/>
      <c r="KUT4" s="71"/>
      <c r="KUU4" s="287"/>
      <c r="KUV4" s="287"/>
      <c r="KUW4" s="279"/>
      <c r="KUX4" s="279"/>
      <c r="KUY4" s="279"/>
      <c r="KUZ4" s="279"/>
      <c r="KVA4" s="279"/>
      <c r="KVB4" s="71"/>
      <c r="KVC4" s="71"/>
      <c r="KVD4" s="279"/>
      <c r="KVE4" s="71"/>
      <c r="KVF4" s="287"/>
      <c r="KVG4" s="279"/>
      <c r="KVH4" s="71"/>
      <c r="KVI4" s="71"/>
      <c r="KVJ4" s="71"/>
      <c r="KVK4" s="279"/>
      <c r="KVL4" s="279"/>
      <c r="KVM4" s="279"/>
      <c r="KVN4" s="71"/>
      <c r="KVO4" s="279"/>
      <c r="KVP4" s="279"/>
      <c r="KVQ4" s="71"/>
      <c r="KVR4" s="279"/>
      <c r="KVS4" s="279"/>
      <c r="KVT4" s="279"/>
      <c r="KVU4" s="279"/>
      <c r="KVV4" s="279"/>
      <c r="KVW4" s="279"/>
      <c r="KVX4" s="71"/>
      <c r="KVY4" s="280"/>
      <c r="KVZ4" s="280"/>
      <c r="KWA4" s="71"/>
      <c r="KWB4" s="71"/>
      <c r="KWC4" s="71"/>
      <c r="KWD4" s="71"/>
      <c r="KWE4" s="281"/>
      <c r="KWF4" s="281"/>
      <c r="KWG4" s="282"/>
      <c r="KWH4" s="283"/>
      <c r="KWI4" s="284"/>
      <c r="KWJ4" s="285"/>
      <c r="KWK4" s="286"/>
      <c r="KWL4" s="281"/>
      <c r="KWM4" s="286"/>
      <c r="KWN4" s="281"/>
      <c r="KWO4" s="281"/>
      <c r="KWP4" s="71"/>
      <c r="KWQ4" s="287"/>
      <c r="KWR4" s="287"/>
      <c r="KWS4" s="279"/>
      <c r="KWT4" s="279"/>
      <c r="KWU4" s="279"/>
      <c r="KWV4" s="279"/>
      <c r="KWW4" s="279"/>
      <c r="KWX4" s="71"/>
      <c r="KWY4" s="71"/>
      <c r="KWZ4" s="279"/>
      <c r="KXA4" s="71"/>
      <c r="KXB4" s="287"/>
      <c r="KXC4" s="279"/>
      <c r="KXD4" s="71"/>
      <c r="KXE4" s="71"/>
      <c r="KXF4" s="71"/>
      <c r="KXG4" s="279"/>
      <c r="KXH4" s="279"/>
      <c r="KXI4" s="279"/>
      <c r="KXJ4" s="71"/>
      <c r="KXK4" s="279"/>
      <c r="KXL4" s="279"/>
      <c r="KXM4" s="71"/>
      <c r="KXN4" s="279"/>
      <c r="KXO4" s="279"/>
      <c r="KXP4" s="279"/>
      <c r="KXQ4" s="279"/>
      <c r="KXR4" s="279"/>
      <c r="KXS4" s="279"/>
      <c r="KXT4" s="71"/>
      <c r="KXU4" s="280"/>
      <c r="KXV4" s="280"/>
      <c r="KXW4" s="71"/>
      <c r="KXX4" s="71"/>
      <c r="KXY4" s="71"/>
      <c r="KXZ4" s="71"/>
      <c r="KYA4" s="281"/>
      <c r="KYB4" s="281"/>
      <c r="KYC4" s="282"/>
      <c r="KYD4" s="283"/>
      <c r="KYE4" s="284"/>
      <c r="KYF4" s="285"/>
      <c r="KYG4" s="286"/>
      <c r="KYH4" s="281"/>
      <c r="KYI4" s="286"/>
      <c r="KYJ4" s="281"/>
      <c r="KYK4" s="281"/>
      <c r="KYL4" s="71"/>
      <c r="KYM4" s="287"/>
      <c r="KYN4" s="287"/>
      <c r="KYO4" s="279"/>
      <c r="KYP4" s="279"/>
      <c r="KYQ4" s="279"/>
      <c r="KYR4" s="279"/>
      <c r="KYS4" s="279"/>
      <c r="KYT4" s="71"/>
      <c r="KYU4" s="71"/>
      <c r="KYV4" s="279"/>
      <c r="KYW4" s="71"/>
      <c r="KYX4" s="287"/>
      <c r="KYY4" s="279"/>
      <c r="KYZ4" s="71"/>
      <c r="KZA4" s="71"/>
      <c r="KZB4" s="71"/>
      <c r="KZC4" s="279"/>
      <c r="KZD4" s="279"/>
      <c r="KZE4" s="279"/>
      <c r="KZF4" s="71"/>
      <c r="KZG4" s="279"/>
      <c r="KZH4" s="279"/>
      <c r="KZI4" s="71"/>
      <c r="KZJ4" s="279"/>
      <c r="KZK4" s="279"/>
      <c r="KZL4" s="279"/>
      <c r="KZM4" s="279"/>
      <c r="KZN4" s="279"/>
      <c r="KZO4" s="279"/>
      <c r="KZP4" s="71"/>
      <c r="KZQ4" s="280"/>
      <c r="KZR4" s="280"/>
      <c r="KZS4" s="71"/>
      <c r="KZT4" s="71"/>
      <c r="KZU4" s="71"/>
      <c r="KZV4" s="71"/>
      <c r="KZW4" s="281"/>
      <c r="KZX4" s="281"/>
      <c r="KZY4" s="282"/>
      <c r="KZZ4" s="283"/>
      <c r="LAA4" s="284"/>
      <c r="LAB4" s="285"/>
      <c r="LAC4" s="286"/>
      <c r="LAD4" s="281"/>
      <c r="LAE4" s="286"/>
      <c r="LAF4" s="281"/>
      <c r="LAG4" s="281"/>
      <c r="LAH4" s="71"/>
      <c r="LAI4" s="287"/>
      <c r="LAJ4" s="287"/>
      <c r="LAK4" s="279"/>
      <c r="LAL4" s="279"/>
      <c r="LAM4" s="279"/>
      <c r="LAN4" s="279"/>
      <c r="LAO4" s="279"/>
      <c r="LAP4" s="71"/>
      <c r="LAQ4" s="71"/>
      <c r="LAR4" s="279"/>
      <c r="LAS4" s="71"/>
      <c r="LAT4" s="287"/>
      <c r="LAU4" s="279"/>
      <c r="LAV4" s="71"/>
      <c r="LAW4" s="71"/>
      <c r="LAX4" s="71"/>
      <c r="LAY4" s="279"/>
      <c r="LAZ4" s="279"/>
      <c r="LBA4" s="279"/>
      <c r="LBB4" s="71"/>
      <c r="LBC4" s="279"/>
      <c r="LBD4" s="279"/>
      <c r="LBE4" s="71"/>
      <c r="LBF4" s="279"/>
      <c r="LBG4" s="279"/>
      <c r="LBH4" s="279"/>
      <c r="LBI4" s="279"/>
      <c r="LBJ4" s="279"/>
      <c r="LBK4" s="279"/>
      <c r="LBL4" s="71"/>
      <c r="LBM4" s="280"/>
      <c r="LBN4" s="280"/>
      <c r="LBO4" s="71"/>
      <c r="LBP4" s="71"/>
      <c r="LBQ4" s="71"/>
      <c r="LBR4" s="71"/>
      <c r="LBS4" s="281"/>
      <c r="LBT4" s="281"/>
      <c r="LBU4" s="282"/>
      <c r="LBV4" s="283"/>
      <c r="LBW4" s="284"/>
      <c r="LBX4" s="285"/>
      <c r="LBY4" s="286"/>
      <c r="LBZ4" s="281"/>
      <c r="LCA4" s="286"/>
      <c r="LCB4" s="281"/>
      <c r="LCC4" s="281"/>
      <c r="LCD4" s="71"/>
      <c r="LCE4" s="287"/>
      <c r="LCF4" s="287"/>
      <c r="LCG4" s="279"/>
      <c r="LCH4" s="279"/>
      <c r="LCI4" s="279"/>
      <c r="LCJ4" s="279"/>
      <c r="LCK4" s="279"/>
      <c r="LCL4" s="71"/>
      <c r="LCM4" s="71"/>
      <c r="LCN4" s="279"/>
      <c r="LCO4" s="71"/>
      <c r="LCP4" s="287"/>
      <c r="LCQ4" s="279"/>
      <c r="LCR4" s="71"/>
      <c r="LCS4" s="71"/>
      <c r="LCT4" s="71"/>
      <c r="LCU4" s="279"/>
      <c r="LCV4" s="279"/>
      <c r="LCW4" s="279"/>
      <c r="LCX4" s="71"/>
      <c r="LCY4" s="279"/>
      <c r="LCZ4" s="279"/>
      <c r="LDA4" s="71"/>
      <c r="LDB4" s="279"/>
      <c r="LDC4" s="279"/>
      <c r="LDD4" s="279"/>
      <c r="LDE4" s="279"/>
      <c r="LDF4" s="279"/>
      <c r="LDG4" s="279"/>
      <c r="LDH4" s="71"/>
      <c r="LDI4" s="280"/>
      <c r="LDJ4" s="280"/>
      <c r="LDK4" s="71"/>
      <c r="LDL4" s="71"/>
      <c r="LDM4" s="71"/>
      <c r="LDN4" s="71"/>
      <c r="LDO4" s="281"/>
      <c r="LDP4" s="281"/>
      <c r="LDQ4" s="282"/>
      <c r="LDR4" s="283"/>
      <c r="LDS4" s="284"/>
      <c r="LDT4" s="285"/>
      <c r="LDU4" s="286"/>
      <c r="LDV4" s="281"/>
      <c r="LDW4" s="286"/>
      <c r="LDX4" s="281"/>
      <c r="LDY4" s="281"/>
      <c r="LDZ4" s="71"/>
      <c r="LEA4" s="287"/>
      <c r="LEB4" s="287"/>
      <c r="LEC4" s="279"/>
      <c r="LED4" s="279"/>
      <c r="LEE4" s="279"/>
      <c r="LEF4" s="279"/>
      <c r="LEG4" s="279"/>
      <c r="LEH4" s="71"/>
      <c r="LEI4" s="71"/>
      <c r="LEJ4" s="279"/>
      <c r="LEK4" s="71"/>
      <c r="LEL4" s="287"/>
      <c r="LEM4" s="279"/>
      <c r="LEN4" s="71"/>
      <c r="LEO4" s="71"/>
      <c r="LEP4" s="71"/>
      <c r="LEQ4" s="279"/>
      <c r="LER4" s="279"/>
      <c r="LES4" s="279"/>
      <c r="LET4" s="71"/>
      <c r="LEU4" s="279"/>
      <c r="LEV4" s="279"/>
      <c r="LEW4" s="71"/>
      <c r="LEX4" s="279"/>
      <c r="LEY4" s="279"/>
      <c r="LEZ4" s="279"/>
      <c r="LFA4" s="279"/>
      <c r="LFB4" s="279"/>
      <c r="LFC4" s="279"/>
      <c r="LFD4" s="71"/>
      <c r="LFE4" s="280"/>
      <c r="LFF4" s="280"/>
      <c r="LFG4" s="71"/>
      <c r="LFH4" s="71"/>
      <c r="LFI4" s="71"/>
      <c r="LFJ4" s="71"/>
      <c r="LFK4" s="281"/>
      <c r="LFL4" s="281"/>
      <c r="LFM4" s="282"/>
      <c r="LFN4" s="283"/>
      <c r="LFO4" s="284"/>
      <c r="LFP4" s="285"/>
      <c r="LFQ4" s="286"/>
      <c r="LFR4" s="281"/>
      <c r="LFS4" s="286"/>
      <c r="LFT4" s="281"/>
      <c r="LFU4" s="281"/>
      <c r="LFV4" s="71"/>
      <c r="LFW4" s="287"/>
      <c r="LFX4" s="287"/>
      <c r="LFY4" s="279"/>
      <c r="LFZ4" s="279"/>
      <c r="LGA4" s="279"/>
      <c r="LGB4" s="279"/>
      <c r="LGC4" s="279"/>
      <c r="LGD4" s="71"/>
      <c r="LGE4" s="71"/>
      <c r="LGF4" s="279"/>
      <c r="LGG4" s="71"/>
      <c r="LGH4" s="287"/>
      <c r="LGI4" s="279"/>
      <c r="LGJ4" s="71"/>
      <c r="LGK4" s="71"/>
      <c r="LGL4" s="71"/>
      <c r="LGM4" s="279"/>
      <c r="LGN4" s="279"/>
      <c r="LGO4" s="279"/>
      <c r="LGP4" s="71"/>
      <c r="LGQ4" s="279"/>
      <c r="LGR4" s="279"/>
      <c r="LGS4" s="71"/>
      <c r="LGT4" s="279"/>
      <c r="LGU4" s="279"/>
      <c r="LGV4" s="279"/>
      <c r="LGW4" s="279"/>
      <c r="LGX4" s="279"/>
      <c r="LGY4" s="279"/>
      <c r="LGZ4" s="71"/>
      <c r="LHA4" s="280"/>
      <c r="LHB4" s="280"/>
      <c r="LHC4" s="71"/>
      <c r="LHD4" s="71"/>
      <c r="LHE4" s="71"/>
      <c r="LHF4" s="71"/>
      <c r="LHG4" s="281"/>
      <c r="LHH4" s="281"/>
      <c r="LHI4" s="282"/>
      <c r="LHJ4" s="283"/>
      <c r="LHK4" s="284"/>
      <c r="LHL4" s="285"/>
      <c r="LHM4" s="286"/>
      <c r="LHN4" s="281"/>
      <c r="LHO4" s="286"/>
      <c r="LHP4" s="281"/>
      <c r="LHQ4" s="281"/>
      <c r="LHR4" s="71"/>
      <c r="LHS4" s="287"/>
      <c r="LHT4" s="287"/>
      <c r="LHU4" s="279"/>
      <c r="LHV4" s="279"/>
      <c r="LHW4" s="279"/>
      <c r="LHX4" s="279"/>
      <c r="LHY4" s="279"/>
      <c r="LHZ4" s="71"/>
      <c r="LIA4" s="71"/>
      <c r="LIB4" s="279"/>
      <c r="LIC4" s="71"/>
      <c r="LID4" s="287"/>
      <c r="LIE4" s="279"/>
      <c r="LIF4" s="71"/>
      <c r="LIG4" s="71"/>
      <c r="LIH4" s="71"/>
      <c r="LII4" s="279"/>
      <c r="LIJ4" s="279"/>
      <c r="LIK4" s="279"/>
      <c r="LIL4" s="71"/>
      <c r="LIM4" s="279"/>
      <c r="LIN4" s="279"/>
      <c r="LIO4" s="71"/>
      <c r="LIP4" s="279"/>
      <c r="LIQ4" s="279"/>
      <c r="LIR4" s="279"/>
      <c r="LIS4" s="279"/>
      <c r="LIT4" s="279"/>
      <c r="LIU4" s="279"/>
      <c r="LIV4" s="71"/>
      <c r="LIW4" s="280"/>
      <c r="LIX4" s="280"/>
      <c r="LIY4" s="71"/>
      <c r="LIZ4" s="71"/>
      <c r="LJA4" s="71"/>
      <c r="LJB4" s="71"/>
      <c r="LJC4" s="281"/>
      <c r="LJD4" s="281"/>
      <c r="LJE4" s="282"/>
      <c r="LJF4" s="283"/>
      <c r="LJG4" s="284"/>
      <c r="LJH4" s="285"/>
      <c r="LJI4" s="286"/>
      <c r="LJJ4" s="281"/>
      <c r="LJK4" s="286"/>
      <c r="LJL4" s="281"/>
      <c r="LJM4" s="281"/>
      <c r="LJN4" s="71"/>
      <c r="LJO4" s="287"/>
      <c r="LJP4" s="287"/>
      <c r="LJQ4" s="279"/>
      <c r="LJR4" s="279"/>
      <c r="LJS4" s="279"/>
      <c r="LJT4" s="279"/>
      <c r="LJU4" s="279"/>
      <c r="LJV4" s="71"/>
      <c r="LJW4" s="71"/>
      <c r="LJX4" s="279"/>
      <c r="LJY4" s="71"/>
      <c r="LJZ4" s="287"/>
      <c r="LKA4" s="279"/>
      <c r="LKB4" s="71"/>
      <c r="LKC4" s="71"/>
      <c r="LKD4" s="71"/>
      <c r="LKE4" s="279"/>
      <c r="LKF4" s="279"/>
      <c r="LKG4" s="279"/>
      <c r="LKH4" s="71"/>
      <c r="LKI4" s="279"/>
      <c r="LKJ4" s="279"/>
      <c r="LKK4" s="71"/>
      <c r="LKL4" s="279"/>
      <c r="LKM4" s="279"/>
      <c r="LKN4" s="279"/>
      <c r="LKO4" s="279"/>
      <c r="LKP4" s="279"/>
      <c r="LKQ4" s="279"/>
      <c r="LKR4" s="71"/>
      <c r="LKS4" s="280"/>
      <c r="LKT4" s="280"/>
      <c r="LKU4" s="71"/>
      <c r="LKV4" s="71"/>
      <c r="LKW4" s="71"/>
      <c r="LKX4" s="71"/>
      <c r="LKY4" s="281"/>
      <c r="LKZ4" s="281"/>
      <c r="LLA4" s="282"/>
      <c r="LLB4" s="283"/>
      <c r="LLC4" s="284"/>
      <c r="LLD4" s="285"/>
      <c r="LLE4" s="286"/>
      <c r="LLF4" s="281"/>
      <c r="LLG4" s="286"/>
      <c r="LLH4" s="281"/>
      <c r="LLI4" s="281"/>
      <c r="LLJ4" s="71"/>
      <c r="LLK4" s="287"/>
      <c r="LLL4" s="287"/>
      <c r="LLM4" s="279"/>
      <c r="LLN4" s="279"/>
      <c r="LLO4" s="279"/>
      <c r="LLP4" s="279"/>
      <c r="LLQ4" s="279"/>
      <c r="LLR4" s="71"/>
      <c r="LLS4" s="71"/>
      <c r="LLT4" s="279"/>
      <c r="LLU4" s="71"/>
      <c r="LLV4" s="287"/>
      <c r="LLW4" s="279"/>
      <c r="LLX4" s="71"/>
      <c r="LLY4" s="71"/>
      <c r="LLZ4" s="71"/>
      <c r="LMA4" s="279"/>
      <c r="LMB4" s="279"/>
      <c r="LMC4" s="279"/>
      <c r="LMD4" s="71"/>
      <c r="LME4" s="279"/>
      <c r="LMF4" s="279"/>
      <c r="LMG4" s="71"/>
      <c r="LMH4" s="279"/>
      <c r="LMI4" s="279"/>
      <c r="LMJ4" s="279"/>
      <c r="LMK4" s="279"/>
      <c r="LML4" s="279"/>
      <c r="LMM4" s="279"/>
      <c r="LMN4" s="71"/>
      <c r="LMO4" s="280"/>
      <c r="LMP4" s="280"/>
      <c r="LMQ4" s="71"/>
      <c r="LMR4" s="71"/>
      <c r="LMS4" s="71"/>
      <c r="LMT4" s="71"/>
      <c r="LMU4" s="281"/>
      <c r="LMV4" s="281"/>
      <c r="LMW4" s="282"/>
      <c r="LMX4" s="283"/>
      <c r="LMY4" s="284"/>
      <c r="LMZ4" s="285"/>
      <c r="LNA4" s="286"/>
      <c r="LNB4" s="281"/>
      <c r="LNC4" s="286"/>
      <c r="LND4" s="281"/>
      <c r="LNE4" s="281"/>
      <c r="LNF4" s="71"/>
      <c r="LNG4" s="287"/>
      <c r="LNH4" s="287"/>
      <c r="LNI4" s="279"/>
      <c r="LNJ4" s="279"/>
      <c r="LNK4" s="279"/>
      <c r="LNL4" s="279"/>
      <c r="LNM4" s="279"/>
      <c r="LNN4" s="71"/>
      <c r="LNO4" s="71"/>
      <c r="LNP4" s="279"/>
      <c r="LNQ4" s="71"/>
      <c r="LNR4" s="287"/>
      <c r="LNS4" s="279"/>
      <c r="LNT4" s="71"/>
      <c r="LNU4" s="71"/>
      <c r="LNV4" s="71"/>
      <c r="LNW4" s="279"/>
      <c r="LNX4" s="279"/>
      <c r="LNY4" s="279"/>
      <c r="LNZ4" s="71"/>
      <c r="LOA4" s="279"/>
      <c r="LOB4" s="279"/>
      <c r="LOC4" s="71"/>
      <c r="LOD4" s="279"/>
      <c r="LOE4" s="279"/>
      <c r="LOF4" s="279"/>
      <c r="LOG4" s="279"/>
      <c r="LOH4" s="279"/>
      <c r="LOI4" s="279"/>
      <c r="LOJ4" s="71"/>
      <c r="LOK4" s="280"/>
      <c r="LOL4" s="280"/>
      <c r="LOM4" s="71"/>
      <c r="LON4" s="71"/>
      <c r="LOO4" s="71"/>
      <c r="LOP4" s="71"/>
      <c r="LOQ4" s="281"/>
      <c r="LOR4" s="281"/>
      <c r="LOS4" s="282"/>
      <c r="LOT4" s="283"/>
      <c r="LOU4" s="284"/>
      <c r="LOV4" s="285"/>
      <c r="LOW4" s="286"/>
      <c r="LOX4" s="281"/>
      <c r="LOY4" s="286"/>
      <c r="LOZ4" s="281"/>
      <c r="LPA4" s="281"/>
      <c r="LPB4" s="71"/>
      <c r="LPC4" s="287"/>
      <c r="LPD4" s="287"/>
      <c r="LPE4" s="279"/>
      <c r="LPF4" s="279"/>
      <c r="LPG4" s="279"/>
      <c r="LPH4" s="279"/>
      <c r="LPI4" s="279"/>
      <c r="LPJ4" s="71"/>
      <c r="LPK4" s="71"/>
      <c r="LPL4" s="279"/>
      <c r="LPM4" s="71"/>
      <c r="LPN4" s="287"/>
      <c r="LPO4" s="279"/>
      <c r="LPP4" s="71"/>
      <c r="LPQ4" s="71"/>
      <c r="LPR4" s="71"/>
      <c r="LPS4" s="279"/>
      <c r="LPT4" s="279"/>
      <c r="LPU4" s="279"/>
      <c r="LPV4" s="71"/>
      <c r="LPW4" s="279"/>
      <c r="LPX4" s="279"/>
      <c r="LPY4" s="71"/>
      <c r="LPZ4" s="279"/>
      <c r="LQA4" s="279"/>
      <c r="LQB4" s="279"/>
      <c r="LQC4" s="279"/>
      <c r="LQD4" s="279"/>
      <c r="LQE4" s="279"/>
      <c r="LQF4" s="71"/>
      <c r="LQG4" s="280"/>
      <c r="LQH4" s="280"/>
      <c r="LQI4" s="71"/>
      <c r="LQJ4" s="71"/>
      <c r="LQK4" s="71"/>
      <c r="LQL4" s="71"/>
      <c r="LQM4" s="281"/>
      <c r="LQN4" s="281"/>
      <c r="LQO4" s="282"/>
      <c r="LQP4" s="283"/>
      <c r="LQQ4" s="284"/>
      <c r="LQR4" s="285"/>
      <c r="LQS4" s="286"/>
      <c r="LQT4" s="281"/>
      <c r="LQU4" s="286"/>
      <c r="LQV4" s="281"/>
      <c r="LQW4" s="281"/>
      <c r="LQX4" s="71"/>
      <c r="LQY4" s="287"/>
      <c r="LQZ4" s="287"/>
      <c r="LRA4" s="279"/>
      <c r="LRB4" s="279"/>
      <c r="LRC4" s="279"/>
      <c r="LRD4" s="279"/>
      <c r="LRE4" s="279"/>
      <c r="LRF4" s="71"/>
      <c r="LRG4" s="71"/>
      <c r="LRH4" s="279"/>
      <c r="LRI4" s="71"/>
      <c r="LRJ4" s="287"/>
      <c r="LRK4" s="279"/>
      <c r="LRL4" s="71"/>
      <c r="LRM4" s="71"/>
      <c r="LRN4" s="71"/>
      <c r="LRO4" s="279"/>
      <c r="LRP4" s="279"/>
      <c r="LRQ4" s="279"/>
      <c r="LRR4" s="71"/>
      <c r="LRS4" s="279"/>
      <c r="LRT4" s="279"/>
      <c r="LRU4" s="71"/>
      <c r="LRV4" s="279"/>
      <c r="LRW4" s="279"/>
      <c r="LRX4" s="279"/>
      <c r="LRY4" s="279"/>
      <c r="LRZ4" s="279"/>
      <c r="LSA4" s="279"/>
      <c r="LSB4" s="71"/>
      <c r="LSC4" s="280"/>
      <c r="LSD4" s="280"/>
      <c r="LSE4" s="71"/>
      <c r="LSF4" s="71"/>
      <c r="LSG4" s="71"/>
      <c r="LSH4" s="71"/>
      <c r="LSI4" s="281"/>
      <c r="LSJ4" s="281"/>
      <c r="LSK4" s="282"/>
      <c r="LSL4" s="283"/>
      <c r="LSM4" s="284"/>
      <c r="LSN4" s="285"/>
      <c r="LSO4" s="286"/>
      <c r="LSP4" s="281"/>
      <c r="LSQ4" s="286"/>
      <c r="LSR4" s="281"/>
      <c r="LSS4" s="281"/>
      <c r="LST4" s="71"/>
      <c r="LSU4" s="287"/>
      <c r="LSV4" s="287"/>
      <c r="LSW4" s="279"/>
      <c r="LSX4" s="279"/>
      <c r="LSY4" s="279"/>
      <c r="LSZ4" s="279"/>
      <c r="LTA4" s="279"/>
      <c r="LTB4" s="71"/>
      <c r="LTC4" s="71"/>
      <c r="LTD4" s="279"/>
      <c r="LTE4" s="71"/>
      <c r="LTF4" s="287"/>
      <c r="LTG4" s="279"/>
      <c r="LTH4" s="71"/>
      <c r="LTI4" s="71"/>
      <c r="LTJ4" s="71"/>
      <c r="LTK4" s="279"/>
      <c r="LTL4" s="279"/>
      <c r="LTM4" s="279"/>
      <c r="LTN4" s="71"/>
      <c r="LTO4" s="279"/>
      <c r="LTP4" s="279"/>
      <c r="LTQ4" s="71"/>
      <c r="LTR4" s="279"/>
      <c r="LTS4" s="279"/>
      <c r="LTT4" s="279"/>
      <c r="LTU4" s="279"/>
      <c r="LTV4" s="279"/>
      <c r="LTW4" s="279"/>
      <c r="LTX4" s="71"/>
      <c r="LTY4" s="280"/>
      <c r="LTZ4" s="280"/>
      <c r="LUA4" s="71"/>
      <c r="LUB4" s="71"/>
      <c r="LUC4" s="71"/>
      <c r="LUD4" s="71"/>
      <c r="LUE4" s="281"/>
      <c r="LUF4" s="281"/>
      <c r="LUG4" s="282"/>
      <c r="LUH4" s="283"/>
      <c r="LUI4" s="284"/>
      <c r="LUJ4" s="285"/>
      <c r="LUK4" s="286"/>
      <c r="LUL4" s="281"/>
      <c r="LUM4" s="286"/>
      <c r="LUN4" s="281"/>
      <c r="LUO4" s="281"/>
      <c r="LUP4" s="71"/>
      <c r="LUQ4" s="287"/>
      <c r="LUR4" s="287"/>
      <c r="LUS4" s="279"/>
      <c r="LUT4" s="279"/>
      <c r="LUU4" s="279"/>
      <c r="LUV4" s="279"/>
      <c r="LUW4" s="279"/>
      <c r="LUX4" s="71"/>
      <c r="LUY4" s="71"/>
      <c r="LUZ4" s="279"/>
      <c r="LVA4" s="71"/>
      <c r="LVB4" s="287"/>
      <c r="LVC4" s="279"/>
      <c r="LVD4" s="71"/>
      <c r="LVE4" s="71"/>
      <c r="LVF4" s="71"/>
      <c r="LVG4" s="279"/>
      <c r="LVH4" s="279"/>
      <c r="LVI4" s="279"/>
      <c r="LVJ4" s="71"/>
      <c r="LVK4" s="279"/>
      <c r="LVL4" s="279"/>
      <c r="LVM4" s="71"/>
      <c r="LVN4" s="279"/>
      <c r="LVO4" s="279"/>
      <c r="LVP4" s="279"/>
      <c r="LVQ4" s="279"/>
      <c r="LVR4" s="279"/>
      <c r="LVS4" s="279"/>
      <c r="LVT4" s="71"/>
      <c r="LVU4" s="280"/>
      <c r="LVV4" s="280"/>
      <c r="LVW4" s="71"/>
      <c r="LVX4" s="71"/>
      <c r="LVY4" s="71"/>
      <c r="LVZ4" s="71"/>
      <c r="LWA4" s="281"/>
      <c r="LWB4" s="281"/>
      <c r="LWC4" s="282"/>
      <c r="LWD4" s="283"/>
      <c r="LWE4" s="284"/>
      <c r="LWF4" s="285"/>
      <c r="LWG4" s="286"/>
      <c r="LWH4" s="281"/>
      <c r="LWI4" s="286"/>
      <c r="LWJ4" s="281"/>
      <c r="LWK4" s="281"/>
      <c r="LWL4" s="71"/>
      <c r="LWM4" s="287"/>
      <c r="LWN4" s="287"/>
      <c r="LWO4" s="279"/>
      <c r="LWP4" s="279"/>
      <c r="LWQ4" s="279"/>
      <c r="LWR4" s="279"/>
      <c r="LWS4" s="279"/>
      <c r="LWT4" s="71"/>
      <c r="LWU4" s="71"/>
      <c r="LWV4" s="279"/>
      <c r="LWW4" s="71"/>
      <c r="LWX4" s="287"/>
      <c r="LWY4" s="279"/>
      <c r="LWZ4" s="71"/>
      <c r="LXA4" s="71"/>
      <c r="LXB4" s="71"/>
      <c r="LXC4" s="279"/>
      <c r="LXD4" s="279"/>
      <c r="LXE4" s="279"/>
      <c r="LXF4" s="71"/>
      <c r="LXG4" s="279"/>
      <c r="LXH4" s="279"/>
      <c r="LXI4" s="71"/>
      <c r="LXJ4" s="279"/>
      <c r="LXK4" s="279"/>
      <c r="LXL4" s="279"/>
      <c r="LXM4" s="279"/>
      <c r="LXN4" s="279"/>
      <c r="LXO4" s="279"/>
      <c r="LXP4" s="71"/>
      <c r="LXQ4" s="280"/>
      <c r="LXR4" s="280"/>
      <c r="LXS4" s="71"/>
      <c r="LXT4" s="71"/>
      <c r="LXU4" s="71"/>
      <c r="LXV4" s="71"/>
      <c r="LXW4" s="281"/>
      <c r="LXX4" s="281"/>
      <c r="LXY4" s="282"/>
      <c r="LXZ4" s="283"/>
      <c r="LYA4" s="284"/>
      <c r="LYB4" s="285"/>
      <c r="LYC4" s="286"/>
      <c r="LYD4" s="281"/>
      <c r="LYE4" s="286"/>
      <c r="LYF4" s="281"/>
      <c r="LYG4" s="281"/>
      <c r="LYH4" s="71"/>
      <c r="LYI4" s="287"/>
      <c r="LYJ4" s="287"/>
      <c r="LYK4" s="279"/>
      <c r="LYL4" s="279"/>
      <c r="LYM4" s="279"/>
      <c r="LYN4" s="279"/>
      <c r="LYO4" s="279"/>
      <c r="LYP4" s="71"/>
      <c r="LYQ4" s="71"/>
      <c r="LYR4" s="279"/>
      <c r="LYS4" s="71"/>
      <c r="LYT4" s="287"/>
      <c r="LYU4" s="279"/>
      <c r="LYV4" s="71"/>
      <c r="LYW4" s="71"/>
      <c r="LYX4" s="71"/>
      <c r="LYY4" s="279"/>
      <c r="LYZ4" s="279"/>
      <c r="LZA4" s="279"/>
      <c r="LZB4" s="71"/>
      <c r="LZC4" s="279"/>
      <c r="LZD4" s="279"/>
      <c r="LZE4" s="71"/>
      <c r="LZF4" s="279"/>
      <c r="LZG4" s="279"/>
      <c r="LZH4" s="279"/>
      <c r="LZI4" s="279"/>
      <c r="LZJ4" s="279"/>
      <c r="LZK4" s="279"/>
      <c r="LZL4" s="71"/>
      <c r="LZM4" s="280"/>
      <c r="LZN4" s="280"/>
      <c r="LZO4" s="71"/>
      <c r="LZP4" s="71"/>
      <c r="LZQ4" s="71"/>
      <c r="LZR4" s="71"/>
      <c r="LZS4" s="281"/>
      <c r="LZT4" s="281"/>
      <c r="LZU4" s="282"/>
      <c r="LZV4" s="283"/>
      <c r="LZW4" s="284"/>
      <c r="LZX4" s="285"/>
      <c r="LZY4" s="286"/>
      <c r="LZZ4" s="281"/>
      <c r="MAA4" s="286"/>
      <c r="MAB4" s="281"/>
      <c r="MAC4" s="281"/>
      <c r="MAD4" s="71"/>
      <c r="MAE4" s="287"/>
      <c r="MAF4" s="287"/>
      <c r="MAG4" s="279"/>
      <c r="MAH4" s="279"/>
      <c r="MAI4" s="279"/>
      <c r="MAJ4" s="279"/>
      <c r="MAK4" s="279"/>
      <c r="MAL4" s="71"/>
      <c r="MAM4" s="71"/>
      <c r="MAN4" s="279"/>
      <c r="MAO4" s="71"/>
      <c r="MAP4" s="287"/>
      <c r="MAQ4" s="279"/>
      <c r="MAR4" s="71"/>
      <c r="MAS4" s="71"/>
      <c r="MAT4" s="71"/>
      <c r="MAU4" s="279"/>
      <c r="MAV4" s="279"/>
      <c r="MAW4" s="279"/>
      <c r="MAX4" s="71"/>
      <c r="MAY4" s="279"/>
      <c r="MAZ4" s="279"/>
      <c r="MBA4" s="71"/>
      <c r="MBB4" s="279"/>
      <c r="MBC4" s="279"/>
      <c r="MBD4" s="279"/>
      <c r="MBE4" s="279"/>
      <c r="MBF4" s="279"/>
      <c r="MBG4" s="279"/>
      <c r="MBH4" s="71"/>
      <c r="MBI4" s="280"/>
      <c r="MBJ4" s="280"/>
      <c r="MBK4" s="71"/>
      <c r="MBL4" s="71"/>
      <c r="MBM4" s="71"/>
      <c r="MBN4" s="71"/>
      <c r="MBO4" s="281"/>
      <c r="MBP4" s="281"/>
      <c r="MBQ4" s="282"/>
      <c r="MBR4" s="283"/>
      <c r="MBS4" s="284"/>
      <c r="MBT4" s="285"/>
      <c r="MBU4" s="286"/>
      <c r="MBV4" s="281"/>
      <c r="MBW4" s="286"/>
      <c r="MBX4" s="281"/>
      <c r="MBY4" s="281"/>
      <c r="MBZ4" s="71"/>
      <c r="MCA4" s="287"/>
      <c r="MCB4" s="287"/>
      <c r="MCC4" s="279"/>
      <c r="MCD4" s="279"/>
      <c r="MCE4" s="279"/>
      <c r="MCF4" s="279"/>
      <c r="MCG4" s="279"/>
      <c r="MCH4" s="71"/>
      <c r="MCI4" s="71"/>
      <c r="MCJ4" s="279"/>
      <c r="MCK4" s="71"/>
      <c r="MCL4" s="287"/>
      <c r="MCM4" s="279"/>
      <c r="MCN4" s="71"/>
      <c r="MCO4" s="71"/>
      <c r="MCP4" s="71"/>
      <c r="MCQ4" s="279"/>
      <c r="MCR4" s="279"/>
      <c r="MCS4" s="279"/>
      <c r="MCT4" s="71"/>
      <c r="MCU4" s="279"/>
      <c r="MCV4" s="279"/>
      <c r="MCW4" s="71"/>
      <c r="MCX4" s="279"/>
      <c r="MCY4" s="279"/>
      <c r="MCZ4" s="279"/>
      <c r="MDA4" s="279"/>
      <c r="MDB4" s="279"/>
      <c r="MDC4" s="279"/>
      <c r="MDD4" s="71"/>
      <c r="MDE4" s="280"/>
      <c r="MDF4" s="280"/>
      <c r="MDG4" s="71"/>
      <c r="MDH4" s="71"/>
      <c r="MDI4" s="71"/>
      <c r="MDJ4" s="71"/>
      <c r="MDK4" s="281"/>
      <c r="MDL4" s="281"/>
      <c r="MDM4" s="282"/>
      <c r="MDN4" s="283"/>
      <c r="MDO4" s="284"/>
      <c r="MDP4" s="285"/>
      <c r="MDQ4" s="286"/>
      <c r="MDR4" s="281"/>
      <c r="MDS4" s="286"/>
      <c r="MDT4" s="281"/>
      <c r="MDU4" s="281"/>
      <c r="MDV4" s="71"/>
      <c r="MDW4" s="287"/>
      <c r="MDX4" s="287"/>
      <c r="MDY4" s="279"/>
      <c r="MDZ4" s="279"/>
      <c r="MEA4" s="279"/>
      <c r="MEB4" s="279"/>
      <c r="MEC4" s="279"/>
      <c r="MED4" s="71"/>
      <c r="MEE4" s="71"/>
      <c r="MEF4" s="279"/>
      <c r="MEG4" s="71"/>
      <c r="MEH4" s="287"/>
      <c r="MEI4" s="279"/>
      <c r="MEJ4" s="71"/>
      <c r="MEK4" s="71"/>
      <c r="MEL4" s="71"/>
      <c r="MEM4" s="279"/>
      <c r="MEN4" s="279"/>
      <c r="MEO4" s="279"/>
      <c r="MEP4" s="71"/>
      <c r="MEQ4" s="279"/>
      <c r="MER4" s="279"/>
      <c r="MES4" s="71"/>
      <c r="MET4" s="279"/>
      <c r="MEU4" s="279"/>
      <c r="MEV4" s="279"/>
      <c r="MEW4" s="279"/>
      <c r="MEX4" s="279"/>
      <c r="MEY4" s="279"/>
      <c r="MEZ4" s="71"/>
      <c r="MFA4" s="280"/>
      <c r="MFB4" s="280"/>
      <c r="MFC4" s="71"/>
      <c r="MFD4" s="71"/>
      <c r="MFE4" s="71"/>
      <c r="MFF4" s="71"/>
      <c r="MFG4" s="281"/>
      <c r="MFH4" s="281"/>
      <c r="MFI4" s="282"/>
      <c r="MFJ4" s="283"/>
      <c r="MFK4" s="284"/>
      <c r="MFL4" s="285"/>
      <c r="MFM4" s="286"/>
      <c r="MFN4" s="281"/>
      <c r="MFO4" s="286"/>
      <c r="MFP4" s="281"/>
      <c r="MFQ4" s="281"/>
      <c r="MFR4" s="71"/>
      <c r="MFS4" s="287"/>
      <c r="MFT4" s="287"/>
      <c r="MFU4" s="279"/>
      <c r="MFV4" s="279"/>
      <c r="MFW4" s="279"/>
      <c r="MFX4" s="279"/>
      <c r="MFY4" s="279"/>
      <c r="MFZ4" s="71"/>
      <c r="MGA4" s="71"/>
      <c r="MGB4" s="279"/>
      <c r="MGC4" s="71"/>
      <c r="MGD4" s="287"/>
      <c r="MGE4" s="279"/>
      <c r="MGF4" s="71"/>
      <c r="MGG4" s="71"/>
      <c r="MGH4" s="71"/>
      <c r="MGI4" s="279"/>
      <c r="MGJ4" s="279"/>
      <c r="MGK4" s="279"/>
      <c r="MGL4" s="71"/>
      <c r="MGM4" s="279"/>
      <c r="MGN4" s="279"/>
      <c r="MGO4" s="71"/>
      <c r="MGP4" s="279"/>
      <c r="MGQ4" s="279"/>
      <c r="MGR4" s="279"/>
      <c r="MGS4" s="279"/>
      <c r="MGT4" s="279"/>
      <c r="MGU4" s="279"/>
      <c r="MGV4" s="71"/>
      <c r="MGW4" s="280"/>
      <c r="MGX4" s="280"/>
      <c r="MGY4" s="71"/>
      <c r="MGZ4" s="71"/>
      <c r="MHA4" s="71"/>
      <c r="MHB4" s="71"/>
      <c r="MHC4" s="281"/>
      <c r="MHD4" s="281"/>
      <c r="MHE4" s="282"/>
      <c r="MHF4" s="283"/>
      <c r="MHG4" s="284"/>
      <c r="MHH4" s="285"/>
      <c r="MHI4" s="286"/>
      <c r="MHJ4" s="281"/>
      <c r="MHK4" s="286"/>
      <c r="MHL4" s="281"/>
      <c r="MHM4" s="281"/>
      <c r="MHN4" s="71"/>
      <c r="MHO4" s="287"/>
      <c r="MHP4" s="287"/>
      <c r="MHQ4" s="279"/>
      <c r="MHR4" s="279"/>
      <c r="MHS4" s="279"/>
      <c r="MHT4" s="279"/>
      <c r="MHU4" s="279"/>
      <c r="MHV4" s="71"/>
      <c r="MHW4" s="71"/>
      <c r="MHX4" s="279"/>
      <c r="MHY4" s="71"/>
      <c r="MHZ4" s="287"/>
      <c r="MIA4" s="279"/>
      <c r="MIB4" s="71"/>
      <c r="MIC4" s="71"/>
      <c r="MID4" s="71"/>
      <c r="MIE4" s="279"/>
      <c r="MIF4" s="279"/>
      <c r="MIG4" s="279"/>
      <c r="MIH4" s="71"/>
      <c r="MII4" s="279"/>
      <c r="MIJ4" s="279"/>
      <c r="MIK4" s="71"/>
      <c r="MIL4" s="279"/>
      <c r="MIM4" s="279"/>
      <c r="MIN4" s="279"/>
      <c r="MIO4" s="279"/>
      <c r="MIP4" s="279"/>
      <c r="MIQ4" s="279"/>
      <c r="MIR4" s="71"/>
      <c r="MIS4" s="280"/>
      <c r="MIT4" s="280"/>
      <c r="MIU4" s="71"/>
      <c r="MIV4" s="71"/>
      <c r="MIW4" s="71"/>
      <c r="MIX4" s="71"/>
      <c r="MIY4" s="281"/>
      <c r="MIZ4" s="281"/>
      <c r="MJA4" s="282"/>
      <c r="MJB4" s="283"/>
      <c r="MJC4" s="284"/>
      <c r="MJD4" s="285"/>
      <c r="MJE4" s="286"/>
      <c r="MJF4" s="281"/>
      <c r="MJG4" s="286"/>
      <c r="MJH4" s="281"/>
      <c r="MJI4" s="281"/>
      <c r="MJJ4" s="71"/>
      <c r="MJK4" s="287"/>
      <c r="MJL4" s="287"/>
      <c r="MJM4" s="279"/>
      <c r="MJN4" s="279"/>
      <c r="MJO4" s="279"/>
      <c r="MJP4" s="279"/>
      <c r="MJQ4" s="279"/>
      <c r="MJR4" s="71"/>
      <c r="MJS4" s="71"/>
      <c r="MJT4" s="279"/>
      <c r="MJU4" s="71"/>
      <c r="MJV4" s="287"/>
      <c r="MJW4" s="279"/>
      <c r="MJX4" s="71"/>
      <c r="MJY4" s="71"/>
      <c r="MJZ4" s="71"/>
      <c r="MKA4" s="279"/>
      <c r="MKB4" s="279"/>
      <c r="MKC4" s="279"/>
      <c r="MKD4" s="71"/>
      <c r="MKE4" s="279"/>
      <c r="MKF4" s="279"/>
      <c r="MKG4" s="71"/>
      <c r="MKH4" s="279"/>
      <c r="MKI4" s="279"/>
      <c r="MKJ4" s="279"/>
      <c r="MKK4" s="279"/>
      <c r="MKL4" s="279"/>
      <c r="MKM4" s="279"/>
      <c r="MKN4" s="71"/>
      <c r="MKO4" s="280"/>
      <c r="MKP4" s="280"/>
      <c r="MKQ4" s="71"/>
      <c r="MKR4" s="71"/>
      <c r="MKS4" s="71"/>
      <c r="MKT4" s="71"/>
      <c r="MKU4" s="281"/>
      <c r="MKV4" s="281"/>
      <c r="MKW4" s="282"/>
      <c r="MKX4" s="283"/>
      <c r="MKY4" s="284"/>
      <c r="MKZ4" s="285"/>
      <c r="MLA4" s="286"/>
      <c r="MLB4" s="281"/>
      <c r="MLC4" s="286"/>
      <c r="MLD4" s="281"/>
      <c r="MLE4" s="281"/>
      <c r="MLF4" s="71"/>
      <c r="MLG4" s="287"/>
      <c r="MLH4" s="287"/>
      <c r="MLI4" s="279"/>
      <c r="MLJ4" s="279"/>
      <c r="MLK4" s="279"/>
      <c r="MLL4" s="279"/>
      <c r="MLM4" s="279"/>
      <c r="MLN4" s="71"/>
      <c r="MLO4" s="71"/>
      <c r="MLP4" s="279"/>
      <c r="MLQ4" s="71"/>
      <c r="MLR4" s="287"/>
      <c r="MLS4" s="279"/>
      <c r="MLT4" s="71"/>
      <c r="MLU4" s="71"/>
      <c r="MLV4" s="71"/>
      <c r="MLW4" s="279"/>
      <c r="MLX4" s="279"/>
      <c r="MLY4" s="279"/>
      <c r="MLZ4" s="71"/>
      <c r="MMA4" s="279"/>
      <c r="MMB4" s="279"/>
      <c r="MMC4" s="71"/>
      <c r="MMD4" s="279"/>
      <c r="MME4" s="279"/>
      <c r="MMF4" s="279"/>
      <c r="MMG4" s="279"/>
      <c r="MMH4" s="279"/>
      <c r="MMI4" s="279"/>
      <c r="MMJ4" s="71"/>
      <c r="MMK4" s="280"/>
      <c r="MML4" s="280"/>
      <c r="MMM4" s="71"/>
      <c r="MMN4" s="71"/>
      <c r="MMO4" s="71"/>
      <c r="MMP4" s="71"/>
      <c r="MMQ4" s="281"/>
      <c r="MMR4" s="281"/>
      <c r="MMS4" s="282"/>
      <c r="MMT4" s="283"/>
      <c r="MMU4" s="284"/>
      <c r="MMV4" s="285"/>
      <c r="MMW4" s="286"/>
      <c r="MMX4" s="281"/>
      <c r="MMY4" s="286"/>
      <c r="MMZ4" s="281"/>
      <c r="MNA4" s="281"/>
      <c r="MNB4" s="71"/>
      <c r="MNC4" s="287"/>
      <c r="MND4" s="287"/>
      <c r="MNE4" s="279"/>
      <c r="MNF4" s="279"/>
      <c r="MNG4" s="279"/>
      <c r="MNH4" s="279"/>
      <c r="MNI4" s="279"/>
      <c r="MNJ4" s="71"/>
      <c r="MNK4" s="71"/>
      <c r="MNL4" s="279"/>
      <c r="MNM4" s="71"/>
      <c r="MNN4" s="287"/>
      <c r="MNO4" s="279"/>
      <c r="MNP4" s="71"/>
      <c r="MNQ4" s="71"/>
      <c r="MNR4" s="71"/>
      <c r="MNS4" s="279"/>
      <c r="MNT4" s="279"/>
      <c r="MNU4" s="279"/>
      <c r="MNV4" s="71"/>
      <c r="MNW4" s="279"/>
      <c r="MNX4" s="279"/>
      <c r="MNY4" s="71"/>
      <c r="MNZ4" s="279"/>
      <c r="MOA4" s="279"/>
      <c r="MOB4" s="279"/>
      <c r="MOC4" s="279"/>
      <c r="MOD4" s="279"/>
      <c r="MOE4" s="279"/>
      <c r="MOF4" s="71"/>
      <c r="MOG4" s="280"/>
      <c r="MOH4" s="280"/>
      <c r="MOI4" s="71"/>
      <c r="MOJ4" s="71"/>
      <c r="MOK4" s="71"/>
      <c r="MOL4" s="71"/>
      <c r="MOM4" s="281"/>
      <c r="MON4" s="281"/>
      <c r="MOO4" s="282"/>
      <c r="MOP4" s="283"/>
      <c r="MOQ4" s="284"/>
      <c r="MOR4" s="285"/>
      <c r="MOS4" s="286"/>
      <c r="MOT4" s="281"/>
      <c r="MOU4" s="286"/>
      <c r="MOV4" s="281"/>
      <c r="MOW4" s="281"/>
      <c r="MOX4" s="71"/>
      <c r="MOY4" s="287"/>
      <c r="MOZ4" s="287"/>
      <c r="MPA4" s="279"/>
      <c r="MPB4" s="279"/>
      <c r="MPC4" s="279"/>
      <c r="MPD4" s="279"/>
      <c r="MPE4" s="279"/>
      <c r="MPF4" s="71"/>
      <c r="MPG4" s="71"/>
      <c r="MPH4" s="279"/>
      <c r="MPI4" s="71"/>
      <c r="MPJ4" s="287"/>
      <c r="MPK4" s="279"/>
      <c r="MPL4" s="71"/>
      <c r="MPM4" s="71"/>
      <c r="MPN4" s="71"/>
      <c r="MPO4" s="279"/>
      <c r="MPP4" s="279"/>
      <c r="MPQ4" s="279"/>
      <c r="MPR4" s="71"/>
      <c r="MPS4" s="279"/>
      <c r="MPT4" s="279"/>
      <c r="MPU4" s="71"/>
      <c r="MPV4" s="279"/>
      <c r="MPW4" s="279"/>
      <c r="MPX4" s="279"/>
      <c r="MPY4" s="279"/>
      <c r="MPZ4" s="279"/>
      <c r="MQA4" s="279"/>
      <c r="MQB4" s="71"/>
      <c r="MQC4" s="280"/>
      <c r="MQD4" s="280"/>
      <c r="MQE4" s="71"/>
      <c r="MQF4" s="71"/>
      <c r="MQG4" s="71"/>
      <c r="MQH4" s="71"/>
      <c r="MQI4" s="281"/>
      <c r="MQJ4" s="281"/>
      <c r="MQK4" s="282"/>
      <c r="MQL4" s="283"/>
      <c r="MQM4" s="284"/>
      <c r="MQN4" s="285"/>
      <c r="MQO4" s="286"/>
      <c r="MQP4" s="281"/>
      <c r="MQQ4" s="286"/>
      <c r="MQR4" s="281"/>
      <c r="MQS4" s="281"/>
      <c r="MQT4" s="71"/>
      <c r="MQU4" s="287"/>
      <c r="MQV4" s="287"/>
      <c r="MQW4" s="279"/>
      <c r="MQX4" s="279"/>
      <c r="MQY4" s="279"/>
      <c r="MQZ4" s="279"/>
      <c r="MRA4" s="279"/>
      <c r="MRB4" s="71"/>
      <c r="MRC4" s="71"/>
      <c r="MRD4" s="279"/>
      <c r="MRE4" s="71"/>
      <c r="MRF4" s="287"/>
      <c r="MRG4" s="279"/>
      <c r="MRH4" s="71"/>
      <c r="MRI4" s="71"/>
      <c r="MRJ4" s="71"/>
      <c r="MRK4" s="279"/>
      <c r="MRL4" s="279"/>
      <c r="MRM4" s="279"/>
      <c r="MRN4" s="71"/>
      <c r="MRO4" s="279"/>
      <c r="MRP4" s="279"/>
      <c r="MRQ4" s="71"/>
      <c r="MRR4" s="279"/>
      <c r="MRS4" s="279"/>
      <c r="MRT4" s="279"/>
      <c r="MRU4" s="279"/>
      <c r="MRV4" s="279"/>
      <c r="MRW4" s="279"/>
      <c r="MRX4" s="71"/>
      <c r="MRY4" s="280"/>
      <c r="MRZ4" s="280"/>
      <c r="MSA4" s="71"/>
      <c r="MSB4" s="71"/>
      <c r="MSC4" s="71"/>
      <c r="MSD4" s="71"/>
      <c r="MSE4" s="281"/>
      <c r="MSF4" s="281"/>
      <c r="MSG4" s="282"/>
      <c r="MSH4" s="283"/>
      <c r="MSI4" s="284"/>
      <c r="MSJ4" s="285"/>
      <c r="MSK4" s="286"/>
      <c r="MSL4" s="281"/>
      <c r="MSM4" s="286"/>
      <c r="MSN4" s="281"/>
      <c r="MSO4" s="281"/>
      <c r="MSP4" s="71"/>
      <c r="MSQ4" s="287"/>
      <c r="MSR4" s="287"/>
      <c r="MSS4" s="279"/>
      <c r="MST4" s="279"/>
      <c r="MSU4" s="279"/>
      <c r="MSV4" s="279"/>
      <c r="MSW4" s="279"/>
      <c r="MSX4" s="71"/>
      <c r="MSY4" s="71"/>
      <c r="MSZ4" s="279"/>
      <c r="MTA4" s="71"/>
      <c r="MTB4" s="287"/>
      <c r="MTC4" s="279"/>
      <c r="MTD4" s="71"/>
      <c r="MTE4" s="71"/>
      <c r="MTF4" s="71"/>
      <c r="MTG4" s="279"/>
      <c r="MTH4" s="279"/>
      <c r="MTI4" s="279"/>
      <c r="MTJ4" s="71"/>
      <c r="MTK4" s="279"/>
      <c r="MTL4" s="279"/>
      <c r="MTM4" s="71"/>
      <c r="MTN4" s="279"/>
      <c r="MTO4" s="279"/>
      <c r="MTP4" s="279"/>
      <c r="MTQ4" s="279"/>
      <c r="MTR4" s="279"/>
      <c r="MTS4" s="279"/>
      <c r="MTT4" s="71"/>
      <c r="MTU4" s="280"/>
      <c r="MTV4" s="280"/>
      <c r="MTW4" s="71"/>
      <c r="MTX4" s="71"/>
      <c r="MTY4" s="71"/>
      <c r="MTZ4" s="71"/>
      <c r="MUA4" s="281"/>
      <c r="MUB4" s="281"/>
      <c r="MUC4" s="282"/>
      <c r="MUD4" s="283"/>
      <c r="MUE4" s="284"/>
      <c r="MUF4" s="285"/>
      <c r="MUG4" s="286"/>
      <c r="MUH4" s="281"/>
      <c r="MUI4" s="286"/>
      <c r="MUJ4" s="281"/>
      <c r="MUK4" s="281"/>
      <c r="MUL4" s="71"/>
      <c r="MUM4" s="287"/>
      <c r="MUN4" s="287"/>
      <c r="MUO4" s="279"/>
      <c r="MUP4" s="279"/>
      <c r="MUQ4" s="279"/>
      <c r="MUR4" s="279"/>
      <c r="MUS4" s="279"/>
      <c r="MUT4" s="71"/>
      <c r="MUU4" s="71"/>
      <c r="MUV4" s="279"/>
      <c r="MUW4" s="71"/>
      <c r="MUX4" s="287"/>
      <c r="MUY4" s="279"/>
      <c r="MUZ4" s="71"/>
      <c r="MVA4" s="71"/>
      <c r="MVB4" s="71"/>
      <c r="MVC4" s="279"/>
      <c r="MVD4" s="279"/>
      <c r="MVE4" s="279"/>
      <c r="MVF4" s="71"/>
      <c r="MVG4" s="279"/>
      <c r="MVH4" s="279"/>
      <c r="MVI4" s="71"/>
      <c r="MVJ4" s="279"/>
      <c r="MVK4" s="279"/>
      <c r="MVL4" s="279"/>
      <c r="MVM4" s="279"/>
      <c r="MVN4" s="279"/>
      <c r="MVO4" s="279"/>
      <c r="MVP4" s="71"/>
      <c r="MVQ4" s="280"/>
      <c r="MVR4" s="280"/>
      <c r="MVS4" s="71"/>
      <c r="MVT4" s="71"/>
      <c r="MVU4" s="71"/>
      <c r="MVV4" s="71"/>
      <c r="MVW4" s="281"/>
      <c r="MVX4" s="281"/>
      <c r="MVY4" s="282"/>
      <c r="MVZ4" s="283"/>
      <c r="MWA4" s="284"/>
      <c r="MWB4" s="285"/>
      <c r="MWC4" s="286"/>
      <c r="MWD4" s="281"/>
      <c r="MWE4" s="286"/>
      <c r="MWF4" s="281"/>
      <c r="MWG4" s="281"/>
      <c r="MWH4" s="71"/>
      <c r="MWI4" s="287"/>
      <c r="MWJ4" s="287"/>
      <c r="MWK4" s="279"/>
      <c r="MWL4" s="279"/>
      <c r="MWM4" s="279"/>
      <c r="MWN4" s="279"/>
      <c r="MWO4" s="279"/>
      <c r="MWP4" s="71"/>
      <c r="MWQ4" s="71"/>
      <c r="MWR4" s="279"/>
      <c r="MWS4" s="71"/>
      <c r="MWT4" s="287"/>
      <c r="MWU4" s="279"/>
      <c r="MWV4" s="71"/>
      <c r="MWW4" s="71"/>
      <c r="MWX4" s="71"/>
      <c r="MWY4" s="279"/>
      <c r="MWZ4" s="279"/>
      <c r="MXA4" s="279"/>
      <c r="MXB4" s="71"/>
      <c r="MXC4" s="279"/>
      <c r="MXD4" s="279"/>
      <c r="MXE4" s="71"/>
      <c r="MXF4" s="279"/>
      <c r="MXG4" s="279"/>
      <c r="MXH4" s="279"/>
      <c r="MXI4" s="279"/>
      <c r="MXJ4" s="279"/>
      <c r="MXK4" s="279"/>
      <c r="MXL4" s="71"/>
      <c r="MXM4" s="280"/>
      <c r="MXN4" s="280"/>
      <c r="MXO4" s="71"/>
      <c r="MXP4" s="71"/>
      <c r="MXQ4" s="71"/>
      <c r="MXR4" s="71"/>
      <c r="MXS4" s="281"/>
      <c r="MXT4" s="281"/>
      <c r="MXU4" s="282"/>
      <c r="MXV4" s="283"/>
      <c r="MXW4" s="284"/>
      <c r="MXX4" s="285"/>
      <c r="MXY4" s="286"/>
      <c r="MXZ4" s="281"/>
      <c r="MYA4" s="286"/>
      <c r="MYB4" s="281"/>
      <c r="MYC4" s="281"/>
      <c r="MYD4" s="71"/>
      <c r="MYE4" s="287"/>
      <c r="MYF4" s="287"/>
      <c r="MYG4" s="279"/>
      <c r="MYH4" s="279"/>
      <c r="MYI4" s="279"/>
      <c r="MYJ4" s="279"/>
      <c r="MYK4" s="279"/>
      <c r="MYL4" s="71"/>
      <c r="MYM4" s="71"/>
      <c r="MYN4" s="279"/>
      <c r="MYO4" s="71"/>
      <c r="MYP4" s="287"/>
      <c r="MYQ4" s="279"/>
      <c r="MYR4" s="71"/>
      <c r="MYS4" s="71"/>
      <c r="MYT4" s="71"/>
      <c r="MYU4" s="279"/>
      <c r="MYV4" s="279"/>
      <c r="MYW4" s="279"/>
      <c r="MYX4" s="71"/>
      <c r="MYY4" s="279"/>
      <c r="MYZ4" s="279"/>
      <c r="MZA4" s="71"/>
      <c r="MZB4" s="279"/>
      <c r="MZC4" s="279"/>
      <c r="MZD4" s="279"/>
      <c r="MZE4" s="279"/>
      <c r="MZF4" s="279"/>
      <c r="MZG4" s="279"/>
      <c r="MZH4" s="71"/>
      <c r="MZI4" s="280"/>
      <c r="MZJ4" s="280"/>
      <c r="MZK4" s="71"/>
      <c r="MZL4" s="71"/>
      <c r="MZM4" s="71"/>
      <c r="MZN4" s="71"/>
      <c r="MZO4" s="281"/>
      <c r="MZP4" s="281"/>
      <c r="MZQ4" s="282"/>
      <c r="MZR4" s="283"/>
      <c r="MZS4" s="284"/>
      <c r="MZT4" s="285"/>
      <c r="MZU4" s="286"/>
      <c r="MZV4" s="281"/>
      <c r="MZW4" s="286"/>
      <c r="MZX4" s="281"/>
      <c r="MZY4" s="281"/>
      <c r="MZZ4" s="71"/>
      <c r="NAA4" s="287"/>
      <c r="NAB4" s="287"/>
      <c r="NAC4" s="279"/>
      <c r="NAD4" s="279"/>
      <c r="NAE4" s="279"/>
      <c r="NAF4" s="279"/>
      <c r="NAG4" s="279"/>
      <c r="NAH4" s="71"/>
      <c r="NAI4" s="71"/>
      <c r="NAJ4" s="279"/>
      <c r="NAK4" s="71"/>
      <c r="NAL4" s="287"/>
      <c r="NAM4" s="279"/>
      <c r="NAN4" s="71"/>
      <c r="NAO4" s="71"/>
      <c r="NAP4" s="71"/>
      <c r="NAQ4" s="279"/>
      <c r="NAR4" s="279"/>
      <c r="NAS4" s="279"/>
      <c r="NAT4" s="71"/>
      <c r="NAU4" s="279"/>
      <c r="NAV4" s="279"/>
      <c r="NAW4" s="71"/>
      <c r="NAX4" s="279"/>
      <c r="NAY4" s="279"/>
      <c r="NAZ4" s="279"/>
      <c r="NBA4" s="279"/>
      <c r="NBB4" s="279"/>
      <c r="NBC4" s="279"/>
      <c r="NBD4" s="71"/>
      <c r="NBE4" s="280"/>
      <c r="NBF4" s="280"/>
      <c r="NBG4" s="71"/>
      <c r="NBH4" s="71"/>
      <c r="NBI4" s="71"/>
      <c r="NBJ4" s="71"/>
      <c r="NBK4" s="281"/>
      <c r="NBL4" s="281"/>
      <c r="NBM4" s="282"/>
      <c r="NBN4" s="283"/>
      <c r="NBO4" s="284"/>
      <c r="NBP4" s="285"/>
      <c r="NBQ4" s="286"/>
      <c r="NBR4" s="281"/>
      <c r="NBS4" s="286"/>
      <c r="NBT4" s="281"/>
      <c r="NBU4" s="281"/>
      <c r="NBV4" s="71"/>
      <c r="NBW4" s="287"/>
      <c r="NBX4" s="287"/>
      <c r="NBY4" s="279"/>
      <c r="NBZ4" s="279"/>
      <c r="NCA4" s="279"/>
      <c r="NCB4" s="279"/>
      <c r="NCC4" s="279"/>
      <c r="NCD4" s="71"/>
      <c r="NCE4" s="71"/>
      <c r="NCF4" s="279"/>
      <c r="NCG4" s="71"/>
      <c r="NCH4" s="287"/>
      <c r="NCI4" s="279"/>
      <c r="NCJ4" s="71"/>
      <c r="NCK4" s="71"/>
      <c r="NCL4" s="71"/>
      <c r="NCM4" s="279"/>
      <c r="NCN4" s="279"/>
      <c r="NCO4" s="279"/>
      <c r="NCP4" s="71"/>
      <c r="NCQ4" s="279"/>
      <c r="NCR4" s="279"/>
      <c r="NCS4" s="71"/>
      <c r="NCT4" s="279"/>
      <c r="NCU4" s="279"/>
      <c r="NCV4" s="279"/>
      <c r="NCW4" s="279"/>
      <c r="NCX4" s="279"/>
      <c r="NCY4" s="279"/>
      <c r="NCZ4" s="71"/>
      <c r="NDA4" s="280"/>
      <c r="NDB4" s="280"/>
      <c r="NDC4" s="71"/>
      <c r="NDD4" s="71"/>
      <c r="NDE4" s="71"/>
      <c r="NDF4" s="71"/>
      <c r="NDG4" s="281"/>
      <c r="NDH4" s="281"/>
      <c r="NDI4" s="282"/>
      <c r="NDJ4" s="283"/>
      <c r="NDK4" s="284"/>
      <c r="NDL4" s="285"/>
      <c r="NDM4" s="286"/>
      <c r="NDN4" s="281"/>
      <c r="NDO4" s="286"/>
      <c r="NDP4" s="281"/>
      <c r="NDQ4" s="281"/>
      <c r="NDR4" s="71"/>
      <c r="NDS4" s="287"/>
      <c r="NDT4" s="287"/>
      <c r="NDU4" s="279"/>
      <c r="NDV4" s="279"/>
      <c r="NDW4" s="279"/>
      <c r="NDX4" s="279"/>
      <c r="NDY4" s="279"/>
      <c r="NDZ4" s="71"/>
      <c r="NEA4" s="71"/>
      <c r="NEB4" s="279"/>
      <c r="NEC4" s="71"/>
      <c r="NED4" s="287"/>
      <c r="NEE4" s="279"/>
      <c r="NEF4" s="71"/>
      <c r="NEG4" s="71"/>
      <c r="NEH4" s="71"/>
      <c r="NEI4" s="279"/>
      <c r="NEJ4" s="279"/>
      <c r="NEK4" s="279"/>
      <c r="NEL4" s="71"/>
      <c r="NEM4" s="279"/>
      <c r="NEN4" s="279"/>
      <c r="NEO4" s="71"/>
      <c r="NEP4" s="279"/>
      <c r="NEQ4" s="279"/>
      <c r="NER4" s="279"/>
      <c r="NES4" s="279"/>
      <c r="NET4" s="279"/>
      <c r="NEU4" s="279"/>
      <c r="NEV4" s="71"/>
      <c r="NEW4" s="280"/>
      <c r="NEX4" s="280"/>
      <c r="NEY4" s="71"/>
      <c r="NEZ4" s="71"/>
      <c r="NFA4" s="71"/>
      <c r="NFB4" s="71"/>
      <c r="NFC4" s="281"/>
      <c r="NFD4" s="281"/>
      <c r="NFE4" s="282"/>
      <c r="NFF4" s="283"/>
      <c r="NFG4" s="284"/>
      <c r="NFH4" s="285"/>
      <c r="NFI4" s="286"/>
      <c r="NFJ4" s="281"/>
      <c r="NFK4" s="286"/>
      <c r="NFL4" s="281"/>
      <c r="NFM4" s="281"/>
      <c r="NFN4" s="71"/>
      <c r="NFO4" s="287"/>
      <c r="NFP4" s="287"/>
      <c r="NFQ4" s="279"/>
      <c r="NFR4" s="279"/>
      <c r="NFS4" s="279"/>
      <c r="NFT4" s="279"/>
      <c r="NFU4" s="279"/>
      <c r="NFV4" s="71"/>
      <c r="NFW4" s="71"/>
      <c r="NFX4" s="279"/>
      <c r="NFY4" s="71"/>
      <c r="NFZ4" s="287"/>
      <c r="NGA4" s="279"/>
      <c r="NGB4" s="71"/>
      <c r="NGC4" s="71"/>
      <c r="NGD4" s="71"/>
      <c r="NGE4" s="279"/>
      <c r="NGF4" s="279"/>
      <c r="NGG4" s="279"/>
      <c r="NGH4" s="71"/>
      <c r="NGI4" s="279"/>
      <c r="NGJ4" s="279"/>
      <c r="NGK4" s="71"/>
      <c r="NGL4" s="279"/>
      <c r="NGM4" s="279"/>
      <c r="NGN4" s="279"/>
      <c r="NGO4" s="279"/>
      <c r="NGP4" s="279"/>
      <c r="NGQ4" s="279"/>
      <c r="NGR4" s="71"/>
      <c r="NGS4" s="280"/>
      <c r="NGT4" s="280"/>
      <c r="NGU4" s="71"/>
      <c r="NGV4" s="71"/>
      <c r="NGW4" s="71"/>
      <c r="NGX4" s="71"/>
      <c r="NGY4" s="281"/>
      <c r="NGZ4" s="281"/>
      <c r="NHA4" s="282"/>
      <c r="NHB4" s="283"/>
      <c r="NHC4" s="284"/>
      <c r="NHD4" s="285"/>
      <c r="NHE4" s="286"/>
      <c r="NHF4" s="281"/>
      <c r="NHG4" s="286"/>
      <c r="NHH4" s="281"/>
      <c r="NHI4" s="281"/>
      <c r="NHJ4" s="71"/>
      <c r="NHK4" s="287"/>
      <c r="NHL4" s="287"/>
      <c r="NHM4" s="279"/>
      <c r="NHN4" s="279"/>
      <c r="NHO4" s="279"/>
      <c r="NHP4" s="279"/>
      <c r="NHQ4" s="279"/>
      <c r="NHR4" s="71"/>
      <c r="NHS4" s="71"/>
      <c r="NHT4" s="279"/>
      <c r="NHU4" s="71"/>
      <c r="NHV4" s="287"/>
      <c r="NHW4" s="279"/>
      <c r="NHX4" s="71"/>
      <c r="NHY4" s="71"/>
      <c r="NHZ4" s="71"/>
      <c r="NIA4" s="279"/>
      <c r="NIB4" s="279"/>
      <c r="NIC4" s="279"/>
      <c r="NID4" s="71"/>
      <c r="NIE4" s="279"/>
      <c r="NIF4" s="279"/>
      <c r="NIG4" s="71"/>
      <c r="NIH4" s="279"/>
      <c r="NII4" s="279"/>
      <c r="NIJ4" s="279"/>
      <c r="NIK4" s="279"/>
      <c r="NIL4" s="279"/>
      <c r="NIM4" s="279"/>
      <c r="NIN4" s="71"/>
      <c r="NIO4" s="280"/>
      <c r="NIP4" s="280"/>
      <c r="NIQ4" s="71"/>
      <c r="NIR4" s="71"/>
      <c r="NIS4" s="71"/>
      <c r="NIT4" s="71"/>
      <c r="NIU4" s="281"/>
      <c r="NIV4" s="281"/>
      <c r="NIW4" s="282"/>
      <c r="NIX4" s="283"/>
      <c r="NIY4" s="284"/>
      <c r="NIZ4" s="285"/>
      <c r="NJA4" s="286"/>
      <c r="NJB4" s="281"/>
      <c r="NJC4" s="286"/>
      <c r="NJD4" s="281"/>
      <c r="NJE4" s="281"/>
      <c r="NJF4" s="71"/>
      <c r="NJG4" s="287"/>
      <c r="NJH4" s="287"/>
      <c r="NJI4" s="279"/>
      <c r="NJJ4" s="279"/>
      <c r="NJK4" s="279"/>
      <c r="NJL4" s="279"/>
      <c r="NJM4" s="279"/>
      <c r="NJN4" s="71"/>
      <c r="NJO4" s="71"/>
      <c r="NJP4" s="279"/>
      <c r="NJQ4" s="71"/>
      <c r="NJR4" s="287"/>
      <c r="NJS4" s="279"/>
      <c r="NJT4" s="71"/>
      <c r="NJU4" s="71"/>
      <c r="NJV4" s="71"/>
      <c r="NJW4" s="279"/>
      <c r="NJX4" s="279"/>
      <c r="NJY4" s="279"/>
      <c r="NJZ4" s="71"/>
      <c r="NKA4" s="279"/>
      <c r="NKB4" s="279"/>
      <c r="NKC4" s="71"/>
      <c r="NKD4" s="279"/>
      <c r="NKE4" s="279"/>
      <c r="NKF4" s="279"/>
      <c r="NKG4" s="279"/>
      <c r="NKH4" s="279"/>
      <c r="NKI4" s="279"/>
      <c r="NKJ4" s="71"/>
      <c r="NKK4" s="280"/>
      <c r="NKL4" s="280"/>
      <c r="NKM4" s="71"/>
      <c r="NKN4" s="71"/>
      <c r="NKO4" s="71"/>
      <c r="NKP4" s="71"/>
      <c r="NKQ4" s="281"/>
      <c r="NKR4" s="281"/>
      <c r="NKS4" s="282"/>
      <c r="NKT4" s="283"/>
      <c r="NKU4" s="284"/>
      <c r="NKV4" s="285"/>
      <c r="NKW4" s="286"/>
      <c r="NKX4" s="281"/>
      <c r="NKY4" s="286"/>
      <c r="NKZ4" s="281"/>
      <c r="NLA4" s="281"/>
      <c r="NLB4" s="71"/>
      <c r="NLC4" s="287"/>
      <c r="NLD4" s="287"/>
      <c r="NLE4" s="279"/>
      <c r="NLF4" s="279"/>
      <c r="NLG4" s="279"/>
      <c r="NLH4" s="279"/>
      <c r="NLI4" s="279"/>
      <c r="NLJ4" s="71"/>
      <c r="NLK4" s="71"/>
      <c r="NLL4" s="279"/>
      <c r="NLM4" s="71"/>
      <c r="NLN4" s="287"/>
      <c r="NLO4" s="279"/>
      <c r="NLP4" s="71"/>
      <c r="NLQ4" s="71"/>
      <c r="NLR4" s="71"/>
      <c r="NLS4" s="279"/>
      <c r="NLT4" s="279"/>
      <c r="NLU4" s="279"/>
      <c r="NLV4" s="71"/>
      <c r="NLW4" s="279"/>
      <c r="NLX4" s="279"/>
      <c r="NLY4" s="71"/>
      <c r="NLZ4" s="279"/>
      <c r="NMA4" s="279"/>
      <c r="NMB4" s="279"/>
      <c r="NMC4" s="279"/>
      <c r="NMD4" s="279"/>
      <c r="NME4" s="279"/>
      <c r="NMF4" s="71"/>
      <c r="NMG4" s="280"/>
      <c r="NMH4" s="280"/>
      <c r="NMI4" s="71"/>
      <c r="NMJ4" s="71"/>
      <c r="NMK4" s="71"/>
      <c r="NML4" s="71"/>
      <c r="NMM4" s="281"/>
      <c r="NMN4" s="281"/>
      <c r="NMO4" s="282"/>
      <c r="NMP4" s="283"/>
      <c r="NMQ4" s="284"/>
      <c r="NMR4" s="285"/>
      <c r="NMS4" s="286"/>
      <c r="NMT4" s="281"/>
      <c r="NMU4" s="286"/>
      <c r="NMV4" s="281"/>
      <c r="NMW4" s="281"/>
      <c r="NMX4" s="71"/>
      <c r="NMY4" s="287"/>
      <c r="NMZ4" s="287"/>
      <c r="NNA4" s="279"/>
      <c r="NNB4" s="279"/>
      <c r="NNC4" s="279"/>
      <c r="NND4" s="279"/>
      <c r="NNE4" s="279"/>
      <c r="NNF4" s="71"/>
      <c r="NNG4" s="71"/>
      <c r="NNH4" s="279"/>
      <c r="NNI4" s="71"/>
      <c r="NNJ4" s="287"/>
      <c r="NNK4" s="279"/>
      <c r="NNL4" s="71"/>
      <c r="NNM4" s="71"/>
      <c r="NNN4" s="71"/>
      <c r="NNO4" s="279"/>
      <c r="NNP4" s="279"/>
      <c r="NNQ4" s="279"/>
      <c r="NNR4" s="71"/>
      <c r="NNS4" s="279"/>
      <c r="NNT4" s="279"/>
      <c r="NNU4" s="71"/>
      <c r="NNV4" s="279"/>
      <c r="NNW4" s="279"/>
      <c r="NNX4" s="279"/>
      <c r="NNY4" s="279"/>
      <c r="NNZ4" s="279"/>
      <c r="NOA4" s="279"/>
      <c r="NOB4" s="71"/>
      <c r="NOC4" s="280"/>
      <c r="NOD4" s="280"/>
      <c r="NOE4" s="71"/>
      <c r="NOF4" s="71"/>
      <c r="NOG4" s="71"/>
      <c r="NOH4" s="71"/>
      <c r="NOI4" s="281"/>
      <c r="NOJ4" s="281"/>
      <c r="NOK4" s="282"/>
      <c r="NOL4" s="283"/>
      <c r="NOM4" s="284"/>
      <c r="NON4" s="285"/>
      <c r="NOO4" s="286"/>
      <c r="NOP4" s="281"/>
      <c r="NOQ4" s="286"/>
      <c r="NOR4" s="281"/>
      <c r="NOS4" s="281"/>
      <c r="NOT4" s="71"/>
      <c r="NOU4" s="287"/>
      <c r="NOV4" s="287"/>
      <c r="NOW4" s="279"/>
      <c r="NOX4" s="279"/>
      <c r="NOY4" s="279"/>
      <c r="NOZ4" s="279"/>
      <c r="NPA4" s="279"/>
      <c r="NPB4" s="71"/>
      <c r="NPC4" s="71"/>
      <c r="NPD4" s="279"/>
      <c r="NPE4" s="71"/>
      <c r="NPF4" s="287"/>
      <c r="NPG4" s="279"/>
      <c r="NPH4" s="71"/>
      <c r="NPI4" s="71"/>
      <c r="NPJ4" s="71"/>
      <c r="NPK4" s="279"/>
      <c r="NPL4" s="279"/>
      <c r="NPM4" s="279"/>
      <c r="NPN4" s="71"/>
      <c r="NPO4" s="279"/>
      <c r="NPP4" s="279"/>
      <c r="NPQ4" s="71"/>
      <c r="NPR4" s="279"/>
      <c r="NPS4" s="279"/>
      <c r="NPT4" s="279"/>
      <c r="NPU4" s="279"/>
      <c r="NPV4" s="279"/>
      <c r="NPW4" s="279"/>
      <c r="NPX4" s="71"/>
      <c r="NPY4" s="280"/>
      <c r="NPZ4" s="280"/>
      <c r="NQA4" s="71"/>
      <c r="NQB4" s="71"/>
      <c r="NQC4" s="71"/>
      <c r="NQD4" s="71"/>
      <c r="NQE4" s="281"/>
      <c r="NQF4" s="281"/>
      <c r="NQG4" s="282"/>
      <c r="NQH4" s="283"/>
      <c r="NQI4" s="284"/>
      <c r="NQJ4" s="285"/>
      <c r="NQK4" s="286"/>
      <c r="NQL4" s="281"/>
      <c r="NQM4" s="286"/>
      <c r="NQN4" s="281"/>
      <c r="NQO4" s="281"/>
      <c r="NQP4" s="71"/>
      <c r="NQQ4" s="287"/>
      <c r="NQR4" s="287"/>
      <c r="NQS4" s="279"/>
      <c r="NQT4" s="279"/>
      <c r="NQU4" s="279"/>
      <c r="NQV4" s="279"/>
      <c r="NQW4" s="279"/>
      <c r="NQX4" s="71"/>
      <c r="NQY4" s="71"/>
      <c r="NQZ4" s="279"/>
      <c r="NRA4" s="71"/>
      <c r="NRB4" s="287"/>
      <c r="NRC4" s="279"/>
      <c r="NRD4" s="71"/>
      <c r="NRE4" s="71"/>
      <c r="NRF4" s="71"/>
      <c r="NRG4" s="279"/>
      <c r="NRH4" s="279"/>
      <c r="NRI4" s="279"/>
      <c r="NRJ4" s="71"/>
      <c r="NRK4" s="279"/>
      <c r="NRL4" s="279"/>
      <c r="NRM4" s="71"/>
      <c r="NRN4" s="279"/>
      <c r="NRO4" s="279"/>
      <c r="NRP4" s="279"/>
      <c r="NRQ4" s="279"/>
      <c r="NRR4" s="279"/>
      <c r="NRS4" s="279"/>
      <c r="NRT4" s="71"/>
      <c r="NRU4" s="280"/>
      <c r="NRV4" s="280"/>
      <c r="NRW4" s="71"/>
      <c r="NRX4" s="71"/>
      <c r="NRY4" s="71"/>
      <c r="NRZ4" s="71"/>
      <c r="NSA4" s="281"/>
      <c r="NSB4" s="281"/>
      <c r="NSC4" s="282"/>
      <c r="NSD4" s="283"/>
      <c r="NSE4" s="284"/>
      <c r="NSF4" s="285"/>
      <c r="NSG4" s="286"/>
      <c r="NSH4" s="281"/>
      <c r="NSI4" s="286"/>
      <c r="NSJ4" s="281"/>
      <c r="NSK4" s="281"/>
      <c r="NSL4" s="71"/>
      <c r="NSM4" s="287"/>
      <c r="NSN4" s="287"/>
      <c r="NSO4" s="279"/>
      <c r="NSP4" s="279"/>
      <c r="NSQ4" s="279"/>
      <c r="NSR4" s="279"/>
      <c r="NSS4" s="279"/>
      <c r="NST4" s="71"/>
      <c r="NSU4" s="71"/>
      <c r="NSV4" s="279"/>
      <c r="NSW4" s="71"/>
      <c r="NSX4" s="287"/>
      <c r="NSY4" s="279"/>
      <c r="NSZ4" s="71"/>
      <c r="NTA4" s="71"/>
      <c r="NTB4" s="71"/>
      <c r="NTC4" s="279"/>
      <c r="NTD4" s="279"/>
      <c r="NTE4" s="279"/>
      <c r="NTF4" s="71"/>
      <c r="NTG4" s="279"/>
      <c r="NTH4" s="279"/>
      <c r="NTI4" s="71"/>
      <c r="NTJ4" s="279"/>
      <c r="NTK4" s="279"/>
      <c r="NTL4" s="279"/>
      <c r="NTM4" s="279"/>
      <c r="NTN4" s="279"/>
      <c r="NTO4" s="279"/>
      <c r="NTP4" s="71"/>
      <c r="NTQ4" s="280"/>
      <c r="NTR4" s="280"/>
      <c r="NTS4" s="71"/>
      <c r="NTT4" s="71"/>
      <c r="NTU4" s="71"/>
      <c r="NTV4" s="71"/>
      <c r="NTW4" s="281"/>
      <c r="NTX4" s="281"/>
      <c r="NTY4" s="282"/>
      <c r="NTZ4" s="283"/>
      <c r="NUA4" s="284"/>
      <c r="NUB4" s="285"/>
      <c r="NUC4" s="286"/>
      <c r="NUD4" s="281"/>
      <c r="NUE4" s="286"/>
      <c r="NUF4" s="281"/>
      <c r="NUG4" s="281"/>
      <c r="NUH4" s="71"/>
      <c r="NUI4" s="287"/>
      <c r="NUJ4" s="287"/>
      <c r="NUK4" s="279"/>
      <c r="NUL4" s="279"/>
      <c r="NUM4" s="279"/>
      <c r="NUN4" s="279"/>
      <c r="NUO4" s="279"/>
      <c r="NUP4" s="71"/>
      <c r="NUQ4" s="71"/>
      <c r="NUR4" s="279"/>
      <c r="NUS4" s="71"/>
      <c r="NUT4" s="287"/>
      <c r="NUU4" s="279"/>
      <c r="NUV4" s="71"/>
      <c r="NUW4" s="71"/>
      <c r="NUX4" s="71"/>
      <c r="NUY4" s="279"/>
      <c r="NUZ4" s="279"/>
      <c r="NVA4" s="279"/>
      <c r="NVB4" s="71"/>
      <c r="NVC4" s="279"/>
      <c r="NVD4" s="279"/>
      <c r="NVE4" s="71"/>
      <c r="NVF4" s="279"/>
      <c r="NVG4" s="279"/>
      <c r="NVH4" s="279"/>
      <c r="NVI4" s="279"/>
      <c r="NVJ4" s="279"/>
      <c r="NVK4" s="279"/>
      <c r="NVL4" s="71"/>
      <c r="NVM4" s="280"/>
      <c r="NVN4" s="280"/>
      <c r="NVO4" s="71"/>
      <c r="NVP4" s="71"/>
      <c r="NVQ4" s="71"/>
      <c r="NVR4" s="71"/>
      <c r="NVS4" s="281"/>
      <c r="NVT4" s="281"/>
      <c r="NVU4" s="282"/>
      <c r="NVV4" s="283"/>
      <c r="NVW4" s="284"/>
      <c r="NVX4" s="285"/>
      <c r="NVY4" s="286"/>
      <c r="NVZ4" s="281"/>
      <c r="NWA4" s="286"/>
      <c r="NWB4" s="281"/>
      <c r="NWC4" s="281"/>
      <c r="NWD4" s="71"/>
      <c r="NWE4" s="287"/>
      <c r="NWF4" s="287"/>
      <c r="NWG4" s="279"/>
      <c r="NWH4" s="279"/>
      <c r="NWI4" s="279"/>
      <c r="NWJ4" s="279"/>
      <c r="NWK4" s="279"/>
      <c r="NWL4" s="71"/>
      <c r="NWM4" s="71"/>
      <c r="NWN4" s="279"/>
      <c r="NWO4" s="71"/>
      <c r="NWP4" s="287"/>
      <c r="NWQ4" s="279"/>
      <c r="NWR4" s="71"/>
      <c r="NWS4" s="71"/>
      <c r="NWT4" s="71"/>
      <c r="NWU4" s="279"/>
      <c r="NWV4" s="279"/>
      <c r="NWW4" s="279"/>
      <c r="NWX4" s="71"/>
      <c r="NWY4" s="279"/>
      <c r="NWZ4" s="279"/>
      <c r="NXA4" s="71"/>
      <c r="NXB4" s="279"/>
      <c r="NXC4" s="279"/>
      <c r="NXD4" s="279"/>
      <c r="NXE4" s="279"/>
      <c r="NXF4" s="279"/>
      <c r="NXG4" s="279"/>
      <c r="NXH4" s="71"/>
      <c r="NXI4" s="280"/>
      <c r="NXJ4" s="280"/>
      <c r="NXK4" s="71"/>
      <c r="NXL4" s="71"/>
      <c r="NXM4" s="71"/>
      <c r="NXN4" s="71"/>
      <c r="NXO4" s="281"/>
      <c r="NXP4" s="281"/>
      <c r="NXQ4" s="282"/>
      <c r="NXR4" s="283"/>
      <c r="NXS4" s="284"/>
      <c r="NXT4" s="285"/>
      <c r="NXU4" s="286"/>
      <c r="NXV4" s="281"/>
      <c r="NXW4" s="286"/>
      <c r="NXX4" s="281"/>
      <c r="NXY4" s="281"/>
      <c r="NXZ4" s="71"/>
      <c r="NYA4" s="287"/>
      <c r="NYB4" s="287"/>
      <c r="NYC4" s="279"/>
      <c r="NYD4" s="279"/>
      <c r="NYE4" s="279"/>
      <c r="NYF4" s="279"/>
      <c r="NYG4" s="279"/>
      <c r="NYH4" s="71"/>
      <c r="NYI4" s="71"/>
      <c r="NYJ4" s="279"/>
      <c r="NYK4" s="71"/>
      <c r="NYL4" s="287"/>
      <c r="NYM4" s="279"/>
      <c r="NYN4" s="71"/>
      <c r="NYO4" s="71"/>
      <c r="NYP4" s="71"/>
      <c r="NYQ4" s="279"/>
      <c r="NYR4" s="279"/>
      <c r="NYS4" s="279"/>
      <c r="NYT4" s="71"/>
      <c r="NYU4" s="279"/>
      <c r="NYV4" s="279"/>
      <c r="NYW4" s="71"/>
      <c r="NYX4" s="279"/>
      <c r="NYY4" s="279"/>
      <c r="NYZ4" s="279"/>
      <c r="NZA4" s="279"/>
      <c r="NZB4" s="279"/>
      <c r="NZC4" s="279"/>
      <c r="NZD4" s="71"/>
      <c r="NZE4" s="280"/>
      <c r="NZF4" s="280"/>
      <c r="NZG4" s="71"/>
      <c r="NZH4" s="71"/>
      <c r="NZI4" s="71"/>
      <c r="NZJ4" s="71"/>
      <c r="NZK4" s="281"/>
      <c r="NZL4" s="281"/>
      <c r="NZM4" s="282"/>
      <c r="NZN4" s="283"/>
      <c r="NZO4" s="284"/>
      <c r="NZP4" s="285"/>
      <c r="NZQ4" s="286"/>
      <c r="NZR4" s="281"/>
      <c r="NZS4" s="286"/>
      <c r="NZT4" s="281"/>
      <c r="NZU4" s="281"/>
      <c r="NZV4" s="71"/>
      <c r="NZW4" s="287"/>
      <c r="NZX4" s="287"/>
      <c r="NZY4" s="279"/>
      <c r="NZZ4" s="279"/>
      <c r="OAA4" s="279"/>
      <c r="OAB4" s="279"/>
      <c r="OAC4" s="279"/>
      <c r="OAD4" s="71"/>
      <c r="OAE4" s="71"/>
      <c r="OAF4" s="279"/>
      <c r="OAG4" s="71"/>
      <c r="OAH4" s="287"/>
      <c r="OAI4" s="279"/>
      <c r="OAJ4" s="71"/>
      <c r="OAK4" s="71"/>
      <c r="OAL4" s="71"/>
      <c r="OAM4" s="279"/>
      <c r="OAN4" s="279"/>
      <c r="OAO4" s="279"/>
      <c r="OAP4" s="71"/>
      <c r="OAQ4" s="279"/>
      <c r="OAR4" s="279"/>
      <c r="OAS4" s="71"/>
      <c r="OAT4" s="279"/>
      <c r="OAU4" s="279"/>
      <c r="OAV4" s="279"/>
      <c r="OAW4" s="279"/>
      <c r="OAX4" s="279"/>
      <c r="OAY4" s="279"/>
      <c r="OAZ4" s="71"/>
      <c r="OBA4" s="280"/>
      <c r="OBB4" s="280"/>
      <c r="OBC4" s="71"/>
      <c r="OBD4" s="71"/>
      <c r="OBE4" s="71"/>
      <c r="OBF4" s="71"/>
      <c r="OBG4" s="281"/>
      <c r="OBH4" s="281"/>
      <c r="OBI4" s="282"/>
      <c r="OBJ4" s="283"/>
      <c r="OBK4" s="284"/>
      <c r="OBL4" s="285"/>
      <c r="OBM4" s="286"/>
      <c r="OBN4" s="281"/>
      <c r="OBO4" s="286"/>
      <c r="OBP4" s="281"/>
      <c r="OBQ4" s="281"/>
      <c r="OBR4" s="71"/>
      <c r="OBS4" s="287"/>
      <c r="OBT4" s="287"/>
      <c r="OBU4" s="279"/>
      <c r="OBV4" s="279"/>
      <c r="OBW4" s="279"/>
      <c r="OBX4" s="279"/>
      <c r="OBY4" s="279"/>
      <c r="OBZ4" s="71"/>
      <c r="OCA4" s="71"/>
      <c r="OCB4" s="279"/>
      <c r="OCC4" s="71"/>
      <c r="OCD4" s="287"/>
      <c r="OCE4" s="279"/>
      <c r="OCF4" s="71"/>
      <c r="OCG4" s="71"/>
      <c r="OCH4" s="71"/>
      <c r="OCI4" s="279"/>
      <c r="OCJ4" s="279"/>
      <c r="OCK4" s="279"/>
      <c r="OCL4" s="71"/>
      <c r="OCM4" s="279"/>
      <c r="OCN4" s="279"/>
      <c r="OCO4" s="71"/>
      <c r="OCP4" s="279"/>
      <c r="OCQ4" s="279"/>
      <c r="OCR4" s="279"/>
      <c r="OCS4" s="279"/>
      <c r="OCT4" s="279"/>
      <c r="OCU4" s="279"/>
      <c r="OCV4" s="71"/>
      <c r="OCW4" s="280"/>
      <c r="OCX4" s="280"/>
      <c r="OCY4" s="71"/>
      <c r="OCZ4" s="71"/>
      <c r="ODA4" s="71"/>
      <c r="ODB4" s="71"/>
      <c r="ODC4" s="281"/>
      <c r="ODD4" s="281"/>
      <c r="ODE4" s="282"/>
      <c r="ODF4" s="283"/>
      <c r="ODG4" s="284"/>
      <c r="ODH4" s="285"/>
      <c r="ODI4" s="286"/>
      <c r="ODJ4" s="281"/>
      <c r="ODK4" s="286"/>
      <c r="ODL4" s="281"/>
      <c r="ODM4" s="281"/>
      <c r="ODN4" s="71"/>
      <c r="ODO4" s="287"/>
      <c r="ODP4" s="287"/>
      <c r="ODQ4" s="279"/>
      <c r="ODR4" s="279"/>
      <c r="ODS4" s="279"/>
      <c r="ODT4" s="279"/>
      <c r="ODU4" s="279"/>
      <c r="ODV4" s="71"/>
      <c r="ODW4" s="71"/>
      <c r="ODX4" s="279"/>
      <c r="ODY4" s="71"/>
      <c r="ODZ4" s="287"/>
      <c r="OEA4" s="279"/>
      <c r="OEB4" s="71"/>
      <c r="OEC4" s="71"/>
      <c r="OED4" s="71"/>
      <c r="OEE4" s="279"/>
      <c r="OEF4" s="279"/>
      <c r="OEG4" s="279"/>
      <c r="OEH4" s="71"/>
      <c r="OEI4" s="279"/>
      <c r="OEJ4" s="279"/>
      <c r="OEK4" s="71"/>
      <c r="OEL4" s="279"/>
      <c r="OEM4" s="279"/>
      <c r="OEN4" s="279"/>
      <c r="OEO4" s="279"/>
      <c r="OEP4" s="279"/>
      <c r="OEQ4" s="279"/>
      <c r="OER4" s="71"/>
      <c r="OES4" s="280"/>
      <c r="OET4" s="280"/>
      <c r="OEU4" s="71"/>
      <c r="OEV4" s="71"/>
      <c r="OEW4" s="71"/>
      <c r="OEX4" s="71"/>
      <c r="OEY4" s="281"/>
      <c r="OEZ4" s="281"/>
      <c r="OFA4" s="282"/>
      <c r="OFB4" s="283"/>
      <c r="OFC4" s="284"/>
      <c r="OFD4" s="285"/>
      <c r="OFE4" s="286"/>
      <c r="OFF4" s="281"/>
      <c r="OFG4" s="286"/>
      <c r="OFH4" s="281"/>
      <c r="OFI4" s="281"/>
      <c r="OFJ4" s="71"/>
      <c r="OFK4" s="287"/>
      <c r="OFL4" s="287"/>
      <c r="OFM4" s="279"/>
      <c r="OFN4" s="279"/>
      <c r="OFO4" s="279"/>
      <c r="OFP4" s="279"/>
      <c r="OFQ4" s="279"/>
      <c r="OFR4" s="71"/>
      <c r="OFS4" s="71"/>
      <c r="OFT4" s="279"/>
      <c r="OFU4" s="71"/>
      <c r="OFV4" s="287"/>
      <c r="OFW4" s="279"/>
      <c r="OFX4" s="71"/>
      <c r="OFY4" s="71"/>
      <c r="OFZ4" s="71"/>
      <c r="OGA4" s="279"/>
      <c r="OGB4" s="279"/>
      <c r="OGC4" s="279"/>
      <c r="OGD4" s="71"/>
      <c r="OGE4" s="279"/>
      <c r="OGF4" s="279"/>
      <c r="OGG4" s="71"/>
      <c r="OGH4" s="279"/>
      <c r="OGI4" s="279"/>
      <c r="OGJ4" s="279"/>
      <c r="OGK4" s="279"/>
      <c r="OGL4" s="279"/>
      <c r="OGM4" s="279"/>
      <c r="OGN4" s="71"/>
      <c r="OGO4" s="280"/>
      <c r="OGP4" s="280"/>
      <c r="OGQ4" s="71"/>
      <c r="OGR4" s="71"/>
      <c r="OGS4" s="71"/>
      <c r="OGT4" s="71"/>
      <c r="OGU4" s="281"/>
      <c r="OGV4" s="281"/>
      <c r="OGW4" s="282"/>
      <c r="OGX4" s="283"/>
      <c r="OGY4" s="284"/>
      <c r="OGZ4" s="285"/>
      <c r="OHA4" s="286"/>
      <c r="OHB4" s="281"/>
      <c r="OHC4" s="286"/>
      <c r="OHD4" s="281"/>
      <c r="OHE4" s="281"/>
      <c r="OHF4" s="71"/>
      <c r="OHG4" s="287"/>
      <c r="OHH4" s="287"/>
      <c r="OHI4" s="279"/>
      <c r="OHJ4" s="279"/>
      <c r="OHK4" s="279"/>
      <c r="OHL4" s="279"/>
      <c r="OHM4" s="279"/>
      <c r="OHN4" s="71"/>
      <c r="OHO4" s="71"/>
      <c r="OHP4" s="279"/>
      <c r="OHQ4" s="71"/>
      <c r="OHR4" s="287"/>
      <c r="OHS4" s="279"/>
      <c r="OHT4" s="71"/>
      <c r="OHU4" s="71"/>
      <c r="OHV4" s="71"/>
      <c r="OHW4" s="279"/>
      <c r="OHX4" s="279"/>
      <c r="OHY4" s="279"/>
      <c r="OHZ4" s="71"/>
      <c r="OIA4" s="279"/>
      <c r="OIB4" s="279"/>
      <c r="OIC4" s="71"/>
      <c r="OID4" s="279"/>
      <c r="OIE4" s="279"/>
      <c r="OIF4" s="279"/>
      <c r="OIG4" s="279"/>
      <c r="OIH4" s="279"/>
      <c r="OII4" s="279"/>
      <c r="OIJ4" s="71"/>
      <c r="OIK4" s="280"/>
      <c r="OIL4" s="280"/>
      <c r="OIM4" s="71"/>
      <c r="OIN4" s="71"/>
      <c r="OIO4" s="71"/>
      <c r="OIP4" s="71"/>
      <c r="OIQ4" s="281"/>
      <c r="OIR4" s="281"/>
      <c r="OIS4" s="282"/>
      <c r="OIT4" s="283"/>
      <c r="OIU4" s="284"/>
      <c r="OIV4" s="285"/>
      <c r="OIW4" s="286"/>
      <c r="OIX4" s="281"/>
      <c r="OIY4" s="286"/>
      <c r="OIZ4" s="281"/>
      <c r="OJA4" s="281"/>
      <c r="OJB4" s="71"/>
      <c r="OJC4" s="287"/>
      <c r="OJD4" s="287"/>
      <c r="OJE4" s="279"/>
      <c r="OJF4" s="279"/>
      <c r="OJG4" s="279"/>
      <c r="OJH4" s="279"/>
      <c r="OJI4" s="279"/>
      <c r="OJJ4" s="71"/>
      <c r="OJK4" s="71"/>
      <c r="OJL4" s="279"/>
      <c r="OJM4" s="71"/>
      <c r="OJN4" s="287"/>
      <c r="OJO4" s="279"/>
      <c r="OJP4" s="71"/>
      <c r="OJQ4" s="71"/>
      <c r="OJR4" s="71"/>
      <c r="OJS4" s="279"/>
      <c r="OJT4" s="279"/>
      <c r="OJU4" s="279"/>
      <c r="OJV4" s="71"/>
      <c r="OJW4" s="279"/>
      <c r="OJX4" s="279"/>
      <c r="OJY4" s="71"/>
      <c r="OJZ4" s="279"/>
      <c r="OKA4" s="279"/>
      <c r="OKB4" s="279"/>
      <c r="OKC4" s="279"/>
      <c r="OKD4" s="279"/>
      <c r="OKE4" s="279"/>
      <c r="OKF4" s="71"/>
      <c r="OKG4" s="280"/>
      <c r="OKH4" s="280"/>
      <c r="OKI4" s="71"/>
      <c r="OKJ4" s="71"/>
      <c r="OKK4" s="71"/>
      <c r="OKL4" s="71"/>
      <c r="OKM4" s="281"/>
      <c r="OKN4" s="281"/>
      <c r="OKO4" s="282"/>
      <c r="OKP4" s="283"/>
      <c r="OKQ4" s="284"/>
      <c r="OKR4" s="285"/>
      <c r="OKS4" s="286"/>
      <c r="OKT4" s="281"/>
      <c r="OKU4" s="286"/>
      <c r="OKV4" s="281"/>
      <c r="OKW4" s="281"/>
      <c r="OKX4" s="71"/>
      <c r="OKY4" s="287"/>
      <c r="OKZ4" s="287"/>
      <c r="OLA4" s="279"/>
      <c r="OLB4" s="279"/>
      <c r="OLC4" s="279"/>
      <c r="OLD4" s="279"/>
      <c r="OLE4" s="279"/>
      <c r="OLF4" s="71"/>
      <c r="OLG4" s="71"/>
      <c r="OLH4" s="279"/>
      <c r="OLI4" s="71"/>
      <c r="OLJ4" s="287"/>
      <c r="OLK4" s="279"/>
      <c r="OLL4" s="71"/>
      <c r="OLM4" s="71"/>
      <c r="OLN4" s="71"/>
      <c r="OLO4" s="279"/>
      <c r="OLP4" s="279"/>
      <c r="OLQ4" s="279"/>
      <c r="OLR4" s="71"/>
      <c r="OLS4" s="279"/>
      <c r="OLT4" s="279"/>
      <c r="OLU4" s="71"/>
      <c r="OLV4" s="279"/>
      <c r="OLW4" s="279"/>
      <c r="OLX4" s="279"/>
      <c r="OLY4" s="279"/>
      <c r="OLZ4" s="279"/>
      <c r="OMA4" s="279"/>
      <c r="OMB4" s="71"/>
      <c r="OMC4" s="280"/>
      <c r="OMD4" s="280"/>
      <c r="OME4" s="71"/>
      <c r="OMF4" s="71"/>
      <c r="OMG4" s="71"/>
      <c r="OMH4" s="71"/>
      <c r="OMI4" s="281"/>
      <c r="OMJ4" s="281"/>
      <c r="OMK4" s="282"/>
      <c r="OML4" s="283"/>
      <c r="OMM4" s="284"/>
      <c r="OMN4" s="285"/>
      <c r="OMO4" s="286"/>
      <c r="OMP4" s="281"/>
      <c r="OMQ4" s="286"/>
      <c r="OMR4" s="281"/>
      <c r="OMS4" s="281"/>
      <c r="OMT4" s="71"/>
      <c r="OMU4" s="287"/>
      <c r="OMV4" s="287"/>
      <c r="OMW4" s="279"/>
      <c r="OMX4" s="279"/>
      <c r="OMY4" s="279"/>
      <c r="OMZ4" s="279"/>
      <c r="ONA4" s="279"/>
      <c r="ONB4" s="71"/>
      <c r="ONC4" s="71"/>
      <c r="OND4" s="279"/>
      <c r="ONE4" s="71"/>
      <c r="ONF4" s="287"/>
      <c r="ONG4" s="279"/>
      <c r="ONH4" s="71"/>
      <c r="ONI4" s="71"/>
      <c r="ONJ4" s="71"/>
      <c r="ONK4" s="279"/>
      <c r="ONL4" s="279"/>
      <c r="ONM4" s="279"/>
      <c r="ONN4" s="71"/>
      <c r="ONO4" s="279"/>
      <c r="ONP4" s="279"/>
      <c r="ONQ4" s="71"/>
      <c r="ONR4" s="279"/>
      <c r="ONS4" s="279"/>
      <c r="ONT4" s="279"/>
      <c r="ONU4" s="279"/>
      <c r="ONV4" s="279"/>
      <c r="ONW4" s="279"/>
      <c r="ONX4" s="71"/>
      <c r="ONY4" s="280"/>
      <c r="ONZ4" s="280"/>
      <c r="OOA4" s="71"/>
      <c r="OOB4" s="71"/>
      <c r="OOC4" s="71"/>
      <c r="OOD4" s="71"/>
      <c r="OOE4" s="281"/>
      <c r="OOF4" s="281"/>
      <c r="OOG4" s="282"/>
      <c r="OOH4" s="283"/>
      <c r="OOI4" s="284"/>
      <c r="OOJ4" s="285"/>
      <c r="OOK4" s="286"/>
      <c r="OOL4" s="281"/>
      <c r="OOM4" s="286"/>
      <c r="OON4" s="281"/>
      <c r="OOO4" s="281"/>
      <c r="OOP4" s="71"/>
      <c r="OOQ4" s="287"/>
      <c r="OOR4" s="287"/>
      <c r="OOS4" s="279"/>
      <c r="OOT4" s="279"/>
      <c r="OOU4" s="279"/>
      <c r="OOV4" s="279"/>
      <c r="OOW4" s="279"/>
      <c r="OOX4" s="71"/>
      <c r="OOY4" s="71"/>
      <c r="OOZ4" s="279"/>
      <c r="OPA4" s="71"/>
      <c r="OPB4" s="287"/>
      <c r="OPC4" s="279"/>
      <c r="OPD4" s="71"/>
      <c r="OPE4" s="71"/>
      <c r="OPF4" s="71"/>
      <c r="OPG4" s="279"/>
      <c r="OPH4" s="279"/>
      <c r="OPI4" s="279"/>
      <c r="OPJ4" s="71"/>
      <c r="OPK4" s="279"/>
      <c r="OPL4" s="279"/>
      <c r="OPM4" s="71"/>
      <c r="OPN4" s="279"/>
      <c r="OPO4" s="279"/>
      <c r="OPP4" s="279"/>
      <c r="OPQ4" s="279"/>
      <c r="OPR4" s="279"/>
      <c r="OPS4" s="279"/>
      <c r="OPT4" s="71"/>
      <c r="OPU4" s="280"/>
      <c r="OPV4" s="280"/>
      <c r="OPW4" s="71"/>
      <c r="OPX4" s="71"/>
      <c r="OPY4" s="71"/>
      <c r="OPZ4" s="71"/>
      <c r="OQA4" s="281"/>
      <c r="OQB4" s="281"/>
      <c r="OQC4" s="282"/>
      <c r="OQD4" s="283"/>
      <c r="OQE4" s="284"/>
      <c r="OQF4" s="285"/>
      <c r="OQG4" s="286"/>
      <c r="OQH4" s="281"/>
      <c r="OQI4" s="286"/>
      <c r="OQJ4" s="281"/>
      <c r="OQK4" s="281"/>
      <c r="OQL4" s="71"/>
      <c r="OQM4" s="287"/>
      <c r="OQN4" s="287"/>
      <c r="OQO4" s="279"/>
      <c r="OQP4" s="279"/>
      <c r="OQQ4" s="279"/>
      <c r="OQR4" s="279"/>
      <c r="OQS4" s="279"/>
      <c r="OQT4" s="71"/>
      <c r="OQU4" s="71"/>
      <c r="OQV4" s="279"/>
      <c r="OQW4" s="71"/>
      <c r="OQX4" s="287"/>
      <c r="OQY4" s="279"/>
      <c r="OQZ4" s="71"/>
      <c r="ORA4" s="71"/>
      <c r="ORB4" s="71"/>
      <c r="ORC4" s="279"/>
      <c r="ORD4" s="279"/>
      <c r="ORE4" s="279"/>
      <c r="ORF4" s="71"/>
      <c r="ORG4" s="279"/>
      <c r="ORH4" s="279"/>
      <c r="ORI4" s="71"/>
      <c r="ORJ4" s="279"/>
      <c r="ORK4" s="279"/>
      <c r="ORL4" s="279"/>
      <c r="ORM4" s="279"/>
      <c r="ORN4" s="279"/>
      <c r="ORO4" s="279"/>
      <c r="ORP4" s="71"/>
      <c r="ORQ4" s="280"/>
      <c r="ORR4" s="280"/>
      <c r="ORS4" s="71"/>
      <c r="ORT4" s="71"/>
      <c r="ORU4" s="71"/>
      <c r="ORV4" s="71"/>
      <c r="ORW4" s="281"/>
      <c r="ORX4" s="281"/>
      <c r="ORY4" s="282"/>
      <c r="ORZ4" s="283"/>
      <c r="OSA4" s="284"/>
      <c r="OSB4" s="285"/>
      <c r="OSC4" s="286"/>
      <c r="OSD4" s="281"/>
      <c r="OSE4" s="286"/>
      <c r="OSF4" s="281"/>
      <c r="OSG4" s="281"/>
      <c r="OSH4" s="71"/>
      <c r="OSI4" s="287"/>
      <c r="OSJ4" s="287"/>
      <c r="OSK4" s="279"/>
      <c r="OSL4" s="279"/>
      <c r="OSM4" s="279"/>
      <c r="OSN4" s="279"/>
      <c r="OSO4" s="279"/>
      <c r="OSP4" s="71"/>
      <c r="OSQ4" s="71"/>
      <c r="OSR4" s="279"/>
      <c r="OSS4" s="71"/>
      <c r="OST4" s="287"/>
      <c r="OSU4" s="279"/>
      <c r="OSV4" s="71"/>
      <c r="OSW4" s="71"/>
      <c r="OSX4" s="71"/>
      <c r="OSY4" s="279"/>
      <c r="OSZ4" s="279"/>
      <c r="OTA4" s="279"/>
      <c r="OTB4" s="71"/>
      <c r="OTC4" s="279"/>
      <c r="OTD4" s="279"/>
      <c r="OTE4" s="71"/>
      <c r="OTF4" s="279"/>
      <c r="OTG4" s="279"/>
      <c r="OTH4" s="279"/>
      <c r="OTI4" s="279"/>
      <c r="OTJ4" s="279"/>
      <c r="OTK4" s="279"/>
      <c r="OTL4" s="71"/>
      <c r="OTM4" s="280"/>
      <c r="OTN4" s="280"/>
      <c r="OTO4" s="71"/>
      <c r="OTP4" s="71"/>
      <c r="OTQ4" s="71"/>
      <c r="OTR4" s="71"/>
      <c r="OTS4" s="281"/>
      <c r="OTT4" s="281"/>
      <c r="OTU4" s="282"/>
      <c r="OTV4" s="283"/>
      <c r="OTW4" s="284"/>
      <c r="OTX4" s="285"/>
      <c r="OTY4" s="286"/>
      <c r="OTZ4" s="281"/>
      <c r="OUA4" s="286"/>
      <c r="OUB4" s="281"/>
      <c r="OUC4" s="281"/>
      <c r="OUD4" s="71"/>
      <c r="OUE4" s="287"/>
      <c r="OUF4" s="287"/>
      <c r="OUG4" s="279"/>
      <c r="OUH4" s="279"/>
      <c r="OUI4" s="279"/>
      <c r="OUJ4" s="279"/>
      <c r="OUK4" s="279"/>
      <c r="OUL4" s="71"/>
      <c r="OUM4" s="71"/>
      <c r="OUN4" s="279"/>
      <c r="OUO4" s="71"/>
      <c r="OUP4" s="287"/>
      <c r="OUQ4" s="279"/>
      <c r="OUR4" s="71"/>
      <c r="OUS4" s="71"/>
      <c r="OUT4" s="71"/>
      <c r="OUU4" s="279"/>
      <c r="OUV4" s="279"/>
      <c r="OUW4" s="279"/>
      <c r="OUX4" s="71"/>
      <c r="OUY4" s="279"/>
      <c r="OUZ4" s="279"/>
      <c r="OVA4" s="71"/>
      <c r="OVB4" s="279"/>
      <c r="OVC4" s="279"/>
      <c r="OVD4" s="279"/>
      <c r="OVE4" s="279"/>
      <c r="OVF4" s="279"/>
      <c r="OVG4" s="279"/>
      <c r="OVH4" s="71"/>
      <c r="OVI4" s="280"/>
      <c r="OVJ4" s="280"/>
      <c r="OVK4" s="71"/>
      <c r="OVL4" s="71"/>
      <c r="OVM4" s="71"/>
      <c r="OVN4" s="71"/>
      <c r="OVO4" s="281"/>
      <c r="OVP4" s="281"/>
      <c r="OVQ4" s="282"/>
      <c r="OVR4" s="283"/>
      <c r="OVS4" s="284"/>
      <c r="OVT4" s="285"/>
      <c r="OVU4" s="286"/>
      <c r="OVV4" s="281"/>
      <c r="OVW4" s="286"/>
      <c r="OVX4" s="281"/>
      <c r="OVY4" s="281"/>
      <c r="OVZ4" s="71"/>
      <c r="OWA4" s="287"/>
      <c r="OWB4" s="287"/>
      <c r="OWC4" s="279"/>
      <c r="OWD4" s="279"/>
      <c r="OWE4" s="279"/>
      <c r="OWF4" s="279"/>
      <c r="OWG4" s="279"/>
      <c r="OWH4" s="71"/>
      <c r="OWI4" s="71"/>
      <c r="OWJ4" s="279"/>
      <c r="OWK4" s="71"/>
      <c r="OWL4" s="287"/>
      <c r="OWM4" s="279"/>
      <c r="OWN4" s="71"/>
      <c r="OWO4" s="71"/>
      <c r="OWP4" s="71"/>
      <c r="OWQ4" s="279"/>
      <c r="OWR4" s="279"/>
      <c r="OWS4" s="279"/>
      <c r="OWT4" s="71"/>
      <c r="OWU4" s="279"/>
      <c r="OWV4" s="279"/>
      <c r="OWW4" s="71"/>
      <c r="OWX4" s="279"/>
      <c r="OWY4" s="279"/>
      <c r="OWZ4" s="279"/>
      <c r="OXA4" s="279"/>
      <c r="OXB4" s="279"/>
      <c r="OXC4" s="279"/>
      <c r="OXD4" s="71"/>
      <c r="OXE4" s="280"/>
      <c r="OXF4" s="280"/>
      <c r="OXG4" s="71"/>
      <c r="OXH4" s="71"/>
      <c r="OXI4" s="71"/>
      <c r="OXJ4" s="71"/>
      <c r="OXK4" s="281"/>
      <c r="OXL4" s="281"/>
      <c r="OXM4" s="282"/>
      <c r="OXN4" s="283"/>
      <c r="OXO4" s="284"/>
      <c r="OXP4" s="285"/>
      <c r="OXQ4" s="286"/>
      <c r="OXR4" s="281"/>
      <c r="OXS4" s="286"/>
      <c r="OXT4" s="281"/>
      <c r="OXU4" s="281"/>
      <c r="OXV4" s="71"/>
      <c r="OXW4" s="287"/>
      <c r="OXX4" s="287"/>
      <c r="OXY4" s="279"/>
      <c r="OXZ4" s="279"/>
      <c r="OYA4" s="279"/>
      <c r="OYB4" s="279"/>
      <c r="OYC4" s="279"/>
      <c r="OYD4" s="71"/>
      <c r="OYE4" s="71"/>
      <c r="OYF4" s="279"/>
      <c r="OYG4" s="71"/>
      <c r="OYH4" s="287"/>
      <c r="OYI4" s="279"/>
      <c r="OYJ4" s="71"/>
      <c r="OYK4" s="71"/>
      <c r="OYL4" s="71"/>
      <c r="OYM4" s="279"/>
      <c r="OYN4" s="279"/>
      <c r="OYO4" s="279"/>
      <c r="OYP4" s="71"/>
      <c r="OYQ4" s="279"/>
      <c r="OYR4" s="279"/>
      <c r="OYS4" s="71"/>
      <c r="OYT4" s="279"/>
      <c r="OYU4" s="279"/>
      <c r="OYV4" s="279"/>
      <c r="OYW4" s="279"/>
      <c r="OYX4" s="279"/>
      <c r="OYY4" s="279"/>
      <c r="OYZ4" s="71"/>
      <c r="OZA4" s="280"/>
      <c r="OZB4" s="280"/>
      <c r="OZC4" s="71"/>
      <c r="OZD4" s="71"/>
      <c r="OZE4" s="71"/>
      <c r="OZF4" s="71"/>
      <c r="OZG4" s="281"/>
      <c r="OZH4" s="281"/>
      <c r="OZI4" s="282"/>
      <c r="OZJ4" s="283"/>
      <c r="OZK4" s="284"/>
      <c r="OZL4" s="285"/>
      <c r="OZM4" s="286"/>
      <c r="OZN4" s="281"/>
      <c r="OZO4" s="286"/>
      <c r="OZP4" s="281"/>
      <c r="OZQ4" s="281"/>
      <c r="OZR4" s="71"/>
      <c r="OZS4" s="287"/>
      <c r="OZT4" s="287"/>
      <c r="OZU4" s="279"/>
      <c r="OZV4" s="279"/>
      <c r="OZW4" s="279"/>
      <c r="OZX4" s="279"/>
      <c r="OZY4" s="279"/>
      <c r="OZZ4" s="71"/>
      <c r="PAA4" s="71"/>
      <c r="PAB4" s="279"/>
      <c r="PAC4" s="71"/>
      <c r="PAD4" s="287"/>
      <c r="PAE4" s="279"/>
      <c r="PAF4" s="71"/>
      <c r="PAG4" s="71"/>
      <c r="PAH4" s="71"/>
      <c r="PAI4" s="279"/>
      <c r="PAJ4" s="279"/>
      <c r="PAK4" s="279"/>
      <c r="PAL4" s="71"/>
      <c r="PAM4" s="279"/>
      <c r="PAN4" s="279"/>
      <c r="PAO4" s="71"/>
      <c r="PAP4" s="279"/>
      <c r="PAQ4" s="279"/>
      <c r="PAR4" s="279"/>
      <c r="PAS4" s="279"/>
      <c r="PAT4" s="279"/>
      <c r="PAU4" s="279"/>
      <c r="PAV4" s="71"/>
      <c r="PAW4" s="280"/>
      <c r="PAX4" s="280"/>
      <c r="PAY4" s="71"/>
      <c r="PAZ4" s="71"/>
      <c r="PBA4" s="71"/>
      <c r="PBB4" s="71"/>
      <c r="PBC4" s="281"/>
      <c r="PBD4" s="281"/>
      <c r="PBE4" s="282"/>
      <c r="PBF4" s="283"/>
      <c r="PBG4" s="284"/>
      <c r="PBH4" s="285"/>
      <c r="PBI4" s="286"/>
      <c r="PBJ4" s="281"/>
      <c r="PBK4" s="286"/>
      <c r="PBL4" s="281"/>
      <c r="PBM4" s="281"/>
      <c r="PBN4" s="71"/>
      <c r="PBO4" s="287"/>
      <c r="PBP4" s="287"/>
      <c r="PBQ4" s="279"/>
      <c r="PBR4" s="279"/>
      <c r="PBS4" s="279"/>
      <c r="PBT4" s="279"/>
      <c r="PBU4" s="279"/>
      <c r="PBV4" s="71"/>
      <c r="PBW4" s="71"/>
      <c r="PBX4" s="279"/>
      <c r="PBY4" s="71"/>
      <c r="PBZ4" s="287"/>
      <c r="PCA4" s="279"/>
      <c r="PCB4" s="71"/>
      <c r="PCC4" s="71"/>
      <c r="PCD4" s="71"/>
      <c r="PCE4" s="279"/>
      <c r="PCF4" s="279"/>
      <c r="PCG4" s="279"/>
      <c r="PCH4" s="71"/>
      <c r="PCI4" s="279"/>
      <c r="PCJ4" s="279"/>
      <c r="PCK4" s="71"/>
      <c r="PCL4" s="279"/>
      <c r="PCM4" s="279"/>
      <c r="PCN4" s="279"/>
      <c r="PCO4" s="279"/>
      <c r="PCP4" s="279"/>
      <c r="PCQ4" s="279"/>
      <c r="PCR4" s="71"/>
      <c r="PCS4" s="280"/>
      <c r="PCT4" s="280"/>
      <c r="PCU4" s="71"/>
      <c r="PCV4" s="71"/>
      <c r="PCW4" s="71"/>
      <c r="PCX4" s="71"/>
      <c r="PCY4" s="281"/>
      <c r="PCZ4" s="281"/>
      <c r="PDA4" s="282"/>
      <c r="PDB4" s="283"/>
      <c r="PDC4" s="284"/>
      <c r="PDD4" s="285"/>
      <c r="PDE4" s="286"/>
      <c r="PDF4" s="281"/>
      <c r="PDG4" s="286"/>
      <c r="PDH4" s="281"/>
      <c r="PDI4" s="281"/>
      <c r="PDJ4" s="71"/>
      <c r="PDK4" s="287"/>
      <c r="PDL4" s="287"/>
      <c r="PDM4" s="279"/>
      <c r="PDN4" s="279"/>
      <c r="PDO4" s="279"/>
      <c r="PDP4" s="279"/>
      <c r="PDQ4" s="279"/>
      <c r="PDR4" s="71"/>
      <c r="PDS4" s="71"/>
      <c r="PDT4" s="279"/>
      <c r="PDU4" s="71"/>
      <c r="PDV4" s="287"/>
      <c r="PDW4" s="279"/>
      <c r="PDX4" s="71"/>
      <c r="PDY4" s="71"/>
      <c r="PDZ4" s="71"/>
      <c r="PEA4" s="279"/>
      <c r="PEB4" s="279"/>
      <c r="PEC4" s="279"/>
      <c r="PED4" s="71"/>
      <c r="PEE4" s="279"/>
      <c r="PEF4" s="279"/>
      <c r="PEG4" s="71"/>
      <c r="PEH4" s="279"/>
      <c r="PEI4" s="279"/>
      <c r="PEJ4" s="279"/>
      <c r="PEK4" s="279"/>
      <c r="PEL4" s="279"/>
      <c r="PEM4" s="279"/>
      <c r="PEN4" s="71"/>
      <c r="PEO4" s="280"/>
      <c r="PEP4" s="280"/>
      <c r="PEQ4" s="71"/>
      <c r="PER4" s="71"/>
      <c r="PES4" s="71"/>
      <c r="PET4" s="71"/>
      <c r="PEU4" s="281"/>
      <c r="PEV4" s="281"/>
      <c r="PEW4" s="282"/>
      <c r="PEX4" s="283"/>
      <c r="PEY4" s="284"/>
      <c r="PEZ4" s="285"/>
      <c r="PFA4" s="286"/>
      <c r="PFB4" s="281"/>
      <c r="PFC4" s="286"/>
      <c r="PFD4" s="281"/>
      <c r="PFE4" s="281"/>
      <c r="PFF4" s="71"/>
      <c r="PFG4" s="287"/>
      <c r="PFH4" s="287"/>
      <c r="PFI4" s="279"/>
      <c r="PFJ4" s="279"/>
      <c r="PFK4" s="279"/>
      <c r="PFL4" s="279"/>
      <c r="PFM4" s="279"/>
      <c r="PFN4" s="71"/>
      <c r="PFO4" s="71"/>
      <c r="PFP4" s="279"/>
      <c r="PFQ4" s="71"/>
      <c r="PFR4" s="287"/>
      <c r="PFS4" s="279"/>
      <c r="PFT4" s="71"/>
      <c r="PFU4" s="71"/>
      <c r="PFV4" s="71"/>
      <c r="PFW4" s="279"/>
      <c r="PFX4" s="279"/>
      <c r="PFY4" s="279"/>
      <c r="PFZ4" s="71"/>
      <c r="PGA4" s="279"/>
      <c r="PGB4" s="279"/>
      <c r="PGC4" s="71"/>
      <c r="PGD4" s="279"/>
      <c r="PGE4" s="279"/>
      <c r="PGF4" s="279"/>
      <c r="PGG4" s="279"/>
      <c r="PGH4" s="279"/>
      <c r="PGI4" s="279"/>
      <c r="PGJ4" s="71"/>
      <c r="PGK4" s="280"/>
      <c r="PGL4" s="280"/>
      <c r="PGM4" s="71"/>
      <c r="PGN4" s="71"/>
      <c r="PGO4" s="71"/>
      <c r="PGP4" s="71"/>
      <c r="PGQ4" s="281"/>
      <c r="PGR4" s="281"/>
      <c r="PGS4" s="282"/>
      <c r="PGT4" s="283"/>
      <c r="PGU4" s="284"/>
      <c r="PGV4" s="285"/>
      <c r="PGW4" s="286"/>
      <c r="PGX4" s="281"/>
      <c r="PGY4" s="286"/>
      <c r="PGZ4" s="281"/>
      <c r="PHA4" s="281"/>
      <c r="PHB4" s="71"/>
      <c r="PHC4" s="287"/>
      <c r="PHD4" s="287"/>
      <c r="PHE4" s="279"/>
      <c r="PHF4" s="279"/>
      <c r="PHG4" s="279"/>
      <c r="PHH4" s="279"/>
      <c r="PHI4" s="279"/>
      <c r="PHJ4" s="71"/>
      <c r="PHK4" s="71"/>
      <c r="PHL4" s="279"/>
      <c r="PHM4" s="71"/>
      <c r="PHN4" s="287"/>
      <c r="PHO4" s="279"/>
      <c r="PHP4" s="71"/>
      <c r="PHQ4" s="71"/>
      <c r="PHR4" s="71"/>
      <c r="PHS4" s="279"/>
      <c r="PHT4" s="279"/>
      <c r="PHU4" s="279"/>
      <c r="PHV4" s="71"/>
      <c r="PHW4" s="279"/>
      <c r="PHX4" s="279"/>
      <c r="PHY4" s="71"/>
      <c r="PHZ4" s="279"/>
      <c r="PIA4" s="279"/>
      <c r="PIB4" s="279"/>
      <c r="PIC4" s="279"/>
      <c r="PID4" s="279"/>
      <c r="PIE4" s="279"/>
      <c r="PIF4" s="71"/>
      <c r="PIG4" s="280"/>
      <c r="PIH4" s="280"/>
      <c r="PII4" s="71"/>
      <c r="PIJ4" s="71"/>
      <c r="PIK4" s="71"/>
      <c r="PIL4" s="71"/>
      <c r="PIM4" s="281"/>
      <c r="PIN4" s="281"/>
      <c r="PIO4" s="282"/>
      <c r="PIP4" s="283"/>
      <c r="PIQ4" s="284"/>
      <c r="PIR4" s="285"/>
      <c r="PIS4" s="286"/>
      <c r="PIT4" s="281"/>
      <c r="PIU4" s="286"/>
      <c r="PIV4" s="281"/>
      <c r="PIW4" s="281"/>
      <c r="PIX4" s="71"/>
      <c r="PIY4" s="287"/>
      <c r="PIZ4" s="287"/>
      <c r="PJA4" s="279"/>
      <c r="PJB4" s="279"/>
      <c r="PJC4" s="279"/>
      <c r="PJD4" s="279"/>
      <c r="PJE4" s="279"/>
      <c r="PJF4" s="71"/>
      <c r="PJG4" s="71"/>
      <c r="PJH4" s="279"/>
      <c r="PJI4" s="71"/>
      <c r="PJJ4" s="287"/>
      <c r="PJK4" s="279"/>
      <c r="PJL4" s="71"/>
      <c r="PJM4" s="71"/>
      <c r="PJN4" s="71"/>
      <c r="PJO4" s="279"/>
      <c r="PJP4" s="279"/>
      <c r="PJQ4" s="279"/>
      <c r="PJR4" s="71"/>
      <c r="PJS4" s="279"/>
      <c r="PJT4" s="279"/>
      <c r="PJU4" s="71"/>
      <c r="PJV4" s="279"/>
      <c r="PJW4" s="279"/>
      <c r="PJX4" s="279"/>
      <c r="PJY4" s="279"/>
      <c r="PJZ4" s="279"/>
      <c r="PKA4" s="279"/>
      <c r="PKB4" s="71"/>
      <c r="PKC4" s="280"/>
      <c r="PKD4" s="280"/>
      <c r="PKE4" s="71"/>
      <c r="PKF4" s="71"/>
      <c r="PKG4" s="71"/>
      <c r="PKH4" s="71"/>
      <c r="PKI4" s="281"/>
      <c r="PKJ4" s="281"/>
      <c r="PKK4" s="282"/>
      <c r="PKL4" s="283"/>
      <c r="PKM4" s="284"/>
      <c r="PKN4" s="285"/>
      <c r="PKO4" s="286"/>
      <c r="PKP4" s="281"/>
      <c r="PKQ4" s="286"/>
      <c r="PKR4" s="281"/>
      <c r="PKS4" s="281"/>
      <c r="PKT4" s="71"/>
      <c r="PKU4" s="287"/>
      <c r="PKV4" s="287"/>
      <c r="PKW4" s="279"/>
      <c r="PKX4" s="279"/>
      <c r="PKY4" s="279"/>
      <c r="PKZ4" s="279"/>
      <c r="PLA4" s="279"/>
      <c r="PLB4" s="71"/>
      <c r="PLC4" s="71"/>
      <c r="PLD4" s="279"/>
      <c r="PLE4" s="71"/>
      <c r="PLF4" s="287"/>
      <c r="PLG4" s="279"/>
      <c r="PLH4" s="71"/>
      <c r="PLI4" s="71"/>
      <c r="PLJ4" s="71"/>
      <c r="PLK4" s="279"/>
      <c r="PLL4" s="279"/>
      <c r="PLM4" s="279"/>
      <c r="PLN4" s="71"/>
      <c r="PLO4" s="279"/>
      <c r="PLP4" s="279"/>
      <c r="PLQ4" s="71"/>
      <c r="PLR4" s="279"/>
      <c r="PLS4" s="279"/>
      <c r="PLT4" s="279"/>
      <c r="PLU4" s="279"/>
      <c r="PLV4" s="279"/>
      <c r="PLW4" s="279"/>
      <c r="PLX4" s="71"/>
      <c r="PLY4" s="280"/>
      <c r="PLZ4" s="280"/>
      <c r="PMA4" s="71"/>
      <c r="PMB4" s="71"/>
      <c r="PMC4" s="71"/>
      <c r="PMD4" s="71"/>
      <c r="PME4" s="281"/>
      <c r="PMF4" s="281"/>
      <c r="PMG4" s="282"/>
      <c r="PMH4" s="283"/>
      <c r="PMI4" s="284"/>
      <c r="PMJ4" s="285"/>
      <c r="PMK4" s="286"/>
      <c r="PML4" s="281"/>
      <c r="PMM4" s="286"/>
      <c r="PMN4" s="281"/>
      <c r="PMO4" s="281"/>
      <c r="PMP4" s="71"/>
      <c r="PMQ4" s="287"/>
      <c r="PMR4" s="287"/>
      <c r="PMS4" s="279"/>
      <c r="PMT4" s="279"/>
      <c r="PMU4" s="279"/>
      <c r="PMV4" s="279"/>
      <c r="PMW4" s="279"/>
      <c r="PMX4" s="71"/>
      <c r="PMY4" s="71"/>
      <c r="PMZ4" s="279"/>
      <c r="PNA4" s="71"/>
      <c r="PNB4" s="287"/>
      <c r="PNC4" s="279"/>
      <c r="PND4" s="71"/>
      <c r="PNE4" s="71"/>
      <c r="PNF4" s="71"/>
      <c r="PNG4" s="279"/>
      <c r="PNH4" s="279"/>
      <c r="PNI4" s="279"/>
      <c r="PNJ4" s="71"/>
      <c r="PNK4" s="279"/>
      <c r="PNL4" s="279"/>
      <c r="PNM4" s="71"/>
      <c r="PNN4" s="279"/>
      <c r="PNO4" s="279"/>
      <c r="PNP4" s="279"/>
      <c r="PNQ4" s="279"/>
      <c r="PNR4" s="279"/>
      <c r="PNS4" s="279"/>
      <c r="PNT4" s="71"/>
      <c r="PNU4" s="280"/>
      <c r="PNV4" s="280"/>
      <c r="PNW4" s="71"/>
      <c r="PNX4" s="71"/>
      <c r="PNY4" s="71"/>
      <c r="PNZ4" s="71"/>
      <c r="POA4" s="281"/>
      <c r="POB4" s="281"/>
      <c r="POC4" s="282"/>
      <c r="POD4" s="283"/>
      <c r="POE4" s="284"/>
      <c r="POF4" s="285"/>
      <c r="POG4" s="286"/>
      <c r="POH4" s="281"/>
      <c r="POI4" s="286"/>
      <c r="POJ4" s="281"/>
      <c r="POK4" s="281"/>
      <c r="POL4" s="71"/>
      <c r="POM4" s="287"/>
      <c r="PON4" s="287"/>
      <c r="POO4" s="279"/>
      <c r="POP4" s="279"/>
      <c r="POQ4" s="279"/>
      <c r="POR4" s="279"/>
      <c r="POS4" s="279"/>
      <c r="POT4" s="71"/>
      <c r="POU4" s="71"/>
      <c r="POV4" s="279"/>
      <c r="POW4" s="71"/>
      <c r="POX4" s="287"/>
      <c r="POY4" s="279"/>
      <c r="POZ4" s="71"/>
      <c r="PPA4" s="71"/>
      <c r="PPB4" s="71"/>
      <c r="PPC4" s="279"/>
      <c r="PPD4" s="279"/>
      <c r="PPE4" s="279"/>
      <c r="PPF4" s="71"/>
      <c r="PPG4" s="279"/>
      <c r="PPH4" s="279"/>
      <c r="PPI4" s="71"/>
      <c r="PPJ4" s="279"/>
      <c r="PPK4" s="279"/>
      <c r="PPL4" s="279"/>
      <c r="PPM4" s="279"/>
      <c r="PPN4" s="279"/>
      <c r="PPO4" s="279"/>
      <c r="PPP4" s="71"/>
      <c r="PPQ4" s="280"/>
      <c r="PPR4" s="280"/>
      <c r="PPS4" s="71"/>
      <c r="PPT4" s="71"/>
      <c r="PPU4" s="71"/>
      <c r="PPV4" s="71"/>
      <c r="PPW4" s="281"/>
      <c r="PPX4" s="281"/>
      <c r="PPY4" s="282"/>
      <c r="PPZ4" s="283"/>
      <c r="PQA4" s="284"/>
      <c r="PQB4" s="285"/>
      <c r="PQC4" s="286"/>
      <c r="PQD4" s="281"/>
      <c r="PQE4" s="286"/>
      <c r="PQF4" s="281"/>
      <c r="PQG4" s="281"/>
      <c r="PQH4" s="71"/>
      <c r="PQI4" s="287"/>
      <c r="PQJ4" s="287"/>
      <c r="PQK4" s="279"/>
      <c r="PQL4" s="279"/>
      <c r="PQM4" s="279"/>
      <c r="PQN4" s="279"/>
      <c r="PQO4" s="279"/>
      <c r="PQP4" s="71"/>
      <c r="PQQ4" s="71"/>
      <c r="PQR4" s="279"/>
      <c r="PQS4" s="71"/>
      <c r="PQT4" s="287"/>
      <c r="PQU4" s="279"/>
      <c r="PQV4" s="71"/>
      <c r="PQW4" s="71"/>
      <c r="PQX4" s="71"/>
      <c r="PQY4" s="279"/>
      <c r="PQZ4" s="279"/>
      <c r="PRA4" s="279"/>
      <c r="PRB4" s="71"/>
      <c r="PRC4" s="279"/>
      <c r="PRD4" s="279"/>
      <c r="PRE4" s="71"/>
      <c r="PRF4" s="279"/>
      <c r="PRG4" s="279"/>
      <c r="PRH4" s="279"/>
      <c r="PRI4" s="279"/>
      <c r="PRJ4" s="279"/>
      <c r="PRK4" s="279"/>
      <c r="PRL4" s="71"/>
      <c r="PRM4" s="280"/>
      <c r="PRN4" s="280"/>
      <c r="PRO4" s="71"/>
      <c r="PRP4" s="71"/>
      <c r="PRQ4" s="71"/>
      <c r="PRR4" s="71"/>
      <c r="PRS4" s="281"/>
      <c r="PRT4" s="281"/>
      <c r="PRU4" s="282"/>
      <c r="PRV4" s="283"/>
      <c r="PRW4" s="284"/>
      <c r="PRX4" s="285"/>
      <c r="PRY4" s="286"/>
      <c r="PRZ4" s="281"/>
      <c r="PSA4" s="286"/>
      <c r="PSB4" s="281"/>
      <c r="PSC4" s="281"/>
      <c r="PSD4" s="71"/>
      <c r="PSE4" s="287"/>
      <c r="PSF4" s="287"/>
      <c r="PSG4" s="279"/>
      <c r="PSH4" s="279"/>
      <c r="PSI4" s="279"/>
      <c r="PSJ4" s="279"/>
      <c r="PSK4" s="279"/>
      <c r="PSL4" s="71"/>
      <c r="PSM4" s="71"/>
      <c r="PSN4" s="279"/>
      <c r="PSO4" s="71"/>
      <c r="PSP4" s="287"/>
      <c r="PSQ4" s="279"/>
      <c r="PSR4" s="71"/>
      <c r="PSS4" s="71"/>
      <c r="PST4" s="71"/>
      <c r="PSU4" s="279"/>
      <c r="PSV4" s="279"/>
      <c r="PSW4" s="279"/>
      <c r="PSX4" s="71"/>
      <c r="PSY4" s="279"/>
      <c r="PSZ4" s="279"/>
      <c r="PTA4" s="71"/>
      <c r="PTB4" s="279"/>
      <c r="PTC4" s="279"/>
      <c r="PTD4" s="279"/>
      <c r="PTE4" s="279"/>
      <c r="PTF4" s="279"/>
      <c r="PTG4" s="279"/>
      <c r="PTH4" s="71"/>
      <c r="PTI4" s="280"/>
      <c r="PTJ4" s="280"/>
      <c r="PTK4" s="71"/>
      <c r="PTL4" s="71"/>
      <c r="PTM4" s="71"/>
      <c r="PTN4" s="71"/>
      <c r="PTO4" s="281"/>
      <c r="PTP4" s="281"/>
      <c r="PTQ4" s="282"/>
      <c r="PTR4" s="283"/>
      <c r="PTS4" s="284"/>
      <c r="PTT4" s="285"/>
      <c r="PTU4" s="286"/>
      <c r="PTV4" s="281"/>
      <c r="PTW4" s="286"/>
      <c r="PTX4" s="281"/>
      <c r="PTY4" s="281"/>
      <c r="PTZ4" s="71"/>
      <c r="PUA4" s="287"/>
      <c r="PUB4" s="287"/>
      <c r="PUC4" s="279"/>
      <c r="PUD4" s="279"/>
      <c r="PUE4" s="279"/>
      <c r="PUF4" s="279"/>
      <c r="PUG4" s="279"/>
      <c r="PUH4" s="71"/>
      <c r="PUI4" s="71"/>
      <c r="PUJ4" s="279"/>
      <c r="PUK4" s="71"/>
      <c r="PUL4" s="287"/>
      <c r="PUM4" s="279"/>
      <c r="PUN4" s="71"/>
      <c r="PUO4" s="71"/>
      <c r="PUP4" s="71"/>
      <c r="PUQ4" s="279"/>
      <c r="PUR4" s="279"/>
      <c r="PUS4" s="279"/>
      <c r="PUT4" s="71"/>
      <c r="PUU4" s="279"/>
      <c r="PUV4" s="279"/>
      <c r="PUW4" s="71"/>
      <c r="PUX4" s="279"/>
      <c r="PUY4" s="279"/>
      <c r="PUZ4" s="279"/>
      <c r="PVA4" s="279"/>
      <c r="PVB4" s="279"/>
      <c r="PVC4" s="279"/>
      <c r="PVD4" s="71"/>
      <c r="PVE4" s="280"/>
      <c r="PVF4" s="280"/>
      <c r="PVG4" s="71"/>
      <c r="PVH4" s="71"/>
      <c r="PVI4" s="71"/>
      <c r="PVJ4" s="71"/>
      <c r="PVK4" s="281"/>
      <c r="PVL4" s="281"/>
      <c r="PVM4" s="282"/>
      <c r="PVN4" s="283"/>
      <c r="PVO4" s="284"/>
      <c r="PVP4" s="285"/>
      <c r="PVQ4" s="286"/>
      <c r="PVR4" s="281"/>
      <c r="PVS4" s="286"/>
      <c r="PVT4" s="281"/>
      <c r="PVU4" s="281"/>
      <c r="PVV4" s="71"/>
      <c r="PVW4" s="287"/>
      <c r="PVX4" s="287"/>
      <c r="PVY4" s="279"/>
      <c r="PVZ4" s="279"/>
      <c r="PWA4" s="279"/>
      <c r="PWB4" s="279"/>
      <c r="PWC4" s="279"/>
      <c r="PWD4" s="71"/>
      <c r="PWE4" s="71"/>
      <c r="PWF4" s="279"/>
      <c r="PWG4" s="71"/>
      <c r="PWH4" s="287"/>
      <c r="PWI4" s="279"/>
      <c r="PWJ4" s="71"/>
      <c r="PWK4" s="71"/>
      <c r="PWL4" s="71"/>
      <c r="PWM4" s="279"/>
      <c r="PWN4" s="279"/>
      <c r="PWO4" s="279"/>
      <c r="PWP4" s="71"/>
      <c r="PWQ4" s="279"/>
      <c r="PWR4" s="279"/>
      <c r="PWS4" s="71"/>
      <c r="PWT4" s="279"/>
      <c r="PWU4" s="279"/>
      <c r="PWV4" s="279"/>
      <c r="PWW4" s="279"/>
      <c r="PWX4" s="279"/>
      <c r="PWY4" s="279"/>
      <c r="PWZ4" s="71"/>
      <c r="PXA4" s="280"/>
      <c r="PXB4" s="280"/>
      <c r="PXC4" s="71"/>
      <c r="PXD4" s="71"/>
      <c r="PXE4" s="71"/>
      <c r="PXF4" s="71"/>
      <c r="PXG4" s="281"/>
      <c r="PXH4" s="281"/>
      <c r="PXI4" s="282"/>
      <c r="PXJ4" s="283"/>
      <c r="PXK4" s="284"/>
      <c r="PXL4" s="285"/>
      <c r="PXM4" s="286"/>
      <c r="PXN4" s="281"/>
      <c r="PXO4" s="286"/>
      <c r="PXP4" s="281"/>
      <c r="PXQ4" s="281"/>
      <c r="PXR4" s="71"/>
      <c r="PXS4" s="287"/>
      <c r="PXT4" s="287"/>
      <c r="PXU4" s="279"/>
      <c r="PXV4" s="279"/>
      <c r="PXW4" s="279"/>
      <c r="PXX4" s="279"/>
      <c r="PXY4" s="279"/>
      <c r="PXZ4" s="71"/>
      <c r="PYA4" s="71"/>
      <c r="PYB4" s="279"/>
      <c r="PYC4" s="71"/>
      <c r="PYD4" s="287"/>
      <c r="PYE4" s="279"/>
      <c r="PYF4" s="71"/>
      <c r="PYG4" s="71"/>
      <c r="PYH4" s="71"/>
      <c r="PYI4" s="279"/>
      <c r="PYJ4" s="279"/>
      <c r="PYK4" s="279"/>
      <c r="PYL4" s="71"/>
      <c r="PYM4" s="279"/>
      <c r="PYN4" s="279"/>
      <c r="PYO4" s="71"/>
      <c r="PYP4" s="279"/>
      <c r="PYQ4" s="279"/>
      <c r="PYR4" s="279"/>
      <c r="PYS4" s="279"/>
      <c r="PYT4" s="279"/>
      <c r="PYU4" s="279"/>
      <c r="PYV4" s="71"/>
      <c r="PYW4" s="280"/>
      <c r="PYX4" s="280"/>
      <c r="PYY4" s="71"/>
      <c r="PYZ4" s="71"/>
      <c r="PZA4" s="71"/>
      <c r="PZB4" s="71"/>
      <c r="PZC4" s="281"/>
      <c r="PZD4" s="281"/>
      <c r="PZE4" s="282"/>
      <c r="PZF4" s="283"/>
      <c r="PZG4" s="284"/>
      <c r="PZH4" s="285"/>
      <c r="PZI4" s="286"/>
      <c r="PZJ4" s="281"/>
      <c r="PZK4" s="286"/>
      <c r="PZL4" s="281"/>
      <c r="PZM4" s="281"/>
      <c r="PZN4" s="71"/>
      <c r="PZO4" s="287"/>
      <c r="PZP4" s="287"/>
      <c r="PZQ4" s="279"/>
      <c r="PZR4" s="279"/>
      <c r="PZS4" s="279"/>
      <c r="PZT4" s="279"/>
      <c r="PZU4" s="279"/>
      <c r="PZV4" s="71"/>
      <c r="PZW4" s="71"/>
      <c r="PZX4" s="279"/>
      <c r="PZY4" s="71"/>
      <c r="PZZ4" s="287"/>
      <c r="QAA4" s="279"/>
      <c r="QAB4" s="71"/>
      <c r="QAC4" s="71"/>
      <c r="QAD4" s="71"/>
      <c r="QAE4" s="279"/>
      <c r="QAF4" s="279"/>
      <c r="QAG4" s="279"/>
      <c r="QAH4" s="71"/>
      <c r="QAI4" s="279"/>
      <c r="QAJ4" s="279"/>
      <c r="QAK4" s="71"/>
      <c r="QAL4" s="279"/>
      <c r="QAM4" s="279"/>
      <c r="QAN4" s="279"/>
      <c r="QAO4" s="279"/>
      <c r="QAP4" s="279"/>
      <c r="QAQ4" s="279"/>
      <c r="QAR4" s="71"/>
      <c r="QAS4" s="280"/>
      <c r="QAT4" s="280"/>
      <c r="QAU4" s="71"/>
      <c r="QAV4" s="71"/>
      <c r="QAW4" s="71"/>
      <c r="QAX4" s="71"/>
      <c r="QAY4" s="281"/>
      <c r="QAZ4" s="281"/>
      <c r="QBA4" s="282"/>
      <c r="QBB4" s="283"/>
      <c r="QBC4" s="284"/>
      <c r="QBD4" s="285"/>
      <c r="QBE4" s="286"/>
      <c r="QBF4" s="281"/>
      <c r="QBG4" s="286"/>
      <c r="QBH4" s="281"/>
      <c r="QBI4" s="281"/>
      <c r="QBJ4" s="71"/>
      <c r="QBK4" s="287"/>
      <c r="QBL4" s="287"/>
      <c r="QBM4" s="279"/>
      <c r="QBN4" s="279"/>
      <c r="QBO4" s="279"/>
      <c r="QBP4" s="279"/>
      <c r="QBQ4" s="279"/>
      <c r="QBR4" s="71"/>
      <c r="QBS4" s="71"/>
      <c r="QBT4" s="279"/>
      <c r="QBU4" s="71"/>
      <c r="QBV4" s="287"/>
      <c r="QBW4" s="279"/>
      <c r="QBX4" s="71"/>
      <c r="QBY4" s="71"/>
      <c r="QBZ4" s="71"/>
      <c r="QCA4" s="279"/>
      <c r="QCB4" s="279"/>
      <c r="QCC4" s="279"/>
      <c r="QCD4" s="71"/>
      <c r="QCE4" s="279"/>
      <c r="QCF4" s="279"/>
      <c r="QCG4" s="71"/>
      <c r="QCH4" s="279"/>
      <c r="QCI4" s="279"/>
      <c r="QCJ4" s="279"/>
      <c r="QCK4" s="279"/>
      <c r="QCL4" s="279"/>
      <c r="QCM4" s="279"/>
      <c r="QCN4" s="71"/>
      <c r="QCO4" s="280"/>
      <c r="QCP4" s="280"/>
      <c r="QCQ4" s="71"/>
      <c r="QCR4" s="71"/>
      <c r="QCS4" s="71"/>
      <c r="QCT4" s="71"/>
      <c r="QCU4" s="281"/>
      <c r="QCV4" s="281"/>
      <c r="QCW4" s="282"/>
      <c r="QCX4" s="283"/>
      <c r="QCY4" s="284"/>
      <c r="QCZ4" s="285"/>
      <c r="QDA4" s="286"/>
      <c r="QDB4" s="281"/>
      <c r="QDC4" s="286"/>
      <c r="QDD4" s="281"/>
      <c r="QDE4" s="281"/>
      <c r="QDF4" s="71"/>
      <c r="QDG4" s="287"/>
      <c r="QDH4" s="287"/>
      <c r="QDI4" s="279"/>
      <c r="QDJ4" s="279"/>
      <c r="QDK4" s="279"/>
      <c r="QDL4" s="279"/>
      <c r="QDM4" s="279"/>
      <c r="QDN4" s="71"/>
      <c r="QDO4" s="71"/>
      <c r="QDP4" s="279"/>
      <c r="QDQ4" s="71"/>
      <c r="QDR4" s="287"/>
      <c r="QDS4" s="279"/>
      <c r="QDT4" s="71"/>
      <c r="QDU4" s="71"/>
      <c r="QDV4" s="71"/>
      <c r="QDW4" s="279"/>
      <c r="QDX4" s="279"/>
      <c r="QDY4" s="279"/>
      <c r="QDZ4" s="71"/>
      <c r="QEA4" s="279"/>
      <c r="QEB4" s="279"/>
      <c r="QEC4" s="71"/>
      <c r="QED4" s="279"/>
      <c r="QEE4" s="279"/>
      <c r="QEF4" s="279"/>
      <c r="QEG4" s="279"/>
      <c r="QEH4" s="279"/>
      <c r="QEI4" s="279"/>
      <c r="QEJ4" s="71"/>
      <c r="QEK4" s="280"/>
      <c r="QEL4" s="280"/>
      <c r="QEM4" s="71"/>
      <c r="QEN4" s="71"/>
      <c r="QEO4" s="71"/>
      <c r="QEP4" s="71"/>
      <c r="QEQ4" s="281"/>
      <c r="QER4" s="281"/>
      <c r="QES4" s="282"/>
      <c r="QET4" s="283"/>
      <c r="QEU4" s="284"/>
      <c r="QEV4" s="285"/>
      <c r="QEW4" s="286"/>
      <c r="QEX4" s="281"/>
      <c r="QEY4" s="286"/>
      <c r="QEZ4" s="281"/>
      <c r="QFA4" s="281"/>
      <c r="QFB4" s="71"/>
      <c r="QFC4" s="287"/>
      <c r="QFD4" s="287"/>
      <c r="QFE4" s="279"/>
      <c r="QFF4" s="279"/>
      <c r="QFG4" s="279"/>
      <c r="QFH4" s="279"/>
      <c r="QFI4" s="279"/>
      <c r="QFJ4" s="71"/>
      <c r="QFK4" s="71"/>
      <c r="QFL4" s="279"/>
      <c r="QFM4" s="71"/>
      <c r="QFN4" s="287"/>
      <c r="QFO4" s="279"/>
      <c r="QFP4" s="71"/>
      <c r="QFQ4" s="71"/>
      <c r="QFR4" s="71"/>
      <c r="QFS4" s="279"/>
      <c r="QFT4" s="279"/>
      <c r="QFU4" s="279"/>
      <c r="QFV4" s="71"/>
      <c r="QFW4" s="279"/>
      <c r="QFX4" s="279"/>
      <c r="QFY4" s="71"/>
      <c r="QFZ4" s="279"/>
      <c r="QGA4" s="279"/>
      <c r="QGB4" s="279"/>
      <c r="QGC4" s="279"/>
      <c r="QGD4" s="279"/>
      <c r="QGE4" s="279"/>
      <c r="QGF4" s="71"/>
      <c r="QGG4" s="280"/>
      <c r="QGH4" s="280"/>
      <c r="QGI4" s="71"/>
      <c r="QGJ4" s="71"/>
      <c r="QGK4" s="71"/>
      <c r="QGL4" s="71"/>
      <c r="QGM4" s="281"/>
      <c r="QGN4" s="281"/>
      <c r="QGO4" s="282"/>
      <c r="QGP4" s="283"/>
      <c r="QGQ4" s="284"/>
      <c r="QGR4" s="285"/>
      <c r="QGS4" s="286"/>
      <c r="QGT4" s="281"/>
      <c r="QGU4" s="286"/>
      <c r="QGV4" s="281"/>
      <c r="QGW4" s="281"/>
      <c r="QGX4" s="71"/>
      <c r="QGY4" s="287"/>
      <c r="QGZ4" s="287"/>
      <c r="QHA4" s="279"/>
      <c r="QHB4" s="279"/>
      <c r="QHC4" s="279"/>
      <c r="QHD4" s="279"/>
      <c r="QHE4" s="279"/>
      <c r="QHF4" s="71"/>
      <c r="QHG4" s="71"/>
      <c r="QHH4" s="279"/>
      <c r="QHI4" s="71"/>
      <c r="QHJ4" s="287"/>
      <c r="QHK4" s="279"/>
      <c r="QHL4" s="71"/>
      <c r="QHM4" s="71"/>
      <c r="QHN4" s="71"/>
      <c r="QHO4" s="279"/>
      <c r="QHP4" s="279"/>
      <c r="QHQ4" s="279"/>
      <c r="QHR4" s="71"/>
      <c r="QHS4" s="279"/>
      <c r="QHT4" s="279"/>
      <c r="QHU4" s="71"/>
      <c r="QHV4" s="279"/>
      <c r="QHW4" s="279"/>
      <c r="QHX4" s="279"/>
      <c r="QHY4" s="279"/>
      <c r="QHZ4" s="279"/>
      <c r="QIA4" s="279"/>
      <c r="QIB4" s="71"/>
      <c r="QIC4" s="280"/>
      <c r="QID4" s="280"/>
      <c r="QIE4" s="71"/>
      <c r="QIF4" s="71"/>
      <c r="QIG4" s="71"/>
      <c r="QIH4" s="71"/>
      <c r="QII4" s="281"/>
      <c r="QIJ4" s="281"/>
      <c r="QIK4" s="282"/>
      <c r="QIL4" s="283"/>
      <c r="QIM4" s="284"/>
      <c r="QIN4" s="285"/>
      <c r="QIO4" s="286"/>
      <c r="QIP4" s="281"/>
      <c r="QIQ4" s="286"/>
      <c r="QIR4" s="281"/>
      <c r="QIS4" s="281"/>
      <c r="QIT4" s="71"/>
      <c r="QIU4" s="287"/>
      <c r="QIV4" s="287"/>
      <c r="QIW4" s="279"/>
      <c r="QIX4" s="279"/>
      <c r="QIY4" s="279"/>
      <c r="QIZ4" s="279"/>
      <c r="QJA4" s="279"/>
      <c r="QJB4" s="71"/>
      <c r="QJC4" s="71"/>
      <c r="QJD4" s="279"/>
      <c r="QJE4" s="71"/>
      <c r="QJF4" s="287"/>
      <c r="QJG4" s="279"/>
      <c r="QJH4" s="71"/>
      <c r="QJI4" s="71"/>
      <c r="QJJ4" s="71"/>
      <c r="QJK4" s="279"/>
      <c r="QJL4" s="279"/>
      <c r="QJM4" s="279"/>
      <c r="QJN4" s="71"/>
      <c r="QJO4" s="279"/>
      <c r="QJP4" s="279"/>
      <c r="QJQ4" s="71"/>
      <c r="QJR4" s="279"/>
      <c r="QJS4" s="279"/>
      <c r="QJT4" s="279"/>
      <c r="QJU4" s="279"/>
      <c r="QJV4" s="279"/>
      <c r="QJW4" s="279"/>
      <c r="QJX4" s="71"/>
      <c r="QJY4" s="280"/>
      <c r="QJZ4" s="280"/>
      <c r="QKA4" s="71"/>
      <c r="QKB4" s="71"/>
      <c r="QKC4" s="71"/>
      <c r="QKD4" s="71"/>
      <c r="QKE4" s="281"/>
      <c r="QKF4" s="281"/>
      <c r="QKG4" s="282"/>
      <c r="QKH4" s="283"/>
      <c r="QKI4" s="284"/>
      <c r="QKJ4" s="285"/>
      <c r="QKK4" s="286"/>
      <c r="QKL4" s="281"/>
      <c r="QKM4" s="286"/>
      <c r="QKN4" s="281"/>
      <c r="QKO4" s="281"/>
      <c r="QKP4" s="71"/>
      <c r="QKQ4" s="287"/>
      <c r="QKR4" s="287"/>
      <c r="QKS4" s="279"/>
      <c r="QKT4" s="279"/>
      <c r="QKU4" s="279"/>
      <c r="QKV4" s="279"/>
      <c r="QKW4" s="279"/>
      <c r="QKX4" s="71"/>
      <c r="QKY4" s="71"/>
      <c r="QKZ4" s="279"/>
      <c r="QLA4" s="71"/>
      <c r="QLB4" s="287"/>
      <c r="QLC4" s="279"/>
      <c r="QLD4" s="71"/>
      <c r="QLE4" s="71"/>
      <c r="QLF4" s="71"/>
      <c r="QLG4" s="279"/>
      <c r="QLH4" s="279"/>
      <c r="QLI4" s="279"/>
      <c r="QLJ4" s="71"/>
      <c r="QLK4" s="279"/>
      <c r="QLL4" s="279"/>
      <c r="QLM4" s="71"/>
      <c r="QLN4" s="279"/>
      <c r="QLO4" s="279"/>
      <c r="QLP4" s="279"/>
      <c r="QLQ4" s="279"/>
      <c r="QLR4" s="279"/>
      <c r="QLS4" s="279"/>
      <c r="QLT4" s="71"/>
      <c r="QLU4" s="280"/>
      <c r="QLV4" s="280"/>
      <c r="QLW4" s="71"/>
      <c r="QLX4" s="71"/>
      <c r="QLY4" s="71"/>
      <c r="QLZ4" s="71"/>
      <c r="QMA4" s="281"/>
      <c r="QMB4" s="281"/>
      <c r="QMC4" s="282"/>
      <c r="QMD4" s="283"/>
      <c r="QME4" s="284"/>
      <c r="QMF4" s="285"/>
      <c r="QMG4" s="286"/>
      <c r="QMH4" s="281"/>
      <c r="QMI4" s="286"/>
      <c r="QMJ4" s="281"/>
      <c r="QMK4" s="281"/>
      <c r="QML4" s="71"/>
      <c r="QMM4" s="287"/>
      <c r="QMN4" s="287"/>
      <c r="QMO4" s="279"/>
      <c r="QMP4" s="279"/>
      <c r="QMQ4" s="279"/>
      <c r="QMR4" s="279"/>
      <c r="QMS4" s="279"/>
      <c r="QMT4" s="71"/>
      <c r="QMU4" s="71"/>
      <c r="QMV4" s="279"/>
      <c r="QMW4" s="71"/>
      <c r="QMX4" s="287"/>
      <c r="QMY4" s="279"/>
      <c r="QMZ4" s="71"/>
      <c r="QNA4" s="71"/>
      <c r="QNB4" s="71"/>
      <c r="QNC4" s="279"/>
      <c r="QND4" s="279"/>
      <c r="QNE4" s="279"/>
      <c r="QNF4" s="71"/>
      <c r="QNG4" s="279"/>
      <c r="QNH4" s="279"/>
      <c r="QNI4" s="71"/>
      <c r="QNJ4" s="279"/>
      <c r="QNK4" s="279"/>
      <c r="QNL4" s="279"/>
      <c r="QNM4" s="279"/>
      <c r="QNN4" s="279"/>
      <c r="QNO4" s="279"/>
      <c r="QNP4" s="71"/>
      <c r="QNQ4" s="280"/>
      <c r="QNR4" s="280"/>
      <c r="QNS4" s="71"/>
      <c r="QNT4" s="71"/>
      <c r="QNU4" s="71"/>
      <c r="QNV4" s="71"/>
      <c r="QNW4" s="281"/>
      <c r="QNX4" s="281"/>
      <c r="QNY4" s="282"/>
      <c r="QNZ4" s="283"/>
      <c r="QOA4" s="284"/>
      <c r="QOB4" s="285"/>
      <c r="QOC4" s="286"/>
      <c r="QOD4" s="281"/>
      <c r="QOE4" s="286"/>
      <c r="QOF4" s="281"/>
      <c r="QOG4" s="281"/>
      <c r="QOH4" s="71"/>
      <c r="QOI4" s="287"/>
      <c r="QOJ4" s="287"/>
      <c r="QOK4" s="279"/>
      <c r="QOL4" s="279"/>
      <c r="QOM4" s="279"/>
      <c r="QON4" s="279"/>
      <c r="QOO4" s="279"/>
      <c r="QOP4" s="71"/>
      <c r="QOQ4" s="71"/>
      <c r="QOR4" s="279"/>
      <c r="QOS4" s="71"/>
      <c r="QOT4" s="287"/>
      <c r="QOU4" s="279"/>
      <c r="QOV4" s="71"/>
      <c r="QOW4" s="71"/>
      <c r="QOX4" s="71"/>
      <c r="QOY4" s="279"/>
      <c r="QOZ4" s="279"/>
      <c r="QPA4" s="279"/>
      <c r="QPB4" s="71"/>
      <c r="QPC4" s="279"/>
      <c r="QPD4" s="279"/>
      <c r="QPE4" s="71"/>
      <c r="QPF4" s="279"/>
      <c r="QPG4" s="279"/>
      <c r="QPH4" s="279"/>
      <c r="QPI4" s="279"/>
      <c r="QPJ4" s="279"/>
      <c r="QPK4" s="279"/>
      <c r="QPL4" s="71"/>
      <c r="QPM4" s="280"/>
      <c r="QPN4" s="280"/>
      <c r="QPO4" s="71"/>
      <c r="QPP4" s="71"/>
      <c r="QPQ4" s="71"/>
      <c r="QPR4" s="71"/>
      <c r="QPS4" s="281"/>
      <c r="QPT4" s="281"/>
      <c r="QPU4" s="282"/>
      <c r="QPV4" s="283"/>
      <c r="QPW4" s="284"/>
      <c r="QPX4" s="285"/>
      <c r="QPY4" s="286"/>
      <c r="QPZ4" s="281"/>
      <c r="QQA4" s="286"/>
      <c r="QQB4" s="281"/>
      <c r="QQC4" s="281"/>
      <c r="QQD4" s="71"/>
      <c r="QQE4" s="287"/>
      <c r="QQF4" s="287"/>
      <c r="QQG4" s="279"/>
      <c r="QQH4" s="279"/>
      <c r="QQI4" s="279"/>
      <c r="QQJ4" s="279"/>
      <c r="QQK4" s="279"/>
      <c r="QQL4" s="71"/>
      <c r="QQM4" s="71"/>
      <c r="QQN4" s="279"/>
      <c r="QQO4" s="71"/>
      <c r="QQP4" s="287"/>
      <c r="QQQ4" s="279"/>
      <c r="QQR4" s="71"/>
      <c r="QQS4" s="71"/>
      <c r="QQT4" s="71"/>
      <c r="QQU4" s="279"/>
      <c r="QQV4" s="279"/>
      <c r="QQW4" s="279"/>
      <c r="QQX4" s="71"/>
      <c r="QQY4" s="279"/>
      <c r="QQZ4" s="279"/>
      <c r="QRA4" s="71"/>
      <c r="QRB4" s="279"/>
      <c r="QRC4" s="279"/>
      <c r="QRD4" s="279"/>
      <c r="QRE4" s="279"/>
      <c r="QRF4" s="279"/>
      <c r="QRG4" s="279"/>
      <c r="QRH4" s="71"/>
      <c r="QRI4" s="280"/>
      <c r="QRJ4" s="280"/>
      <c r="QRK4" s="71"/>
      <c r="QRL4" s="71"/>
      <c r="QRM4" s="71"/>
      <c r="QRN4" s="71"/>
      <c r="QRO4" s="281"/>
      <c r="QRP4" s="281"/>
      <c r="QRQ4" s="282"/>
      <c r="QRR4" s="283"/>
      <c r="QRS4" s="284"/>
      <c r="QRT4" s="285"/>
      <c r="QRU4" s="286"/>
      <c r="QRV4" s="281"/>
      <c r="QRW4" s="286"/>
      <c r="QRX4" s="281"/>
      <c r="QRY4" s="281"/>
      <c r="QRZ4" s="71"/>
      <c r="QSA4" s="287"/>
      <c r="QSB4" s="287"/>
      <c r="QSC4" s="279"/>
      <c r="QSD4" s="279"/>
      <c r="QSE4" s="279"/>
      <c r="QSF4" s="279"/>
      <c r="QSG4" s="279"/>
      <c r="QSH4" s="71"/>
      <c r="QSI4" s="71"/>
      <c r="QSJ4" s="279"/>
      <c r="QSK4" s="71"/>
      <c r="QSL4" s="287"/>
      <c r="QSM4" s="279"/>
      <c r="QSN4" s="71"/>
      <c r="QSO4" s="71"/>
      <c r="QSP4" s="71"/>
      <c r="QSQ4" s="279"/>
      <c r="QSR4" s="279"/>
      <c r="QSS4" s="279"/>
      <c r="QST4" s="71"/>
      <c r="QSU4" s="279"/>
      <c r="QSV4" s="279"/>
      <c r="QSW4" s="71"/>
      <c r="QSX4" s="279"/>
      <c r="QSY4" s="279"/>
      <c r="QSZ4" s="279"/>
      <c r="QTA4" s="279"/>
      <c r="QTB4" s="279"/>
      <c r="QTC4" s="279"/>
      <c r="QTD4" s="71"/>
      <c r="QTE4" s="280"/>
      <c r="QTF4" s="280"/>
      <c r="QTG4" s="71"/>
      <c r="QTH4" s="71"/>
      <c r="QTI4" s="71"/>
      <c r="QTJ4" s="71"/>
      <c r="QTK4" s="281"/>
      <c r="QTL4" s="281"/>
      <c r="QTM4" s="282"/>
      <c r="QTN4" s="283"/>
      <c r="QTO4" s="284"/>
      <c r="QTP4" s="285"/>
      <c r="QTQ4" s="286"/>
      <c r="QTR4" s="281"/>
      <c r="QTS4" s="286"/>
      <c r="QTT4" s="281"/>
      <c r="QTU4" s="281"/>
      <c r="QTV4" s="71"/>
      <c r="QTW4" s="287"/>
      <c r="QTX4" s="287"/>
      <c r="QTY4" s="279"/>
      <c r="QTZ4" s="279"/>
      <c r="QUA4" s="279"/>
      <c r="QUB4" s="279"/>
      <c r="QUC4" s="279"/>
      <c r="QUD4" s="71"/>
      <c r="QUE4" s="71"/>
      <c r="QUF4" s="279"/>
      <c r="QUG4" s="71"/>
      <c r="QUH4" s="287"/>
      <c r="QUI4" s="279"/>
      <c r="QUJ4" s="71"/>
      <c r="QUK4" s="71"/>
      <c r="QUL4" s="71"/>
      <c r="QUM4" s="279"/>
      <c r="QUN4" s="279"/>
      <c r="QUO4" s="279"/>
      <c r="QUP4" s="71"/>
      <c r="QUQ4" s="279"/>
      <c r="QUR4" s="279"/>
      <c r="QUS4" s="71"/>
      <c r="QUT4" s="279"/>
      <c r="QUU4" s="279"/>
      <c r="QUV4" s="279"/>
      <c r="QUW4" s="279"/>
      <c r="QUX4" s="279"/>
      <c r="QUY4" s="279"/>
      <c r="QUZ4" s="71"/>
      <c r="QVA4" s="280"/>
      <c r="QVB4" s="280"/>
      <c r="QVC4" s="71"/>
      <c r="QVD4" s="71"/>
      <c r="QVE4" s="71"/>
      <c r="QVF4" s="71"/>
      <c r="QVG4" s="281"/>
      <c r="QVH4" s="281"/>
      <c r="QVI4" s="282"/>
      <c r="QVJ4" s="283"/>
      <c r="QVK4" s="284"/>
      <c r="QVL4" s="285"/>
      <c r="QVM4" s="286"/>
      <c r="QVN4" s="281"/>
      <c r="QVO4" s="286"/>
      <c r="QVP4" s="281"/>
      <c r="QVQ4" s="281"/>
      <c r="QVR4" s="71"/>
      <c r="QVS4" s="287"/>
      <c r="QVT4" s="287"/>
      <c r="QVU4" s="279"/>
      <c r="QVV4" s="279"/>
      <c r="QVW4" s="279"/>
      <c r="QVX4" s="279"/>
      <c r="QVY4" s="279"/>
      <c r="QVZ4" s="71"/>
      <c r="QWA4" s="71"/>
      <c r="QWB4" s="279"/>
      <c r="QWC4" s="71"/>
      <c r="QWD4" s="287"/>
      <c r="QWE4" s="279"/>
      <c r="QWF4" s="71"/>
      <c r="QWG4" s="71"/>
      <c r="QWH4" s="71"/>
      <c r="QWI4" s="279"/>
      <c r="QWJ4" s="279"/>
      <c r="QWK4" s="279"/>
      <c r="QWL4" s="71"/>
      <c r="QWM4" s="279"/>
      <c r="QWN4" s="279"/>
      <c r="QWO4" s="71"/>
      <c r="QWP4" s="279"/>
      <c r="QWQ4" s="279"/>
      <c r="QWR4" s="279"/>
      <c r="QWS4" s="279"/>
      <c r="QWT4" s="279"/>
      <c r="QWU4" s="279"/>
      <c r="QWV4" s="71"/>
      <c r="QWW4" s="280"/>
      <c r="QWX4" s="280"/>
      <c r="QWY4" s="71"/>
      <c r="QWZ4" s="71"/>
      <c r="QXA4" s="71"/>
      <c r="QXB4" s="71"/>
      <c r="QXC4" s="281"/>
      <c r="QXD4" s="281"/>
      <c r="QXE4" s="282"/>
      <c r="QXF4" s="283"/>
      <c r="QXG4" s="284"/>
      <c r="QXH4" s="285"/>
      <c r="QXI4" s="286"/>
      <c r="QXJ4" s="281"/>
      <c r="QXK4" s="286"/>
      <c r="QXL4" s="281"/>
      <c r="QXM4" s="281"/>
      <c r="QXN4" s="71"/>
      <c r="QXO4" s="287"/>
      <c r="QXP4" s="287"/>
      <c r="QXQ4" s="279"/>
      <c r="QXR4" s="279"/>
      <c r="QXS4" s="279"/>
      <c r="QXT4" s="279"/>
      <c r="QXU4" s="279"/>
      <c r="QXV4" s="71"/>
      <c r="QXW4" s="71"/>
      <c r="QXX4" s="279"/>
      <c r="QXY4" s="71"/>
      <c r="QXZ4" s="287"/>
      <c r="QYA4" s="279"/>
      <c r="QYB4" s="71"/>
      <c r="QYC4" s="71"/>
      <c r="QYD4" s="71"/>
      <c r="QYE4" s="279"/>
      <c r="QYF4" s="279"/>
      <c r="QYG4" s="279"/>
      <c r="QYH4" s="71"/>
      <c r="QYI4" s="279"/>
      <c r="QYJ4" s="279"/>
      <c r="QYK4" s="71"/>
      <c r="QYL4" s="279"/>
      <c r="QYM4" s="279"/>
      <c r="QYN4" s="279"/>
      <c r="QYO4" s="279"/>
      <c r="QYP4" s="279"/>
      <c r="QYQ4" s="279"/>
      <c r="QYR4" s="71"/>
      <c r="QYS4" s="280"/>
      <c r="QYT4" s="280"/>
      <c r="QYU4" s="71"/>
      <c r="QYV4" s="71"/>
      <c r="QYW4" s="71"/>
      <c r="QYX4" s="71"/>
      <c r="QYY4" s="281"/>
      <c r="QYZ4" s="281"/>
      <c r="QZA4" s="282"/>
      <c r="QZB4" s="283"/>
      <c r="QZC4" s="284"/>
      <c r="QZD4" s="285"/>
      <c r="QZE4" s="286"/>
      <c r="QZF4" s="281"/>
      <c r="QZG4" s="286"/>
      <c r="QZH4" s="281"/>
      <c r="QZI4" s="281"/>
      <c r="QZJ4" s="71"/>
      <c r="QZK4" s="287"/>
      <c r="QZL4" s="287"/>
      <c r="QZM4" s="279"/>
      <c r="QZN4" s="279"/>
      <c r="QZO4" s="279"/>
      <c r="QZP4" s="279"/>
      <c r="QZQ4" s="279"/>
      <c r="QZR4" s="71"/>
      <c r="QZS4" s="71"/>
      <c r="QZT4" s="279"/>
      <c r="QZU4" s="71"/>
      <c r="QZV4" s="287"/>
      <c r="QZW4" s="279"/>
      <c r="QZX4" s="71"/>
      <c r="QZY4" s="71"/>
      <c r="QZZ4" s="71"/>
      <c r="RAA4" s="279"/>
      <c r="RAB4" s="279"/>
      <c r="RAC4" s="279"/>
      <c r="RAD4" s="71"/>
      <c r="RAE4" s="279"/>
      <c r="RAF4" s="279"/>
      <c r="RAG4" s="71"/>
      <c r="RAH4" s="279"/>
      <c r="RAI4" s="279"/>
      <c r="RAJ4" s="279"/>
      <c r="RAK4" s="279"/>
      <c r="RAL4" s="279"/>
      <c r="RAM4" s="279"/>
      <c r="RAN4" s="71"/>
      <c r="RAO4" s="280"/>
      <c r="RAP4" s="280"/>
      <c r="RAQ4" s="71"/>
      <c r="RAR4" s="71"/>
      <c r="RAS4" s="71"/>
      <c r="RAT4" s="71"/>
      <c r="RAU4" s="281"/>
      <c r="RAV4" s="281"/>
      <c r="RAW4" s="282"/>
      <c r="RAX4" s="283"/>
      <c r="RAY4" s="284"/>
      <c r="RAZ4" s="285"/>
      <c r="RBA4" s="286"/>
      <c r="RBB4" s="281"/>
      <c r="RBC4" s="286"/>
      <c r="RBD4" s="281"/>
      <c r="RBE4" s="281"/>
      <c r="RBF4" s="71"/>
      <c r="RBG4" s="287"/>
      <c r="RBH4" s="287"/>
      <c r="RBI4" s="279"/>
      <c r="RBJ4" s="279"/>
      <c r="RBK4" s="279"/>
      <c r="RBL4" s="279"/>
      <c r="RBM4" s="279"/>
      <c r="RBN4" s="71"/>
      <c r="RBO4" s="71"/>
      <c r="RBP4" s="279"/>
      <c r="RBQ4" s="71"/>
      <c r="RBR4" s="287"/>
      <c r="RBS4" s="279"/>
      <c r="RBT4" s="71"/>
      <c r="RBU4" s="71"/>
      <c r="RBV4" s="71"/>
      <c r="RBW4" s="279"/>
      <c r="RBX4" s="279"/>
      <c r="RBY4" s="279"/>
      <c r="RBZ4" s="71"/>
      <c r="RCA4" s="279"/>
      <c r="RCB4" s="279"/>
      <c r="RCC4" s="71"/>
      <c r="RCD4" s="279"/>
      <c r="RCE4" s="279"/>
      <c r="RCF4" s="279"/>
      <c r="RCG4" s="279"/>
      <c r="RCH4" s="279"/>
      <c r="RCI4" s="279"/>
      <c r="RCJ4" s="71"/>
      <c r="RCK4" s="280"/>
      <c r="RCL4" s="280"/>
      <c r="RCM4" s="71"/>
      <c r="RCN4" s="71"/>
      <c r="RCO4" s="71"/>
      <c r="RCP4" s="71"/>
      <c r="RCQ4" s="281"/>
      <c r="RCR4" s="281"/>
      <c r="RCS4" s="282"/>
      <c r="RCT4" s="283"/>
      <c r="RCU4" s="284"/>
      <c r="RCV4" s="285"/>
      <c r="RCW4" s="286"/>
      <c r="RCX4" s="281"/>
      <c r="RCY4" s="286"/>
      <c r="RCZ4" s="281"/>
      <c r="RDA4" s="281"/>
      <c r="RDB4" s="71"/>
      <c r="RDC4" s="287"/>
      <c r="RDD4" s="287"/>
      <c r="RDE4" s="279"/>
      <c r="RDF4" s="279"/>
      <c r="RDG4" s="279"/>
      <c r="RDH4" s="279"/>
      <c r="RDI4" s="279"/>
      <c r="RDJ4" s="71"/>
      <c r="RDK4" s="71"/>
      <c r="RDL4" s="279"/>
      <c r="RDM4" s="71"/>
      <c r="RDN4" s="287"/>
      <c r="RDO4" s="279"/>
      <c r="RDP4" s="71"/>
      <c r="RDQ4" s="71"/>
      <c r="RDR4" s="71"/>
      <c r="RDS4" s="279"/>
      <c r="RDT4" s="279"/>
      <c r="RDU4" s="279"/>
      <c r="RDV4" s="71"/>
      <c r="RDW4" s="279"/>
      <c r="RDX4" s="279"/>
      <c r="RDY4" s="71"/>
      <c r="RDZ4" s="279"/>
      <c r="REA4" s="279"/>
      <c r="REB4" s="279"/>
      <c r="REC4" s="279"/>
      <c r="RED4" s="279"/>
      <c r="REE4" s="279"/>
      <c r="REF4" s="71"/>
      <c r="REG4" s="280"/>
      <c r="REH4" s="280"/>
      <c r="REI4" s="71"/>
      <c r="REJ4" s="71"/>
      <c r="REK4" s="71"/>
      <c r="REL4" s="71"/>
      <c r="REM4" s="281"/>
      <c r="REN4" s="281"/>
      <c r="REO4" s="282"/>
      <c r="REP4" s="283"/>
      <c r="REQ4" s="284"/>
      <c r="RER4" s="285"/>
      <c r="RES4" s="286"/>
      <c r="RET4" s="281"/>
      <c r="REU4" s="286"/>
      <c r="REV4" s="281"/>
      <c r="REW4" s="281"/>
      <c r="REX4" s="71"/>
      <c r="REY4" s="287"/>
      <c r="REZ4" s="287"/>
      <c r="RFA4" s="279"/>
      <c r="RFB4" s="279"/>
      <c r="RFC4" s="279"/>
      <c r="RFD4" s="279"/>
      <c r="RFE4" s="279"/>
      <c r="RFF4" s="71"/>
      <c r="RFG4" s="71"/>
      <c r="RFH4" s="279"/>
      <c r="RFI4" s="71"/>
      <c r="RFJ4" s="287"/>
      <c r="RFK4" s="279"/>
      <c r="RFL4" s="71"/>
      <c r="RFM4" s="71"/>
      <c r="RFN4" s="71"/>
      <c r="RFO4" s="279"/>
      <c r="RFP4" s="279"/>
      <c r="RFQ4" s="279"/>
      <c r="RFR4" s="71"/>
      <c r="RFS4" s="279"/>
      <c r="RFT4" s="279"/>
      <c r="RFU4" s="71"/>
      <c r="RFV4" s="279"/>
      <c r="RFW4" s="279"/>
      <c r="RFX4" s="279"/>
      <c r="RFY4" s="279"/>
      <c r="RFZ4" s="279"/>
      <c r="RGA4" s="279"/>
      <c r="RGB4" s="71"/>
      <c r="RGC4" s="280"/>
      <c r="RGD4" s="280"/>
      <c r="RGE4" s="71"/>
      <c r="RGF4" s="71"/>
      <c r="RGG4" s="71"/>
      <c r="RGH4" s="71"/>
      <c r="RGI4" s="281"/>
      <c r="RGJ4" s="281"/>
      <c r="RGK4" s="282"/>
      <c r="RGL4" s="283"/>
      <c r="RGM4" s="284"/>
      <c r="RGN4" s="285"/>
      <c r="RGO4" s="286"/>
      <c r="RGP4" s="281"/>
      <c r="RGQ4" s="286"/>
      <c r="RGR4" s="281"/>
      <c r="RGS4" s="281"/>
      <c r="RGT4" s="71"/>
      <c r="RGU4" s="287"/>
      <c r="RGV4" s="287"/>
      <c r="RGW4" s="279"/>
      <c r="RGX4" s="279"/>
      <c r="RGY4" s="279"/>
      <c r="RGZ4" s="279"/>
      <c r="RHA4" s="279"/>
      <c r="RHB4" s="71"/>
      <c r="RHC4" s="71"/>
      <c r="RHD4" s="279"/>
      <c r="RHE4" s="71"/>
      <c r="RHF4" s="287"/>
      <c r="RHG4" s="279"/>
      <c r="RHH4" s="71"/>
      <c r="RHI4" s="71"/>
      <c r="RHJ4" s="71"/>
      <c r="RHK4" s="279"/>
      <c r="RHL4" s="279"/>
      <c r="RHM4" s="279"/>
      <c r="RHN4" s="71"/>
      <c r="RHO4" s="279"/>
      <c r="RHP4" s="279"/>
      <c r="RHQ4" s="71"/>
      <c r="RHR4" s="279"/>
      <c r="RHS4" s="279"/>
      <c r="RHT4" s="279"/>
      <c r="RHU4" s="279"/>
      <c r="RHV4" s="279"/>
      <c r="RHW4" s="279"/>
      <c r="RHX4" s="71"/>
      <c r="RHY4" s="280"/>
      <c r="RHZ4" s="280"/>
      <c r="RIA4" s="71"/>
      <c r="RIB4" s="71"/>
      <c r="RIC4" s="71"/>
      <c r="RID4" s="71"/>
      <c r="RIE4" s="281"/>
      <c r="RIF4" s="281"/>
      <c r="RIG4" s="282"/>
      <c r="RIH4" s="283"/>
      <c r="RII4" s="284"/>
      <c r="RIJ4" s="285"/>
      <c r="RIK4" s="286"/>
      <c r="RIL4" s="281"/>
      <c r="RIM4" s="286"/>
      <c r="RIN4" s="281"/>
      <c r="RIO4" s="281"/>
      <c r="RIP4" s="71"/>
      <c r="RIQ4" s="287"/>
      <c r="RIR4" s="287"/>
      <c r="RIS4" s="279"/>
      <c r="RIT4" s="279"/>
      <c r="RIU4" s="279"/>
      <c r="RIV4" s="279"/>
      <c r="RIW4" s="279"/>
      <c r="RIX4" s="71"/>
      <c r="RIY4" s="71"/>
      <c r="RIZ4" s="279"/>
      <c r="RJA4" s="71"/>
      <c r="RJB4" s="287"/>
      <c r="RJC4" s="279"/>
      <c r="RJD4" s="71"/>
      <c r="RJE4" s="71"/>
      <c r="RJF4" s="71"/>
      <c r="RJG4" s="279"/>
      <c r="RJH4" s="279"/>
      <c r="RJI4" s="279"/>
      <c r="RJJ4" s="71"/>
      <c r="RJK4" s="279"/>
      <c r="RJL4" s="279"/>
      <c r="RJM4" s="71"/>
      <c r="RJN4" s="279"/>
      <c r="RJO4" s="279"/>
      <c r="RJP4" s="279"/>
      <c r="RJQ4" s="279"/>
      <c r="RJR4" s="279"/>
      <c r="RJS4" s="279"/>
      <c r="RJT4" s="71"/>
      <c r="RJU4" s="280"/>
      <c r="RJV4" s="280"/>
      <c r="RJW4" s="71"/>
      <c r="RJX4" s="71"/>
      <c r="RJY4" s="71"/>
      <c r="RJZ4" s="71"/>
      <c r="RKA4" s="281"/>
      <c r="RKB4" s="281"/>
      <c r="RKC4" s="282"/>
      <c r="RKD4" s="283"/>
      <c r="RKE4" s="284"/>
      <c r="RKF4" s="285"/>
      <c r="RKG4" s="286"/>
      <c r="RKH4" s="281"/>
      <c r="RKI4" s="286"/>
      <c r="RKJ4" s="281"/>
      <c r="RKK4" s="281"/>
      <c r="RKL4" s="71"/>
      <c r="RKM4" s="287"/>
      <c r="RKN4" s="287"/>
      <c r="RKO4" s="279"/>
      <c r="RKP4" s="279"/>
      <c r="RKQ4" s="279"/>
      <c r="RKR4" s="279"/>
      <c r="RKS4" s="279"/>
      <c r="RKT4" s="71"/>
      <c r="RKU4" s="71"/>
      <c r="RKV4" s="279"/>
      <c r="RKW4" s="71"/>
      <c r="RKX4" s="287"/>
      <c r="RKY4" s="279"/>
      <c r="RKZ4" s="71"/>
      <c r="RLA4" s="71"/>
      <c r="RLB4" s="71"/>
      <c r="RLC4" s="279"/>
      <c r="RLD4" s="279"/>
      <c r="RLE4" s="279"/>
      <c r="RLF4" s="71"/>
      <c r="RLG4" s="279"/>
      <c r="RLH4" s="279"/>
      <c r="RLI4" s="71"/>
      <c r="RLJ4" s="279"/>
      <c r="RLK4" s="279"/>
      <c r="RLL4" s="279"/>
      <c r="RLM4" s="279"/>
      <c r="RLN4" s="279"/>
      <c r="RLO4" s="279"/>
      <c r="RLP4" s="71"/>
      <c r="RLQ4" s="280"/>
      <c r="RLR4" s="280"/>
      <c r="RLS4" s="71"/>
      <c r="RLT4" s="71"/>
      <c r="RLU4" s="71"/>
      <c r="RLV4" s="71"/>
      <c r="RLW4" s="281"/>
      <c r="RLX4" s="281"/>
      <c r="RLY4" s="282"/>
      <c r="RLZ4" s="283"/>
      <c r="RMA4" s="284"/>
      <c r="RMB4" s="285"/>
      <c r="RMC4" s="286"/>
      <c r="RMD4" s="281"/>
      <c r="RME4" s="286"/>
      <c r="RMF4" s="281"/>
      <c r="RMG4" s="281"/>
      <c r="RMH4" s="71"/>
      <c r="RMI4" s="287"/>
      <c r="RMJ4" s="287"/>
      <c r="RMK4" s="279"/>
      <c r="RML4" s="279"/>
      <c r="RMM4" s="279"/>
      <c r="RMN4" s="279"/>
      <c r="RMO4" s="279"/>
      <c r="RMP4" s="71"/>
      <c r="RMQ4" s="71"/>
      <c r="RMR4" s="279"/>
      <c r="RMS4" s="71"/>
      <c r="RMT4" s="287"/>
      <c r="RMU4" s="279"/>
      <c r="RMV4" s="71"/>
      <c r="RMW4" s="71"/>
      <c r="RMX4" s="71"/>
      <c r="RMY4" s="279"/>
      <c r="RMZ4" s="279"/>
      <c r="RNA4" s="279"/>
      <c r="RNB4" s="71"/>
      <c r="RNC4" s="279"/>
      <c r="RND4" s="279"/>
      <c r="RNE4" s="71"/>
      <c r="RNF4" s="279"/>
      <c r="RNG4" s="279"/>
      <c r="RNH4" s="279"/>
      <c r="RNI4" s="279"/>
      <c r="RNJ4" s="279"/>
      <c r="RNK4" s="279"/>
      <c r="RNL4" s="71"/>
      <c r="RNM4" s="280"/>
      <c r="RNN4" s="280"/>
      <c r="RNO4" s="71"/>
      <c r="RNP4" s="71"/>
      <c r="RNQ4" s="71"/>
      <c r="RNR4" s="71"/>
      <c r="RNS4" s="281"/>
      <c r="RNT4" s="281"/>
      <c r="RNU4" s="282"/>
      <c r="RNV4" s="283"/>
      <c r="RNW4" s="284"/>
      <c r="RNX4" s="285"/>
      <c r="RNY4" s="286"/>
      <c r="RNZ4" s="281"/>
      <c r="ROA4" s="286"/>
      <c r="ROB4" s="281"/>
      <c r="ROC4" s="281"/>
      <c r="ROD4" s="71"/>
      <c r="ROE4" s="287"/>
      <c r="ROF4" s="287"/>
      <c r="ROG4" s="279"/>
      <c r="ROH4" s="279"/>
      <c r="ROI4" s="279"/>
      <c r="ROJ4" s="279"/>
      <c r="ROK4" s="279"/>
      <c r="ROL4" s="71"/>
      <c r="ROM4" s="71"/>
      <c r="RON4" s="279"/>
      <c r="ROO4" s="71"/>
      <c r="ROP4" s="287"/>
      <c r="ROQ4" s="279"/>
      <c r="ROR4" s="71"/>
      <c r="ROS4" s="71"/>
      <c r="ROT4" s="71"/>
      <c r="ROU4" s="279"/>
      <c r="ROV4" s="279"/>
      <c r="ROW4" s="279"/>
      <c r="ROX4" s="71"/>
      <c r="ROY4" s="279"/>
      <c r="ROZ4" s="279"/>
      <c r="RPA4" s="71"/>
      <c r="RPB4" s="279"/>
      <c r="RPC4" s="279"/>
      <c r="RPD4" s="279"/>
      <c r="RPE4" s="279"/>
      <c r="RPF4" s="279"/>
      <c r="RPG4" s="279"/>
      <c r="RPH4" s="71"/>
      <c r="RPI4" s="280"/>
      <c r="RPJ4" s="280"/>
      <c r="RPK4" s="71"/>
      <c r="RPL4" s="71"/>
      <c r="RPM4" s="71"/>
      <c r="RPN4" s="71"/>
      <c r="RPO4" s="281"/>
      <c r="RPP4" s="281"/>
      <c r="RPQ4" s="282"/>
      <c r="RPR4" s="283"/>
      <c r="RPS4" s="284"/>
      <c r="RPT4" s="285"/>
      <c r="RPU4" s="286"/>
      <c r="RPV4" s="281"/>
      <c r="RPW4" s="286"/>
      <c r="RPX4" s="281"/>
      <c r="RPY4" s="281"/>
      <c r="RPZ4" s="71"/>
      <c r="RQA4" s="287"/>
      <c r="RQB4" s="287"/>
      <c r="RQC4" s="279"/>
      <c r="RQD4" s="279"/>
      <c r="RQE4" s="279"/>
      <c r="RQF4" s="279"/>
      <c r="RQG4" s="279"/>
      <c r="RQH4" s="71"/>
      <c r="RQI4" s="71"/>
      <c r="RQJ4" s="279"/>
      <c r="RQK4" s="71"/>
      <c r="RQL4" s="287"/>
      <c r="RQM4" s="279"/>
      <c r="RQN4" s="71"/>
      <c r="RQO4" s="71"/>
      <c r="RQP4" s="71"/>
      <c r="RQQ4" s="279"/>
      <c r="RQR4" s="279"/>
      <c r="RQS4" s="279"/>
      <c r="RQT4" s="71"/>
      <c r="RQU4" s="279"/>
      <c r="RQV4" s="279"/>
      <c r="RQW4" s="71"/>
      <c r="RQX4" s="279"/>
      <c r="RQY4" s="279"/>
      <c r="RQZ4" s="279"/>
      <c r="RRA4" s="279"/>
      <c r="RRB4" s="279"/>
      <c r="RRC4" s="279"/>
      <c r="RRD4" s="71"/>
      <c r="RRE4" s="280"/>
      <c r="RRF4" s="280"/>
      <c r="RRG4" s="71"/>
      <c r="RRH4" s="71"/>
      <c r="RRI4" s="71"/>
      <c r="RRJ4" s="71"/>
      <c r="RRK4" s="281"/>
      <c r="RRL4" s="281"/>
      <c r="RRM4" s="282"/>
      <c r="RRN4" s="283"/>
      <c r="RRO4" s="284"/>
      <c r="RRP4" s="285"/>
      <c r="RRQ4" s="286"/>
      <c r="RRR4" s="281"/>
      <c r="RRS4" s="286"/>
      <c r="RRT4" s="281"/>
      <c r="RRU4" s="281"/>
      <c r="RRV4" s="71"/>
      <c r="RRW4" s="287"/>
      <c r="RRX4" s="287"/>
      <c r="RRY4" s="279"/>
      <c r="RRZ4" s="279"/>
      <c r="RSA4" s="279"/>
      <c r="RSB4" s="279"/>
      <c r="RSC4" s="279"/>
      <c r="RSD4" s="71"/>
      <c r="RSE4" s="71"/>
      <c r="RSF4" s="279"/>
      <c r="RSG4" s="71"/>
      <c r="RSH4" s="287"/>
      <c r="RSI4" s="279"/>
      <c r="RSJ4" s="71"/>
      <c r="RSK4" s="71"/>
      <c r="RSL4" s="71"/>
      <c r="RSM4" s="279"/>
      <c r="RSN4" s="279"/>
      <c r="RSO4" s="279"/>
      <c r="RSP4" s="71"/>
      <c r="RSQ4" s="279"/>
      <c r="RSR4" s="279"/>
      <c r="RSS4" s="71"/>
      <c r="RST4" s="279"/>
      <c r="RSU4" s="279"/>
      <c r="RSV4" s="279"/>
      <c r="RSW4" s="279"/>
      <c r="RSX4" s="279"/>
      <c r="RSY4" s="279"/>
      <c r="RSZ4" s="71"/>
      <c r="RTA4" s="280"/>
      <c r="RTB4" s="280"/>
      <c r="RTC4" s="71"/>
      <c r="RTD4" s="71"/>
      <c r="RTE4" s="71"/>
      <c r="RTF4" s="71"/>
      <c r="RTG4" s="281"/>
      <c r="RTH4" s="281"/>
      <c r="RTI4" s="282"/>
      <c r="RTJ4" s="283"/>
      <c r="RTK4" s="284"/>
      <c r="RTL4" s="285"/>
      <c r="RTM4" s="286"/>
      <c r="RTN4" s="281"/>
      <c r="RTO4" s="286"/>
      <c r="RTP4" s="281"/>
      <c r="RTQ4" s="281"/>
      <c r="RTR4" s="71"/>
      <c r="RTS4" s="287"/>
      <c r="RTT4" s="287"/>
      <c r="RTU4" s="279"/>
      <c r="RTV4" s="279"/>
      <c r="RTW4" s="279"/>
      <c r="RTX4" s="279"/>
      <c r="RTY4" s="279"/>
      <c r="RTZ4" s="71"/>
      <c r="RUA4" s="71"/>
      <c r="RUB4" s="279"/>
      <c r="RUC4" s="71"/>
      <c r="RUD4" s="287"/>
      <c r="RUE4" s="279"/>
      <c r="RUF4" s="71"/>
      <c r="RUG4" s="71"/>
      <c r="RUH4" s="71"/>
      <c r="RUI4" s="279"/>
      <c r="RUJ4" s="279"/>
      <c r="RUK4" s="279"/>
      <c r="RUL4" s="71"/>
      <c r="RUM4" s="279"/>
      <c r="RUN4" s="279"/>
      <c r="RUO4" s="71"/>
      <c r="RUP4" s="279"/>
      <c r="RUQ4" s="279"/>
      <c r="RUR4" s="279"/>
      <c r="RUS4" s="279"/>
      <c r="RUT4" s="279"/>
      <c r="RUU4" s="279"/>
      <c r="RUV4" s="71"/>
      <c r="RUW4" s="280"/>
      <c r="RUX4" s="280"/>
      <c r="RUY4" s="71"/>
      <c r="RUZ4" s="71"/>
      <c r="RVA4" s="71"/>
      <c r="RVB4" s="71"/>
      <c r="RVC4" s="281"/>
      <c r="RVD4" s="281"/>
      <c r="RVE4" s="282"/>
      <c r="RVF4" s="283"/>
      <c r="RVG4" s="284"/>
      <c r="RVH4" s="285"/>
      <c r="RVI4" s="286"/>
      <c r="RVJ4" s="281"/>
      <c r="RVK4" s="286"/>
      <c r="RVL4" s="281"/>
      <c r="RVM4" s="281"/>
      <c r="RVN4" s="71"/>
      <c r="RVO4" s="287"/>
      <c r="RVP4" s="287"/>
      <c r="RVQ4" s="279"/>
      <c r="RVR4" s="279"/>
      <c r="RVS4" s="279"/>
      <c r="RVT4" s="279"/>
      <c r="RVU4" s="279"/>
      <c r="RVV4" s="71"/>
      <c r="RVW4" s="71"/>
      <c r="RVX4" s="279"/>
      <c r="RVY4" s="71"/>
      <c r="RVZ4" s="287"/>
      <c r="RWA4" s="279"/>
      <c r="RWB4" s="71"/>
      <c r="RWC4" s="71"/>
      <c r="RWD4" s="71"/>
      <c r="RWE4" s="279"/>
      <c r="RWF4" s="279"/>
      <c r="RWG4" s="279"/>
      <c r="RWH4" s="71"/>
      <c r="RWI4" s="279"/>
      <c r="RWJ4" s="279"/>
      <c r="RWK4" s="71"/>
      <c r="RWL4" s="279"/>
      <c r="RWM4" s="279"/>
      <c r="RWN4" s="279"/>
      <c r="RWO4" s="279"/>
      <c r="RWP4" s="279"/>
      <c r="RWQ4" s="279"/>
      <c r="RWR4" s="71"/>
      <c r="RWS4" s="280"/>
      <c r="RWT4" s="280"/>
      <c r="RWU4" s="71"/>
      <c r="RWV4" s="71"/>
      <c r="RWW4" s="71"/>
      <c r="RWX4" s="71"/>
      <c r="RWY4" s="281"/>
      <c r="RWZ4" s="281"/>
      <c r="RXA4" s="282"/>
      <c r="RXB4" s="283"/>
      <c r="RXC4" s="284"/>
      <c r="RXD4" s="285"/>
      <c r="RXE4" s="286"/>
      <c r="RXF4" s="281"/>
      <c r="RXG4" s="286"/>
      <c r="RXH4" s="281"/>
      <c r="RXI4" s="281"/>
      <c r="RXJ4" s="71"/>
      <c r="RXK4" s="287"/>
      <c r="RXL4" s="287"/>
      <c r="RXM4" s="279"/>
      <c r="RXN4" s="279"/>
      <c r="RXO4" s="279"/>
      <c r="RXP4" s="279"/>
      <c r="RXQ4" s="279"/>
      <c r="RXR4" s="71"/>
      <c r="RXS4" s="71"/>
      <c r="RXT4" s="279"/>
      <c r="RXU4" s="71"/>
      <c r="RXV4" s="287"/>
      <c r="RXW4" s="279"/>
      <c r="RXX4" s="71"/>
      <c r="RXY4" s="71"/>
      <c r="RXZ4" s="71"/>
      <c r="RYA4" s="279"/>
      <c r="RYB4" s="279"/>
      <c r="RYC4" s="279"/>
      <c r="RYD4" s="71"/>
      <c r="RYE4" s="279"/>
      <c r="RYF4" s="279"/>
      <c r="RYG4" s="71"/>
      <c r="RYH4" s="279"/>
      <c r="RYI4" s="279"/>
      <c r="RYJ4" s="279"/>
      <c r="RYK4" s="279"/>
      <c r="RYL4" s="279"/>
      <c r="RYM4" s="279"/>
      <c r="RYN4" s="71"/>
      <c r="RYO4" s="280"/>
      <c r="RYP4" s="280"/>
      <c r="RYQ4" s="71"/>
      <c r="RYR4" s="71"/>
      <c r="RYS4" s="71"/>
      <c r="RYT4" s="71"/>
      <c r="RYU4" s="281"/>
      <c r="RYV4" s="281"/>
      <c r="RYW4" s="282"/>
      <c r="RYX4" s="283"/>
      <c r="RYY4" s="284"/>
      <c r="RYZ4" s="285"/>
      <c r="RZA4" s="286"/>
      <c r="RZB4" s="281"/>
      <c r="RZC4" s="286"/>
      <c r="RZD4" s="281"/>
      <c r="RZE4" s="281"/>
      <c r="RZF4" s="71"/>
      <c r="RZG4" s="287"/>
      <c r="RZH4" s="287"/>
      <c r="RZI4" s="279"/>
      <c r="RZJ4" s="279"/>
      <c r="RZK4" s="279"/>
      <c r="RZL4" s="279"/>
      <c r="RZM4" s="279"/>
      <c r="RZN4" s="71"/>
      <c r="RZO4" s="71"/>
      <c r="RZP4" s="279"/>
      <c r="RZQ4" s="71"/>
      <c r="RZR4" s="287"/>
      <c r="RZS4" s="279"/>
      <c r="RZT4" s="71"/>
      <c r="RZU4" s="71"/>
      <c r="RZV4" s="71"/>
      <c r="RZW4" s="279"/>
      <c r="RZX4" s="279"/>
      <c r="RZY4" s="279"/>
      <c r="RZZ4" s="71"/>
      <c r="SAA4" s="279"/>
      <c r="SAB4" s="279"/>
      <c r="SAC4" s="71"/>
      <c r="SAD4" s="279"/>
      <c r="SAE4" s="279"/>
      <c r="SAF4" s="279"/>
      <c r="SAG4" s="279"/>
      <c r="SAH4" s="279"/>
      <c r="SAI4" s="279"/>
      <c r="SAJ4" s="71"/>
      <c r="SAK4" s="280"/>
      <c r="SAL4" s="280"/>
      <c r="SAM4" s="71"/>
      <c r="SAN4" s="71"/>
      <c r="SAO4" s="71"/>
      <c r="SAP4" s="71"/>
      <c r="SAQ4" s="281"/>
      <c r="SAR4" s="281"/>
      <c r="SAS4" s="282"/>
      <c r="SAT4" s="283"/>
      <c r="SAU4" s="284"/>
      <c r="SAV4" s="285"/>
      <c r="SAW4" s="286"/>
      <c r="SAX4" s="281"/>
      <c r="SAY4" s="286"/>
      <c r="SAZ4" s="281"/>
      <c r="SBA4" s="281"/>
      <c r="SBB4" s="71"/>
      <c r="SBC4" s="287"/>
      <c r="SBD4" s="287"/>
      <c r="SBE4" s="279"/>
      <c r="SBF4" s="279"/>
      <c r="SBG4" s="279"/>
      <c r="SBH4" s="279"/>
      <c r="SBI4" s="279"/>
      <c r="SBJ4" s="71"/>
      <c r="SBK4" s="71"/>
      <c r="SBL4" s="279"/>
      <c r="SBM4" s="71"/>
      <c r="SBN4" s="287"/>
      <c r="SBO4" s="279"/>
      <c r="SBP4" s="71"/>
      <c r="SBQ4" s="71"/>
      <c r="SBR4" s="71"/>
      <c r="SBS4" s="279"/>
      <c r="SBT4" s="279"/>
      <c r="SBU4" s="279"/>
      <c r="SBV4" s="71"/>
      <c r="SBW4" s="279"/>
      <c r="SBX4" s="279"/>
      <c r="SBY4" s="71"/>
      <c r="SBZ4" s="279"/>
      <c r="SCA4" s="279"/>
      <c r="SCB4" s="279"/>
      <c r="SCC4" s="279"/>
      <c r="SCD4" s="279"/>
      <c r="SCE4" s="279"/>
      <c r="SCF4" s="71"/>
      <c r="SCG4" s="280"/>
      <c r="SCH4" s="280"/>
      <c r="SCI4" s="71"/>
      <c r="SCJ4" s="71"/>
      <c r="SCK4" s="71"/>
      <c r="SCL4" s="71"/>
      <c r="SCM4" s="281"/>
      <c r="SCN4" s="281"/>
      <c r="SCO4" s="282"/>
      <c r="SCP4" s="283"/>
      <c r="SCQ4" s="284"/>
      <c r="SCR4" s="285"/>
      <c r="SCS4" s="286"/>
      <c r="SCT4" s="281"/>
      <c r="SCU4" s="286"/>
      <c r="SCV4" s="281"/>
      <c r="SCW4" s="281"/>
      <c r="SCX4" s="71"/>
      <c r="SCY4" s="287"/>
      <c r="SCZ4" s="287"/>
      <c r="SDA4" s="279"/>
      <c r="SDB4" s="279"/>
      <c r="SDC4" s="279"/>
      <c r="SDD4" s="279"/>
      <c r="SDE4" s="279"/>
      <c r="SDF4" s="71"/>
      <c r="SDG4" s="71"/>
      <c r="SDH4" s="279"/>
      <c r="SDI4" s="71"/>
      <c r="SDJ4" s="287"/>
      <c r="SDK4" s="279"/>
      <c r="SDL4" s="71"/>
      <c r="SDM4" s="71"/>
      <c r="SDN4" s="71"/>
      <c r="SDO4" s="279"/>
      <c r="SDP4" s="279"/>
      <c r="SDQ4" s="279"/>
      <c r="SDR4" s="71"/>
      <c r="SDS4" s="279"/>
      <c r="SDT4" s="279"/>
      <c r="SDU4" s="71"/>
      <c r="SDV4" s="279"/>
      <c r="SDW4" s="279"/>
      <c r="SDX4" s="279"/>
      <c r="SDY4" s="279"/>
      <c r="SDZ4" s="279"/>
      <c r="SEA4" s="279"/>
      <c r="SEB4" s="71"/>
      <c r="SEC4" s="280"/>
      <c r="SED4" s="280"/>
      <c r="SEE4" s="71"/>
      <c r="SEF4" s="71"/>
      <c r="SEG4" s="71"/>
      <c r="SEH4" s="71"/>
      <c r="SEI4" s="281"/>
      <c r="SEJ4" s="281"/>
      <c r="SEK4" s="282"/>
      <c r="SEL4" s="283"/>
      <c r="SEM4" s="284"/>
      <c r="SEN4" s="285"/>
      <c r="SEO4" s="286"/>
      <c r="SEP4" s="281"/>
      <c r="SEQ4" s="286"/>
      <c r="SER4" s="281"/>
      <c r="SES4" s="281"/>
      <c r="SET4" s="71"/>
      <c r="SEU4" s="287"/>
      <c r="SEV4" s="287"/>
      <c r="SEW4" s="279"/>
      <c r="SEX4" s="279"/>
      <c r="SEY4" s="279"/>
      <c r="SEZ4" s="279"/>
      <c r="SFA4" s="279"/>
      <c r="SFB4" s="71"/>
      <c r="SFC4" s="71"/>
      <c r="SFD4" s="279"/>
      <c r="SFE4" s="71"/>
      <c r="SFF4" s="287"/>
      <c r="SFG4" s="279"/>
      <c r="SFH4" s="71"/>
      <c r="SFI4" s="71"/>
      <c r="SFJ4" s="71"/>
      <c r="SFK4" s="279"/>
      <c r="SFL4" s="279"/>
      <c r="SFM4" s="279"/>
      <c r="SFN4" s="71"/>
      <c r="SFO4" s="279"/>
      <c r="SFP4" s="279"/>
      <c r="SFQ4" s="71"/>
      <c r="SFR4" s="279"/>
      <c r="SFS4" s="279"/>
      <c r="SFT4" s="279"/>
      <c r="SFU4" s="279"/>
      <c r="SFV4" s="279"/>
      <c r="SFW4" s="279"/>
      <c r="SFX4" s="71"/>
      <c r="SFY4" s="280"/>
      <c r="SFZ4" s="280"/>
      <c r="SGA4" s="71"/>
      <c r="SGB4" s="71"/>
      <c r="SGC4" s="71"/>
      <c r="SGD4" s="71"/>
      <c r="SGE4" s="281"/>
      <c r="SGF4" s="281"/>
      <c r="SGG4" s="282"/>
      <c r="SGH4" s="283"/>
      <c r="SGI4" s="284"/>
      <c r="SGJ4" s="285"/>
      <c r="SGK4" s="286"/>
      <c r="SGL4" s="281"/>
      <c r="SGM4" s="286"/>
      <c r="SGN4" s="281"/>
      <c r="SGO4" s="281"/>
      <c r="SGP4" s="71"/>
      <c r="SGQ4" s="287"/>
      <c r="SGR4" s="287"/>
      <c r="SGS4" s="279"/>
      <c r="SGT4" s="279"/>
      <c r="SGU4" s="279"/>
      <c r="SGV4" s="279"/>
      <c r="SGW4" s="279"/>
      <c r="SGX4" s="71"/>
      <c r="SGY4" s="71"/>
      <c r="SGZ4" s="279"/>
      <c r="SHA4" s="71"/>
      <c r="SHB4" s="287"/>
      <c r="SHC4" s="279"/>
      <c r="SHD4" s="71"/>
      <c r="SHE4" s="71"/>
      <c r="SHF4" s="71"/>
      <c r="SHG4" s="279"/>
      <c r="SHH4" s="279"/>
      <c r="SHI4" s="279"/>
      <c r="SHJ4" s="71"/>
      <c r="SHK4" s="279"/>
      <c r="SHL4" s="279"/>
      <c r="SHM4" s="71"/>
      <c r="SHN4" s="279"/>
      <c r="SHO4" s="279"/>
      <c r="SHP4" s="279"/>
      <c r="SHQ4" s="279"/>
      <c r="SHR4" s="279"/>
      <c r="SHS4" s="279"/>
      <c r="SHT4" s="71"/>
      <c r="SHU4" s="280"/>
      <c r="SHV4" s="280"/>
      <c r="SHW4" s="71"/>
      <c r="SHX4" s="71"/>
      <c r="SHY4" s="71"/>
      <c r="SHZ4" s="71"/>
      <c r="SIA4" s="281"/>
      <c r="SIB4" s="281"/>
      <c r="SIC4" s="282"/>
      <c r="SID4" s="283"/>
      <c r="SIE4" s="284"/>
      <c r="SIF4" s="285"/>
      <c r="SIG4" s="286"/>
      <c r="SIH4" s="281"/>
      <c r="SII4" s="286"/>
      <c r="SIJ4" s="281"/>
      <c r="SIK4" s="281"/>
      <c r="SIL4" s="71"/>
      <c r="SIM4" s="287"/>
      <c r="SIN4" s="287"/>
      <c r="SIO4" s="279"/>
      <c r="SIP4" s="279"/>
      <c r="SIQ4" s="279"/>
      <c r="SIR4" s="279"/>
      <c r="SIS4" s="279"/>
      <c r="SIT4" s="71"/>
      <c r="SIU4" s="71"/>
      <c r="SIV4" s="279"/>
      <c r="SIW4" s="71"/>
      <c r="SIX4" s="287"/>
      <c r="SIY4" s="279"/>
      <c r="SIZ4" s="71"/>
      <c r="SJA4" s="71"/>
      <c r="SJB4" s="71"/>
      <c r="SJC4" s="279"/>
      <c r="SJD4" s="279"/>
      <c r="SJE4" s="279"/>
      <c r="SJF4" s="71"/>
      <c r="SJG4" s="279"/>
      <c r="SJH4" s="279"/>
      <c r="SJI4" s="71"/>
      <c r="SJJ4" s="279"/>
      <c r="SJK4" s="279"/>
      <c r="SJL4" s="279"/>
      <c r="SJM4" s="279"/>
      <c r="SJN4" s="279"/>
      <c r="SJO4" s="279"/>
      <c r="SJP4" s="71"/>
      <c r="SJQ4" s="280"/>
      <c r="SJR4" s="280"/>
      <c r="SJS4" s="71"/>
      <c r="SJT4" s="71"/>
      <c r="SJU4" s="71"/>
      <c r="SJV4" s="71"/>
      <c r="SJW4" s="281"/>
      <c r="SJX4" s="281"/>
      <c r="SJY4" s="282"/>
      <c r="SJZ4" s="283"/>
      <c r="SKA4" s="284"/>
      <c r="SKB4" s="285"/>
      <c r="SKC4" s="286"/>
      <c r="SKD4" s="281"/>
      <c r="SKE4" s="286"/>
      <c r="SKF4" s="281"/>
      <c r="SKG4" s="281"/>
      <c r="SKH4" s="71"/>
      <c r="SKI4" s="287"/>
      <c r="SKJ4" s="287"/>
      <c r="SKK4" s="279"/>
      <c r="SKL4" s="279"/>
      <c r="SKM4" s="279"/>
      <c r="SKN4" s="279"/>
      <c r="SKO4" s="279"/>
      <c r="SKP4" s="71"/>
      <c r="SKQ4" s="71"/>
      <c r="SKR4" s="279"/>
      <c r="SKS4" s="71"/>
      <c r="SKT4" s="287"/>
      <c r="SKU4" s="279"/>
      <c r="SKV4" s="71"/>
      <c r="SKW4" s="71"/>
      <c r="SKX4" s="71"/>
      <c r="SKY4" s="279"/>
      <c r="SKZ4" s="279"/>
      <c r="SLA4" s="279"/>
      <c r="SLB4" s="71"/>
      <c r="SLC4" s="279"/>
      <c r="SLD4" s="279"/>
      <c r="SLE4" s="71"/>
      <c r="SLF4" s="279"/>
      <c r="SLG4" s="279"/>
      <c r="SLH4" s="279"/>
      <c r="SLI4" s="279"/>
      <c r="SLJ4" s="279"/>
      <c r="SLK4" s="279"/>
      <c r="SLL4" s="71"/>
      <c r="SLM4" s="280"/>
      <c r="SLN4" s="280"/>
      <c r="SLO4" s="71"/>
      <c r="SLP4" s="71"/>
      <c r="SLQ4" s="71"/>
      <c r="SLR4" s="71"/>
      <c r="SLS4" s="281"/>
      <c r="SLT4" s="281"/>
      <c r="SLU4" s="282"/>
      <c r="SLV4" s="283"/>
      <c r="SLW4" s="284"/>
      <c r="SLX4" s="285"/>
      <c r="SLY4" s="286"/>
      <c r="SLZ4" s="281"/>
      <c r="SMA4" s="286"/>
      <c r="SMB4" s="281"/>
      <c r="SMC4" s="281"/>
      <c r="SMD4" s="71"/>
      <c r="SME4" s="287"/>
      <c r="SMF4" s="287"/>
      <c r="SMG4" s="279"/>
      <c r="SMH4" s="279"/>
      <c r="SMI4" s="279"/>
      <c r="SMJ4" s="279"/>
      <c r="SMK4" s="279"/>
      <c r="SML4" s="71"/>
      <c r="SMM4" s="71"/>
      <c r="SMN4" s="279"/>
      <c r="SMO4" s="71"/>
      <c r="SMP4" s="287"/>
      <c r="SMQ4" s="279"/>
      <c r="SMR4" s="71"/>
      <c r="SMS4" s="71"/>
      <c r="SMT4" s="71"/>
      <c r="SMU4" s="279"/>
      <c r="SMV4" s="279"/>
      <c r="SMW4" s="279"/>
      <c r="SMX4" s="71"/>
      <c r="SMY4" s="279"/>
      <c r="SMZ4" s="279"/>
      <c r="SNA4" s="71"/>
      <c r="SNB4" s="279"/>
      <c r="SNC4" s="279"/>
      <c r="SND4" s="279"/>
      <c r="SNE4" s="279"/>
      <c r="SNF4" s="279"/>
      <c r="SNG4" s="279"/>
      <c r="SNH4" s="71"/>
      <c r="SNI4" s="280"/>
      <c r="SNJ4" s="280"/>
      <c r="SNK4" s="71"/>
      <c r="SNL4" s="71"/>
      <c r="SNM4" s="71"/>
      <c r="SNN4" s="71"/>
      <c r="SNO4" s="281"/>
      <c r="SNP4" s="281"/>
      <c r="SNQ4" s="282"/>
      <c r="SNR4" s="283"/>
      <c r="SNS4" s="284"/>
      <c r="SNT4" s="285"/>
      <c r="SNU4" s="286"/>
      <c r="SNV4" s="281"/>
      <c r="SNW4" s="286"/>
      <c r="SNX4" s="281"/>
      <c r="SNY4" s="281"/>
      <c r="SNZ4" s="71"/>
      <c r="SOA4" s="287"/>
      <c r="SOB4" s="287"/>
      <c r="SOC4" s="279"/>
      <c r="SOD4" s="279"/>
      <c r="SOE4" s="279"/>
      <c r="SOF4" s="279"/>
      <c r="SOG4" s="279"/>
      <c r="SOH4" s="71"/>
      <c r="SOI4" s="71"/>
      <c r="SOJ4" s="279"/>
      <c r="SOK4" s="71"/>
      <c r="SOL4" s="287"/>
      <c r="SOM4" s="279"/>
      <c r="SON4" s="71"/>
      <c r="SOO4" s="71"/>
      <c r="SOP4" s="71"/>
      <c r="SOQ4" s="279"/>
      <c r="SOR4" s="279"/>
      <c r="SOS4" s="279"/>
      <c r="SOT4" s="71"/>
      <c r="SOU4" s="279"/>
      <c r="SOV4" s="279"/>
      <c r="SOW4" s="71"/>
      <c r="SOX4" s="279"/>
      <c r="SOY4" s="279"/>
      <c r="SOZ4" s="279"/>
      <c r="SPA4" s="279"/>
      <c r="SPB4" s="279"/>
      <c r="SPC4" s="279"/>
      <c r="SPD4" s="71"/>
      <c r="SPE4" s="280"/>
      <c r="SPF4" s="280"/>
      <c r="SPG4" s="71"/>
      <c r="SPH4" s="71"/>
      <c r="SPI4" s="71"/>
      <c r="SPJ4" s="71"/>
      <c r="SPK4" s="281"/>
      <c r="SPL4" s="281"/>
      <c r="SPM4" s="282"/>
      <c r="SPN4" s="283"/>
      <c r="SPO4" s="284"/>
      <c r="SPP4" s="285"/>
      <c r="SPQ4" s="286"/>
      <c r="SPR4" s="281"/>
      <c r="SPS4" s="286"/>
      <c r="SPT4" s="281"/>
      <c r="SPU4" s="281"/>
      <c r="SPV4" s="71"/>
      <c r="SPW4" s="287"/>
      <c r="SPX4" s="287"/>
      <c r="SPY4" s="279"/>
      <c r="SPZ4" s="279"/>
      <c r="SQA4" s="279"/>
      <c r="SQB4" s="279"/>
      <c r="SQC4" s="279"/>
      <c r="SQD4" s="71"/>
      <c r="SQE4" s="71"/>
      <c r="SQF4" s="279"/>
      <c r="SQG4" s="71"/>
      <c r="SQH4" s="287"/>
      <c r="SQI4" s="279"/>
      <c r="SQJ4" s="71"/>
      <c r="SQK4" s="71"/>
      <c r="SQL4" s="71"/>
      <c r="SQM4" s="279"/>
      <c r="SQN4" s="279"/>
      <c r="SQO4" s="279"/>
      <c r="SQP4" s="71"/>
      <c r="SQQ4" s="279"/>
      <c r="SQR4" s="279"/>
      <c r="SQS4" s="71"/>
      <c r="SQT4" s="279"/>
      <c r="SQU4" s="279"/>
      <c r="SQV4" s="279"/>
      <c r="SQW4" s="279"/>
      <c r="SQX4" s="279"/>
      <c r="SQY4" s="279"/>
      <c r="SQZ4" s="71"/>
      <c r="SRA4" s="280"/>
      <c r="SRB4" s="280"/>
      <c r="SRC4" s="71"/>
      <c r="SRD4" s="71"/>
      <c r="SRE4" s="71"/>
      <c r="SRF4" s="71"/>
      <c r="SRG4" s="281"/>
      <c r="SRH4" s="281"/>
      <c r="SRI4" s="282"/>
      <c r="SRJ4" s="283"/>
      <c r="SRK4" s="284"/>
      <c r="SRL4" s="285"/>
      <c r="SRM4" s="286"/>
      <c r="SRN4" s="281"/>
      <c r="SRO4" s="286"/>
      <c r="SRP4" s="281"/>
      <c r="SRQ4" s="281"/>
      <c r="SRR4" s="71"/>
      <c r="SRS4" s="287"/>
      <c r="SRT4" s="287"/>
      <c r="SRU4" s="279"/>
      <c r="SRV4" s="279"/>
      <c r="SRW4" s="279"/>
      <c r="SRX4" s="279"/>
      <c r="SRY4" s="279"/>
      <c r="SRZ4" s="71"/>
      <c r="SSA4" s="71"/>
      <c r="SSB4" s="279"/>
      <c r="SSC4" s="71"/>
      <c r="SSD4" s="287"/>
      <c r="SSE4" s="279"/>
      <c r="SSF4" s="71"/>
      <c r="SSG4" s="71"/>
      <c r="SSH4" s="71"/>
      <c r="SSI4" s="279"/>
      <c r="SSJ4" s="279"/>
      <c r="SSK4" s="279"/>
      <c r="SSL4" s="71"/>
      <c r="SSM4" s="279"/>
      <c r="SSN4" s="279"/>
      <c r="SSO4" s="71"/>
      <c r="SSP4" s="279"/>
      <c r="SSQ4" s="279"/>
      <c r="SSR4" s="279"/>
      <c r="SSS4" s="279"/>
      <c r="SST4" s="279"/>
      <c r="SSU4" s="279"/>
      <c r="SSV4" s="71"/>
      <c r="SSW4" s="280"/>
      <c r="SSX4" s="280"/>
      <c r="SSY4" s="71"/>
      <c r="SSZ4" s="71"/>
      <c r="STA4" s="71"/>
      <c r="STB4" s="71"/>
      <c r="STC4" s="281"/>
      <c r="STD4" s="281"/>
      <c r="STE4" s="282"/>
      <c r="STF4" s="283"/>
      <c r="STG4" s="284"/>
      <c r="STH4" s="285"/>
      <c r="STI4" s="286"/>
      <c r="STJ4" s="281"/>
      <c r="STK4" s="286"/>
      <c r="STL4" s="281"/>
      <c r="STM4" s="281"/>
      <c r="STN4" s="71"/>
      <c r="STO4" s="287"/>
      <c r="STP4" s="287"/>
      <c r="STQ4" s="279"/>
      <c r="STR4" s="279"/>
      <c r="STS4" s="279"/>
      <c r="STT4" s="279"/>
      <c r="STU4" s="279"/>
      <c r="STV4" s="71"/>
      <c r="STW4" s="71"/>
      <c r="STX4" s="279"/>
      <c r="STY4" s="71"/>
      <c r="STZ4" s="287"/>
      <c r="SUA4" s="279"/>
      <c r="SUB4" s="71"/>
      <c r="SUC4" s="71"/>
      <c r="SUD4" s="71"/>
      <c r="SUE4" s="279"/>
      <c r="SUF4" s="279"/>
      <c r="SUG4" s="279"/>
      <c r="SUH4" s="71"/>
      <c r="SUI4" s="279"/>
      <c r="SUJ4" s="279"/>
      <c r="SUK4" s="71"/>
      <c r="SUL4" s="279"/>
      <c r="SUM4" s="279"/>
      <c r="SUN4" s="279"/>
      <c r="SUO4" s="279"/>
      <c r="SUP4" s="279"/>
      <c r="SUQ4" s="279"/>
      <c r="SUR4" s="71"/>
      <c r="SUS4" s="280"/>
      <c r="SUT4" s="280"/>
      <c r="SUU4" s="71"/>
      <c r="SUV4" s="71"/>
      <c r="SUW4" s="71"/>
      <c r="SUX4" s="71"/>
      <c r="SUY4" s="281"/>
      <c r="SUZ4" s="281"/>
      <c r="SVA4" s="282"/>
      <c r="SVB4" s="283"/>
      <c r="SVC4" s="284"/>
      <c r="SVD4" s="285"/>
      <c r="SVE4" s="286"/>
      <c r="SVF4" s="281"/>
      <c r="SVG4" s="286"/>
      <c r="SVH4" s="281"/>
      <c r="SVI4" s="281"/>
      <c r="SVJ4" s="71"/>
      <c r="SVK4" s="287"/>
      <c r="SVL4" s="287"/>
      <c r="SVM4" s="279"/>
      <c r="SVN4" s="279"/>
      <c r="SVO4" s="279"/>
      <c r="SVP4" s="279"/>
      <c r="SVQ4" s="279"/>
      <c r="SVR4" s="71"/>
      <c r="SVS4" s="71"/>
      <c r="SVT4" s="279"/>
      <c r="SVU4" s="71"/>
      <c r="SVV4" s="287"/>
      <c r="SVW4" s="279"/>
      <c r="SVX4" s="71"/>
      <c r="SVY4" s="71"/>
      <c r="SVZ4" s="71"/>
      <c r="SWA4" s="279"/>
      <c r="SWB4" s="279"/>
      <c r="SWC4" s="279"/>
      <c r="SWD4" s="71"/>
      <c r="SWE4" s="279"/>
      <c r="SWF4" s="279"/>
      <c r="SWG4" s="71"/>
      <c r="SWH4" s="279"/>
      <c r="SWI4" s="279"/>
      <c r="SWJ4" s="279"/>
      <c r="SWK4" s="279"/>
      <c r="SWL4" s="279"/>
      <c r="SWM4" s="279"/>
      <c r="SWN4" s="71"/>
      <c r="SWO4" s="280"/>
      <c r="SWP4" s="280"/>
      <c r="SWQ4" s="71"/>
      <c r="SWR4" s="71"/>
      <c r="SWS4" s="71"/>
      <c r="SWT4" s="71"/>
      <c r="SWU4" s="281"/>
      <c r="SWV4" s="281"/>
      <c r="SWW4" s="282"/>
      <c r="SWX4" s="283"/>
      <c r="SWY4" s="284"/>
      <c r="SWZ4" s="285"/>
      <c r="SXA4" s="286"/>
      <c r="SXB4" s="281"/>
      <c r="SXC4" s="286"/>
      <c r="SXD4" s="281"/>
      <c r="SXE4" s="281"/>
      <c r="SXF4" s="71"/>
      <c r="SXG4" s="287"/>
      <c r="SXH4" s="287"/>
      <c r="SXI4" s="279"/>
      <c r="SXJ4" s="279"/>
      <c r="SXK4" s="279"/>
      <c r="SXL4" s="279"/>
      <c r="SXM4" s="279"/>
      <c r="SXN4" s="71"/>
      <c r="SXO4" s="71"/>
      <c r="SXP4" s="279"/>
      <c r="SXQ4" s="71"/>
      <c r="SXR4" s="287"/>
      <c r="SXS4" s="279"/>
      <c r="SXT4" s="71"/>
      <c r="SXU4" s="71"/>
      <c r="SXV4" s="71"/>
      <c r="SXW4" s="279"/>
      <c r="SXX4" s="279"/>
      <c r="SXY4" s="279"/>
      <c r="SXZ4" s="71"/>
      <c r="SYA4" s="279"/>
      <c r="SYB4" s="279"/>
      <c r="SYC4" s="71"/>
      <c r="SYD4" s="279"/>
      <c r="SYE4" s="279"/>
      <c r="SYF4" s="279"/>
      <c r="SYG4" s="279"/>
      <c r="SYH4" s="279"/>
      <c r="SYI4" s="279"/>
      <c r="SYJ4" s="71"/>
      <c r="SYK4" s="280"/>
      <c r="SYL4" s="280"/>
      <c r="SYM4" s="71"/>
      <c r="SYN4" s="71"/>
      <c r="SYO4" s="71"/>
      <c r="SYP4" s="71"/>
      <c r="SYQ4" s="281"/>
      <c r="SYR4" s="281"/>
      <c r="SYS4" s="282"/>
      <c r="SYT4" s="283"/>
      <c r="SYU4" s="284"/>
      <c r="SYV4" s="285"/>
      <c r="SYW4" s="286"/>
      <c r="SYX4" s="281"/>
      <c r="SYY4" s="286"/>
      <c r="SYZ4" s="281"/>
      <c r="SZA4" s="281"/>
      <c r="SZB4" s="71"/>
      <c r="SZC4" s="287"/>
      <c r="SZD4" s="287"/>
      <c r="SZE4" s="279"/>
      <c r="SZF4" s="279"/>
      <c r="SZG4" s="279"/>
      <c r="SZH4" s="279"/>
      <c r="SZI4" s="279"/>
      <c r="SZJ4" s="71"/>
      <c r="SZK4" s="71"/>
      <c r="SZL4" s="279"/>
      <c r="SZM4" s="71"/>
      <c r="SZN4" s="287"/>
      <c r="SZO4" s="279"/>
      <c r="SZP4" s="71"/>
      <c r="SZQ4" s="71"/>
      <c r="SZR4" s="71"/>
      <c r="SZS4" s="279"/>
      <c r="SZT4" s="279"/>
      <c r="SZU4" s="279"/>
      <c r="SZV4" s="71"/>
      <c r="SZW4" s="279"/>
      <c r="SZX4" s="279"/>
      <c r="SZY4" s="71"/>
      <c r="SZZ4" s="279"/>
      <c r="TAA4" s="279"/>
      <c r="TAB4" s="279"/>
      <c r="TAC4" s="279"/>
      <c r="TAD4" s="279"/>
      <c r="TAE4" s="279"/>
      <c r="TAF4" s="71"/>
      <c r="TAG4" s="280"/>
      <c r="TAH4" s="280"/>
      <c r="TAI4" s="71"/>
      <c r="TAJ4" s="71"/>
      <c r="TAK4" s="71"/>
      <c r="TAL4" s="71"/>
      <c r="TAM4" s="281"/>
      <c r="TAN4" s="281"/>
      <c r="TAO4" s="282"/>
      <c r="TAP4" s="283"/>
      <c r="TAQ4" s="284"/>
      <c r="TAR4" s="285"/>
      <c r="TAS4" s="286"/>
      <c r="TAT4" s="281"/>
      <c r="TAU4" s="286"/>
      <c r="TAV4" s="281"/>
      <c r="TAW4" s="281"/>
      <c r="TAX4" s="71"/>
      <c r="TAY4" s="287"/>
      <c r="TAZ4" s="287"/>
      <c r="TBA4" s="279"/>
      <c r="TBB4" s="279"/>
      <c r="TBC4" s="279"/>
      <c r="TBD4" s="279"/>
      <c r="TBE4" s="279"/>
      <c r="TBF4" s="71"/>
      <c r="TBG4" s="71"/>
      <c r="TBH4" s="279"/>
      <c r="TBI4" s="71"/>
      <c r="TBJ4" s="287"/>
      <c r="TBK4" s="279"/>
      <c r="TBL4" s="71"/>
      <c r="TBM4" s="71"/>
      <c r="TBN4" s="71"/>
      <c r="TBO4" s="279"/>
      <c r="TBP4" s="279"/>
      <c r="TBQ4" s="279"/>
      <c r="TBR4" s="71"/>
      <c r="TBS4" s="279"/>
      <c r="TBT4" s="279"/>
      <c r="TBU4" s="71"/>
      <c r="TBV4" s="279"/>
      <c r="TBW4" s="279"/>
      <c r="TBX4" s="279"/>
      <c r="TBY4" s="279"/>
      <c r="TBZ4" s="279"/>
      <c r="TCA4" s="279"/>
      <c r="TCB4" s="71"/>
      <c r="TCC4" s="280"/>
      <c r="TCD4" s="280"/>
      <c r="TCE4" s="71"/>
      <c r="TCF4" s="71"/>
      <c r="TCG4" s="71"/>
      <c r="TCH4" s="71"/>
      <c r="TCI4" s="281"/>
      <c r="TCJ4" s="281"/>
      <c r="TCK4" s="282"/>
      <c r="TCL4" s="283"/>
      <c r="TCM4" s="284"/>
      <c r="TCN4" s="285"/>
      <c r="TCO4" s="286"/>
      <c r="TCP4" s="281"/>
      <c r="TCQ4" s="286"/>
      <c r="TCR4" s="281"/>
      <c r="TCS4" s="281"/>
      <c r="TCT4" s="71"/>
      <c r="TCU4" s="287"/>
      <c r="TCV4" s="287"/>
      <c r="TCW4" s="279"/>
      <c r="TCX4" s="279"/>
      <c r="TCY4" s="279"/>
      <c r="TCZ4" s="279"/>
      <c r="TDA4" s="279"/>
      <c r="TDB4" s="71"/>
      <c r="TDC4" s="71"/>
      <c r="TDD4" s="279"/>
      <c r="TDE4" s="71"/>
      <c r="TDF4" s="287"/>
      <c r="TDG4" s="279"/>
      <c r="TDH4" s="71"/>
      <c r="TDI4" s="71"/>
      <c r="TDJ4" s="71"/>
      <c r="TDK4" s="279"/>
      <c r="TDL4" s="279"/>
      <c r="TDM4" s="279"/>
      <c r="TDN4" s="71"/>
      <c r="TDO4" s="279"/>
      <c r="TDP4" s="279"/>
      <c r="TDQ4" s="71"/>
      <c r="TDR4" s="279"/>
      <c r="TDS4" s="279"/>
      <c r="TDT4" s="279"/>
      <c r="TDU4" s="279"/>
      <c r="TDV4" s="279"/>
      <c r="TDW4" s="279"/>
      <c r="TDX4" s="71"/>
      <c r="TDY4" s="280"/>
      <c r="TDZ4" s="280"/>
      <c r="TEA4" s="71"/>
      <c r="TEB4" s="71"/>
      <c r="TEC4" s="71"/>
      <c r="TED4" s="71"/>
      <c r="TEE4" s="281"/>
      <c r="TEF4" s="281"/>
      <c r="TEG4" s="282"/>
      <c r="TEH4" s="283"/>
      <c r="TEI4" s="284"/>
      <c r="TEJ4" s="285"/>
      <c r="TEK4" s="286"/>
      <c r="TEL4" s="281"/>
      <c r="TEM4" s="286"/>
      <c r="TEN4" s="281"/>
      <c r="TEO4" s="281"/>
      <c r="TEP4" s="71"/>
      <c r="TEQ4" s="287"/>
      <c r="TER4" s="287"/>
      <c r="TES4" s="279"/>
      <c r="TET4" s="279"/>
      <c r="TEU4" s="279"/>
      <c r="TEV4" s="279"/>
      <c r="TEW4" s="279"/>
      <c r="TEX4" s="71"/>
      <c r="TEY4" s="71"/>
      <c r="TEZ4" s="279"/>
      <c r="TFA4" s="71"/>
      <c r="TFB4" s="287"/>
      <c r="TFC4" s="279"/>
      <c r="TFD4" s="71"/>
      <c r="TFE4" s="71"/>
      <c r="TFF4" s="71"/>
      <c r="TFG4" s="279"/>
      <c r="TFH4" s="279"/>
      <c r="TFI4" s="279"/>
      <c r="TFJ4" s="71"/>
      <c r="TFK4" s="279"/>
      <c r="TFL4" s="279"/>
      <c r="TFM4" s="71"/>
      <c r="TFN4" s="279"/>
      <c r="TFO4" s="279"/>
      <c r="TFP4" s="279"/>
      <c r="TFQ4" s="279"/>
      <c r="TFR4" s="279"/>
      <c r="TFS4" s="279"/>
      <c r="TFT4" s="71"/>
      <c r="TFU4" s="280"/>
      <c r="TFV4" s="280"/>
      <c r="TFW4" s="71"/>
      <c r="TFX4" s="71"/>
      <c r="TFY4" s="71"/>
      <c r="TFZ4" s="71"/>
      <c r="TGA4" s="281"/>
      <c r="TGB4" s="281"/>
      <c r="TGC4" s="282"/>
      <c r="TGD4" s="283"/>
      <c r="TGE4" s="284"/>
      <c r="TGF4" s="285"/>
      <c r="TGG4" s="286"/>
      <c r="TGH4" s="281"/>
      <c r="TGI4" s="286"/>
      <c r="TGJ4" s="281"/>
      <c r="TGK4" s="281"/>
      <c r="TGL4" s="71"/>
      <c r="TGM4" s="287"/>
      <c r="TGN4" s="287"/>
      <c r="TGO4" s="279"/>
      <c r="TGP4" s="279"/>
      <c r="TGQ4" s="279"/>
      <c r="TGR4" s="279"/>
      <c r="TGS4" s="279"/>
      <c r="TGT4" s="71"/>
      <c r="TGU4" s="71"/>
      <c r="TGV4" s="279"/>
      <c r="TGW4" s="71"/>
      <c r="TGX4" s="287"/>
      <c r="TGY4" s="279"/>
      <c r="TGZ4" s="71"/>
      <c r="THA4" s="71"/>
      <c r="THB4" s="71"/>
      <c r="THC4" s="279"/>
      <c r="THD4" s="279"/>
      <c r="THE4" s="279"/>
      <c r="THF4" s="71"/>
      <c r="THG4" s="279"/>
      <c r="THH4" s="279"/>
      <c r="THI4" s="71"/>
      <c r="THJ4" s="279"/>
      <c r="THK4" s="279"/>
      <c r="THL4" s="279"/>
      <c r="THM4" s="279"/>
      <c r="THN4" s="279"/>
      <c r="THO4" s="279"/>
      <c r="THP4" s="71"/>
      <c r="THQ4" s="280"/>
      <c r="THR4" s="280"/>
      <c r="THS4" s="71"/>
      <c r="THT4" s="71"/>
      <c r="THU4" s="71"/>
      <c r="THV4" s="71"/>
      <c r="THW4" s="281"/>
      <c r="THX4" s="281"/>
      <c r="THY4" s="282"/>
      <c r="THZ4" s="283"/>
      <c r="TIA4" s="284"/>
      <c r="TIB4" s="285"/>
      <c r="TIC4" s="286"/>
      <c r="TID4" s="281"/>
      <c r="TIE4" s="286"/>
      <c r="TIF4" s="281"/>
      <c r="TIG4" s="281"/>
      <c r="TIH4" s="71"/>
      <c r="TII4" s="287"/>
      <c r="TIJ4" s="287"/>
      <c r="TIK4" s="279"/>
      <c r="TIL4" s="279"/>
      <c r="TIM4" s="279"/>
      <c r="TIN4" s="279"/>
      <c r="TIO4" s="279"/>
      <c r="TIP4" s="71"/>
      <c r="TIQ4" s="71"/>
      <c r="TIR4" s="279"/>
      <c r="TIS4" s="71"/>
      <c r="TIT4" s="287"/>
      <c r="TIU4" s="279"/>
      <c r="TIV4" s="71"/>
      <c r="TIW4" s="71"/>
      <c r="TIX4" s="71"/>
      <c r="TIY4" s="279"/>
      <c r="TIZ4" s="279"/>
      <c r="TJA4" s="279"/>
      <c r="TJB4" s="71"/>
      <c r="TJC4" s="279"/>
      <c r="TJD4" s="279"/>
      <c r="TJE4" s="71"/>
      <c r="TJF4" s="279"/>
      <c r="TJG4" s="279"/>
      <c r="TJH4" s="279"/>
      <c r="TJI4" s="279"/>
      <c r="TJJ4" s="279"/>
      <c r="TJK4" s="279"/>
      <c r="TJL4" s="71"/>
      <c r="TJM4" s="280"/>
      <c r="TJN4" s="280"/>
      <c r="TJO4" s="71"/>
      <c r="TJP4" s="71"/>
      <c r="TJQ4" s="71"/>
      <c r="TJR4" s="71"/>
      <c r="TJS4" s="281"/>
      <c r="TJT4" s="281"/>
      <c r="TJU4" s="282"/>
      <c r="TJV4" s="283"/>
      <c r="TJW4" s="284"/>
      <c r="TJX4" s="285"/>
      <c r="TJY4" s="286"/>
      <c r="TJZ4" s="281"/>
      <c r="TKA4" s="286"/>
      <c r="TKB4" s="281"/>
      <c r="TKC4" s="281"/>
      <c r="TKD4" s="71"/>
      <c r="TKE4" s="287"/>
      <c r="TKF4" s="287"/>
      <c r="TKG4" s="279"/>
      <c r="TKH4" s="279"/>
      <c r="TKI4" s="279"/>
      <c r="TKJ4" s="279"/>
      <c r="TKK4" s="279"/>
      <c r="TKL4" s="71"/>
      <c r="TKM4" s="71"/>
      <c r="TKN4" s="279"/>
      <c r="TKO4" s="71"/>
      <c r="TKP4" s="287"/>
      <c r="TKQ4" s="279"/>
      <c r="TKR4" s="71"/>
      <c r="TKS4" s="71"/>
      <c r="TKT4" s="71"/>
      <c r="TKU4" s="279"/>
      <c r="TKV4" s="279"/>
      <c r="TKW4" s="279"/>
      <c r="TKX4" s="71"/>
      <c r="TKY4" s="279"/>
      <c r="TKZ4" s="279"/>
      <c r="TLA4" s="71"/>
      <c r="TLB4" s="279"/>
      <c r="TLC4" s="279"/>
      <c r="TLD4" s="279"/>
      <c r="TLE4" s="279"/>
      <c r="TLF4" s="279"/>
      <c r="TLG4" s="279"/>
      <c r="TLH4" s="71"/>
      <c r="TLI4" s="280"/>
      <c r="TLJ4" s="280"/>
      <c r="TLK4" s="71"/>
      <c r="TLL4" s="71"/>
      <c r="TLM4" s="71"/>
      <c r="TLN4" s="71"/>
      <c r="TLO4" s="281"/>
      <c r="TLP4" s="281"/>
      <c r="TLQ4" s="282"/>
      <c r="TLR4" s="283"/>
      <c r="TLS4" s="284"/>
      <c r="TLT4" s="285"/>
      <c r="TLU4" s="286"/>
      <c r="TLV4" s="281"/>
      <c r="TLW4" s="286"/>
      <c r="TLX4" s="281"/>
      <c r="TLY4" s="281"/>
      <c r="TLZ4" s="71"/>
      <c r="TMA4" s="287"/>
      <c r="TMB4" s="287"/>
      <c r="TMC4" s="279"/>
      <c r="TMD4" s="279"/>
      <c r="TME4" s="279"/>
      <c r="TMF4" s="279"/>
      <c r="TMG4" s="279"/>
      <c r="TMH4" s="71"/>
      <c r="TMI4" s="71"/>
      <c r="TMJ4" s="279"/>
      <c r="TMK4" s="71"/>
      <c r="TML4" s="287"/>
      <c r="TMM4" s="279"/>
      <c r="TMN4" s="71"/>
      <c r="TMO4" s="71"/>
      <c r="TMP4" s="71"/>
      <c r="TMQ4" s="279"/>
      <c r="TMR4" s="279"/>
      <c r="TMS4" s="279"/>
      <c r="TMT4" s="71"/>
      <c r="TMU4" s="279"/>
      <c r="TMV4" s="279"/>
      <c r="TMW4" s="71"/>
      <c r="TMX4" s="279"/>
      <c r="TMY4" s="279"/>
      <c r="TMZ4" s="279"/>
      <c r="TNA4" s="279"/>
      <c r="TNB4" s="279"/>
      <c r="TNC4" s="279"/>
      <c r="TND4" s="71"/>
      <c r="TNE4" s="280"/>
      <c r="TNF4" s="280"/>
      <c r="TNG4" s="71"/>
      <c r="TNH4" s="71"/>
      <c r="TNI4" s="71"/>
      <c r="TNJ4" s="71"/>
      <c r="TNK4" s="281"/>
      <c r="TNL4" s="281"/>
      <c r="TNM4" s="282"/>
      <c r="TNN4" s="283"/>
      <c r="TNO4" s="284"/>
      <c r="TNP4" s="285"/>
      <c r="TNQ4" s="286"/>
      <c r="TNR4" s="281"/>
      <c r="TNS4" s="286"/>
      <c r="TNT4" s="281"/>
      <c r="TNU4" s="281"/>
      <c r="TNV4" s="71"/>
      <c r="TNW4" s="287"/>
      <c r="TNX4" s="287"/>
      <c r="TNY4" s="279"/>
      <c r="TNZ4" s="279"/>
      <c r="TOA4" s="279"/>
      <c r="TOB4" s="279"/>
      <c r="TOC4" s="279"/>
      <c r="TOD4" s="71"/>
      <c r="TOE4" s="71"/>
      <c r="TOF4" s="279"/>
      <c r="TOG4" s="71"/>
      <c r="TOH4" s="287"/>
      <c r="TOI4" s="279"/>
      <c r="TOJ4" s="71"/>
      <c r="TOK4" s="71"/>
      <c r="TOL4" s="71"/>
      <c r="TOM4" s="279"/>
      <c r="TON4" s="279"/>
      <c r="TOO4" s="279"/>
      <c r="TOP4" s="71"/>
      <c r="TOQ4" s="279"/>
      <c r="TOR4" s="279"/>
      <c r="TOS4" s="71"/>
      <c r="TOT4" s="279"/>
      <c r="TOU4" s="279"/>
      <c r="TOV4" s="279"/>
      <c r="TOW4" s="279"/>
      <c r="TOX4" s="279"/>
      <c r="TOY4" s="279"/>
      <c r="TOZ4" s="71"/>
      <c r="TPA4" s="280"/>
      <c r="TPB4" s="280"/>
      <c r="TPC4" s="71"/>
      <c r="TPD4" s="71"/>
      <c r="TPE4" s="71"/>
      <c r="TPF4" s="71"/>
      <c r="TPG4" s="281"/>
      <c r="TPH4" s="281"/>
      <c r="TPI4" s="282"/>
      <c r="TPJ4" s="283"/>
      <c r="TPK4" s="284"/>
      <c r="TPL4" s="285"/>
      <c r="TPM4" s="286"/>
      <c r="TPN4" s="281"/>
      <c r="TPO4" s="286"/>
      <c r="TPP4" s="281"/>
      <c r="TPQ4" s="281"/>
      <c r="TPR4" s="71"/>
      <c r="TPS4" s="287"/>
      <c r="TPT4" s="287"/>
      <c r="TPU4" s="279"/>
      <c r="TPV4" s="279"/>
      <c r="TPW4" s="279"/>
      <c r="TPX4" s="279"/>
      <c r="TPY4" s="279"/>
      <c r="TPZ4" s="71"/>
      <c r="TQA4" s="71"/>
      <c r="TQB4" s="279"/>
      <c r="TQC4" s="71"/>
      <c r="TQD4" s="287"/>
      <c r="TQE4" s="279"/>
      <c r="TQF4" s="71"/>
      <c r="TQG4" s="71"/>
      <c r="TQH4" s="71"/>
      <c r="TQI4" s="279"/>
      <c r="TQJ4" s="279"/>
      <c r="TQK4" s="279"/>
      <c r="TQL4" s="71"/>
      <c r="TQM4" s="279"/>
      <c r="TQN4" s="279"/>
      <c r="TQO4" s="71"/>
      <c r="TQP4" s="279"/>
      <c r="TQQ4" s="279"/>
      <c r="TQR4" s="279"/>
      <c r="TQS4" s="279"/>
      <c r="TQT4" s="279"/>
      <c r="TQU4" s="279"/>
      <c r="TQV4" s="71"/>
      <c r="TQW4" s="280"/>
      <c r="TQX4" s="280"/>
      <c r="TQY4" s="71"/>
      <c r="TQZ4" s="71"/>
      <c r="TRA4" s="71"/>
      <c r="TRB4" s="71"/>
      <c r="TRC4" s="281"/>
      <c r="TRD4" s="281"/>
      <c r="TRE4" s="282"/>
      <c r="TRF4" s="283"/>
      <c r="TRG4" s="284"/>
      <c r="TRH4" s="285"/>
      <c r="TRI4" s="286"/>
      <c r="TRJ4" s="281"/>
      <c r="TRK4" s="286"/>
      <c r="TRL4" s="281"/>
      <c r="TRM4" s="281"/>
      <c r="TRN4" s="71"/>
      <c r="TRO4" s="287"/>
      <c r="TRP4" s="287"/>
      <c r="TRQ4" s="279"/>
      <c r="TRR4" s="279"/>
      <c r="TRS4" s="279"/>
      <c r="TRT4" s="279"/>
      <c r="TRU4" s="279"/>
      <c r="TRV4" s="71"/>
      <c r="TRW4" s="71"/>
      <c r="TRX4" s="279"/>
      <c r="TRY4" s="71"/>
      <c r="TRZ4" s="287"/>
      <c r="TSA4" s="279"/>
      <c r="TSB4" s="71"/>
      <c r="TSC4" s="71"/>
      <c r="TSD4" s="71"/>
      <c r="TSE4" s="279"/>
      <c r="TSF4" s="279"/>
      <c r="TSG4" s="279"/>
      <c r="TSH4" s="71"/>
      <c r="TSI4" s="279"/>
      <c r="TSJ4" s="279"/>
      <c r="TSK4" s="71"/>
      <c r="TSL4" s="279"/>
      <c r="TSM4" s="279"/>
      <c r="TSN4" s="279"/>
      <c r="TSO4" s="279"/>
      <c r="TSP4" s="279"/>
      <c r="TSQ4" s="279"/>
      <c r="TSR4" s="71"/>
      <c r="TSS4" s="280"/>
      <c r="TST4" s="280"/>
      <c r="TSU4" s="71"/>
      <c r="TSV4" s="71"/>
      <c r="TSW4" s="71"/>
      <c r="TSX4" s="71"/>
      <c r="TSY4" s="281"/>
      <c r="TSZ4" s="281"/>
      <c r="TTA4" s="282"/>
      <c r="TTB4" s="283"/>
      <c r="TTC4" s="284"/>
      <c r="TTD4" s="285"/>
      <c r="TTE4" s="286"/>
      <c r="TTF4" s="281"/>
      <c r="TTG4" s="286"/>
      <c r="TTH4" s="281"/>
      <c r="TTI4" s="281"/>
      <c r="TTJ4" s="71"/>
      <c r="TTK4" s="287"/>
      <c r="TTL4" s="287"/>
      <c r="TTM4" s="279"/>
      <c r="TTN4" s="279"/>
      <c r="TTO4" s="279"/>
      <c r="TTP4" s="279"/>
      <c r="TTQ4" s="279"/>
      <c r="TTR4" s="71"/>
      <c r="TTS4" s="71"/>
      <c r="TTT4" s="279"/>
      <c r="TTU4" s="71"/>
      <c r="TTV4" s="287"/>
      <c r="TTW4" s="279"/>
      <c r="TTX4" s="71"/>
      <c r="TTY4" s="71"/>
      <c r="TTZ4" s="71"/>
      <c r="TUA4" s="279"/>
      <c r="TUB4" s="279"/>
      <c r="TUC4" s="279"/>
      <c r="TUD4" s="71"/>
      <c r="TUE4" s="279"/>
      <c r="TUF4" s="279"/>
      <c r="TUG4" s="71"/>
      <c r="TUH4" s="279"/>
      <c r="TUI4" s="279"/>
      <c r="TUJ4" s="279"/>
      <c r="TUK4" s="279"/>
      <c r="TUL4" s="279"/>
      <c r="TUM4" s="279"/>
      <c r="TUN4" s="71"/>
      <c r="TUO4" s="280"/>
      <c r="TUP4" s="280"/>
      <c r="TUQ4" s="71"/>
      <c r="TUR4" s="71"/>
      <c r="TUS4" s="71"/>
      <c r="TUT4" s="71"/>
      <c r="TUU4" s="281"/>
      <c r="TUV4" s="281"/>
      <c r="TUW4" s="282"/>
      <c r="TUX4" s="283"/>
      <c r="TUY4" s="284"/>
      <c r="TUZ4" s="285"/>
      <c r="TVA4" s="286"/>
      <c r="TVB4" s="281"/>
      <c r="TVC4" s="286"/>
      <c r="TVD4" s="281"/>
      <c r="TVE4" s="281"/>
      <c r="TVF4" s="71"/>
      <c r="TVG4" s="287"/>
      <c r="TVH4" s="287"/>
      <c r="TVI4" s="279"/>
      <c r="TVJ4" s="279"/>
      <c r="TVK4" s="279"/>
      <c r="TVL4" s="279"/>
      <c r="TVM4" s="279"/>
      <c r="TVN4" s="71"/>
      <c r="TVO4" s="71"/>
      <c r="TVP4" s="279"/>
      <c r="TVQ4" s="71"/>
      <c r="TVR4" s="287"/>
      <c r="TVS4" s="279"/>
      <c r="TVT4" s="71"/>
      <c r="TVU4" s="71"/>
      <c r="TVV4" s="71"/>
      <c r="TVW4" s="279"/>
      <c r="TVX4" s="279"/>
      <c r="TVY4" s="279"/>
      <c r="TVZ4" s="71"/>
      <c r="TWA4" s="279"/>
      <c r="TWB4" s="279"/>
      <c r="TWC4" s="71"/>
      <c r="TWD4" s="279"/>
      <c r="TWE4" s="279"/>
      <c r="TWF4" s="279"/>
      <c r="TWG4" s="279"/>
      <c r="TWH4" s="279"/>
      <c r="TWI4" s="279"/>
      <c r="TWJ4" s="71"/>
      <c r="TWK4" s="280"/>
      <c r="TWL4" s="280"/>
      <c r="TWM4" s="71"/>
      <c r="TWN4" s="71"/>
      <c r="TWO4" s="71"/>
      <c r="TWP4" s="71"/>
      <c r="TWQ4" s="281"/>
      <c r="TWR4" s="281"/>
      <c r="TWS4" s="282"/>
      <c r="TWT4" s="283"/>
      <c r="TWU4" s="284"/>
      <c r="TWV4" s="285"/>
      <c r="TWW4" s="286"/>
      <c r="TWX4" s="281"/>
      <c r="TWY4" s="286"/>
      <c r="TWZ4" s="281"/>
      <c r="TXA4" s="281"/>
      <c r="TXB4" s="71"/>
      <c r="TXC4" s="287"/>
      <c r="TXD4" s="287"/>
      <c r="TXE4" s="279"/>
      <c r="TXF4" s="279"/>
      <c r="TXG4" s="279"/>
      <c r="TXH4" s="279"/>
      <c r="TXI4" s="279"/>
      <c r="TXJ4" s="71"/>
      <c r="TXK4" s="71"/>
      <c r="TXL4" s="279"/>
      <c r="TXM4" s="71"/>
      <c r="TXN4" s="287"/>
      <c r="TXO4" s="279"/>
      <c r="TXP4" s="71"/>
      <c r="TXQ4" s="71"/>
      <c r="TXR4" s="71"/>
      <c r="TXS4" s="279"/>
      <c r="TXT4" s="279"/>
      <c r="TXU4" s="279"/>
      <c r="TXV4" s="71"/>
      <c r="TXW4" s="279"/>
      <c r="TXX4" s="279"/>
      <c r="TXY4" s="71"/>
      <c r="TXZ4" s="279"/>
      <c r="TYA4" s="279"/>
      <c r="TYB4" s="279"/>
      <c r="TYC4" s="279"/>
      <c r="TYD4" s="279"/>
      <c r="TYE4" s="279"/>
      <c r="TYF4" s="71"/>
      <c r="TYG4" s="280"/>
      <c r="TYH4" s="280"/>
      <c r="TYI4" s="71"/>
      <c r="TYJ4" s="71"/>
      <c r="TYK4" s="71"/>
      <c r="TYL4" s="71"/>
      <c r="TYM4" s="281"/>
      <c r="TYN4" s="281"/>
      <c r="TYO4" s="282"/>
      <c r="TYP4" s="283"/>
      <c r="TYQ4" s="284"/>
      <c r="TYR4" s="285"/>
      <c r="TYS4" s="286"/>
      <c r="TYT4" s="281"/>
      <c r="TYU4" s="286"/>
      <c r="TYV4" s="281"/>
      <c r="TYW4" s="281"/>
      <c r="TYX4" s="71"/>
      <c r="TYY4" s="287"/>
      <c r="TYZ4" s="287"/>
      <c r="TZA4" s="279"/>
      <c r="TZB4" s="279"/>
      <c r="TZC4" s="279"/>
      <c r="TZD4" s="279"/>
      <c r="TZE4" s="279"/>
      <c r="TZF4" s="71"/>
      <c r="TZG4" s="71"/>
      <c r="TZH4" s="279"/>
      <c r="TZI4" s="71"/>
      <c r="TZJ4" s="287"/>
      <c r="TZK4" s="279"/>
      <c r="TZL4" s="71"/>
      <c r="TZM4" s="71"/>
      <c r="TZN4" s="71"/>
      <c r="TZO4" s="279"/>
      <c r="TZP4" s="279"/>
      <c r="TZQ4" s="279"/>
      <c r="TZR4" s="71"/>
      <c r="TZS4" s="279"/>
      <c r="TZT4" s="279"/>
      <c r="TZU4" s="71"/>
      <c r="TZV4" s="279"/>
      <c r="TZW4" s="279"/>
      <c r="TZX4" s="279"/>
      <c r="TZY4" s="279"/>
      <c r="TZZ4" s="279"/>
      <c r="UAA4" s="279"/>
      <c r="UAB4" s="71"/>
      <c r="UAC4" s="280"/>
      <c r="UAD4" s="280"/>
      <c r="UAE4" s="71"/>
      <c r="UAF4" s="71"/>
      <c r="UAG4" s="71"/>
      <c r="UAH4" s="71"/>
      <c r="UAI4" s="281"/>
      <c r="UAJ4" s="281"/>
      <c r="UAK4" s="282"/>
      <c r="UAL4" s="283"/>
      <c r="UAM4" s="284"/>
      <c r="UAN4" s="285"/>
      <c r="UAO4" s="286"/>
      <c r="UAP4" s="281"/>
      <c r="UAQ4" s="286"/>
      <c r="UAR4" s="281"/>
      <c r="UAS4" s="281"/>
      <c r="UAT4" s="71"/>
      <c r="UAU4" s="287"/>
      <c r="UAV4" s="287"/>
      <c r="UAW4" s="279"/>
      <c r="UAX4" s="279"/>
      <c r="UAY4" s="279"/>
      <c r="UAZ4" s="279"/>
      <c r="UBA4" s="279"/>
      <c r="UBB4" s="71"/>
      <c r="UBC4" s="71"/>
      <c r="UBD4" s="279"/>
      <c r="UBE4" s="71"/>
      <c r="UBF4" s="287"/>
      <c r="UBG4" s="279"/>
      <c r="UBH4" s="71"/>
      <c r="UBI4" s="71"/>
      <c r="UBJ4" s="71"/>
      <c r="UBK4" s="279"/>
      <c r="UBL4" s="279"/>
      <c r="UBM4" s="279"/>
      <c r="UBN4" s="71"/>
      <c r="UBO4" s="279"/>
      <c r="UBP4" s="279"/>
      <c r="UBQ4" s="71"/>
      <c r="UBR4" s="279"/>
      <c r="UBS4" s="279"/>
      <c r="UBT4" s="279"/>
      <c r="UBU4" s="279"/>
      <c r="UBV4" s="279"/>
      <c r="UBW4" s="279"/>
      <c r="UBX4" s="71"/>
      <c r="UBY4" s="280"/>
      <c r="UBZ4" s="280"/>
      <c r="UCA4" s="71"/>
      <c r="UCB4" s="71"/>
      <c r="UCC4" s="71"/>
      <c r="UCD4" s="71"/>
      <c r="UCE4" s="281"/>
      <c r="UCF4" s="281"/>
      <c r="UCG4" s="282"/>
      <c r="UCH4" s="283"/>
      <c r="UCI4" s="284"/>
      <c r="UCJ4" s="285"/>
      <c r="UCK4" s="286"/>
      <c r="UCL4" s="281"/>
      <c r="UCM4" s="286"/>
      <c r="UCN4" s="281"/>
      <c r="UCO4" s="281"/>
      <c r="UCP4" s="71"/>
      <c r="UCQ4" s="287"/>
      <c r="UCR4" s="287"/>
      <c r="UCS4" s="279"/>
      <c r="UCT4" s="279"/>
      <c r="UCU4" s="279"/>
      <c r="UCV4" s="279"/>
      <c r="UCW4" s="279"/>
      <c r="UCX4" s="71"/>
      <c r="UCY4" s="71"/>
      <c r="UCZ4" s="279"/>
      <c r="UDA4" s="71"/>
      <c r="UDB4" s="287"/>
      <c r="UDC4" s="279"/>
      <c r="UDD4" s="71"/>
      <c r="UDE4" s="71"/>
      <c r="UDF4" s="71"/>
      <c r="UDG4" s="279"/>
      <c r="UDH4" s="279"/>
      <c r="UDI4" s="279"/>
      <c r="UDJ4" s="71"/>
      <c r="UDK4" s="279"/>
      <c r="UDL4" s="279"/>
      <c r="UDM4" s="71"/>
      <c r="UDN4" s="279"/>
      <c r="UDO4" s="279"/>
      <c r="UDP4" s="279"/>
      <c r="UDQ4" s="279"/>
      <c r="UDR4" s="279"/>
      <c r="UDS4" s="279"/>
      <c r="UDT4" s="71"/>
      <c r="UDU4" s="280"/>
      <c r="UDV4" s="280"/>
      <c r="UDW4" s="71"/>
      <c r="UDX4" s="71"/>
      <c r="UDY4" s="71"/>
      <c r="UDZ4" s="71"/>
      <c r="UEA4" s="281"/>
      <c r="UEB4" s="281"/>
      <c r="UEC4" s="282"/>
      <c r="UED4" s="283"/>
      <c r="UEE4" s="284"/>
      <c r="UEF4" s="285"/>
      <c r="UEG4" s="286"/>
      <c r="UEH4" s="281"/>
      <c r="UEI4" s="286"/>
      <c r="UEJ4" s="281"/>
      <c r="UEK4" s="281"/>
      <c r="UEL4" s="71"/>
      <c r="UEM4" s="287"/>
      <c r="UEN4" s="287"/>
      <c r="UEO4" s="279"/>
      <c r="UEP4" s="279"/>
      <c r="UEQ4" s="279"/>
      <c r="UER4" s="279"/>
      <c r="UES4" s="279"/>
      <c r="UET4" s="71"/>
      <c r="UEU4" s="71"/>
      <c r="UEV4" s="279"/>
      <c r="UEW4" s="71"/>
      <c r="UEX4" s="287"/>
      <c r="UEY4" s="279"/>
      <c r="UEZ4" s="71"/>
      <c r="UFA4" s="71"/>
      <c r="UFB4" s="71"/>
      <c r="UFC4" s="279"/>
      <c r="UFD4" s="279"/>
      <c r="UFE4" s="279"/>
      <c r="UFF4" s="71"/>
      <c r="UFG4" s="279"/>
      <c r="UFH4" s="279"/>
      <c r="UFI4" s="71"/>
      <c r="UFJ4" s="279"/>
      <c r="UFK4" s="279"/>
      <c r="UFL4" s="279"/>
      <c r="UFM4" s="279"/>
      <c r="UFN4" s="279"/>
      <c r="UFO4" s="279"/>
      <c r="UFP4" s="71"/>
      <c r="UFQ4" s="280"/>
      <c r="UFR4" s="280"/>
      <c r="UFS4" s="71"/>
      <c r="UFT4" s="71"/>
      <c r="UFU4" s="71"/>
      <c r="UFV4" s="71"/>
      <c r="UFW4" s="281"/>
      <c r="UFX4" s="281"/>
      <c r="UFY4" s="282"/>
      <c r="UFZ4" s="283"/>
      <c r="UGA4" s="284"/>
      <c r="UGB4" s="285"/>
      <c r="UGC4" s="286"/>
      <c r="UGD4" s="281"/>
      <c r="UGE4" s="286"/>
      <c r="UGF4" s="281"/>
      <c r="UGG4" s="281"/>
      <c r="UGH4" s="71"/>
      <c r="UGI4" s="287"/>
      <c r="UGJ4" s="287"/>
      <c r="UGK4" s="279"/>
      <c r="UGL4" s="279"/>
      <c r="UGM4" s="279"/>
      <c r="UGN4" s="279"/>
      <c r="UGO4" s="279"/>
      <c r="UGP4" s="71"/>
      <c r="UGQ4" s="71"/>
      <c r="UGR4" s="279"/>
      <c r="UGS4" s="71"/>
      <c r="UGT4" s="287"/>
      <c r="UGU4" s="279"/>
      <c r="UGV4" s="71"/>
      <c r="UGW4" s="71"/>
      <c r="UGX4" s="71"/>
      <c r="UGY4" s="279"/>
      <c r="UGZ4" s="279"/>
      <c r="UHA4" s="279"/>
      <c r="UHB4" s="71"/>
      <c r="UHC4" s="279"/>
      <c r="UHD4" s="279"/>
      <c r="UHE4" s="71"/>
      <c r="UHF4" s="279"/>
      <c r="UHG4" s="279"/>
      <c r="UHH4" s="279"/>
      <c r="UHI4" s="279"/>
      <c r="UHJ4" s="279"/>
      <c r="UHK4" s="279"/>
      <c r="UHL4" s="71"/>
      <c r="UHM4" s="280"/>
      <c r="UHN4" s="280"/>
      <c r="UHO4" s="71"/>
      <c r="UHP4" s="71"/>
      <c r="UHQ4" s="71"/>
      <c r="UHR4" s="71"/>
      <c r="UHS4" s="281"/>
      <c r="UHT4" s="281"/>
      <c r="UHU4" s="282"/>
      <c r="UHV4" s="283"/>
      <c r="UHW4" s="284"/>
      <c r="UHX4" s="285"/>
      <c r="UHY4" s="286"/>
      <c r="UHZ4" s="281"/>
      <c r="UIA4" s="286"/>
      <c r="UIB4" s="281"/>
      <c r="UIC4" s="281"/>
      <c r="UID4" s="71"/>
      <c r="UIE4" s="287"/>
      <c r="UIF4" s="287"/>
      <c r="UIG4" s="279"/>
      <c r="UIH4" s="279"/>
      <c r="UII4" s="279"/>
      <c r="UIJ4" s="279"/>
      <c r="UIK4" s="279"/>
      <c r="UIL4" s="71"/>
      <c r="UIM4" s="71"/>
      <c r="UIN4" s="279"/>
      <c r="UIO4" s="71"/>
      <c r="UIP4" s="287"/>
      <c r="UIQ4" s="279"/>
      <c r="UIR4" s="71"/>
      <c r="UIS4" s="71"/>
      <c r="UIT4" s="71"/>
      <c r="UIU4" s="279"/>
      <c r="UIV4" s="279"/>
      <c r="UIW4" s="279"/>
      <c r="UIX4" s="71"/>
      <c r="UIY4" s="279"/>
      <c r="UIZ4" s="279"/>
      <c r="UJA4" s="71"/>
      <c r="UJB4" s="279"/>
      <c r="UJC4" s="279"/>
      <c r="UJD4" s="279"/>
      <c r="UJE4" s="279"/>
      <c r="UJF4" s="279"/>
      <c r="UJG4" s="279"/>
      <c r="UJH4" s="71"/>
      <c r="UJI4" s="280"/>
      <c r="UJJ4" s="280"/>
      <c r="UJK4" s="71"/>
      <c r="UJL4" s="71"/>
      <c r="UJM4" s="71"/>
      <c r="UJN4" s="71"/>
      <c r="UJO4" s="281"/>
      <c r="UJP4" s="281"/>
      <c r="UJQ4" s="282"/>
      <c r="UJR4" s="283"/>
      <c r="UJS4" s="284"/>
      <c r="UJT4" s="285"/>
      <c r="UJU4" s="286"/>
      <c r="UJV4" s="281"/>
      <c r="UJW4" s="286"/>
      <c r="UJX4" s="281"/>
      <c r="UJY4" s="281"/>
      <c r="UJZ4" s="71"/>
      <c r="UKA4" s="287"/>
      <c r="UKB4" s="287"/>
      <c r="UKC4" s="279"/>
      <c r="UKD4" s="279"/>
      <c r="UKE4" s="279"/>
      <c r="UKF4" s="279"/>
      <c r="UKG4" s="279"/>
      <c r="UKH4" s="71"/>
      <c r="UKI4" s="71"/>
      <c r="UKJ4" s="279"/>
      <c r="UKK4" s="71"/>
      <c r="UKL4" s="287"/>
      <c r="UKM4" s="279"/>
      <c r="UKN4" s="71"/>
      <c r="UKO4" s="71"/>
      <c r="UKP4" s="71"/>
      <c r="UKQ4" s="279"/>
      <c r="UKR4" s="279"/>
      <c r="UKS4" s="279"/>
      <c r="UKT4" s="71"/>
      <c r="UKU4" s="279"/>
      <c r="UKV4" s="279"/>
      <c r="UKW4" s="71"/>
      <c r="UKX4" s="279"/>
      <c r="UKY4" s="279"/>
      <c r="UKZ4" s="279"/>
      <c r="ULA4" s="279"/>
      <c r="ULB4" s="279"/>
      <c r="ULC4" s="279"/>
      <c r="ULD4" s="71"/>
      <c r="ULE4" s="280"/>
      <c r="ULF4" s="280"/>
      <c r="ULG4" s="71"/>
      <c r="ULH4" s="71"/>
      <c r="ULI4" s="71"/>
      <c r="ULJ4" s="71"/>
      <c r="ULK4" s="281"/>
      <c r="ULL4" s="281"/>
      <c r="ULM4" s="282"/>
      <c r="ULN4" s="283"/>
      <c r="ULO4" s="284"/>
      <c r="ULP4" s="285"/>
      <c r="ULQ4" s="286"/>
      <c r="ULR4" s="281"/>
      <c r="ULS4" s="286"/>
      <c r="ULT4" s="281"/>
      <c r="ULU4" s="281"/>
      <c r="ULV4" s="71"/>
      <c r="ULW4" s="287"/>
      <c r="ULX4" s="287"/>
      <c r="ULY4" s="279"/>
      <c r="ULZ4" s="279"/>
      <c r="UMA4" s="279"/>
      <c r="UMB4" s="279"/>
      <c r="UMC4" s="279"/>
      <c r="UMD4" s="71"/>
      <c r="UME4" s="71"/>
      <c r="UMF4" s="279"/>
      <c r="UMG4" s="71"/>
      <c r="UMH4" s="287"/>
      <c r="UMI4" s="279"/>
      <c r="UMJ4" s="71"/>
      <c r="UMK4" s="71"/>
      <c r="UML4" s="71"/>
      <c r="UMM4" s="279"/>
      <c r="UMN4" s="279"/>
      <c r="UMO4" s="279"/>
      <c r="UMP4" s="71"/>
      <c r="UMQ4" s="279"/>
      <c r="UMR4" s="279"/>
      <c r="UMS4" s="71"/>
      <c r="UMT4" s="279"/>
      <c r="UMU4" s="279"/>
      <c r="UMV4" s="279"/>
      <c r="UMW4" s="279"/>
      <c r="UMX4" s="279"/>
      <c r="UMY4" s="279"/>
      <c r="UMZ4" s="71"/>
      <c r="UNA4" s="280"/>
      <c r="UNB4" s="280"/>
      <c r="UNC4" s="71"/>
      <c r="UND4" s="71"/>
      <c r="UNE4" s="71"/>
      <c r="UNF4" s="71"/>
      <c r="UNG4" s="281"/>
      <c r="UNH4" s="281"/>
      <c r="UNI4" s="282"/>
      <c r="UNJ4" s="283"/>
      <c r="UNK4" s="284"/>
      <c r="UNL4" s="285"/>
      <c r="UNM4" s="286"/>
      <c r="UNN4" s="281"/>
      <c r="UNO4" s="286"/>
      <c r="UNP4" s="281"/>
      <c r="UNQ4" s="281"/>
      <c r="UNR4" s="71"/>
      <c r="UNS4" s="287"/>
      <c r="UNT4" s="287"/>
      <c r="UNU4" s="279"/>
      <c r="UNV4" s="279"/>
      <c r="UNW4" s="279"/>
      <c r="UNX4" s="279"/>
      <c r="UNY4" s="279"/>
      <c r="UNZ4" s="71"/>
      <c r="UOA4" s="71"/>
      <c r="UOB4" s="279"/>
      <c r="UOC4" s="71"/>
      <c r="UOD4" s="287"/>
      <c r="UOE4" s="279"/>
      <c r="UOF4" s="71"/>
      <c r="UOG4" s="71"/>
      <c r="UOH4" s="71"/>
      <c r="UOI4" s="279"/>
      <c r="UOJ4" s="279"/>
      <c r="UOK4" s="279"/>
      <c r="UOL4" s="71"/>
      <c r="UOM4" s="279"/>
      <c r="UON4" s="279"/>
      <c r="UOO4" s="71"/>
      <c r="UOP4" s="279"/>
      <c r="UOQ4" s="279"/>
      <c r="UOR4" s="279"/>
      <c r="UOS4" s="279"/>
      <c r="UOT4" s="279"/>
      <c r="UOU4" s="279"/>
      <c r="UOV4" s="71"/>
      <c r="UOW4" s="280"/>
      <c r="UOX4" s="280"/>
      <c r="UOY4" s="71"/>
      <c r="UOZ4" s="71"/>
      <c r="UPA4" s="71"/>
      <c r="UPB4" s="71"/>
      <c r="UPC4" s="281"/>
      <c r="UPD4" s="281"/>
      <c r="UPE4" s="282"/>
      <c r="UPF4" s="283"/>
      <c r="UPG4" s="284"/>
      <c r="UPH4" s="285"/>
      <c r="UPI4" s="286"/>
      <c r="UPJ4" s="281"/>
      <c r="UPK4" s="286"/>
      <c r="UPL4" s="281"/>
      <c r="UPM4" s="281"/>
      <c r="UPN4" s="71"/>
      <c r="UPO4" s="287"/>
      <c r="UPP4" s="287"/>
      <c r="UPQ4" s="279"/>
      <c r="UPR4" s="279"/>
      <c r="UPS4" s="279"/>
      <c r="UPT4" s="279"/>
      <c r="UPU4" s="279"/>
      <c r="UPV4" s="71"/>
      <c r="UPW4" s="71"/>
      <c r="UPX4" s="279"/>
      <c r="UPY4" s="71"/>
      <c r="UPZ4" s="287"/>
      <c r="UQA4" s="279"/>
      <c r="UQB4" s="71"/>
      <c r="UQC4" s="71"/>
      <c r="UQD4" s="71"/>
      <c r="UQE4" s="279"/>
      <c r="UQF4" s="279"/>
      <c r="UQG4" s="279"/>
      <c r="UQH4" s="71"/>
      <c r="UQI4" s="279"/>
      <c r="UQJ4" s="279"/>
      <c r="UQK4" s="71"/>
      <c r="UQL4" s="279"/>
      <c r="UQM4" s="279"/>
      <c r="UQN4" s="279"/>
      <c r="UQO4" s="279"/>
      <c r="UQP4" s="279"/>
      <c r="UQQ4" s="279"/>
      <c r="UQR4" s="71"/>
      <c r="UQS4" s="280"/>
      <c r="UQT4" s="280"/>
      <c r="UQU4" s="71"/>
      <c r="UQV4" s="71"/>
      <c r="UQW4" s="71"/>
      <c r="UQX4" s="71"/>
      <c r="UQY4" s="281"/>
      <c r="UQZ4" s="281"/>
      <c r="URA4" s="282"/>
      <c r="URB4" s="283"/>
      <c r="URC4" s="284"/>
      <c r="URD4" s="285"/>
      <c r="URE4" s="286"/>
      <c r="URF4" s="281"/>
      <c r="URG4" s="286"/>
      <c r="URH4" s="281"/>
      <c r="URI4" s="281"/>
      <c r="URJ4" s="71"/>
      <c r="URK4" s="287"/>
      <c r="URL4" s="287"/>
      <c r="URM4" s="279"/>
      <c r="URN4" s="279"/>
      <c r="URO4" s="279"/>
      <c r="URP4" s="279"/>
      <c r="URQ4" s="279"/>
      <c r="URR4" s="71"/>
      <c r="URS4" s="71"/>
      <c r="URT4" s="279"/>
      <c r="URU4" s="71"/>
      <c r="URV4" s="287"/>
      <c r="URW4" s="279"/>
      <c r="URX4" s="71"/>
      <c r="URY4" s="71"/>
      <c r="URZ4" s="71"/>
      <c r="USA4" s="279"/>
      <c r="USB4" s="279"/>
      <c r="USC4" s="279"/>
      <c r="USD4" s="71"/>
      <c r="USE4" s="279"/>
      <c r="USF4" s="279"/>
      <c r="USG4" s="71"/>
      <c r="USH4" s="279"/>
      <c r="USI4" s="279"/>
      <c r="USJ4" s="279"/>
      <c r="USK4" s="279"/>
      <c r="USL4" s="279"/>
      <c r="USM4" s="279"/>
      <c r="USN4" s="71"/>
      <c r="USO4" s="280"/>
      <c r="USP4" s="280"/>
      <c r="USQ4" s="71"/>
      <c r="USR4" s="71"/>
      <c r="USS4" s="71"/>
      <c r="UST4" s="71"/>
      <c r="USU4" s="281"/>
      <c r="USV4" s="281"/>
      <c r="USW4" s="282"/>
      <c r="USX4" s="283"/>
      <c r="USY4" s="284"/>
      <c r="USZ4" s="285"/>
      <c r="UTA4" s="286"/>
      <c r="UTB4" s="281"/>
      <c r="UTC4" s="286"/>
      <c r="UTD4" s="281"/>
      <c r="UTE4" s="281"/>
      <c r="UTF4" s="71"/>
      <c r="UTG4" s="287"/>
      <c r="UTH4" s="287"/>
      <c r="UTI4" s="279"/>
      <c r="UTJ4" s="279"/>
      <c r="UTK4" s="279"/>
      <c r="UTL4" s="279"/>
      <c r="UTM4" s="279"/>
      <c r="UTN4" s="71"/>
      <c r="UTO4" s="71"/>
      <c r="UTP4" s="279"/>
      <c r="UTQ4" s="71"/>
      <c r="UTR4" s="287"/>
      <c r="UTS4" s="279"/>
      <c r="UTT4" s="71"/>
      <c r="UTU4" s="71"/>
      <c r="UTV4" s="71"/>
      <c r="UTW4" s="279"/>
      <c r="UTX4" s="279"/>
      <c r="UTY4" s="279"/>
      <c r="UTZ4" s="71"/>
      <c r="UUA4" s="279"/>
      <c r="UUB4" s="279"/>
      <c r="UUC4" s="71"/>
      <c r="UUD4" s="279"/>
      <c r="UUE4" s="279"/>
      <c r="UUF4" s="279"/>
      <c r="UUG4" s="279"/>
      <c r="UUH4" s="279"/>
      <c r="UUI4" s="279"/>
      <c r="UUJ4" s="71"/>
      <c r="UUK4" s="280"/>
      <c r="UUL4" s="280"/>
      <c r="UUM4" s="71"/>
      <c r="UUN4" s="71"/>
      <c r="UUO4" s="71"/>
      <c r="UUP4" s="71"/>
      <c r="UUQ4" s="281"/>
      <c r="UUR4" s="281"/>
      <c r="UUS4" s="282"/>
      <c r="UUT4" s="283"/>
      <c r="UUU4" s="284"/>
      <c r="UUV4" s="285"/>
      <c r="UUW4" s="286"/>
      <c r="UUX4" s="281"/>
      <c r="UUY4" s="286"/>
      <c r="UUZ4" s="281"/>
      <c r="UVA4" s="281"/>
      <c r="UVB4" s="71"/>
      <c r="UVC4" s="287"/>
      <c r="UVD4" s="287"/>
      <c r="UVE4" s="279"/>
      <c r="UVF4" s="279"/>
      <c r="UVG4" s="279"/>
      <c r="UVH4" s="279"/>
      <c r="UVI4" s="279"/>
      <c r="UVJ4" s="71"/>
      <c r="UVK4" s="71"/>
      <c r="UVL4" s="279"/>
      <c r="UVM4" s="71"/>
      <c r="UVN4" s="287"/>
      <c r="UVO4" s="279"/>
      <c r="UVP4" s="71"/>
      <c r="UVQ4" s="71"/>
      <c r="UVR4" s="71"/>
      <c r="UVS4" s="279"/>
      <c r="UVT4" s="279"/>
      <c r="UVU4" s="279"/>
      <c r="UVV4" s="71"/>
      <c r="UVW4" s="279"/>
      <c r="UVX4" s="279"/>
      <c r="UVY4" s="71"/>
      <c r="UVZ4" s="279"/>
      <c r="UWA4" s="279"/>
      <c r="UWB4" s="279"/>
      <c r="UWC4" s="279"/>
      <c r="UWD4" s="279"/>
      <c r="UWE4" s="279"/>
      <c r="UWF4" s="71"/>
      <c r="UWG4" s="280"/>
      <c r="UWH4" s="280"/>
      <c r="UWI4" s="71"/>
      <c r="UWJ4" s="71"/>
      <c r="UWK4" s="71"/>
      <c r="UWL4" s="71"/>
      <c r="UWM4" s="281"/>
      <c r="UWN4" s="281"/>
      <c r="UWO4" s="282"/>
      <c r="UWP4" s="283"/>
      <c r="UWQ4" s="284"/>
      <c r="UWR4" s="285"/>
      <c r="UWS4" s="286"/>
      <c r="UWT4" s="281"/>
      <c r="UWU4" s="286"/>
      <c r="UWV4" s="281"/>
      <c r="UWW4" s="281"/>
      <c r="UWX4" s="71"/>
      <c r="UWY4" s="287"/>
      <c r="UWZ4" s="287"/>
      <c r="UXA4" s="279"/>
      <c r="UXB4" s="279"/>
      <c r="UXC4" s="279"/>
      <c r="UXD4" s="279"/>
      <c r="UXE4" s="279"/>
      <c r="UXF4" s="71"/>
      <c r="UXG4" s="71"/>
      <c r="UXH4" s="279"/>
      <c r="UXI4" s="71"/>
      <c r="UXJ4" s="287"/>
      <c r="UXK4" s="279"/>
      <c r="UXL4" s="71"/>
      <c r="UXM4" s="71"/>
      <c r="UXN4" s="71"/>
      <c r="UXO4" s="279"/>
      <c r="UXP4" s="279"/>
      <c r="UXQ4" s="279"/>
      <c r="UXR4" s="71"/>
      <c r="UXS4" s="279"/>
      <c r="UXT4" s="279"/>
      <c r="UXU4" s="71"/>
      <c r="UXV4" s="279"/>
      <c r="UXW4" s="279"/>
      <c r="UXX4" s="279"/>
      <c r="UXY4" s="279"/>
      <c r="UXZ4" s="279"/>
      <c r="UYA4" s="279"/>
      <c r="UYB4" s="71"/>
      <c r="UYC4" s="280"/>
      <c r="UYD4" s="280"/>
      <c r="UYE4" s="71"/>
      <c r="UYF4" s="71"/>
      <c r="UYG4" s="71"/>
      <c r="UYH4" s="71"/>
      <c r="UYI4" s="281"/>
      <c r="UYJ4" s="281"/>
      <c r="UYK4" s="282"/>
      <c r="UYL4" s="283"/>
      <c r="UYM4" s="284"/>
      <c r="UYN4" s="285"/>
      <c r="UYO4" s="286"/>
      <c r="UYP4" s="281"/>
      <c r="UYQ4" s="286"/>
      <c r="UYR4" s="281"/>
      <c r="UYS4" s="281"/>
      <c r="UYT4" s="71"/>
      <c r="UYU4" s="287"/>
      <c r="UYV4" s="287"/>
      <c r="UYW4" s="279"/>
      <c r="UYX4" s="279"/>
      <c r="UYY4" s="279"/>
      <c r="UYZ4" s="279"/>
      <c r="UZA4" s="279"/>
      <c r="UZB4" s="71"/>
      <c r="UZC4" s="71"/>
      <c r="UZD4" s="279"/>
      <c r="UZE4" s="71"/>
      <c r="UZF4" s="287"/>
      <c r="UZG4" s="279"/>
      <c r="UZH4" s="71"/>
      <c r="UZI4" s="71"/>
      <c r="UZJ4" s="71"/>
      <c r="UZK4" s="279"/>
      <c r="UZL4" s="279"/>
      <c r="UZM4" s="279"/>
      <c r="UZN4" s="71"/>
      <c r="UZO4" s="279"/>
      <c r="UZP4" s="279"/>
      <c r="UZQ4" s="71"/>
      <c r="UZR4" s="279"/>
      <c r="UZS4" s="279"/>
      <c r="UZT4" s="279"/>
      <c r="UZU4" s="279"/>
      <c r="UZV4" s="279"/>
      <c r="UZW4" s="279"/>
      <c r="UZX4" s="71"/>
      <c r="UZY4" s="280"/>
      <c r="UZZ4" s="280"/>
      <c r="VAA4" s="71"/>
      <c r="VAB4" s="71"/>
      <c r="VAC4" s="71"/>
      <c r="VAD4" s="71"/>
      <c r="VAE4" s="281"/>
      <c r="VAF4" s="281"/>
      <c r="VAG4" s="282"/>
      <c r="VAH4" s="283"/>
      <c r="VAI4" s="284"/>
      <c r="VAJ4" s="285"/>
      <c r="VAK4" s="286"/>
      <c r="VAL4" s="281"/>
      <c r="VAM4" s="286"/>
      <c r="VAN4" s="281"/>
      <c r="VAO4" s="281"/>
      <c r="VAP4" s="71"/>
      <c r="VAQ4" s="287"/>
      <c r="VAR4" s="287"/>
      <c r="VAS4" s="279"/>
      <c r="VAT4" s="279"/>
      <c r="VAU4" s="279"/>
      <c r="VAV4" s="279"/>
      <c r="VAW4" s="279"/>
      <c r="VAX4" s="71"/>
      <c r="VAY4" s="71"/>
      <c r="VAZ4" s="279"/>
      <c r="VBA4" s="71"/>
      <c r="VBB4" s="287"/>
      <c r="VBC4" s="279"/>
      <c r="VBD4" s="71"/>
      <c r="VBE4" s="71"/>
      <c r="VBF4" s="71"/>
      <c r="VBG4" s="279"/>
      <c r="VBH4" s="279"/>
      <c r="VBI4" s="279"/>
      <c r="VBJ4" s="71"/>
      <c r="VBK4" s="279"/>
      <c r="VBL4" s="279"/>
      <c r="VBM4" s="71"/>
      <c r="VBN4" s="279"/>
      <c r="VBO4" s="279"/>
      <c r="VBP4" s="279"/>
      <c r="VBQ4" s="279"/>
      <c r="VBR4" s="279"/>
      <c r="VBS4" s="279"/>
      <c r="VBT4" s="71"/>
      <c r="VBU4" s="280"/>
      <c r="VBV4" s="280"/>
      <c r="VBW4" s="71"/>
      <c r="VBX4" s="71"/>
      <c r="VBY4" s="71"/>
      <c r="VBZ4" s="71"/>
      <c r="VCA4" s="281"/>
      <c r="VCB4" s="281"/>
      <c r="VCC4" s="282"/>
      <c r="VCD4" s="283"/>
      <c r="VCE4" s="284"/>
      <c r="VCF4" s="285"/>
      <c r="VCG4" s="286"/>
      <c r="VCH4" s="281"/>
      <c r="VCI4" s="286"/>
      <c r="VCJ4" s="281"/>
      <c r="VCK4" s="281"/>
      <c r="VCL4" s="71"/>
      <c r="VCM4" s="287"/>
      <c r="VCN4" s="287"/>
      <c r="VCO4" s="279"/>
      <c r="VCP4" s="279"/>
      <c r="VCQ4" s="279"/>
      <c r="VCR4" s="279"/>
      <c r="VCS4" s="279"/>
      <c r="VCT4" s="71"/>
      <c r="VCU4" s="71"/>
      <c r="VCV4" s="279"/>
      <c r="VCW4" s="71"/>
      <c r="VCX4" s="287"/>
      <c r="VCY4" s="279"/>
      <c r="VCZ4" s="71"/>
      <c r="VDA4" s="71"/>
      <c r="VDB4" s="71"/>
      <c r="VDC4" s="279"/>
      <c r="VDD4" s="279"/>
      <c r="VDE4" s="279"/>
      <c r="VDF4" s="71"/>
      <c r="VDG4" s="279"/>
      <c r="VDH4" s="279"/>
      <c r="VDI4" s="71"/>
      <c r="VDJ4" s="279"/>
      <c r="VDK4" s="279"/>
      <c r="VDL4" s="279"/>
      <c r="VDM4" s="279"/>
      <c r="VDN4" s="279"/>
      <c r="VDO4" s="279"/>
      <c r="VDP4" s="71"/>
      <c r="VDQ4" s="280"/>
      <c r="VDR4" s="280"/>
      <c r="VDS4" s="71"/>
      <c r="VDT4" s="71"/>
      <c r="VDU4" s="71"/>
      <c r="VDV4" s="71"/>
      <c r="VDW4" s="281"/>
      <c r="VDX4" s="281"/>
      <c r="VDY4" s="282"/>
      <c r="VDZ4" s="283"/>
      <c r="VEA4" s="284"/>
      <c r="VEB4" s="285"/>
      <c r="VEC4" s="286"/>
      <c r="VED4" s="281"/>
      <c r="VEE4" s="286"/>
      <c r="VEF4" s="281"/>
      <c r="VEG4" s="281"/>
      <c r="VEH4" s="71"/>
      <c r="VEI4" s="287"/>
      <c r="VEJ4" s="287"/>
      <c r="VEK4" s="279"/>
      <c r="VEL4" s="279"/>
      <c r="VEM4" s="279"/>
      <c r="VEN4" s="279"/>
      <c r="VEO4" s="279"/>
      <c r="VEP4" s="71"/>
      <c r="VEQ4" s="71"/>
      <c r="VER4" s="279"/>
      <c r="VES4" s="71"/>
      <c r="VET4" s="287"/>
      <c r="VEU4" s="279"/>
      <c r="VEV4" s="71"/>
      <c r="VEW4" s="71"/>
      <c r="VEX4" s="71"/>
      <c r="VEY4" s="279"/>
      <c r="VEZ4" s="279"/>
      <c r="VFA4" s="279"/>
      <c r="VFB4" s="71"/>
      <c r="VFC4" s="279"/>
      <c r="VFD4" s="279"/>
      <c r="VFE4" s="71"/>
      <c r="VFF4" s="279"/>
      <c r="VFG4" s="279"/>
      <c r="VFH4" s="279"/>
      <c r="VFI4" s="279"/>
      <c r="VFJ4" s="279"/>
      <c r="VFK4" s="279"/>
      <c r="VFL4" s="71"/>
      <c r="VFM4" s="280"/>
      <c r="VFN4" s="280"/>
      <c r="VFO4" s="71"/>
      <c r="VFP4" s="71"/>
      <c r="VFQ4" s="71"/>
      <c r="VFR4" s="71"/>
      <c r="VFS4" s="281"/>
      <c r="VFT4" s="281"/>
      <c r="VFU4" s="282"/>
      <c r="VFV4" s="283"/>
      <c r="VFW4" s="284"/>
      <c r="VFX4" s="285"/>
      <c r="VFY4" s="286"/>
      <c r="VFZ4" s="281"/>
      <c r="VGA4" s="286"/>
      <c r="VGB4" s="281"/>
      <c r="VGC4" s="281"/>
      <c r="VGD4" s="71"/>
      <c r="VGE4" s="287"/>
      <c r="VGF4" s="287"/>
      <c r="VGG4" s="279"/>
      <c r="VGH4" s="279"/>
      <c r="VGI4" s="279"/>
      <c r="VGJ4" s="279"/>
      <c r="VGK4" s="279"/>
      <c r="VGL4" s="71"/>
      <c r="VGM4" s="71"/>
      <c r="VGN4" s="279"/>
      <c r="VGO4" s="71"/>
      <c r="VGP4" s="287"/>
      <c r="VGQ4" s="279"/>
      <c r="VGR4" s="71"/>
      <c r="VGS4" s="71"/>
      <c r="VGT4" s="71"/>
      <c r="VGU4" s="279"/>
      <c r="VGV4" s="279"/>
      <c r="VGW4" s="279"/>
      <c r="VGX4" s="71"/>
      <c r="VGY4" s="279"/>
      <c r="VGZ4" s="279"/>
      <c r="VHA4" s="71"/>
      <c r="VHB4" s="279"/>
      <c r="VHC4" s="279"/>
      <c r="VHD4" s="279"/>
      <c r="VHE4" s="279"/>
      <c r="VHF4" s="279"/>
      <c r="VHG4" s="279"/>
      <c r="VHH4" s="71"/>
      <c r="VHI4" s="280"/>
      <c r="VHJ4" s="280"/>
      <c r="VHK4" s="71"/>
      <c r="VHL4" s="71"/>
      <c r="VHM4" s="71"/>
      <c r="VHN4" s="71"/>
      <c r="VHO4" s="281"/>
      <c r="VHP4" s="281"/>
      <c r="VHQ4" s="282"/>
      <c r="VHR4" s="283"/>
      <c r="VHS4" s="284"/>
      <c r="VHT4" s="285"/>
      <c r="VHU4" s="286"/>
      <c r="VHV4" s="281"/>
      <c r="VHW4" s="286"/>
      <c r="VHX4" s="281"/>
      <c r="VHY4" s="281"/>
      <c r="VHZ4" s="71"/>
      <c r="VIA4" s="287"/>
      <c r="VIB4" s="287"/>
      <c r="VIC4" s="279"/>
      <c r="VID4" s="279"/>
      <c r="VIE4" s="279"/>
      <c r="VIF4" s="279"/>
      <c r="VIG4" s="279"/>
      <c r="VIH4" s="71"/>
      <c r="VII4" s="71"/>
      <c r="VIJ4" s="279"/>
      <c r="VIK4" s="71"/>
      <c r="VIL4" s="287"/>
      <c r="VIM4" s="279"/>
      <c r="VIN4" s="71"/>
      <c r="VIO4" s="71"/>
      <c r="VIP4" s="71"/>
      <c r="VIQ4" s="279"/>
      <c r="VIR4" s="279"/>
      <c r="VIS4" s="279"/>
      <c r="VIT4" s="71"/>
      <c r="VIU4" s="279"/>
      <c r="VIV4" s="279"/>
      <c r="VIW4" s="71"/>
      <c r="VIX4" s="279"/>
      <c r="VIY4" s="279"/>
      <c r="VIZ4" s="279"/>
      <c r="VJA4" s="279"/>
      <c r="VJB4" s="279"/>
      <c r="VJC4" s="279"/>
      <c r="VJD4" s="71"/>
      <c r="VJE4" s="280"/>
      <c r="VJF4" s="280"/>
      <c r="VJG4" s="71"/>
      <c r="VJH4" s="71"/>
      <c r="VJI4" s="71"/>
      <c r="VJJ4" s="71"/>
      <c r="VJK4" s="281"/>
      <c r="VJL4" s="281"/>
      <c r="VJM4" s="282"/>
      <c r="VJN4" s="283"/>
      <c r="VJO4" s="284"/>
      <c r="VJP4" s="285"/>
      <c r="VJQ4" s="286"/>
      <c r="VJR4" s="281"/>
      <c r="VJS4" s="286"/>
      <c r="VJT4" s="281"/>
      <c r="VJU4" s="281"/>
      <c r="VJV4" s="71"/>
      <c r="VJW4" s="287"/>
      <c r="VJX4" s="287"/>
      <c r="VJY4" s="279"/>
      <c r="VJZ4" s="279"/>
      <c r="VKA4" s="279"/>
      <c r="VKB4" s="279"/>
      <c r="VKC4" s="279"/>
      <c r="VKD4" s="71"/>
      <c r="VKE4" s="71"/>
      <c r="VKF4" s="279"/>
      <c r="VKG4" s="71"/>
      <c r="VKH4" s="287"/>
      <c r="VKI4" s="279"/>
      <c r="VKJ4" s="71"/>
      <c r="VKK4" s="71"/>
      <c r="VKL4" s="71"/>
      <c r="VKM4" s="279"/>
      <c r="VKN4" s="279"/>
      <c r="VKO4" s="279"/>
      <c r="VKP4" s="71"/>
      <c r="VKQ4" s="279"/>
      <c r="VKR4" s="279"/>
      <c r="VKS4" s="71"/>
      <c r="VKT4" s="279"/>
      <c r="VKU4" s="279"/>
      <c r="VKV4" s="279"/>
      <c r="VKW4" s="279"/>
      <c r="VKX4" s="279"/>
      <c r="VKY4" s="279"/>
      <c r="VKZ4" s="71"/>
      <c r="VLA4" s="280"/>
      <c r="VLB4" s="280"/>
      <c r="VLC4" s="71"/>
      <c r="VLD4" s="71"/>
      <c r="VLE4" s="71"/>
      <c r="VLF4" s="71"/>
      <c r="VLG4" s="281"/>
      <c r="VLH4" s="281"/>
      <c r="VLI4" s="282"/>
      <c r="VLJ4" s="283"/>
      <c r="VLK4" s="284"/>
      <c r="VLL4" s="285"/>
      <c r="VLM4" s="286"/>
      <c r="VLN4" s="281"/>
      <c r="VLO4" s="286"/>
      <c r="VLP4" s="281"/>
      <c r="VLQ4" s="281"/>
      <c r="VLR4" s="71"/>
      <c r="VLS4" s="287"/>
      <c r="VLT4" s="287"/>
      <c r="VLU4" s="279"/>
      <c r="VLV4" s="279"/>
      <c r="VLW4" s="279"/>
      <c r="VLX4" s="279"/>
      <c r="VLY4" s="279"/>
      <c r="VLZ4" s="71"/>
      <c r="VMA4" s="71"/>
      <c r="VMB4" s="279"/>
      <c r="VMC4" s="71"/>
      <c r="VMD4" s="287"/>
      <c r="VME4" s="279"/>
      <c r="VMF4" s="71"/>
      <c r="VMG4" s="71"/>
      <c r="VMH4" s="71"/>
      <c r="VMI4" s="279"/>
      <c r="VMJ4" s="279"/>
      <c r="VMK4" s="279"/>
      <c r="VML4" s="71"/>
      <c r="VMM4" s="279"/>
      <c r="VMN4" s="279"/>
      <c r="VMO4" s="71"/>
      <c r="VMP4" s="279"/>
      <c r="VMQ4" s="279"/>
      <c r="VMR4" s="279"/>
      <c r="VMS4" s="279"/>
      <c r="VMT4" s="279"/>
      <c r="VMU4" s="279"/>
      <c r="VMV4" s="71"/>
      <c r="VMW4" s="280"/>
      <c r="VMX4" s="280"/>
      <c r="VMY4" s="71"/>
      <c r="VMZ4" s="71"/>
      <c r="VNA4" s="71"/>
      <c r="VNB4" s="71"/>
      <c r="VNC4" s="281"/>
      <c r="VND4" s="281"/>
      <c r="VNE4" s="282"/>
      <c r="VNF4" s="283"/>
      <c r="VNG4" s="284"/>
      <c r="VNH4" s="285"/>
      <c r="VNI4" s="286"/>
      <c r="VNJ4" s="281"/>
      <c r="VNK4" s="286"/>
      <c r="VNL4" s="281"/>
      <c r="VNM4" s="281"/>
      <c r="VNN4" s="71"/>
      <c r="VNO4" s="287"/>
      <c r="VNP4" s="287"/>
      <c r="VNQ4" s="279"/>
      <c r="VNR4" s="279"/>
      <c r="VNS4" s="279"/>
      <c r="VNT4" s="279"/>
      <c r="VNU4" s="279"/>
      <c r="VNV4" s="71"/>
      <c r="VNW4" s="71"/>
      <c r="VNX4" s="279"/>
      <c r="VNY4" s="71"/>
      <c r="VNZ4" s="287"/>
      <c r="VOA4" s="279"/>
      <c r="VOB4" s="71"/>
      <c r="VOC4" s="71"/>
      <c r="VOD4" s="71"/>
      <c r="VOE4" s="279"/>
      <c r="VOF4" s="279"/>
      <c r="VOG4" s="279"/>
      <c r="VOH4" s="71"/>
      <c r="VOI4" s="279"/>
      <c r="VOJ4" s="279"/>
      <c r="VOK4" s="71"/>
      <c r="VOL4" s="279"/>
      <c r="VOM4" s="279"/>
      <c r="VON4" s="279"/>
      <c r="VOO4" s="279"/>
      <c r="VOP4" s="279"/>
      <c r="VOQ4" s="279"/>
      <c r="VOR4" s="71"/>
      <c r="VOS4" s="280"/>
      <c r="VOT4" s="280"/>
      <c r="VOU4" s="71"/>
      <c r="VOV4" s="71"/>
      <c r="VOW4" s="71"/>
      <c r="VOX4" s="71"/>
      <c r="VOY4" s="281"/>
      <c r="VOZ4" s="281"/>
      <c r="VPA4" s="282"/>
      <c r="VPB4" s="283"/>
      <c r="VPC4" s="284"/>
      <c r="VPD4" s="285"/>
      <c r="VPE4" s="286"/>
      <c r="VPF4" s="281"/>
      <c r="VPG4" s="286"/>
      <c r="VPH4" s="281"/>
      <c r="VPI4" s="281"/>
      <c r="VPJ4" s="71"/>
      <c r="VPK4" s="287"/>
      <c r="VPL4" s="287"/>
      <c r="VPM4" s="279"/>
      <c r="VPN4" s="279"/>
      <c r="VPO4" s="279"/>
      <c r="VPP4" s="279"/>
      <c r="VPQ4" s="279"/>
      <c r="VPR4" s="71"/>
      <c r="VPS4" s="71"/>
      <c r="VPT4" s="279"/>
      <c r="VPU4" s="71"/>
      <c r="VPV4" s="287"/>
      <c r="VPW4" s="279"/>
      <c r="VPX4" s="71"/>
      <c r="VPY4" s="71"/>
      <c r="VPZ4" s="71"/>
      <c r="VQA4" s="279"/>
      <c r="VQB4" s="279"/>
      <c r="VQC4" s="279"/>
      <c r="VQD4" s="71"/>
      <c r="VQE4" s="279"/>
      <c r="VQF4" s="279"/>
      <c r="VQG4" s="71"/>
      <c r="VQH4" s="279"/>
      <c r="VQI4" s="279"/>
      <c r="VQJ4" s="279"/>
      <c r="VQK4" s="279"/>
      <c r="VQL4" s="279"/>
      <c r="VQM4" s="279"/>
      <c r="VQN4" s="71"/>
      <c r="VQO4" s="280"/>
      <c r="VQP4" s="280"/>
      <c r="VQQ4" s="71"/>
      <c r="VQR4" s="71"/>
      <c r="VQS4" s="71"/>
      <c r="VQT4" s="71"/>
      <c r="VQU4" s="281"/>
      <c r="VQV4" s="281"/>
      <c r="VQW4" s="282"/>
      <c r="VQX4" s="283"/>
      <c r="VQY4" s="284"/>
      <c r="VQZ4" s="285"/>
      <c r="VRA4" s="286"/>
      <c r="VRB4" s="281"/>
      <c r="VRC4" s="286"/>
      <c r="VRD4" s="281"/>
      <c r="VRE4" s="281"/>
      <c r="VRF4" s="71"/>
      <c r="VRG4" s="287"/>
      <c r="VRH4" s="287"/>
      <c r="VRI4" s="279"/>
      <c r="VRJ4" s="279"/>
      <c r="VRK4" s="279"/>
      <c r="VRL4" s="279"/>
      <c r="VRM4" s="279"/>
      <c r="VRN4" s="71"/>
      <c r="VRO4" s="71"/>
      <c r="VRP4" s="279"/>
      <c r="VRQ4" s="71"/>
      <c r="VRR4" s="287"/>
      <c r="VRS4" s="279"/>
      <c r="VRT4" s="71"/>
      <c r="VRU4" s="71"/>
      <c r="VRV4" s="71"/>
      <c r="VRW4" s="279"/>
      <c r="VRX4" s="279"/>
      <c r="VRY4" s="279"/>
      <c r="VRZ4" s="71"/>
      <c r="VSA4" s="279"/>
      <c r="VSB4" s="279"/>
      <c r="VSC4" s="71"/>
      <c r="VSD4" s="279"/>
      <c r="VSE4" s="279"/>
      <c r="VSF4" s="279"/>
      <c r="VSG4" s="279"/>
      <c r="VSH4" s="279"/>
      <c r="VSI4" s="279"/>
      <c r="VSJ4" s="71"/>
      <c r="VSK4" s="280"/>
      <c r="VSL4" s="280"/>
      <c r="VSM4" s="71"/>
      <c r="VSN4" s="71"/>
      <c r="VSO4" s="71"/>
      <c r="VSP4" s="71"/>
      <c r="VSQ4" s="281"/>
      <c r="VSR4" s="281"/>
      <c r="VSS4" s="282"/>
      <c r="VST4" s="283"/>
      <c r="VSU4" s="284"/>
      <c r="VSV4" s="285"/>
      <c r="VSW4" s="286"/>
      <c r="VSX4" s="281"/>
      <c r="VSY4" s="286"/>
      <c r="VSZ4" s="281"/>
      <c r="VTA4" s="281"/>
      <c r="VTB4" s="71"/>
      <c r="VTC4" s="287"/>
      <c r="VTD4" s="287"/>
      <c r="VTE4" s="279"/>
      <c r="VTF4" s="279"/>
      <c r="VTG4" s="279"/>
      <c r="VTH4" s="279"/>
      <c r="VTI4" s="279"/>
      <c r="VTJ4" s="71"/>
      <c r="VTK4" s="71"/>
      <c r="VTL4" s="279"/>
      <c r="VTM4" s="71"/>
      <c r="VTN4" s="287"/>
      <c r="VTO4" s="279"/>
      <c r="VTP4" s="71"/>
      <c r="VTQ4" s="71"/>
      <c r="VTR4" s="71"/>
      <c r="VTS4" s="279"/>
      <c r="VTT4" s="279"/>
      <c r="VTU4" s="279"/>
      <c r="VTV4" s="71"/>
      <c r="VTW4" s="279"/>
      <c r="VTX4" s="279"/>
      <c r="VTY4" s="71"/>
      <c r="VTZ4" s="279"/>
      <c r="VUA4" s="279"/>
      <c r="VUB4" s="279"/>
      <c r="VUC4" s="279"/>
      <c r="VUD4" s="279"/>
      <c r="VUE4" s="279"/>
      <c r="VUF4" s="71"/>
      <c r="VUG4" s="280"/>
      <c r="VUH4" s="280"/>
      <c r="VUI4" s="71"/>
      <c r="VUJ4" s="71"/>
      <c r="VUK4" s="71"/>
      <c r="VUL4" s="71"/>
      <c r="VUM4" s="281"/>
      <c r="VUN4" s="281"/>
      <c r="VUO4" s="282"/>
      <c r="VUP4" s="283"/>
      <c r="VUQ4" s="284"/>
      <c r="VUR4" s="285"/>
      <c r="VUS4" s="286"/>
      <c r="VUT4" s="281"/>
      <c r="VUU4" s="286"/>
      <c r="VUV4" s="281"/>
      <c r="VUW4" s="281"/>
      <c r="VUX4" s="71"/>
      <c r="VUY4" s="287"/>
      <c r="VUZ4" s="287"/>
      <c r="VVA4" s="279"/>
      <c r="VVB4" s="279"/>
      <c r="VVC4" s="279"/>
      <c r="VVD4" s="279"/>
      <c r="VVE4" s="279"/>
      <c r="VVF4" s="71"/>
      <c r="VVG4" s="71"/>
      <c r="VVH4" s="279"/>
      <c r="VVI4" s="71"/>
      <c r="VVJ4" s="287"/>
      <c r="VVK4" s="279"/>
      <c r="VVL4" s="71"/>
      <c r="VVM4" s="71"/>
      <c r="VVN4" s="71"/>
      <c r="VVO4" s="279"/>
      <c r="VVP4" s="279"/>
      <c r="VVQ4" s="279"/>
      <c r="VVR4" s="71"/>
      <c r="VVS4" s="279"/>
      <c r="VVT4" s="279"/>
      <c r="VVU4" s="71"/>
      <c r="VVV4" s="279"/>
      <c r="VVW4" s="279"/>
      <c r="VVX4" s="279"/>
      <c r="VVY4" s="279"/>
      <c r="VVZ4" s="279"/>
      <c r="VWA4" s="279"/>
      <c r="VWB4" s="71"/>
      <c r="VWC4" s="280"/>
      <c r="VWD4" s="280"/>
      <c r="VWE4" s="71"/>
      <c r="VWF4" s="71"/>
      <c r="VWG4" s="71"/>
      <c r="VWH4" s="71"/>
      <c r="VWI4" s="281"/>
      <c r="VWJ4" s="281"/>
      <c r="VWK4" s="282"/>
      <c r="VWL4" s="283"/>
      <c r="VWM4" s="284"/>
      <c r="VWN4" s="285"/>
      <c r="VWO4" s="286"/>
      <c r="VWP4" s="281"/>
      <c r="VWQ4" s="286"/>
      <c r="VWR4" s="281"/>
      <c r="VWS4" s="281"/>
      <c r="VWT4" s="71"/>
      <c r="VWU4" s="287"/>
      <c r="VWV4" s="287"/>
      <c r="VWW4" s="279"/>
      <c r="VWX4" s="279"/>
      <c r="VWY4" s="279"/>
      <c r="VWZ4" s="279"/>
      <c r="VXA4" s="279"/>
      <c r="VXB4" s="71"/>
      <c r="VXC4" s="71"/>
      <c r="VXD4" s="279"/>
      <c r="VXE4" s="71"/>
      <c r="VXF4" s="287"/>
      <c r="VXG4" s="279"/>
      <c r="VXH4" s="71"/>
      <c r="VXI4" s="71"/>
      <c r="VXJ4" s="71"/>
      <c r="VXK4" s="279"/>
      <c r="VXL4" s="279"/>
      <c r="VXM4" s="279"/>
      <c r="VXN4" s="71"/>
      <c r="VXO4" s="279"/>
      <c r="VXP4" s="279"/>
      <c r="VXQ4" s="71"/>
      <c r="VXR4" s="279"/>
      <c r="VXS4" s="279"/>
      <c r="VXT4" s="279"/>
      <c r="VXU4" s="279"/>
      <c r="VXV4" s="279"/>
      <c r="VXW4" s="279"/>
      <c r="VXX4" s="71"/>
      <c r="VXY4" s="280"/>
      <c r="VXZ4" s="280"/>
      <c r="VYA4" s="71"/>
      <c r="VYB4" s="71"/>
      <c r="VYC4" s="71"/>
      <c r="VYD4" s="71"/>
      <c r="VYE4" s="281"/>
      <c r="VYF4" s="281"/>
      <c r="VYG4" s="282"/>
      <c r="VYH4" s="283"/>
      <c r="VYI4" s="284"/>
      <c r="VYJ4" s="285"/>
      <c r="VYK4" s="286"/>
      <c r="VYL4" s="281"/>
      <c r="VYM4" s="286"/>
      <c r="VYN4" s="281"/>
      <c r="VYO4" s="281"/>
      <c r="VYP4" s="71"/>
      <c r="VYQ4" s="287"/>
      <c r="VYR4" s="287"/>
      <c r="VYS4" s="279"/>
      <c r="VYT4" s="279"/>
      <c r="VYU4" s="279"/>
      <c r="VYV4" s="279"/>
      <c r="VYW4" s="279"/>
      <c r="VYX4" s="71"/>
      <c r="VYY4" s="71"/>
      <c r="VYZ4" s="279"/>
      <c r="VZA4" s="71"/>
      <c r="VZB4" s="287"/>
      <c r="VZC4" s="279"/>
      <c r="VZD4" s="71"/>
      <c r="VZE4" s="71"/>
      <c r="VZF4" s="71"/>
      <c r="VZG4" s="279"/>
      <c r="VZH4" s="279"/>
      <c r="VZI4" s="279"/>
      <c r="VZJ4" s="71"/>
      <c r="VZK4" s="279"/>
      <c r="VZL4" s="279"/>
      <c r="VZM4" s="71"/>
      <c r="VZN4" s="279"/>
      <c r="VZO4" s="279"/>
      <c r="VZP4" s="279"/>
      <c r="VZQ4" s="279"/>
      <c r="VZR4" s="279"/>
      <c r="VZS4" s="279"/>
      <c r="VZT4" s="71"/>
      <c r="VZU4" s="280"/>
      <c r="VZV4" s="280"/>
      <c r="VZW4" s="71"/>
      <c r="VZX4" s="71"/>
      <c r="VZY4" s="71"/>
      <c r="VZZ4" s="71"/>
      <c r="WAA4" s="281"/>
      <c r="WAB4" s="281"/>
      <c r="WAC4" s="282"/>
      <c r="WAD4" s="283"/>
      <c r="WAE4" s="284"/>
      <c r="WAF4" s="285"/>
      <c r="WAG4" s="286"/>
      <c r="WAH4" s="281"/>
      <c r="WAI4" s="286"/>
      <c r="WAJ4" s="281"/>
      <c r="WAK4" s="281"/>
      <c r="WAL4" s="71"/>
      <c r="WAM4" s="287"/>
      <c r="WAN4" s="287"/>
      <c r="WAO4" s="279"/>
      <c r="WAP4" s="279"/>
      <c r="WAQ4" s="279"/>
      <c r="WAR4" s="279"/>
      <c r="WAS4" s="279"/>
      <c r="WAT4" s="71"/>
      <c r="WAU4" s="71"/>
      <c r="WAV4" s="279"/>
      <c r="WAW4" s="71"/>
      <c r="WAX4" s="287"/>
      <c r="WAY4" s="279"/>
      <c r="WAZ4" s="71"/>
      <c r="WBA4" s="71"/>
      <c r="WBB4" s="71"/>
      <c r="WBC4" s="279"/>
      <c r="WBD4" s="279"/>
      <c r="WBE4" s="279"/>
      <c r="WBF4" s="71"/>
      <c r="WBG4" s="279"/>
      <c r="WBH4" s="279"/>
      <c r="WBI4" s="71"/>
      <c r="WBJ4" s="279"/>
      <c r="WBK4" s="279"/>
      <c r="WBL4" s="279"/>
      <c r="WBM4" s="279"/>
      <c r="WBN4" s="279"/>
      <c r="WBO4" s="279"/>
      <c r="WBP4" s="71"/>
      <c r="WBQ4" s="280"/>
      <c r="WBR4" s="280"/>
      <c r="WBS4" s="71"/>
      <c r="WBT4" s="71"/>
      <c r="WBU4" s="71"/>
      <c r="WBV4" s="71"/>
      <c r="WBW4" s="281"/>
      <c r="WBX4" s="281"/>
      <c r="WBY4" s="282"/>
      <c r="WBZ4" s="283"/>
      <c r="WCA4" s="284"/>
      <c r="WCB4" s="285"/>
      <c r="WCC4" s="286"/>
      <c r="WCD4" s="281"/>
      <c r="WCE4" s="286"/>
      <c r="WCF4" s="281"/>
      <c r="WCG4" s="281"/>
      <c r="WCH4" s="71"/>
      <c r="WCI4" s="287"/>
      <c r="WCJ4" s="287"/>
      <c r="WCK4" s="279"/>
      <c r="WCL4" s="279"/>
      <c r="WCM4" s="279"/>
      <c r="WCN4" s="279"/>
      <c r="WCO4" s="279"/>
      <c r="WCP4" s="71"/>
      <c r="WCQ4" s="71"/>
      <c r="WCR4" s="279"/>
      <c r="WCS4" s="71"/>
      <c r="WCT4" s="287"/>
      <c r="WCU4" s="279"/>
      <c r="WCV4" s="71"/>
      <c r="WCW4" s="71"/>
      <c r="WCX4" s="71"/>
      <c r="WCY4" s="279"/>
      <c r="WCZ4" s="279"/>
      <c r="WDA4" s="279"/>
      <c r="WDB4" s="71"/>
      <c r="WDC4" s="279"/>
      <c r="WDD4" s="279"/>
      <c r="WDE4" s="71"/>
      <c r="WDF4" s="279"/>
      <c r="WDG4" s="279"/>
      <c r="WDH4" s="279"/>
      <c r="WDI4" s="279"/>
      <c r="WDJ4" s="279"/>
      <c r="WDK4" s="279"/>
      <c r="WDL4" s="71"/>
      <c r="WDM4" s="280"/>
      <c r="WDN4" s="280"/>
      <c r="WDO4" s="71"/>
      <c r="WDP4" s="71"/>
      <c r="WDQ4" s="71"/>
      <c r="WDR4" s="71"/>
      <c r="WDS4" s="281"/>
      <c r="WDT4" s="281"/>
      <c r="WDU4" s="282"/>
      <c r="WDV4" s="283"/>
      <c r="WDW4" s="284"/>
      <c r="WDX4" s="285"/>
      <c r="WDY4" s="286"/>
      <c r="WDZ4" s="281"/>
      <c r="WEA4" s="286"/>
      <c r="WEB4" s="281"/>
      <c r="WEC4" s="281"/>
      <c r="WED4" s="71"/>
      <c r="WEE4" s="287"/>
      <c r="WEF4" s="287"/>
      <c r="WEG4" s="279"/>
      <c r="WEH4" s="279"/>
      <c r="WEI4" s="279"/>
      <c r="WEJ4" s="279"/>
      <c r="WEK4" s="279"/>
      <c r="WEL4" s="71"/>
      <c r="WEM4" s="71"/>
      <c r="WEN4" s="279"/>
      <c r="WEO4" s="71"/>
      <c r="WEP4" s="287"/>
      <c r="WEQ4" s="279"/>
      <c r="WER4" s="71"/>
      <c r="WES4" s="71"/>
      <c r="WET4" s="71"/>
      <c r="WEU4" s="279"/>
      <c r="WEV4" s="279"/>
      <c r="WEW4" s="279"/>
      <c r="WEX4" s="71"/>
      <c r="WEY4" s="279"/>
      <c r="WEZ4" s="279"/>
      <c r="WFA4" s="71"/>
      <c r="WFB4" s="279"/>
      <c r="WFC4" s="279"/>
      <c r="WFD4" s="279"/>
      <c r="WFE4" s="279"/>
      <c r="WFF4" s="279"/>
      <c r="WFG4" s="279"/>
      <c r="WFH4" s="71"/>
      <c r="WFI4" s="280"/>
      <c r="WFJ4" s="280"/>
      <c r="WFK4" s="71"/>
      <c r="WFL4" s="71"/>
      <c r="WFM4" s="71"/>
      <c r="WFN4" s="71"/>
      <c r="WFO4" s="281"/>
      <c r="WFP4" s="281"/>
      <c r="WFQ4" s="282"/>
      <c r="WFR4" s="283"/>
      <c r="WFS4" s="284"/>
      <c r="WFT4" s="285"/>
      <c r="WFU4" s="286"/>
      <c r="WFV4" s="281"/>
      <c r="WFW4" s="286"/>
      <c r="WFX4" s="281"/>
      <c r="WFY4" s="281"/>
      <c r="WFZ4" s="71"/>
      <c r="WGA4" s="287"/>
      <c r="WGB4" s="287"/>
      <c r="WGC4" s="279"/>
      <c r="WGD4" s="279"/>
      <c r="WGE4" s="279"/>
      <c r="WGF4" s="279"/>
      <c r="WGG4" s="279"/>
      <c r="WGH4" s="71"/>
      <c r="WGI4" s="71"/>
      <c r="WGJ4" s="279"/>
      <c r="WGK4" s="71"/>
      <c r="WGL4" s="287"/>
      <c r="WGM4" s="279"/>
      <c r="WGN4" s="71"/>
      <c r="WGO4" s="71"/>
      <c r="WGP4" s="71"/>
      <c r="WGQ4" s="279"/>
      <c r="WGR4" s="279"/>
      <c r="WGS4" s="279"/>
      <c r="WGT4" s="71"/>
      <c r="WGU4" s="279"/>
      <c r="WGV4" s="279"/>
      <c r="WGW4" s="71"/>
      <c r="WGX4" s="279"/>
      <c r="WGY4" s="279"/>
      <c r="WGZ4" s="279"/>
      <c r="WHA4" s="279"/>
      <c r="WHB4" s="279"/>
      <c r="WHC4" s="279"/>
      <c r="WHD4" s="71"/>
      <c r="WHE4" s="280"/>
      <c r="WHF4" s="280"/>
      <c r="WHG4" s="71"/>
      <c r="WHH4" s="71"/>
      <c r="WHI4" s="71"/>
      <c r="WHJ4" s="71"/>
      <c r="WHK4" s="281"/>
      <c r="WHL4" s="281"/>
      <c r="WHM4" s="282"/>
      <c r="WHN4" s="283"/>
      <c r="WHO4" s="284"/>
      <c r="WHP4" s="285"/>
      <c r="WHQ4" s="286"/>
      <c r="WHR4" s="281"/>
      <c r="WHS4" s="286"/>
      <c r="WHT4" s="281"/>
      <c r="WHU4" s="281"/>
      <c r="WHV4" s="71"/>
      <c r="WHW4" s="287"/>
      <c r="WHX4" s="287"/>
      <c r="WHY4" s="279"/>
      <c r="WHZ4" s="279"/>
      <c r="WIA4" s="279"/>
      <c r="WIB4" s="279"/>
      <c r="WIC4" s="279"/>
      <c r="WID4" s="71"/>
      <c r="WIE4" s="71"/>
      <c r="WIF4" s="279"/>
      <c r="WIG4" s="71"/>
      <c r="WIH4" s="287"/>
      <c r="WII4" s="279"/>
      <c r="WIJ4" s="71"/>
      <c r="WIK4" s="71"/>
      <c r="WIL4" s="71"/>
      <c r="WIM4" s="279"/>
      <c r="WIN4" s="279"/>
      <c r="WIO4" s="279"/>
      <c r="WIP4" s="71"/>
      <c r="WIQ4" s="279"/>
      <c r="WIR4" s="279"/>
      <c r="WIS4" s="71"/>
      <c r="WIT4" s="279"/>
      <c r="WIU4" s="279"/>
      <c r="WIV4" s="279"/>
      <c r="WIW4" s="279"/>
      <c r="WIX4" s="279"/>
      <c r="WIY4" s="279"/>
      <c r="WIZ4" s="71"/>
      <c r="WJA4" s="280"/>
      <c r="WJB4" s="280"/>
      <c r="WJC4" s="71"/>
      <c r="WJD4" s="71"/>
      <c r="WJE4" s="71"/>
      <c r="WJF4" s="71"/>
      <c r="WJG4" s="281"/>
      <c r="WJH4" s="281"/>
      <c r="WJI4" s="282"/>
      <c r="WJJ4" s="283"/>
      <c r="WJK4" s="284"/>
      <c r="WJL4" s="285"/>
      <c r="WJM4" s="286"/>
      <c r="WJN4" s="281"/>
      <c r="WJO4" s="286"/>
      <c r="WJP4" s="281"/>
      <c r="WJQ4" s="281"/>
      <c r="WJR4" s="71"/>
      <c r="WJS4" s="287"/>
      <c r="WJT4" s="287"/>
      <c r="WJU4" s="279"/>
      <c r="WJV4" s="279"/>
      <c r="WJW4" s="279"/>
      <c r="WJX4" s="279"/>
      <c r="WJY4" s="279"/>
      <c r="WJZ4" s="71"/>
      <c r="WKA4" s="71"/>
      <c r="WKB4" s="279"/>
      <c r="WKC4" s="71"/>
      <c r="WKD4" s="287"/>
      <c r="WKE4" s="279"/>
      <c r="WKF4" s="71"/>
      <c r="WKG4" s="71"/>
      <c r="WKH4" s="71"/>
      <c r="WKI4" s="279"/>
      <c r="WKJ4" s="279"/>
      <c r="WKK4" s="279"/>
      <c r="WKL4" s="71"/>
      <c r="WKM4" s="279"/>
      <c r="WKN4" s="279"/>
      <c r="WKO4" s="71"/>
      <c r="WKP4" s="279"/>
      <c r="WKQ4" s="279"/>
      <c r="WKR4" s="279"/>
      <c r="WKS4" s="279"/>
      <c r="WKT4" s="279"/>
      <c r="WKU4" s="279"/>
      <c r="WKV4" s="71"/>
      <c r="WKW4" s="280"/>
      <c r="WKX4" s="280"/>
      <c r="WKY4" s="71"/>
      <c r="WKZ4" s="71"/>
      <c r="WLA4" s="71"/>
      <c r="WLB4" s="71"/>
      <c r="WLC4" s="281"/>
      <c r="WLD4" s="281"/>
      <c r="WLE4" s="282"/>
      <c r="WLF4" s="283"/>
      <c r="WLG4" s="284"/>
      <c r="WLH4" s="285"/>
      <c r="WLI4" s="286"/>
      <c r="WLJ4" s="281"/>
      <c r="WLK4" s="286"/>
      <c r="WLL4" s="281"/>
      <c r="WLM4" s="281"/>
      <c r="WLN4" s="71"/>
      <c r="WLO4" s="287"/>
      <c r="WLP4" s="287"/>
      <c r="WLQ4" s="279"/>
      <c r="WLR4" s="279"/>
      <c r="WLS4" s="279"/>
      <c r="WLT4" s="279"/>
      <c r="WLU4" s="279"/>
      <c r="WLV4" s="71"/>
      <c r="WLW4" s="71"/>
      <c r="WLX4" s="279"/>
      <c r="WLY4" s="71"/>
      <c r="WLZ4" s="287"/>
      <c r="WMA4" s="279"/>
      <c r="WMB4" s="71"/>
      <c r="WMC4" s="71"/>
      <c r="WMD4" s="71"/>
      <c r="WME4" s="279"/>
      <c r="WMF4" s="279"/>
      <c r="WMG4" s="279"/>
      <c r="WMH4" s="71"/>
      <c r="WMI4" s="279"/>
      <c r="WMJ4" s="279"/>
      <c r="WMK4" s="71"/>
      <c r="WML4" s="279"/>
      <c r="WMM4" s="279"/>
      <c r="WMN4" s="279"/>
      <c r="WMO4" s="279"/>
      <c r="WMP4" s="279"/>
      <c r="WMQ4" s="279"/>
      <c r="WMR4" s="71"/>
      <c r="WMS4" s="280"/>
      <c r="WMT4" s="280"/>
      <c r="WMU4" s="71"/>
      <c r="WMV4" s="71"/>
      <c r="WMW4" s="71"/>
      <c r="WMX4" s="71"/>
      <c r="WMY4" s="281"/>
      <c r="WMZ4" s="281"/>
      <c r="WNA4" s="282"/>
      <c r="WNB4" s="283"/>
      <c r="WNC4" s="284"/>
      <c r="WND4" s="285"/>
      <c r="WNE4" s="286"/>
      <c r="WNF4" s="281"/>
      <c r="WNG4" s="286"/>
      <c r="WNH4" s="281"/>
      <c r="WNI4" s="281"/>
      <c r="WNJ4" s="71"/>
      <c r="WNK4" s="287"/>
      <c r="WNL4" s="287"/>
      <c r="WNM4" s="279"/>
      <c r="WNN4" s="279"/>
      <c r="WNO4" s="279"/>
      <c r="WNP4" s="279"/>
      <c r="WNQ4" s="279"/>
      <c r="WNR4" s="71"/>
      <c r="WNS4" s="71"/>
      <c r="WNT4" s="279"/>
      <c r="WNU4" s="71"/>
      <c r="WNV4" s="287"/>
      <c r="WNW4" s="279"/>
      <c r="WNX4" s="71"/>
      <c r="WNY4" s="71"/>
      <c r="WNZ4" s="71"/>
      <c r="WOA4" s="279"/>
      <c r="WOB4" s="279"/>
      <c r="WOC4" s="279"/>
      <c r="WOD4" s="71"/>
      <c r="WOE4" s="279"/>
      <c r="WOF4" s="279"/>
      <c r="WOG4" s="71"/>
      <c r="WOH4" s="279"/>
      <c r="WOI4" s="279"/>
      <c r="WOJ4" s="279"/>
      <c r="WOK4" s="279"/>
      <c r="WOL4" s="279"/>
      <c r="WOM4" s="279"/>
      <c r="WON4" s="71"/>
      <c r="WOO4" s="280"/>
      <c r="WOP4" s="280"/>
      <c r="WOQ4" s="71"/>
      <c r="WOR4" s="71"/>
      <c r="WOS4" s="71"/>
      <c r="WOT4" s="71"/>
      <c r="WOU4" s="281"/>
      <c r="WOV4" s="281"/>
      <c r="WOW4" s="282"/>
      <c r="WOX4" s="283"/>
      <c r="WOY4" s="284"/>
      <c r="WOZ4" s="285"/>
      <c r="WPA4" s="286"/>
      <c r="WPB4" s="281"/>
      <c r="WPC4" s="286"/>
      <c r="WPD4" s="281"/>
      <c r="WPE4" s="281"/>
      <c r="WPF4" s="71"/>
      <c r="WPG4" s="287"/>
      <c r="WPH4" s="287"/>
      <c r="WPI4" s="279"/>
      <c r="WPJ4" s="279"/>
      <c r="WPK4" s="279"/>
      <c r="WPL4" s="279"/>
      <c r="WPM4" s="279"/>
      <c r="WPN4" s="71"/>
      <c r="WPO4" s="71"/>
      <c r="WPP4" s="279"/>
      <c r="WPQ4" s="71"/>
      <c r="WPR4" s="287"/>
      <c r="WPS4" s="279"/>
      <c r="WPT4" s="71"/>
      <c r="WPU4" s="71"/>
      <c r="WPV4" s="71"/>
      <c r="WPW4" s="279"/>
      <c r="WPX4" s="279"/>
      <c r="WPY4" s="279"/>
      <c r="WPZ4" s="71"/>
      <c r="WQA4" s="279"/>
      <c r="WQB4" s="279"/>
      <c r="WQC4" s="71"/>
      <c r="WQD4" s="279"/>
      <c r="WQE4" s="279"/>
      <c r="WQF4" s="279"/>
      <c r="WQG4" s="279"/>
      <c r="WQH4" s="279"/>
      <c r="WQI4" s="279"/>
      <c r="WQJ4" s="71"/>
      <c r="WQK4" s="280"/>
      <c r="WQL4" s="280"/>
      <c r="WQM4" s="71"/>
      <c r="WQN4" s="71"/>
      <c r="WQO4" s="71"/>
      <c r="WQP4" s="71"/>
      <c r="WQQ4" s="281"/>
      <c r="WQR4" s="281"/>
      <c r="WQS4" s="282"/>
      <c r="WQT4" s="283"/>
      <c r="WQU4" s="284"/>
      <c r="WQV4" s="285"/>
      <c r="WQW4" s="286"/>
      <c r="WQX4" s="281"/>
      <c r="WQY4" s="286"/>
      <c r="WQZ4" s="281"/>
      <c r="WRA4" s="281"/>
      <c r="WRB4" s="71"/>
      <c r="WRC4" s="287"/>
      <c r="WRD4" s="287"/>
      <c r="WRE4" s="279"/>
      <c r="WRF4" s="279"/>
      <c r="WRG4" s="279"/>
      <c r="WRH4" s="279"/>
      <c r="WRI4" s="279"/>
      <c r="WRJ4" s="71"/>
      <c r="WRK4" s="71"/>
      <c r="WRL4" s="279"/>
      <c r="WRM4" s="71"/>
      <c r="WRN4" s="287"/>
      <c r="WRO4" s="279"/>
      <c r="WRP4" s="71"/>
      <c r="WRQ4" s="71"/>
      <c r="WRR4" s="71"/>
      <c r="WRS4" s="279"/>
      <c r="WRT4" s="279"/>
      <c r="WRU4" s="279"/>
      <c r="WRV4" s="71"/>
      <c r="WRW4" s="279"/>
      <c r="WRX4" s="279"/>
      <c r="WRY4" s="71"/>
      <c r="WRZ4" s="279"/>
      <c r="WSA4" s="279"/>
      <c r="WSB4" s="279"/>
      <c r="WSC4" s="279"/>
      <c r="WSD4" s="279"/>
      <c r="WSE4" s="279"/>
      <c r="WSF4" s="71"/>
      <c r="WSG4" s="280"/>
      <c r="WSH4" s="280"/>
      <c r="WSI4" s="71"/>
      <c r="WSJ4" s="71"/>
      <c r="WSK4" s="71"/>
      <c r="WSL4" s="71"/>
      <c r="WSM4" s="281"/>
      <c r="WSN4" s="281"/>
      <c r="WSO4" s="282"/>
      <c r="WSP4" s="283"/>
      <c r="WSQ4" s="284"/>
      <c r="WSR4" s="285"/>
      <c r="WSS4" s="286"/>
      <c r="WST4" s="281"/>
      <c r="WSU4" s="286"/>
      <c r="WSV4" s="281"/>
      <c r="WSW4" s="281"/>
      <c r="WSX4" s="71"/>
      <c r="WSY4" s="287"/>
      <c r="WSZ4" s="287"/>
      <c r="WTA4" s="279"/>
      <c r="WTB4" s="279"/>
      <c r="WTC4" s="279"/>
      <c r="WTD4" s="279"/>
      <c r="WTE4" s="279"/>
      <c r="WTF4" s="71"/>
      <c r="WTG4" s="71"/>
      <c r="WTH4" s="279"/>
      <c r="WTI4" s="71"/>
      <c r="WTJ4" s="287"/>
      <c r="WTK4" s="279"/>
      <c r="WTL4" s="71"/>
      <c r="WTM4" s="71"/>
      <c r="WTN4" s="71"/>
      <c r="WTO4" s="279"/>
      <c r="WTP4" s="279"/>
      <c r="WTQ4" s="279"/>
      <c r="WTR4" s="71"/>
      <c r="WTS4" s="279"/>
      <c r="WTT4" s="279"/>
      <c r="WTU4" s="71"/>
      <c r="WTV4" s="279"/>
      <c r="WTW4" s="279"/>
      <c r="WTX4" s="279"/>
      <c r="WTY4" s="279"/>
      <c r="WTZ4" s="279"/>
      <c r="WUA4" s="279"/>
      <c r="WUB4" s="71"/>
      <c r="WUC4" s="280"/>
      <c r="WUD4" s="280"/>
      <c r="WUE4" s="71"/>
      <c r="WUF4" s="71"/>
      <c r="WUG4" s="71"/>
      <c r="WUH4" s="71"/>
      <c r="WUI4" s="281"/>
      <c r="WUJ4" s="281"/>
      <c r="WUK4" s="282"/>
      <c r="WUL4" s="283"/>
      <c r="WUM4" s="284"/>
      <c r="WUN4" s="285"/>
      <c r="WUO4" s="286"/>
      <c r="WUP4" s="281"/>
      <c r="WUQ4" s="286"/>
      <c r="WUR4" s="281"/>
      <c r="WUS4" s="281"/>
      <c r="WUT4" s="71"/>
      <c r="WUU4" s="287"/>
      <c r="WUV4" s="287"/>
      <c r="WUW4" s="279"/>
      <c r="WUX4" s="279"/>
      <c r="WUY4" s="279"/>
      <c r="WUZ4" s="279"/>
      <c r="WVA4" s="279"/>
      <c r="WVB4" s="71"/>
      <c r="WVC4" s="71"/>
      <c r="WVD4" s="279"/>
      <c r="WVE4" s="71"/>
      <c r="WVF4" s="287"/>
      <c r="WVG4" s="279"/>
      <c r="WVH4" s="71"/>
      <c r="WVI4" s="71"/>
      <c r="WVJ4" s="71"/>
      <c r="WVK4" s="279"/>
      <c r="WVL4" s="279"/>
      <c r="WVM4" s="279"/>
      <c r="WVN4" s="71"/>
      <c r="WVO4" s="279"/>
      <c r="WVP4" s="279"/>
      <c r="WVQ4" s="71"/>
      <c r="WVR4" s="279"/>
      <c r="WVS4" s="279"/>
      <c r="WVT4" s="279"/>
      <c r="WVU4" s="279"/>
      <c r="WVV4" s="279"/>
      <c r="WVW4" s="279"/>
      <c r="WVX4" s="71"/>
      <c r="WVY4" s="280"/>
      <c r="WVZ4" s="280"/>
      <c r="WWA4" s="71"/>
      <c r="WWB4" s="71"/>
      <c r="WWC4" s="71"/>
      <c r="WWD4" s="71"/>
      <c r="WWE4" s="281"/>
      <c r="WWF4" s="281"/>
      <c r="WWG4" s="282"/>
      <c r="WWH4" s="283"/>
      <c r="WWI4" s="284"/>
      <c r="WWJ4" s="285"/>
      <c r="WWK4" s="286"/>
      <c r="WWL4" s="281"/>
      <c r="WWM4" s="286"/>
      <c r="WWN4" s="281"/>
      <c r="WWO4" s="281"/>
      <c r="WWP4" s="71"/>
      <c r="WWQ4" s="287"/>
      <c r="WWR4" s="287"/>
      <c r="WWS4" s="279"/>
      <c r="WWT4" s="279"/>
      <c r="WWU4" s="279"/>
      <c r="WWV4" s="279"/>
      <c r="WWW4" s="279"/>
      <c r="WWX4" s="71"/>
      <c r="WWY4" s="71"/>
      <c r="WWZ4" s="279"/>
      <c r="WXA4" s="71"/>
      <c r="WXB4" s="287"/>
      <c r="WXC4" s="279"/>
      <c r="WXD4" s="71"/>
      <c r="WXE4" s="71"/>
      <c r="WXF4" s="71"/>
      <c r="WXG4" s="279"/>
      <c r="WXH4" s="279"/>
      <c r="WXI4" s="279"/>
      <c r="WXJ4" s="71"/>
      <c r="WXK4" s="279"/>
      <c r="WXL4" s="279"/>
      <c r="WXM4" s="71"/>
      <c r="WXN4" s="279"/>
      <c r="WXO4" s="279"/>
      <c r="WXP4" s="279"/>
      <c r="WXQ4" s="279"/>
      <c r="WXR4" s="279"/>
      <c r="WXS4" s="279"/>
      <c r="WXT4" s="71"/>
      <c r="WXU4" s="280"/>
      <c r="WXV4" s="280"/>
      <c r="WXW4" s="71"/>
      <c r="WXX4" s="71"/>
      <c r="WXY4" s="71"/>
      <c r="WXZ4" s="71"/>
      <c r="WYA4" s="281"/>
      <c r="WYB4" s="281"/>
      <c r="WYC4" s="282"/>
      <c r="WYD4" s="283"/>
      <c r="WYE4" s="284"/>
      <c r="WYF4" s="285"/>
      <c r="WYG4" s="286"/>
      <c r="WYH4" s="281"/>
      <c r="WYI4" s="286"/>
      <c r="WYJ4" s="281"/>
      <c r="WYK4" s="281"/>
      <c r="WYL4" s="71"/>
      <c r="WYM4" s="287"/>
      <c r="WYN4" s="287"/>
      <c r="WYO4" s="279"/>
      <c r="WYP4" s="279"/>
      <c r="WYQ4" s="279"/>
      <c r="WYR4" s="279"/>
      <c r="WYS4" s="279"/>
      <c r="WYT4" s="71"/>
      <c r="WYU4" s="71"/>
      <c r="WYV4" s="279"/>
      <c r="WYW4" s="71"/>
      <c r="WYX4" s="287"/>
      <c r="WYY4" s="279"/>
      <c r="WYZ4" s="71"/>
      <c r="WZA4" s="71"/>
      <c r="WZB4" s="71"/>
      <c r="WZC4" s="279"/>
      <c r="WZD4" s="279"/>
      <c r="WZE4" s="279"/>
      <c r="WZF4" s="71"/>
      <c r="WZG4" s="279"/>
      <c r="WZH4" s="279"/>
      <c r="WZI4" s="71"/>
      <c r="WZJ4" s="279"/>
      <c r="WZK4" s="279"/>
      <c r="WZL4" s="279"/>
      <c r="WZM4" s="279"/>
      <c r="WZN4" s="279"/>
      <c r="WZO4" s="279"/>
      <c r="WZP4" s="71"/>
      <c r="WZQ4" s="280"/>
      <c r="WZR4" s="280"/>
      <c r="WZS4" s="71"/>
      <c r="WZT4" s="71"/>
      <c r="WZU4" s="71"/>
      <c r="WZV4" s="71"/>
      <c r="WZW4" s="281"/>
      <c r="WZX4" s="281"/>
      <c r="WZY4" s="282"/>
      <c r="WZZ4" s="283"/>
      <c r="XAA4" s="284"/>
      <c r="XAB4" s="285"/>
      <c r="XAC4" s="286"/>
      <c r="XAD4" s="281"/>
      <c r="XAE4" s="286"/>
      <c r="XAF4" s="281"/>
      <c r="XAG4" s="281"/>
      <c r="XAH4" s="71"/>
      <c r="XAI4" s="287"/>
      <c r="XAJ4" s="287"/>
      <c r="XAK4" s="279"/>
      <c r="XAL4" s="279"/>
      <c r="XAM4" s="279"/>
      <c r="XAN4" s="279"/>
      <c r="XAO4" s="279"/>
      <c r="XAP4" s="71"/>
      <c r="XAQ4" s="71"/>
      <c r="XAR4" s="279"/>
      <c r="XAS4" s="71"/>
      <c r="XAT4" s="287"/>
      <c r="XAU4" s="279"/>
      <c r="XAV4" s="71"/>
      <c r="XAW4" s="71"/>
      <c r="XAX4" s="71"/>
      <c r="XAY4" s="279"/>
      <c r="XAZ4" s="279"/>
      <c r="XBA4" s="279"/>
      <c r="XBB4" s="71"/>
      <c r="XBC4" s="279"/>
      <c r="XBD4" s="279"/>
      <c r="XBE4" s="71"/>
      <c r="XBF4" s="279"/>
      <c r="XBG4" s="279"/>
      <c r="XBH4" s="279"/>
      <c r="XBI4" s="279"/>
      <c r="XBJ4" s="279"/>
      <c r="XBK4" s="279"/>
      <c r="XBL4" s="71"/>
      <c r="XBM4" s="280"/>
      <c r="XBN4" s="280"/>
      <c r="XBO4" s="71"/>
      <c r="XBP4" s="71"/>
      <c r="XBQ4" s="71"/>
      <c r="XBR4" s="71"/>
      <c r="XBS4" s="281"/>
      <c r="XBT4" s="281"/>
      <c r="XBU4" s="282"/>
      <c r="XBV4" s="283"/>
      <c r="XBW4" s="284"/>
      <c r="XBX4" s="285"/>
      <c r="XBY4" s="286"/>
      <c r="XBZ4" s="281"/>
      <c r="XCA4" s="286"/>
      <c r="XCB4" s="281"/>
      <c r="XCC4" s="281"/>
      <c r="XCD4" s="71"/>
      <c r="XCE4" s="287"/>
      <c r="XCF4" s="287"/>
      <c r="XCG4" s="279"/>
      <c r="XCH4" s="279"/>
      <c r="XCI4" s="279"/>
      <c r="XCJ4" s="279"/>
      <c r="XCK4" s="279"/>
      <c r="XCL4" s="71"/>
      <c r="XCM4" s="71"/>
      <c r="XCN4" s="279"/>
      <c r="XCO4" s="71"/>
      <c r="XCP4" s="287"/>
      <c r="XCQ4" s="279"/>
      <c r="XCR4" s="71"/>
      <c r="XCS4" s="71"/>
      <c r="XCT4" s="71"/>
      <c r="XCU4" s="279"/>
      <c r="XCV4" s="279"/>
      <c r="XCW4" s="279"/>
      <c r="XCX4" s="71"/>
      <c r="XCY4" s="279"/>
      <c r="XCZ4" s="279"/>
      <c r="XDA4" s="71"/>
      <c r="XDB4" s="279"/>
      <c r="XDC4" s="279"/>
      <c r="XDD4" s="279"/>
      <c r="XDE4" s="279"/>
      <c r="XDF4" s="279"/>
      <c r="XDG4" s="279"/>
      <c r="XDH4" s="71"/>
      <c r="XDI4" s="280"/>
      <c r="XDJ4" s="280"/>
      <c r="XDK4" s="71"/>
      <c r="XDL4" s="71"/>
      <c r="XDM4" s="71"/>
      <c r="XDN4" s="71"/>
      <c r="XDO4" s="281"/>
      <c r="XDP4" s="281"/>
      <c r="XDQ4" s="282"/>
      <c r="XDR4" s="283"/>
      <c r="XDS4" s="284"/>
      <c r="XDT4" s="285"/>
      <c r="XDU4" s="286"/>
      <c r="XDV4" s="281"/>
      <c r="XDW4" s="286"/>
      <c r="XDX4" s="281"/>
      <c r="XDY4" s="281"/>
      <c r="XDZ4" s="71"/>
      <c r="XEA4" s="287"/>
      <c r="XEB4" s="287"/>
      <c r="XEC4" s="279"/>
      <c r="XED4" s="279"/>
      <c r="XEE4" s="279"/>
      <c r="XEF4" s="279"/>
      <c r="XEG4" s="279"/>
      <c r="XEH4" s="71"/>
      <c r="XEI4" s="71"/>
      <c r="XEJ4" s="279"/>
      <c r="XEK4" s="71"/>
      <c r="XEL4" s="287"/>
      <c r="XEM4" s="279"/>
      <c r="XEN4" s="71"/>
      <c r="XEO4" s="71"/>
    </row>
    <row r="5" spans="1:16369" ht="65.45" customHeight="1">
      <c r="A5" s="140">
        <v>38</v>
      </c>
      <c r="B5" s="148">
        <v>46056.961805555547</v>
      </c>
      <c r="C5" s="148">
        <v>46056.992361111108</v>
      </c>
      <c r="D5" s="140" t="s">
        <v>1432</v>
      </c>
      <c r="E5" s="140" t="s">
        <v>1433</v>
      </c>
      <c r="F5" s="140" t="s">
        <v>1498</v>
      </c>
      <c r="G5" s="140" t="s">
        <v>1510</v>
      </c>
      <c r="H5" s="181" t="s">
        <v>76</v>
      </c>
      <c r="I5" s="181" t="s">
        <v>137</v>
      </c>
      <c r="J5" s="181" t="s">
        <v>1499</v>
      </c>
      <c r="K5" s="181"/>
      <c r="L5" s="181" t="s">
        <v>1436</v>
      </c>
      <c r="M5" s="148">
        <v>46070</v>
      </c>
      <c r="N5" s="181" t="s">
        <v>57</v>
      </c>
      <c r="O5" s="181" t="s">
        <v>270</v>
      </c>
      <c r="P5" s="181"/>
      <c r="Q5" s="181" t="s">
        <v>58</v>
      </c>
      <c r="R5" s="181" t="s">
        <v>1502</v>
      </c>
      <c r="S5" s="181"/>
      <c r="T5" s="181" t="s">
        <v>1503</v>
      </c>
      <c r="U5" s="181"/>
      <c r="V5" s="140" t="s">
        <v>1311</v>
      </c>
      <c r="W5" s="140"/>
      <c r="X5" s="181" t="s">
        <v>1511</v>
      </c>
      <c r="Y5" s="181" t="s">
        <v>1512</v>
      </c>
      <c r="Z5" s="181" t="s">
        <v>270</v>
      </c>
      <c r="AA5" s="181"/>
      <c r="AB5" s="252"/>
      <c r="AC5" s="252"/>
      <c r="AD5" s="252"/>
      <c r="AE5" s="252"/>
      <c r="AF5" s="252"/>
      <c r="AG5" s="252"/>
      <c r="AH5" s="252"/>
      <c r="AI5" s="253"/>
      <c r="AJ5" s="252"/>
      <c r="AK5" s="252"/>
      <c r="AL5" s="252"/>
      <c r="AM5" s="252"/>
      <c r="AN5" s="252"/>
      <c r="AO5" s="252"/>
      <c r="AP5" s="252"/>
      <c r="AQ5" s="232"/>
      <c r="AR5" s="232"/>
      <c r="AS5" s="244"/>
      <c r="AT5" s="239"/>
      <c r="AU5" s="232"/>
      <c r="AV5" s="232"/>
      <c r="AW5" s="232"/>
      <c r="AX5" s="232"/>
      <c r="AY5" s="232"/>
      <c r="AZ5" s="232"/>
      <c r="BA5" s="232"/>
      <c r="BB5" s="252"/>
      <c r="BC5" s="252"/>
      <c r="BD5" s="252"/>
      <c r="BE5" s="252"/>
      <c r="BF5" s="252"/>
      <c r="BG5" s="252"/>
      <c r="BH5" s="252"/>
      <c r="BI5" s="252"/>
    </row>
    <row r="6" spans="1:16369" ht="65.45" customHeight="1">
      <c r="A6" s="181">
        <v>39</v>
      </c>
      <c r="B6" s="185">
        <v>46057.3828125</v>
      </c>
      <c r="C6" s="185">
        <v>46057.402731481503</v>
      </c>
      <c r="D6" s="181" t="s">
        <v>1031</v>
      </c>
      <c r="E6" s="181" t="s">
        <v>1032</v>
      </c>
      <c r="F6" s="181" t="s">
        <v>1513</v>
      </c>
      <c r="G6" s="181" t="s">
        <v>1524</v>
      </c>
      <c r="H6" s="181" t="s">
        <v>161</v>
      </c>
      <c r="I6" s="181" t="s">
        <v>162</v>
      </c>
      <c r="J6" s="181" t="s">
        <v>1514</v>
      </c>
      <c r="K6" s="181"/>
      <c r="L6" s="181" t="s">
        <v>56</v>
      </c>
      <c r="M6" s="148">
        <v>46094</v>
      </c>
      <c r="N6" s="181" t="s">
        <v>57</v>
      </c>
      <c r="O6" s="181"/>
      <c r="P6" s="181"/>
      <c r="Q6" s="181" t="s">
        <v>58</v>
      </c>
      <c r="R6" s="181" t="s">
        <v>1516</v>
      </c>
      <c r="S6" s="181"/>
      <c r="T6" s="181" t="s">
        <v>1517</v>
      </c>
      <c r="U6" s="181"/>
      <c r="V6" s="181" t="s">
        <v>274</v>
      </c>
      <c r="W6" s="181"/>
      <c r="X6" s="181" t="s">
        <v>1525</v>
      </c>
      <c r="Y6" s="181" t="s">
        <v>1526</v>
      </c>
      <c r="Z6" s="181" t="s">
        <v>1527</v>
      </c>
      <c r="AA6" s="181"/>
      <c r="AB6" s="252" t="s">
        <v>3388</v>
      </c>
      <c r="AC6" s="252" t="s">
        <v>299</v>
      </c>
      <c r="AD6" s="252"/>
      <c r="AE6" s="252" t="s">
        <v>3</v>
      </c>
      <c r="AF6" s="252"/>
      <c r="AG6" s="252">
        <v>46136</v>
      </c>
      <c r="AH6" s="252">
        <v>2.5</v>
      </c>
      <c r="AI6" s="252">
        <v>25515</v>
      </c>
      <c r="AJ6" s="252">
        <v>90571.15</v>
      </c>
      <c r="AK6" s="252" t="s">
        <v>3389</v>
      </c>
      <c r="AL6" s="252" t="s">
        <v>1070</v>
      </c>
      <c r="AM6" s="252" t="s">
        <v>230</v>
      </c>
      <c r="AN6" s="252"/>
      <c r="AO6" s="252" t="s">
        <v>709</v>
      </c>
      <c r="AP6" s="152" t="s">
        <v>3390</v>
      </c>
      <c r="AQ6" s="232"/>
      <c r="AR6" s="232"/>
      <c r="AS6" s="244"/>
      <c r="AT6" s="239"/>
      <c r="AU6" s="232"/>
      <c r="AV6" s="232"/>
      <c r="AW6" s="232"/>
      <c r="AX6" s="232"/>
      <c r="AY6" s="232"/>
      <c r="AZ6" s="232"/>
      <c r="BA6" s="232"/>
      <c r="BB6" s="252" t="s">
        <v>64</v>
      </c>
      <c r="BC6" s="252" t="s">
        <v>3391</v>
      </c>
      <c r="BD6" s="252"/>
      <c r="BE6" s="252"/>
      <c r="BF6" s="252"/>
      <c r="BG6" s="252"/>
      <c r="BH6" s="252"/>
      <c r="BI6" s="252"/>
    </row>
    <row r="7" spans="1:16369" ht="65.45" customHeight="1">
      <c r="A7" s="181">
        <v>41</v>
      </c>
      <c r="B7" s="185">
        <v>46055.481724537</v>
      </c>
      <c r="C7" s="185">
        <v>46057.623043981497</v>
      </c>
      <c r="D7" s="181" t="s">
        <v>1450</v>
      </c>
      <c r="E7" s="181" t="s">
        <v>49</v>
      </c>
      <c r="F7" s="181" t="s">
        <v>1483</v>
      </c>
      <c r="G7" s="181" t="s">
        <v>1493</v>
      </c>
      <c r="H7" s="181" t="s">
        <v>52</v>
      </c>
      <c r="I7" s="181" t="s">
        <v>1298</v>
      </c>
      <c r="J7" s="181" t="s">
        <v>3392</v>
      </c>
      <c r="K7" s="181"/>
      <c r="L7" s="181" t="s">
        <v>97</v>
      </c>
      <c r="M7" s="148">
        <v>46108</v>
      </c>
      <c r="N7" s="181" t="s">
        <v>57</v>
      </c>
      <c r="O7" s="181"/>
      <c r="P7" s="181"/>
      <c r="Q7" s="181" t="s">
        <v>2425</v>
      </c>
      <c r="R7" s="181" t="s">
        <v>1486</v>
      </c>
      <c r="S7" s="181"/>
      <c r="T7" s="181" t="s">
        <v>1487</v>
      </c>
      <c r="U7" s="181" t="s">
        <v>196</v>
      </c>
      <c r="V7" s="181" t="s">
        <v>1494</v>
      </c>
      <c r="W7" s="181" t="s">
        <v>64</v>
      </c>
      <c r="X7" s="181" t="s">
        <v>144</v>
      </c>
      <c r="Y7" s="181" t="s">
        <v>1496</v>
      </c>
      <c r="Z7" s="181" t="s">
        <v>1497</v>
      </c>
      <c r="AA7" s="181"/>
      <c r="AB7" s="252" t="s">
        <v>105</v>
      </c>
      <c r="AC7" s="252"/>
      <c r="AD7" s="252"/>
      <c r="AE7" s="252" t="s">
        <v>3</v>
      </c>
      <c r="AF7" s="252"/>
      <c r="AG7" s="252"/>
      <c r="AH7" s="252" t="s">
        <v>1233</v>
      </c>
      <c r="AI7" s="252"/>
      <c r="AJ7" s="252">
        <v>15500</v>
      </c>
      <c r="AK7" s="252" t="s">
        <v>3393</v>
      </c>
      <c r="AL7" s="252" t="s">
        <v>536</v>
      </c>
      <c r="AM7" s="252"/>
      <c r="AN7" s="252"/>
      <c r="AO7" s="152" t="s">
        <v>709</v>
      </c>
      <c r="AP7" s="252"/>
      <c r="AQ7" s="232"/>
      <c r="AR7" s="232"/>
      <c r="AS7" s="244"/>
      <c r="AT7" s="239"/>
      <c r="AU7" s="232"/>
      <c r="AV7" s="232"/>
      <c r="AW7" s="232"/>
      <c r="AX7" s="232"/>
      <c r="AY7" s="232"/>
      <c r="AZ7" s="232"/>
      <c r="BA7" s="232"/>
      <c r="BB7" s="252" t="s">
        <v>132</v>
      </c>
      <c r="BC7" s="252" t="s">
        <v>64</v>
      </c>
      <c r="BD7" s="252" t="s">
        <v>3394</v>
      </c>
      <c r="BE7" s="276"/>
      <c r="BF7" s="252"/>
      <c r="BG7" s="252"/>
      <c r="BH7" s="252"/>
      <c r="BI7" s="276"/>
    </row>
    <row r="8" spans="1:16369" ht="65.45" customHeight="1">
      <c r="A8" s="140">
        <v>43</v>
      </c>
      <c r="B8" s="148">
        <v>46059.399710648097</v>
      </c>
      <c r="C8" s="148">
        <v>46059.404594907399</v>
      </c>
      <c r="D8" s="149" t="s">
        <v>1031</v>
      </c>
      <c r="E8" s="149" t="s">
        <v>1032</v>
      </c>
      <c r="F8" s="149" t="s">
        <v>1560</v>
      </c>
      <c r="G8" s="149" t="s">
        <v>1571</v>
      </c>
      <c r="H8" s="149" t="s">
        <v>161</v>
      </c>
      <c r="I8" s="140" t="s">
        <v>162</v>
      </c>
      <c r="J8" s="140" t="s">
        <v>1561</v>
      </c>
      <c r="K8" s="140"/>
      <c r="L8" s="140" t="s">
        <v>56</v>
      </c>
      <c r="M8" s="148">
        <v>46188</v>
      </c>
      <c r="N8" s="140" t="s">
        <v>57</v>
      </c>
      <c r="O8" s="140"/>
      <c r="P8" s="140"/>
      <c r="Q8" s="140"/>
      <c r="R8" s="149" t="s">
        <v>1563</v>
      </c>
      <c r="S8" s="149"/>
      <c r="T8" s="149" t="s">
        <v>1564</v>
      </c>
      <c r="U8" s="149" t="s">
        <v>1569</v>
      </c>
      <c r="V8" s="149" t="s">
        <v>1064</v>
      </c>
      <c r="W8" s="149"/>
      <c r="X8" s="149" t="s">
        <v>1572</v>
      </c>
      <c r="Y8" s="149" t="s">
        <v>1573</v>
      </c>
      <c r="Z8" s="140" t="s">
        <v>1574</v>
      </c>
      <c r="AA8" s="140"/>
      <c r="AB8" s="152" t="s">
        <v>1071</v>
      </c>
      <c r="AC8" s="152"/>
      <c r="AD8" s="156"/>
      <c r="AE8" s="152" t="s">
        <v>2</v>
      </c>
      <c r="AF8" s="156"/>
      <c r="AG8" s="255"/>
      <c r="AH8" s="157">
        <v>2</v>
      </c>
      <c r="AI8" s="153">
        <f>60*75*1.18</f>
        <v>5310</v>
      </c>
      <c r="AJ8" s="154">
        <v>18850.5</v>
      </c>
      <c r="AK8" s="155" t="s">
        <v>3395</v>
      </c>
      <c r="AL8" s="158" t="s">
        <v>1070</v>
      </c>
      <c r="AM8" s="152"/>
      <c r="AN8" s="152"/>
      <c r="AO8" s="157" t="s">
        <v>709</v>
      </c>
      <c r="AP8" s="152"/>
      <c r="AQ8" s="232"/>
      <c r="AR8" s="232"/>
      <c r="AS8" s="244"/>
      <c r="AT8" s="239"/>
      <c r="AU8" s="232"/>
      <c r="AV8" s="232"/>
      <c r="AW8" s="232"/>
      <c r="AX8" s="232"/>
      <c r="AY8" s="232"/>
      <c r="AZ8" s="232"/>
      <c r="BA8" s="232"/>
      <c r="BB8" s="157" t="s">
        <v>64</v>
      </c>
      <c r="BC8" s="152" t="s">
        <v>3396</v>
      </c>
      <c r="BD8" s="157"/>
      <c r="BE8" s="157"/>
      <c r="BF8" s="157"/>
      <c r="BG8" s="157"/>
      <c r="BH8" s="157"/>
      <c r="BI8" s="157"/>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9"/>
      <c r="AYA8" s="9"/>
      <c r="AYB8" s="9"/>
      <c r="AYC8" s="9"/>
      <c r="AYD8" s="9"/>
      <c r="AYE8" s="9"/>
      <c r="AYF8" s="9"/>
      <c r="AYG8" s="9"/>
      <c r="AYH8" s="9"/>
      <c r="AYI8" s="9"/>
      <c r="AYJ8" s="9"/>
      <c r="AYK8" s="9"/>
      <c r="AYL8" s="9"/>
      <c r="AYM8" s="9"/>
      <c r="AYN8" s="9"/>
      <c r="AYO8" s="9"/>
      <c r="AYP8" s="9"/>
      <c r="AYQ8" s="9"/>
      <c r="AYR8" s="9"/>
      <c r="AYS8" s="9"/>
      <c r="AYT8" s="9"/>
      <c r="AYU8" s="9"/>
      <c r="AYV8" s="9"/>
      <c r="AYW8" s="9"/>
      <c r="AYX8" s="9"/>
      <c r="AYY8" s="9"/>
      <c r="AYZ8" s="9"/>
      <c r="AZA8" s="9"/>
      <c r="AZB8" s="9"/>
      <c r="AZC8" s="9"/>
      <c r="AZD8" s="9"/>
      <c r="AZE8" s="9"/>
      <c r="AZF8" s="9"/>
      <c r="AZG8" s="9"/>
      <c r="AZH8" s="9"/>
      <c r="AZI8" s="9"/>
      <c r="AZJ8" s="9"/>
      <c r="AZK8" s="9"/>
      <c r="AZL8" s="9"/>
      <c r="AZM8" s="9"/>
      <c r="AZN8" s="9"/>
      <c r="AZO8" s="9"/>
      <c r="AZP8" s="9"/>
      <c r="AZQ8" s="9"/>
      <c r="AZR8" s="9"/>
      <c r="AZS8" s="9"/>
      <c r="AZT8" s="9"/>
      <c r="AZU8" s="9"/>
      <c r="AZV8" s="9"/>
      <c r="AZW8" s="9"/>
      <c r="AZX8" s="9"/>
      <c r="AZY8" s="9"/>
      <c r="AZZ8" s="9"/>
      <c r="BAA8" s="9"/>
      <c r="BAB8" s="9"/>
      <c r="BAC8" s="9"/>
      <c r="BAD8" s="9"/>
      <c r="BAE8" s="9"/>
      <c r="BAF8" s="9"/>
      <c r="BAG8" s="9"/>
      <c r="BAH8" s="9"/>
      <c r="BAI8" s="9"/>
      <c r="BAJ8" s="9"/>
      <c r="BAK8" s="9"/>
      <c r="BAL8" s="9"/>
      <c r="BAM8" s="9"/>
      <c r="BAN8" s="9"/>
      <c r="BAO8" s="9"/>
      <c r="BAP8" s="9"/>
      <c r="BAQ8" s="9"/>
      <c r="BAR8" s="9"/>
      <c r="BAS8" s="9"/>
      <c r="BAT8" s="9"/>
      <c r="BAU8" s="9"/>
      <c r="BAV8" s="9"/>
      <c r="BAW8" s="9"/>
      <c r="BAX8" s="9"/>
      <c r="BAY8" s="9"/>
      <c r="BAZ8" s="9"/>
      <c r="BBA8" s="9"/>
      <c r="BBB8" s="9"/>
      <c r="BBC8" s="9"/>
      <c r="BBD8" s="9"/>
      <c r="BBE8" s="9"/>
      <c r="BBF8" s="9"/>
      <c r="BBG8" s="9"/>
      <c r="BBH8" s="9"/>
      <c r="BBI8" s="9"/>
      <c r="BBJ8" s="9"/>
      <c r="BBK8" s="9"/>
      <c r="BBL8" s="9"/>
      <c r="BBM8" s="9"/>
      <c r="BBN8" s="9"/>
      <c r="BBO8" s="9"/>
      <c r="BBP8" s="9"/>
      <c r="BBQ8" s="9"/>
      <c r="BBR8" s="9"/>
      <c r="BBS8" s="9"/>
      <c r="BBT8" s="9"/>
      <c r="BBU8" s="9"/>
      <c r="BBV8" s="9"/>
      <c r="BBW8" s="9"/>
      <c r="BBX8" s="9"/>
      <c r="BBY8" s="9"/>
      <c r="BBZ8" s="9"/>
      <c r="BCA8" s="9"/>
      <c r="BCB8" s="9"/>
      <c r="BCC8" s="9"/>
      <c r="BCD8" s="9"/>
      <c r="BCE8" s="9"/>
      <c r="BCF8" s="9"/>
      <c r="BCG8" s="9"/>
      <c r="BCH8" s="9"/>
      <c r="BCI8" s="9"/>
      <c r="BCJ8" s="9"/>
      <c r="BCK8" s="9"/>
      <c r="BCL8" s="9"/>
      <c r="BCM8" s="9"/>
      <c r="BCN8" s="9"/>
      <c r="BCO8" s="9"/>
      <c r="BCP8" s="9"/>
      <c r="BCQ8" s="9"/>
      <c r="BCR8" s="9"/>
      <c r="BCS8" s="9"/>
      <c r="BCT8" s="9"/>
      <c r="BCU8" s="9"/>
      <c r="BCV8" s="9"/>
      <c r="BCW8" s="9"/>
      <c r="BCX8" s="9"/>
      <c r="BCY8" s="9"/>
      <c r="BCZ8" s="9"/>
      <c r="BDA8" s="9"/>
      <c r="BDB8" s="9"/>
      <c r="BDC8" s="9"/>
      <c r="BDD8" s="9"/>
      <c r="BDE8" s="9"/>
      <c r="BDF8" s="9"/>
      <c r="BDG8" s="9"/>
      <c r="BDH8" s="9"/>
      <c r="BDI8" s="9"/>
      <c r="BDJ8" s="9"/>
      <c r="BDK8" s="9"/>
      <c r="BDL8" s="9"/>
      <c r="BDM8" s="9"/>
      <c r="BDN8" s="9"/>
      <c r="BDO8" s="9"/>
      <c r="BDP8" s="9"/>
      <c r="BDQ8" s="9"/>
      <c r="BDR8" s="9"/>
      <c r="BDS8" s="9"/>
      <c r="BDT8" s="9"/>
      <c r="BDU8" s="9"/>
      <c r="BDV8" s="9"/>
      <c r="BDW8" s="9"/>
      <c r="BDX8" s="9"/>
      <c r="BDY8" s="9"/>
      <c r="BDZ8" s="9"/>
      <c r="BEA8" s="9"/>
      <c r="BEB8" s="9"/>
      <c r="BEC8" s="9"/>
      <c r="BED8" s="9"/>
      <c r="BEE8" s="9"/>
      <c r="BEF8" s="9"/>
      <c r="BEG8" s="9"/>
      <c r="BEH8" s="9"/>
      <c r="BEI8" s="9"/>
      <c r="BEJ8" s="9"/>
      <c r="BEK8" s="9"/>
      <c r="BEL8" s="9"/>
      <c r="BEM8" s="9"/>
      <c r="BEN8" s="9"/>
      <c r="BEO8" s="9"/>
      <c r="BEP8" s="9"/>
      <c r="BEQ8" s="9"/>
      <c r="BER8" s="9"/>
      <c r="BES8" s="9"/>
      <c r="BET8" s="9"/>
      <c r="BEU8" s="9"/>
      <c r="BEV8" s="9"/>
      <c r="BEW8" s="9"/>
      <c r="BEX8" s="9"/>
      <c r="BEY8" s="9"/>
      <c r="BEZ8" s="9"/>
      <c r="BFA8" s="9"/>
      <c r="BFB8" s="9"/>
      <c r="BFC8" s="9"/>
      <c r="BFD8" s="9"/>
      <c r="BFE8" s="9"/>
      <c r="BFF8" s="9"/>
      <c r="BFG8" s="9"/>
      <c r="BFH8" s="9"/>
      <c r="BFI8" s="9"/>
      <c r="BFJ8" s="9"/>
      <c r="BFK8" s="9"/>
      <c r="BFL8" s="9"/>
      <c r="BFM8" s="9"/>
      <c r="BFN8" s="9"/>
      <c r="BFO8" s="9"/>
      <c r="BFP8" s="9"/>
      <c r="BFQ8" s="9"/>
      <c r="BFR8" s="9"/>
      <c r="BFS8" s="9"/>
      <c r="BFT8" s="9"/>
      <c r="BFU8" s="9"/>
      <c r="BFV8" s="9"/>
      <c r="BFW8" s="9"/>
      <c r="BFX8" s="9"/>
      <c r="BFY8" s="9"/>
      <c r="BFZ8" s="9"/>
      <c r="BGA8" s="9"/>
      <c r="BGB8" s="9"/>
      <c r="BGC8" s="9"/>
      <c r="BGD8" s="9"/>
      <c r="BGE8" s="9"/>
      <c r="BGF8" s="9"/>
      <c r="BGG8" s="9"/>
      <c r="BGH8" s="9"/>
      <c r="BGI8" s="9"/>
      <c r="BGJ8" s="9"/>
      <c r="BGK8" s="9"/>
      <c r="BGL8" s="9"/>
      <c r="BGM8" s="9"/>
      <c r="BGN8" s="9"/>
      <c r="BGO8" s="9"/>
      <c r="BGP8" s="9"/>
      <c r="BGQ8" s="9"/>
      <c r="BGR8" s="9"/>
      <c r="BGS8" s="9"/>
      <c r="BGT8" s="9"/>
      <c r="BGU8" s="9"/>
      <c r="BGV8" s="9"/>
      <c r="BGW8" s="9"/>
      <c r="BGX8" s="9"/>
      <c r="BGY8" s="9"/>
      <c r="BGZ8" s="9"/>
      <c r="BHA8" s="9"/>
      <c r="BHB8" s="9"/>
      <c r="BHC8" s="9"/>
      <c r="BHD8" s="9"/>
      <c r="BHE8" s="9"/>
      <c r="BHF8" s="9"/>
      <c r="BHG8" s="9"/>
      <c r="BHH8" s="9"/>
      <c r="BHI8" s="9"/>
      <c r="BHJ8" s="9"/>
      <c r="BHK8" s="9"/>
      <c r="BHL8" s="9"/>
      <c r="BHM8" s="9"/>
      <c r="BHN8" s="9"/>
      <c r="BHO8" s="9"/>
      <c r="BHP8" s="9"/>
      <c r="BHQ8" s="9"/>
      <c r="BHR8" s="9"/>
      <c r="BHS8" s="9"/>
      <c r="BHT8" s="9"/>
      <c r="BHU8" s="9"/>
      <c r="BHV8" s="9"/>
      <c r="BHW8" s="9"/>
      <c r="BHX8" s="9"/>
      <c r="BHY8" s="9"/>
      <c r="BHZ8" s="9"/>
      <c r="BIA8" s="9"/>
      <c r="BIB8" s="9"/>
      <c r="BIC8" s="9"/>
      <c r="BID8" s="9"/>
      <c r="BIE8" s="9"/>
      <c r="BIF8" s="9"/>
      <c r="BIG8" s="9"/>
      <c r="BIH8" s="9"/>
      <c r="BII8" s="9"/>
      <c r="BIJ8" s="9"/>
      <c r="BIK8" s="9"/>
      <c r="BIL8" s="9"/>
      <c r="BIM8" s="9"/>
      <c r="BIN8" s="9"/>
      <c r="BIO8" s="9"/>
      <c r="BIP8" s="9"/>
      <c r="BIQ8" s="9"/>
      <c r="BIR8" s="9"/>
      <c r="BIS8" s="9"/>
      <c r="BIT8" s="9"/>
      <c r="BIU8" s="9"/>
      <c r="BIV8" s="9"/>
      <c r="BIW8" s="9"/>
      <c r="BIX8" s="9"/>
      <c r="BIY8" s="9"/>
      <c r="BIZ8" s="9"/>
      <c r="BJA8" s="9"/>
      <c r="BJB8" s="9"/>
      <c r="BJC8" s="9"/>
      <c r="BJD8" s="9"/>
      <c r="BJE8" s="9"/>
      <c r="BJF8" s="9"/>
      <c r="BJG8" s="9"/>
      <c r="BJH8" s="9"/>
      <c r="BJI8" s="9"/>
      <c r="BJJ8" s="9"/>
      <c r="BJK8" s="9"/>
      <c r="BJL8" s="9"/>
      <c r="BJM8" s="9"/>
      <c r="BJN8" s="9"/>
      <c r="BJO8" s="9"/>
      <c r="BJP8" s="9"/>
      <c r="BJQ8" s="9"/>
      <c r="BJR8" s="9"/>
      <c r="BJS8" s="9"/>
      <c r="BJT8" s="9"/>
      <c r="BJU8" s="9"/>
      <c r="BJV8" s="9"/>
      <c r="BJW8" s="9"/>
      <c r="BJX8" s="9"/>
      <c r="BJY8" s="9"/>
      <c r="BJZ8" s="9"/>
      <c r="BKA8" s="9"/>
      <c r="BKB8" s="9"/>
      <c r="BKC8" s="9"/>
      <c r="BKD8" s="9"/>
      <c r="BKE8" s="9"/>
      <c r="BKF8" s="9"/>
      <c r="BKG8" s="9"/>
      <c r="BKH8" s="9"/>
      <c r="BKI8" s="9"/>
      <c r="BKJ8" s="9"/>
      <c r="BKK8" s="9"/>
      <c r="BKL8" s="9"/>
      <c r="BKM8" s="9"/>
      <c r="BKN8" s="9"/>
      <c r="BKO8" s="9"/>
      <c r="BKP8" s="9"/>
      <c r="BKQ8" s="9"/>
      <c r="BKR8" s="9"/>
      <c r="BKS8" s="9"/>
      <c r="BKT8" s="9"/>
      <c r="BKU8" s="9"/>
      <c r="BKV8" s="9"/>
      <c r="BKW8" s="9"/>
      <c r="BKX8" s="9"/>
      <c r="BKY8" s="9"/>
      <c r="BKZ8" s="9"/>
      <c r="BLA8" s="9"/>
      <c r="BLB8" s="9"/>
      <c r="BLC8" s="9"/>
      <c r="BLD8" s="9"/>
      <c r="BLE8" s="9"/>
      <c r="BLF8" s="9"/>
      <c r="BLG8" s="9"/>
      <c r="BLH8" s="9"/>
      <c r="BLI8" s="9"/>
      <c r="BLJ8" s="9"/>
      <c r="BLK8" s="9"/>
      <c r="BLL8" s="9"/>
      <c r="BLM8" s="9"/>
      <c r="BLN8" s="9"/>
      <c r="BLO8" s="9"/>
      <c r="BLP8" s="9"/>
      <c r="BLQ8" s="9"/>
      <c r="BLR8" s="9"/>
      <c r="BLS8" s="9"/>
      <c r="BLT8" s="9"/>
      <c r="BLU8" s="9"/>
      <c r="BLV8" s="9"/>
      <c r="BLW8" s="9"/>
      <c r="BLX8" s="9"/>
      <c r="BLY8" s="9"/>
      <c r="BLZ8" s="9"/>
      <c r="BMA8" s="9"/>
      <c r="BMB8" s="9"/>
      <c r="BMC8" s="9"/>
      <c r="BMD8" s="9"/>
      <c r="BME8" s="9"/>
      <c r="BMF8" s="9"/>
      <c r="BMG8" s="9"/>
      <c r="BMH8" s="9"/>
      <c r="BMI8" s="9"/>
      <c r="BMJ8" s="9"/>
      <c r="BMK8" s="9"/>
      <c r="BML8" s="9"/>
      <c r="BMM8" s="9"/>
      <c r="BMN8" s="9"/>
      <c r="BMO8" s="9"/>
      <c r="BMP8" s="9"/>
      <c r="BMQ8" s="9"/>
      <c r="BMR8" s="9"/>
      <c r="BMS8" s="9"/>
      <c r="BMT8" s="9"/>
      <c r="BMU8" s="9"/>
      <c r="BMV8" s="9"/>
      <c r="BMW8" s="9"/>
      <c r="BMX8" s="9"/>
      <c r="BMY8" s="9"/>
      <c r="BMZ8" s="9"/>
      <c r="BNA8" s="9"/>
      <c r="BNB8" s="9"/>
      <c r="BNC8" s="9"/>
      <c r="BND8" s="9"/>
      <c r="BNE8" s="9"/>
      <c r="BNF8" s="9"/>
      <c r="BNG8" s="9"/>
      <c r="BNH8" s="9"/>
      <c r="BNI8" s="9"/>
      <c r="BNJ8" s="9"/>
      <c r="BNK8" s="9"/>
      <c r="BNL8" s="9"/>
      <c r="BNM8" s="9"/>
      <c r="BNN8" s="9"/>
      <c r="BNO8" s="9"/>
      <c r="BNP8" s="9"/>
      <c r="BNQ8" s="9"/>
      <c r="BNR8" s="9"/>
      <c r="BNS8" s="9"/>
      <c r="BNT8" s="9"/>
      <c r="BNU8" s="9"/>
      <c r="BNV8" s="9"/>
      <c r="BNW8" s="9"/>
      <c r="BNX8" s="9"/>
      <c r="BNY8" s="9"/>
      <c r="BNZ8" s="9"/>
      <c r="BOA8" s="9"/>
      <c r="BOB8" s="9"/>
      <c r="BOC8" s="9"/>
      <c r="BOD8" s="9"/>
      <c r="BOE8" s="9"/>
      <c r="BOF8" s="9"/>
      <c r="BOG8" s="9"/>
      <c r="BOH8" s="9"/>
      <c r="BOI8" s="9"/>
      <c r="BOJ8" s="9"/>
      <c r="BOK8" s="9"/>
      <c r="BOL8" s="9"/>
      <c r="BOM8" s="9"/>
      <c r="BON8" s="9"/>
      <c r="BOO8" s="9"/>
      <c r="BOP8" s="9"/>
      <c r="BOQ8" s="9"/>
      <c r="BOR8" s="9"/>
      <c r="BOS8" s="9"/>
      <c r="BOT8" s="9"/>
      <c r="BOU8" s="9"/>
      <c r="BOV8" s="9"/>
      <c r="BOW8" s="9"/>
      <c r="BOX8" s="9"/>
      <c r="BOY8" s="9"/>
      <c r="BOZ8" s="9"/>
      <c r="BPA8" s="9"/>
      <c r="BPB8" s="9"/>
      <c r="BPC8" s="9"/>
      <c r="BPD8" s="9"/>
      <c r="BPE8" s="9"/>
      <c r="BPF8" s="9"/>
      <c r="BPG8" s="9"/>
      <c r="BPH8" s="9"/>
      <c r="BPI8" s="9"/>
      <c r="BPJ8" s="9"/>
      <c r="BPK8" s="9"/>
      <c r="BPL8" s="9"/>
      <c r="BPM8" s="9"/>
      <c r="BPN8" s="9"/>
      <c r="BPO8" s="9"/>
      <c r="BPP8" s="9"/>
      <c r="BPQ8" s="9"/>
      <c r="BPR8" s="9"/>
      <c r="BPS8" s="9"/>
      <c r="BPT8" s="9"/>
      <c r="BPU8" s="9"/>
      <c r="BPV8" s="9"/>
      <c r="BPW8" s="9"/>
      <c r="BPX8" s="9"/>
      <c r="BPY8" s="9"/>
      <c r="BPZ8" s="9"/>
      <c r="BQA8" s="9"/>
      <c r="BQB8" s="9"/>
      <c r="BQC8" s="9"/>
      <c r="BQD8" s="9"/>
      <c r="BQE8" s="9"/>
      <c r="BQF8" s="9"/>
      <c r="BQG8" s="9"/>
      <c r="BQH8" s="9"/>
      <c r="BQI8" s="9"/>
      <c r="BQJ8" s="9"/>
      <c r="BQK8" s="9"/>
      <c r="BQL8" s="9"/>
      <c r="BQM8" s="9"/>
      <c r="BQN8" s="9"/>
      <c r="BQO8" s="9"/>
      <c r="BQP8" s="9"/>
      <c r="BQQ8" s="9"/>
      <c r="BQR8" s="9"/>
      <c r="BQS8" s="9"/>
      <c r="BQT8" s="9"/>
      <c r="BQU8" s="9"/>
      <c r="BQV8" s="9"/>
      <c r="BQW8" s="9"/>
      <c r="BQX8" s="9"/>
      <c r="BQY8" s="9"/>
      <c r="BQZ8" s="9"/>
      <c r="BRA8" s="9"/>
      <c r="BRB8" s="9"/>
      <c r="BRC8" s="9"/>
      <c r="BRD8" s="9"/>
      <c r="BRE8" s="9"/>
      <c r="BRF8" s="9"/>
      <c r="BRG8" s="9"/>
      <c r="BRH8" s="9"/>
      <c r="BRI8" s="9"/>
      <c r="BRJ8" s="9"/>
      <c r="BRK8" s="9"/>
      <c r="BRL8" s="9"/>
      <c r="BRM8" s="9"/>
      <c r="BRN8" s="9"/>
      <c r="BRO8" s="9"/>
      <c r="BRP8" s="9"/>
      <c r="BRQ8" s="9"/>
      <c r="BRR8" s="9"/>
      <c r="BRS8" s="9"/>
      <c r="BRT8" s="9"/>
      <c r="BRU8" s="9"/>
      <c r="BRV8" s="9"/>
      <c r="BRW8" s="9"/>
      <c r="BRX8" s="9"/>
      <c r="BRY8" s="9"/>
      <c r="BRZ8" s="9"/>
      <c r="BSA8" s="9"/>
      <c r="BSB8" s="9"/>
      <c r="BSC8" s="9"/>
      <c r="BSD8" s="9"/>
      <c r="BSE8" s="9"/>
      <c r="BSF8" s="9"/>
      <c r="BSG8" s="9"/>
      <c r="BSH8" s="9"/>
      <c r="BSI8" s="9"/>
      <c r="BSJ8" s="9"/>
      <c r="BSK8" s="9"/>
      <c r="BSL8" s="9"/>
      <c r="BSM8" s="9"/>
      <c r="BSN8" s="9"/>
      <c r="BSO8" s="9"/>
      <c r="BSP8" s="9"/>
      <c r="BSQ8" s="9"/>
      <c r="BSR8" s="9"/>
      <c r="BSS8" s="9"/>
      <c r="BST8" s="9"/>
      <c r="BSU8" s="9"/>
      <c r="BSV8" s="9"/>
      <c r="BSW8" s="9"/>
      <c r="BSX8" s="9"/>
      <c r="BSY8" s="9"/>
      <c r="BSZ8" s="9"/>
      <c r="BTA8" s="9"/>
      <c r="BTB8" s="9"/>
      <c r="BTC8" s="9"/>
      <c r="BTD8" s="9"/>
      <c r="BTE8" s="9"/>
      <c r="BTF8" s="9"/>
      <c r="BTG8" s="9"/>
      <c r="BTH8" s="9"/>
      <c r="BTI8" s="9"/>
      <c r="BTJ8" s="9"/>
      <c r="BTK8" s="9"/>
      <c r="BTL8" s="9"/>
      <c r="BTM8" s="9"/>
      <c r="BTN8" s="9"/>
      <c r="BTO8" s="9"/>
      <c r="BTP8" s="9"/>
      <c r="BTQ8" s="9"/>
      <c r="BTR8" s="9"/>
      <c r="BTS8" s="9"/>
      <c r="BTT8" s="9"/>
      <c r="BTU8" s="9"/>
      <c r="BTV8" s="9"/>
      <c r="BTW8" s="9"/>
      <c r="BTX8" s="9"/>
      <c r="BTY8" s="9"/>
      <c r="BTZ8" s="9"/>
      <c r="BUA8" s="9"/>
      <c r="BUB8" s="9"/>
      <c r="BUC8" s="9"/>
      <c r="BUD8" s="9"/>
      <c r="BUE8" s="9"/>
      <c r="BUF8" s="9"/>
      <c r="BUG8" s="9"/>
      <c r="BUH8" s="9"/>
      <c r="BUI8" s="9"/>
      <c r="BUJ8" s="9"/>
      <c r="BUK8" s="9"/>
      <c r="BUL8" s="9"/>
      <c r="BUM8" s="9"/>
      <c r="BUN8" s="9"/>
      <c r="BUO8" s="9"/>
      <c r="BUP8" s="9"/>
      <c r="BUQ8" s="9"/>
      <c r="BUR8" s="9"/>
      <c r="BUS8" s="9"/>
      <c r="BUT8" s="9"/>
      <c r="BUU8" s="9"/>
      <c r="BUV8" s="9"/>
      <c r="BUW8" s="9"/>
      <c r="BUX8" s="9"/>
      <c r="BUY8" s="9"/>
      <c r="BUZ8" s="9"/>
      <c r="BVA8" s="9"/>
      <c r="BVB8" s="9"/>
      <c r="BVC8" s="9"/>
      <c r="BVD8" s="9"/>
      <c r="BVE8" s="9"/>
      <c r="BVF8" s="9"/>
      <c r="BVG8" s="9"/>
      <c r="BVH8" s="9"/>
      <c r="BVI8" s="9"/>
      <c r="BVJ8" s="9"/>
      <c r="BVK8" s="9"/>
      <c r="BVL8" s="9"/>
      <c r="BVM8" s="9"/>
      <c r="BVN8" s="9"/>
      <c r="BVO8" s="9"/>
      <c r="BVP8" s="9"/>
      <c r="BVQ8" s="9"/>
      <c r="BVR8" s="9"/>
      <c r="BVS8" s="9"/>
      <c r="BVT8" s="9"/>
      <c r="BVU8" s="9"/>
      <c r="BVV8" s="9"/>
      <c r="BVW8" s="9"/>
      <c r="BVX8" s="9"/>
      <c r="BVY8" s="9"/>
      <c r="BVZ8" s="9"/>
      <c r="BWA8" s="9"/>
      <c r="BWB8" s="9"/>
      <c r="BWC8" s="9"/>
      <c r="BWD8" s="9"/>
      <c r="BWE8" s="9"/>
      <c r="BWF8" s="9"/>
      <c r="BWG8" s="9"/>
      <c r="BWH8" s="9"/>
      <c r="BWI8" s="9"/>
      <c r="BWJ8" s="9"/>
      <c r="BWK8" s="9"/>
      <c r="BWL8" s="9"/>
      <c r="BWM8" s="9"/>
      <c r="BWN8" s="9"/>
      <c r="BWO8" s="9"/>
      <c r="BWP8" s="9"/>
      <c r="BWQ8" s="9"/>
      <c r="BWR8" s="9"/>
      <c r="BWS8" s="9"/>
      <c r="BWT8" s="9"/>
      <c r="BWU8" s="9"/>
      <c r="BWV8" s="9"/>
      <c r="BWW8" s="9"/>
      <c r="BWX8" s="9"/>
      <c r="BWY8" s="9"/>
      <c r="BWZ8" s="9"/>
      <c r="BXA8" s="9"/>
      <c r="BXB8" s="9"/>
      <c r="BXC8" s="9"/>
      <c r="BXD8" s="9"/>
      <c r="BXE8" s="9"/>
      <c r="BXF8" s="9"/>
      <c r="BXG8" s="9"/>
      <c r="BXH8" s="9"/>
      <c r="BXI8" s="9"/>
      <c r="BXJ8" s="9"/>
      <c r="BXK8" s="9"/>
      <c r="BXL8" s="9"/>
      <c r="BXM8" s="9"/>
      <c r="BXN8" s="9"/>
      <c r="BXO8" s="9"/>
      <c r="BXP8" s="9"/>
      <c r="BXQ8" s="9"/>
      <c r="BXR8" s="9"/>
      <c r="BXS8" s="9"/>
      <c r="BXT8" s="9"/>
      <c r="BXU8" s="9"/>
      <c r="BXV8" s="9"/>
      <c r="BXW8" s="9"/>
      <c r="BXX8" s="9"/>
      <c r="BXY8" s="9"/>
      <c r="BXZ8" s="9"/>
      <c r="BYA8" s="9"/>
      <c r="BYB8" s="9"/>
      <c r="BYC8" s="9"/>
      <c r="BYD8" s="9"/>
      <c r="BYE8" s="9"/>
      <c r="BYF8" s="9"/>
      <c r="BYG8" s="9"/>
      <c r="BYH8" s="9"/>
      <c r="BYI8" s="9"/>
      <c r="BYJ8" s="9"/>
      <c r="BYK8" s="9"/>
      <c r="BYL8" s="9"/>
      <c r="BYM8" s="9"/>
      <c r="BYN8" s="9"/>
      <c r="BYO8" s="9"/>
      <c r="BYP8" s="9"/>
      <c r="BYQ8" s="9"/>
      <c r="BYR8" s="9"/>
      <c r="BYS8" s="9"/>
      <c r="BYT8" s="9"/>
      <c r="BYU8" s="9"/>
      <c r="BYV8" s="9"/>
      <c r="BYW8" s="9"/>
      <c r="BYX8" s="9"/>
      <c r="BYY8" s="9"/>
      <c r="BYZ8" s="9"/>
      <c r="BZA8" s="9"/>
      <c r="BZB8" s="9"/>
      <c r="BZC8" s="9"/>
      <c r="BZD8" s="9"/>
      <c r="BZE8" s="9"/>
      <c r="BZF8" s="9"/>
      <c r="BZG8" s="9"/>
      <c r="BZH8" s="9"/>
      <c r="BZI8" s="9"/>
      <c r="BZJ8" s="9"/>
      <c r="BZK8" s="9"/>
      <c r="BZL8" s="9"/>
      <c r="BZM8" s="9"/>
      <c r="BZN8" s="9"/>
      <c r="BZO8" s="9"/>
      <c r="BZP8" s="9"/>
      <c r="BZQ8" s="9"/>
      <c r="BZR8" s="9"/>
      <c r="BZS8" s="9"/>
      <c r="BZT8" s="9"/>
      <c r="BZU8" s="9"/>
      <c r="BZV8" s="9"/>
      <c r="BZW8" s="9"/>
      <c r="BZX8" s="9"/>
      <c r="BZY8" s="9"/>
      <c r="BZZ8" s="9"/>
      <c r="CAA8" s="9"/>
      <c r="CAB8" s="9"/>
      <c r="CAC8" s="9"/>
      <c r="CAD8" s="9"/>
      <c r="CAE8" s="9"/>
      <c r="CAF8" s="9"/>
      <c r="CAG8" s="9"/>
      <c r="CAH8" s="9"/>
      <c r="CAI8" s="9"/>
      <c r="CAJ8" s="9"/>
      <c r="CAK8" s="9"/>
      <c r="CAL8" s="9"/>
      <c r="CAM8" s="9"/>
      <c r="CAN8" s="9"/>
      <c r="CAO8" s="9"/>
      <c r="CAP8" s="9"/>
      <c r="CAQ8" s="9"/>
      <c r="CAR8" s="9"/>
      <c r="CAS8" s="9"/>
      <c r="CAT8" s="9"/>
      <c r="CAU8" s="9"/>
      <c r="CAV8" s="9"/>
      <c r="CAW8" s="9"/>
      <c r="CAX8" s="9"/>
      <c r="CAY8" s="9"/>
      <c r="CAZ8" s="9"/>
      <c r="CBA8" s="9"/>
      <c r="CBB8" s="9"/>
      <c r="CBC8" s="9"/>
      <c r="CBD8" s="9"/>
      <c r="CBE8" s="9"/>
      <c r="CBF8" s="9"/>
      <c r="CBG8" s="9"/>
      <c r="CBH8" s="9"/>
      <c r="CBI8" s="9"/>
      <c r="CBJ8" s="9"/>
      <c r="CBK8" s="9"/>
      <c r="CBL8" s="9"/>
      <c r="CBM8" s="9"/>
      <c r="CBN8" s="9"/>
      <c r="CBO8" s="9"/>
      <c r="CBP8" s="9"/>
      <c r="CBQ8" s="9"/>
      <c r="CBR8" s="9"/>
      <c r="CBS8" s="9"/>
      <c r="CBT8" s="9"/>
      <c r="CBU8" s="9"/>
      <c r="CBV8" s="9"/>
      <c r="CBW8" s="9"/>
      <c r="CBX8" s="9"/>
      <c r="CBY8" s="9"/>
      <c r="CBZ8" s="9"/>
      <c r="CCA8" s="9"/>
      <c r="CCB8" s="9"/>
      <c r="CCC8" s="9"/>
      <c r="CCD8" s="9"/>
      <c r="CCE8" s="9"/>
      <c r="CCF8" s="9"/>
      <c r="CCG8" s="9"/>
      <c r="CCH8" s="9"/>
      <c r="CCI8" s="9"/>
      <c r="CCJ8" s="9"/>
      <c r="CCK8" s="9"/>
      <c r="CCL8" s="9"/>
      <c r="CCM8" s="9"/>
      <c r="CCN8" s="9"/>
      <c r="CCO8" s="9"/>
      <c r="CCP8" s="9"/>
      <c r="CCQ8" s="9"/>
      <c r="CCR8" s="9"/>
      <c r="CCS8" s="9"/>
      <c r="CCT8" s="9"/>
      <c r="CCU8" s="9"/>
      <c r="CCV8" s="9"/>
      <c r="CCW8" s="9"/>
      <c r="CCX8" s="9"/>
      <c r="CCY8" s="9"/>
      <c r="CCZ8" s="9"/>
      <c r="CDA8" s="9"/>
      <c r="CDB8" s="9"/>
      <c r="CDC8" s="9"/>
      <c r="CDD8" s="9"/>
      <c r="CDE8" s="9"/>
      <c r="CDF8" s="9"/>
      <c r="CDG8" s="9"/>
      <c r="CDH8" s="9"/>
      <c r="CDI8" s="9"/>
      <c r="CDJ8" s="9"/>
      <c r="CDK8" s="9"/>
      <c r="CDL8" s="9"/>
      <c r="CDM8" s="9"/>
      <c r="CDN8" s="9"/>
      <c r="CDO8" s="9"/>
      <c r="CDP8" s="9"/>
      <c r="CDQ8" s="9"/>
      <c r="CDR8" s="9"/>
      <c r="CDS8" s="9"/>
      <c r="CDT8" s="9"/>
      <c r="CDU8" s="9"/>
      <c r="CDV8" s="9"/>
      <c r="CDW8" s="9"/>
      <c r="CDX8" s="9"/>
      <c r="CDY8" s="9"/>
      <c r="CDZ8" s="9"/>
      <c r="CEA8" s="9"/>
      <c r="CEB8" s="9"/>
      <c r="CEC8" s="9"/>
      <c r="CED8" s="9"/>
      <c r="CEE8" s="9"/>
      <c r="CEF8" s="9"/>
      <c r="CEG8" s="9"/>
      <c r="CEH8" s="9"/>
      <c r="CEI8" s="9"/>
      <c r="CEJ8" s="9"/>
      <c r="CEK8" s="9"/>
      <c r="CEL8" s="9"/>
      <c r="CEM8" s="9"/>
      <c r="CEN8" s="9"/>
      <c r="CEO8" s="9"/>
      <c r="CEP8" s="9"/>
      <c r="CEQ8" s="9"/>
      <c r="CER8" s="9"/>
      <c r="CES8" s="9"/>
      <c r="CET8" s="9"/>
      <c r="CEU8" s="9"/>
      <c r="CEV8" s="9"/>
      <c r="CEW8" s="9"/>
      <c r="CEX8" s="9"/>
      <c r="CEY8" s="9"/>
      <c r="CEZ8" s="9"/>
      <c r="CFA8" s="9"/>
      <c r="CFB8" s="9"/>
      <c r="CFC8" s="9"/>
      <c r="CFD8" s="9"/>
      <c r="CFE8" s="9"/>
      <c r="CFF8" s="9"/>
      <c r="CFG8" s="9"/>
      <c r="CFH8" s="9"/>
      <c r="CFI8" s="9"/>
      <c r="CFJ8" s="9"/>
      <c r="CFK8" s="9"/>
      <c r="CFL8" s="9"/>
      <c r="CFM8" s="9"/>
      <c r="CFN8" s="9"/>
      <c r="CFO8" s="9"/>
      <c r="CFP8" s="9"/>
      <c r="CFQ8" s="9"/>
      <c r="CFR8" s="9"/>
      <c r="CFS8" s="9"/>
      <c r="CFT8" s="9"/>
      <c r="CFU8" s="9"/>
      <c r="CFV8" s="9"/>
      <c r="CFW8" s="9"/>
      <c r="CFX8" s="9"/>
      <c r="CFY8" s="9"/>
      <c r="CFZ8" s="9"/>
      <c r="CGA8" s="9"/>
      <c r="CGB8" s="9"/>
      <c r="CGC8" s="9"/>
      <c r="CGD8" s="9"/>
      <c r="CGE8" s="9"/>
      <c r="CGF8" s="9"/>
      <c r="CGG8" s="9"/>
      <c r="CGH8" s="9"/>
      <c r="CGI8" s="9"/>
      <c r="CGJ8" s="9"/>
      <c r="CGK8" s="9"/>
      <c r="CGL8" s="9"/>
      <c r="CGM8" s="9"/>
      <c r="CGN8" s="9"/>
      <c r="CGO8" s="9"/>
      <c r="CGP8" s="9"/>
      <c r="CGQ8" s="9"/>
      <c r="CGR8" s="9"/>
      <c r="CGS8" s="9"/>
      <c r="CGT8" s="9"/>
      <c r="CGU8" s="9"/>
      <c r="CGV8" s="9"/>
      <c r="CGW8" s="9"/>
      <c r="CGX8" s="9"/>
      <c r="CGY8" s="9"/>
      <c r="CGZ8" s="9"/>
      <c r="CHA8" s="9"/>
      <c r="CHB8" s="9"/>
      <c r="CHC8" s="9"/>
      <c r="CHD8" s="9"/>
      <c r="CHE8" s="9"/>
      <c r="CHF8" s="9"/>
      <c r="CHG8" s="9"/>
      <c r="CHH8" s="9"/>
      <c r="CHI8" s="9"/>
      <c r="CHJ8" s="9"/>
      <c r="CHK8" s="9"/>
      <c r="CHL8" s="9"/>
      <c r="CHM8" s="9"/>
      <c r="CHN8" s="9"/>
      <c r="CHO8" s="9"/>
      <c r="CHP8" s="9"/>
      <c r="CHQ8" s="9"/>
      <c r="CHR8" s="9"/>
      <c r="CHS8" s="9"/>
      <c r="CHT8" s="9"/>
      <c r="CHU8" s="9"/>
      <c r="CHV8" s="9"/>
      <c r="CHW8" s="9"/>
      <c r="CHX8" s="9"/>
      <c r="CHY8" s="9"/>
      <c r="CHZ8" s="9"/>
      <c r="CIA8" s="9"/>
      <c r="CIB8" s="9"/>
      <c r="CIC8" s="9"/>
      <c r="CID8" s="9"/>
      <c r="CIE8" s="9"/>
      <c r="CIF8" s="9"/>
      <c r="CIG8" s="9"/>
      <c r="CIH8" s="9"/>
      <c r="CII8" s="9"/>
      <c r="CIJ8" s="9"/>
      <c r="CIK8" s="9"/>
      <c r="CIL8" s="9"/>
      <c r="CIM8" s="9"/>
      <c r="CIN8" s="9"/>
      <c r="CIO8" s="9"/>
      <c r="CIP8" s="9"/>
      <c r="CIQ8" s="9"/>
      <c r="CIR8" s="9"/>
      <c r="CIS8" s="9"/>
      <c r="CIT8" s="9"/>
      <c r="CIU8" s="9"/>
      <c r="CIV8" s="9"/>
      <c r="CIW8" s="9"/>
      <c r="CIX8" s="9"/>
      <c r="CIY8" s="9"/>
      <c r="CIZ8" s="9"/>
      <c r="CJA8" s="9"/>
      <c r="CJB8" s="9"/>
      <c r="CJC8" s="9"/>
      <c r="CJD8" s="9"/>
      <c r="CJE8" s="9"/>
      <c r="CJF8" s="9"/>
      <c r="CJG8" s="9"/>
      <c r="CJH8" s="9"/>
      <c r="CJI8" s="9"/>
      <c r="CJJ8" s="9"/>
      <c r="CJK8" s="9"/>
      <c r="CJL8" s="9"/>
      <c r="CJM8" s="9"/>
      <c r="CJN8" s="9"/>
      <c r="CJO8" s="9"/>
      <c r="CJP8" s="9"/>
      <c r="CJQ8" s="9"/>
      <c r="CJR8" s="9"/>
      <c r="CJS8" s="9"/>
      <c r="CJT8" s="9"/>
      <c r="CJU8" s="9"/>
      <c r="CJV8" s="9"/>
      <c r="CJW8" s="9"/>
      <c r="CJX8" s="9"/>
      <c r="CJY8" s="9"/>
      <c r="CJZ8" s="9"/>
      <c r="CKA8" s="9"/>
      <c r="CKB8" s="9"/>
      <c r="CKC8" s="9"/>
      <c r="CKD8" s="9"/>
      <c r="CKE8" s="9"/>
      <c r="CKF8" s="9"/>
      <c r="CKG8" s="9"/>
      <c r="CKH8" s="9"/>
      <c r="CKI8" s="9"/>
      <c r="CKJ8" s="9"/>
      <c r="CKK8" s="9"/>
      <c r="CKL8" s="9"/>
      <c r="CKM8" s="9"/>
      <c r="CKN8" s="9"/>
      <c r="CKO8" s="9"/>
      <c r="CKP8" s="9"/>
      <c r="CKQ8" s="9"/>
      <c r="CKR8" s="9"/>
      <c r="CKS8" s="9"/>
      <c r="CKT8" s="9"/>
      <c r="CKU8" s="9"/>
      <c r="CKV8" s="9"/>
      <c r="CKW8" s="9"/>
      <c r="CKX8" s="9"/>
      <c r="CKY8" s="9"/>
      <c r="CKZ8" s="9"/>
      <c r="CLA8" s="9"/>
      <c r="CLB8" s="9"/>
      <c r="CLC8" s="9"/>
      <c r="CLD8" s="9"/>
      <c r="CLE8" s="9"/>
      <c r="CLF8" s="9"/>
      <c r="CLG8" s="9"/>
      <c r="CLH8" s="9"/>
      <c r="CLI8" s="9"/>
      <c r="CLJ8" s="9"/>
      <c r="CLK8" s="9"/>
      <c r="CLL8" s="9"/>
      <c r="CLM8" s="9"/>
      <c r="CLN8" s="9"/>
      <c r="CLO8" s="9"/>
      <c r="CLP8" s="9"/>
      <c r="CLQ8" s="9"/>
      <c r="CLR8" s="9"/>
      <c r="CLS8" s="9"/>
      <c r="CLT8" s="9"/>
      <c r="CLU8" s="9"/>
      <c r="CLV8" s="9"/>
      <c r="CLW8" s="9"/>
      <c r="CLX8" s="9"/>
      <c r="CLY8" s="9"/>
      <c r="CLZ8" s="9"/>
      <c r="CMA8" s="9"/>
      <c r="CMB8" s="9"/>
      <c r="CMC8" s="9"/>
      <c r="CMD8" s="9"/>
      <c r="CME8" s="9"/>
      <c r="CMF8" s="9"/>
      <c r="CMG8" s="9"/>
      <c r="CMH8" s="9"/>
      <c r="CMI8" s="9"/>
      <c r="CMJ8" s="9"/>
      <c r="CMK8" s="9"/>
      <c r="CML8" s="9"/>
      <c r="CMM8" s="9"/>
      <c r="CMN8" s="9"/>
      <c r="CMO8" s="9"/>
      <c r="CMP8" s="9"/>
      <c r="CMQ8" s="9"/>
      <c r="CMR8" s="9"/>
      <c r="CMS8" s="9"/>
      <c r="CMT8" s="9"/>
      <c r="CMU8" s="9"/>
      <c r="CMV8" s="9"/>
      <c r="CMW8" s="9"/>
      <c r="CMX8" s="9"/>
      <c r="CMY8" s="9"/>
      <c r="CMZ8" s="9"/>
      <c r="CNA8" s="9"/>
      <c r="CNB8" s="9"/>
      <c r="CNC8" s="9"/>
      <c r="CND8" s="9"/>
      <c r="CNE8" s="9"/>
      <c r="CNF8" s="9"/>
      <c r="CNG8" s="9"/>
      <c r="CNH8" s="9"/>
      <c r="CNI8" s="9"/>
      <c r="CNJ8" s="9"/>
      <c r="CNK8" s="9"/>
      <c r="CNL8" s="9"/>
      <c r="CNM8" s="9"/>
      <c r="CNN8" s="9"/>
      <c r="CNO8" s="9"/>
      <c r="CNP8" s="9"/>
      <c r="CNQ8" s="9"/>
      <c r="CNR8" s="9"/>
      <c r="CNS8" s="9"/>
      <c r="CNT8" s="9"/>
      <c r="CNU8" s="9"/>
      <c r="CNV8" s="9"/>
      <c r="CNW8" s="9"/>
      <c r="CNX8" s="9"/>
      <c r="CNY8" s="9"/>
      <c r="CNZ8" s="9"/>
      <c r="COA8" s="9"/>
      <c r="COB8" s="9"/>
      <c r="COC8" s="9"/>
      <c r="COD8" s="9"/>
      <c r="COE8" s="9"/>
      <c r="COF8" s="9"/>
      <c r="COG8" s="9"/>
      <c r="COH8" s="9"/>
      <c r="COI8" s="9"/>
      <c r="COJ8" s="9"/>
      <c r="COK8" s="9"/>
      <c r="COL8" s="9"/>
      <c r="COM8" s="9"/>
      <c r="CON8" s="9"/>
      <c r="COO8" s="9"/>
      <c r="COP8" s="9"/>
      <c r="COQ8" s="9"/>
      <c r="COR8" s="9"/>
      <c r="COS8" s="9"/>
      <c r="COT8" s="9"/>
      <c r="COU8" s="9"/>
      <c r="COV8" s="9"/>
      <c r="COW8" s="9"/>
      <c r="COX8" s="9"/>
      <c r="COY8" s="9"/>
      <c r="COZ8" s="9"/>
      <c r="CPA8" s="9"/>
      <c r="CPB8" s="9"/>
      <c r="CPC8" s="9"/>
      <c r="CPD8" s="9"/>
      <c r="CPE8" s="9"/>
      <c r="CPF8" s="9"/>
      <c r="CPG8" s="9"/>
      <c r="CPH8" s="9"/>
      <c r="CPI8" s="9"/>
      <c r="CPJ8" s="9"/>
      <c r="CPK8" s="9"/>
      <c r="CPL8" s="9"/>
      <c r="CPM8" s="9"/>
      <c r="CPN8" s="9"/>
      <c r="CPO8" s="9"/>
      <c r="CPP8" s="9"/>
      <c r="CPQ8" s="9"/>
      <c r="CPR8" s="9"/>
      <c r="CPS8" s="9"/>
      <c r="CPT8" s="9"/>
      <c r="CPU8" s="9"/>
      <c r="CPV8" s="9"/>
      <c r="CPW8" s="9"/>
      <c r="CPX8" s="9"/>
      <c r="CPY8" s="9"/>
      <c r="CPZ8" s="9"/>
      <c r="CQA8" s="9"/>
      <c r="CQB8" s="9"/>
      <c r="CQC8" s="9"/>
      <c r="CQD8" s="9"/>
      <c r="CQE8" s="9"/>
      <c r="CQF8" s="9"/>
      <c r="CQG8" s="9"/>
      <c r="CQH8" s="9"/>
      <c r="CQI8" s="9"/>
      <c r="CQJ8" s="9"/>
      <c r="CQK8" s="9"/>
      <c r="CQL8" s="9"/>
      <c r="CQM8" s="9"/>
      <c r="CQN8" s="9"/>
      <c r="CQO8" s="9"/>
      <c r="CQP8" s="9"/>
      <c r="CQQ8" s="9"/>
      <c r="CQR8" s="9"/>
      <c r="CQS8" s="9"/>
      <c r="CQT8" s="9"/>
      <c r="CQU8" s="9"/>
      <c r="CQV8" s="9"/>
      <c r="CQW8" s="9"/>
      <c r="CQX8" s="9"/>
      <c r="CQY8" s="9"/>
      <c r="CQZ8" s="9"/>
      <c r="CRA8" s="9"/>
      <c r="CRB8" s="9"/>
      <c r="CRC8" s="9"/>
      <c r="CRD8" s="9"/>
      <c r="CRE8" s="9"/>
      <c r="CRF8" s="9"/>
      <c r="CRG8" s="9"/>
      <c r="CRH8" s="9"/>
      <c r="CRI8" s="9"/>
      <c r="CRJ8" s="9"/>
      <c r="CRK8" s="9"/>
      <c r="CRL8" s="9"/>
      <c r="CRM8" s="9"/>
      <c r="CRN8" s="9"/>
      <c r="CRO8" s="9"/>
      <c r="CRP8" s="9"/>
      <c r="CRQ8" s="9"/>
      <c r="CRR8" s="9"/>
      <c r="CRS8" s="9"/>
      <c r="CRT8" s="9"/>
      <c r="CRU8" s="9"/>
      <c r="CRV8" s="9"/>
      <c r="CRW8" s="9"/>
      <c r="CRX8" s="9"/>
      <c r="CRY8" s="9"/>
      <c r="CRZ8" s="9"/>
      <c r="CSA8" s="9"/>
      <c r="CSB8" s="9"/>
      <c r="CSC8" s="9"/>
      <c r="CSD8" s="9"/>
      <c r="CSE8" s="9"/>
      <c r="CSF8" s="9"/>
      <c r="CSG8" s="9"/>
      <c r="CSH8" s="9"/>
      <c r="CSI8" s="9"/>
      <c r="CSJ8" s="9"/>
      <c r="CSK8" s="9"/>
      <c r="CSL8" s="9"/>
      <c r="CSM8" s="9"/>
      <c r="CSN8" s="9"/>
      <c r="CSO8" s="9"/>
      <c r="CSP8" s="9"/>
      <c r="CSQ8" s="9"/>
      <c r="CSR8" s="9"/>
      <c r="CSS8" s="9"/>
      <c r="CST8" s="9"/>
      <c r="CSU8" s="9"/>
      <c r="CSV8" s="9"/>
      <c r="CSW8" s="9"/>
      <c r="CSX8" s="9"/>
      <c r="CSY8" s="9"/>
      <c r="CSZ8" s="9"/>
      <c r="CTA8" s="9"/>
      <c r="CTB8" s="9"/>
      <c r="CTC8" s="9"/>
      <c r="CTD8" s="9"/>
      <c r="CTE8" s="9"/>
      <c r="CTF8" s="9"/>
      <c r="CTG8" s="9"/>
      <c r="CTH8" s="9"/>
      <c r="CTI8" s="9"/>
      <c r="CTJ8" s="9"/>
      <c r="CTK8" s="9"/>
      <c r="CTL8" s="9"/>
      <c r="CTM8" s="9"/>
      <c r="CTN8" s="9"/>
      <c r="CTO8" s="9"/>
      <c r="CTP8" s="9"/>
      <c r="CTQ8" s="9"/>
      <c r="CTR8" s="9"/>
      <c r="CTS8" s="9"/>
      <c r="CTT8" s="9"/>
      <c r="CTU8" s="9"/>
      <c r="CTV8" s="9"/>
      <c r="CTW8" s="9"/>
      <c r="CTX8" s="9"/>
      <c r="CTY8" s="9"/>
      <c r="CTZ8" s="9"/>
      <c r="CUA8" s="9"/>
      <c r="CUB8" s="9"/>
      <c r="CUC8" s="9"/>
      <c r="CUD8" s="9"/>
      <c r="CUE8" s="9"/>
      <c r="CUF8" s="9"/>
      <c r="CUG8" s="9"/>
      <c r="CUH8" s="9"/>
      <c r="CUI8" s="9"/>
      <c r="CUJ8" s="9"/>
      <c r="CUK8" s="9"/>
      <c r="CUL8" s="9"/>
      <c r="CUM8" s="9"/>
      <c r="CUN8" s="9"/>
      <c r="CUO8" s="9"/>
      <c r="CUP8" s="9"/>
      <c r="CUQ8" s="9"/>
      <c r="CUR8" s="9"/>
      <c r="CUS8" s="9"/>
      <c r="CUT8" s="9"/>
      <c r="CUU8" s="9"/>
      <c r="CUV8" s="9"/>
      <c r="CUW8" s="9"/>
      <c r="CUX8" s="9"/>
      <c r="CUY8" s="9"/>
      <c r="CUZ8" s="9"/>
      <c r="CVA8" s="9"/>
      <c r="CVB8" s="9"/>
      <c r="CVC8" s="9"/>
      <c r="CVD8" s="9"/>
      <c r="CVE8" s="9"/>
      <c r="CVF8" s="9"/>
      <c r="CVG8" s="9"/>
      <c r="CVH8" s="9"/>
      <c r="CVI8" s="9"/>
      <c r="CVJ8" s="9"/>
      <c r="CVK8" s="9"/>
      <c r="CVL8" s="9"/>
      <c r="CVM8" s="9"/>
      <c r="CVN8" s="9"/>
      <c r="CVO8" s="9"/>
      <c r="CVP8" s="9"/>
      <c r="CVQ8" s="9"/>
      <c r="CVR8" s="9"/>
      <c r="CVS8" s="9"/>
      <c r="CVT8" s="9"/>
      <c r="CVU8" s="9"/>
      <c r="CVV8" s="9"/>
      <c r="CVW8" s="9"/>
      <c r="CVX8" s="9"/>
      <c r="CVY8" s="9"/>
      <c r="CVZ8" s="9"/>
      <c r="CWA8" s="9"/>
      <c r="CWB8" s="9"/>
      <c r="CWC8" s="9"/>
      <c r="CWD8" s="9"/>
      <c r="CWE8" s="9"/>
      <c r="CWF8" s="9"/>
      <c r="CWG8" s="9"/>
      <c r="CWH8" s="9"/>
      <c r="CWI8" s="9"/>
      <c r="CWJ8" s="9"/>
      <c r="CWK8" s="9"/>
      <c r="CWL8" s="9"/>
      <c r="CWM8" s="9"/>
      <c r="CWN8" s="9"/>
      <c r="CWO8" s="9"/>
      <c r="CWP8" s="9"/>
      <c r="CWQ8" s="9"/>
      <c r="CWR8" s="9"/>
      <c r="CWS8" s="9"/>
      <c r="CWT8" s="9"/>
      <c r="CWU8" s="9"/>
      <c r="CWV8" s="9"/>
      <c r="CWW8" s="9"/>
      <c r="CWX8" s="9"/>
      <c r="CWY8" s="9"/>
      <c r="CWZ8" s="9"/>
      <c r="CXA8" s="9"/>
      <c r="CXB8" s="9"/>
      <c r="CXC8" s="9"/>
      <c r="CXD8" s="9"/>
      <c r="CXE8" s="9"/>
      <c r="CXF8" s="9"/>
      <c r="CXG8" s="9"/>
      <c r="CXH8" s="9"/>
      <c r="CXI8" s="9"/>
      <c r="CXJ8" s="9"/>
      <c r="CXK8" s="9"/>
      <c r="CXL8" s="9"/>
      <c r="CXM8" s="9"/>
      <c r="CXN8" s="9"/>
      <c r="CXO8" s="9"/>
      <c r="CXP8" s="9"/>
      <c r="CXQ8" s="9"/>
      <c r="CXR8" s="9"/>
      <c r="CXS8" s="9"/>
      <c r="CXT8" s="9"/>
      <c r="CXU8" s="9"/>
      <c r="CXV8" s="9"/>
      <c r="CXW8" s="9"/>
      <c r="CXX8" s="9"/>
      <c r="CXY8" s="9"/>
      <c r="CXZ8" s="9"/>
      <c r="CYA8" s="9"/>
      <c r="CYB8" s="9"/>
      <c r="CYC8" s="9"/>
      <c r="CYD8" s="9"/>
      <c r="CYE8" s="9"/>
      <c r="CYF8" s="9"/>
      <c r="CYG8" s="9"/>
      <c r="CYH8" s="9"/>
      <c r="CYI8" s="9"/>
      <c r="CYJ8" s="9"/>
      <c r="CYK8" s="9"/>
      <c r="CYL8" s="9"/>
      <c r="CYM8" s="9"/>
      <c r="CYN8" s="9"/>
      <c r="CYO8" s="9"/>
      <c r="CYP8" s="9"/>
      <c r="CYQ8" s="9"/>
      <c r="CYR8" s="9"/>
      <c r="CYS8" s="9"/>
      <c r="CYT8" s="9"/>
      <c r="CYU8" s="9"/>
      <c r="CYV8" s="9"/>
      <c r="CYW8" s="9"/>
      <c r="CYX8" s="9"/>
      <c r="CYY8" s="9"/>
      <c r="CYZ8" s="9"/>
      <c r="CZA8" s="9"/>
      <c r="CZB8" s="9"/>
      <c r="CZC8" s="9"/>
      <c r="CZD8" s="9"/>
      <c r="CZE8" s="9"/>
      <c r="CZF8" s="9"/>
      <c r="CZG8" s="9"/>
      <c r="CZH8" s="9"/>
      <c r="CZI8" s="9"/>
      <c r="CZJ8" s="9"/>
      <c r="CZK8" s="9"/>
      <c r="CZL8" s="9"/>
      <c r="CZM8" s="9"/>
      <c r="CZN8" s="9"/>
      <c r="CZO8" s="9"/>
      <c r="CZP8" s="9"/>
      <c r="CZQ8" s="9"/>
      <c r="CZR8" s="9"/>
      <c r="CZS8" s="9"/>
      <c r="CZT8" s="9"/>
      <c r="CZU8" s="9"/>
      <c r="CZV8" s="9"/>
      <c r="CZW8" s="9"/>
      <c r="CZX8" s="9"/>
      <c r="CZY8" s="9"/>
      <c r="CZZ8" s="9"/>
      <c r="DAA8" s="9"/>
      <c r="DAB8" s="9"/>
      <c r="DAC8" s="9"/>
      <c r="DAD8" s="9"/>
      <c r="DAE8" s="9"/>
      <c r="DAF8" s="9"/>
      <c r="DAG8" s="9"/>
      <c r="DAH8" s="9"/>
      <c r="DAI8" s="9"/>
      <c r="DAJ8" s="9"/>
      <c r="DAK8" s="9"/>
      <c r="DAL8" s="9"/>
      <c r="DAM8" s="9"/>
      <c r="DAN8" s="9"/>
      <c r="DAO8" s="9"/>
      <c r="DAP8" s="9"/>
      <c r="DAQ8" s="9"/>
      <c r="DAR8" s="9"/>
      <c r="DAS8" s="9"/>
      <c r="DAT8" s="9"/>
      <c r="DAU8" s="9"/>
      <c r="DAV8" s="9"/>
      <c r="DAW8" s="9"/>
      <c r="DAX8" s="9"/>
      <c r="DAY8" s="9"/>
      <c r="DAZ8" s="9"/>
      <c r="DBA8" s="9"/>
      <c r="DBB8" s="9"/>
      <c r="DBC8" s="9"/>
      <c r="DBD8" s="9"/>
      <c r="DBE8" s="9"/>
      <c r="DBF8" s="9"/>
      <c r="DBG8" s="9"/>
      <c r="DBH8" s="9"/>
      <c r="DBI8" s="9"/>
      <c r="DBJ8" s="9"/>
      <c r="DBK8" s="9"/>
      <c r="DBL8" s="9"/>
      <c r="DBM8" s="9"/>
      <c r="DBN8" s="9"/>
      <c r="DBO8" s="9"/>
      <c r="DBP8" s="9"/>
      <c r="DBQ8" s="9"/>
      <c r="DBR8" s="9"/>
      <c r="DBS8" s="9"/>
      <c r="DBT8" s="9"/>
      <c r="DBU8" s="9"/>
      <c r="DBV8" s="9"/>
      <c r="DBW8" s="9"/>
      <c r="DBX8" s="9"/>
      <c r="DBY8" s="9"/>
      <c r="DBZ8" s="9"/>
      <c r="DCA8" s="9"/>
      <c r="DCB8" s="9"/>
      <c r="DCC8" s="9"/>
      <c r="DCD8" s="9"/>
      <c r="DCE8" s="9"/>
      <c r="DCF8" s="9"/>
      <c r="DCG8" s="9"/>
      <c r="DCH8" s="9"/>
      <c r="DCI8" s="9"/>
      <c r="DCJ8" s="9"/>
      <c r="DCK8" s="9"/>
      <c r="DCL8" s="9"/>
      <c r="DCM8" s="9"/>
      <c r="DCN8" s="9"/>
      <c r="DCO8" s="9"/>
      <c r="DCP8" s="9"/>
      <c r="DCQ8" s="9"/>
      <c r="DCR8" s="9"/>
      <c r="DCS8" s="9"/>
      <c r="DCT8" s="9"/>
      <c r="DCU8" s="9"/>
      <c r="DCV8" s="9"/>
      <c r="DCW8" s="9"/>
      <c r="DCX8" s="9"/>
      <c r="DCY8" s="9"/>
      <c r="DCZ8" s="9"/>
      <c r="DDA8" s="9"/>
      <c r="DDB8" s="9"/>
      <c r="DDC8" s="9"/>
      <c r="DDD8" s="9"/>
      <c r="DDE8" s="9"/>
      <c r="DDF8" s="9"/>
      <c r="DDG8" s="9"/>
      <c r="DDH8" s="9"/>
      <c r="DDI8" s="9"/>
      <c r="DDJ8" s="9"/>
      <c r="DDK8" s="9"/>
      <c r="DDL8" s="9"/>
      <c r="DDM8" s="9"/>
      <c r="DDN8" s="9"/>
      <c r="DDO8" s="9"/>
      <c r="DDP8" s="9"/>
      <c r="DDQ8" s="9"/>
      <c r="DDR8" s="9"/>
      <c r="DDS8" s="9"/>
      <c r="DDT8" s="9"/>
      <c r="DDU8" s="9"/>
      <c r="DDV8" s="9"/>
      <c r="DDW8" s="9"/>
      <c r="DDX8" s="9"/>
      <c r="DDY8" s="9"/>
      <c r="DDZ8" s="9"/>
      <c r="DEA8" s="9"/>
      <c r="DEB8" s="9"/>
      <c r="DEC8" s="9"/>
      <c r="DED8" s="9"/>
      <c r="DEE8" s="9"/>
      <c r="DEF8" s="9"/>
      <c r="DEG8" s="9"/>
      <c r="DEH8" s="9"/>
      <c r="DEI8" s="9"/>
      <c r="DEJ8" s="9"/>
      <c r="DEK8" s="9"/>
      <c r="DEL8" s="9"/>
      <c r="DEM8" s="9"/>
      <c r="DEN8" s="9"/>
      <c r="DEO8" s="9"/>
      <c r="DEP8" s="9"/>
      <c r="DEQ8" s="9"/>
      <c r="DER8" s="9"/>
      <c r="DES8" s="9"/>
      <c r="DET8" s="9"/>
      <c r="DEU8" s="9"/>
      <c r="DEV8" s="9"/>
      <c r="DEW8" s="9"/>
      <c r="DEX8" s="9"/>
      <c r="DEY8" s="9"/>
      <c r="DEZ8" s="9"/>
      <c r="DFA8" s="9"/>
      <c r="DFB8" s="9"/>
      <c r="DFC8" s="9"/>
      <c r="DFD8" s="9"/>
      <c r="DFE8" s="9"/>
      <c r="DFF8" s="9"/>
      <c r="DFG8" s="9"/>
      <c r="DFH8" s="9"/>
      <c r="DFI8" s="9"/>
      <c r="DFJ8" s="9"/>
      <c r="DFK8" s="9"/>
      <c r="DFL8" s="9"/>
      <c r="DFM8" s="9"/>
      <c r="DFN8" s="9"/>
      <c r="DFO8" s="9"/>
      <c r="DFP8" s="9"/>
      <c r="DFQ8" s="9"/>
      <c r="DFR8" s="9"/>
      <c r="DFS8" s="9"/>
      <c r="DFT8" s="9"/>
      <c r="DFU8" s="9"/>
      <c r="DFV8" s="9"/>
      <c r="DFW8" s="9"/>
      <c r="DFX8" s="9"/>
      <c r="DFY8" s="9"/>
      <c r="DFZ8" s="9"/>
      <c r="DGA8" s="9"/>
      <c r="DGB8" s="9"/>
      <c r="DGC8" s="9"/>
      <c r="DGD8" s="9"/>
      <c r="DGE8" s="9"/>
      <c r="DGF8" s="9"/>
      <c r="DGG8" s="9"/>
      <c r="DGH8" s="9"/>
      <c r="DGI8" s="9"/>
      <c r="DGJ8" s="9"/>
      <c r="DGK8" s="9"/>
      <c r="DGL8" s="9"/>
      <c r="DGM8" s="9"/>
      <c r="DGN8" s="9"/>
      <c r="DGO8" s="9"/>
      <c r="DGP8" s="9"/>
      <c r="DGQ8" s="9"/>
      <c r="DGR8" s="9"/>
      <c r="DGS8" s="9"/>
      <c r="DGT8" s="9"/>
      <c r="DGU8" s="9"/>
      <c r="DGV8" s="9"/>
      <c r="DGW8" s="9"/>
      <c r="DGX8" s="9"/>
      <c r="DGY8" s="9"/>
      <c r="DGZ8" s="9"/>
      <c r="DHA8" s="9"/>
      <c r="DHB8" s="9"/>
      <c r="DHC8" s="9"/>
      <c r="DHD8" s="9"/>
      <c r="DHE8" s="9"/>
      <c r="DHF8" s="9"/>
      <c r="DHG8" s="9"/>
      <c r="DHH8" s="9"/>
      <c r="DHI8" s="9"/>
      <c r="DHJ8" s="9"/>
      <c r="DHK8" s="9"/>
      <c r="DHL8" s="9"/>
      <c r="DHM8" s="9"/>
      <c r="DHN8" s="9"/>
      <c r="DHO8" s="9"/>
      <c r="DHP8" s="9"/>
      <c r="DHQ8" s="9"/>
      <c r="DHR8" s="9"/>
      <c r="DHS8" s="9"/>
      <c r="DHT8" s="9"/>
      <c r="DHU8" s="9"/>
      <c r="DHV8" s="9"/>
      <c r="DHW8" s="9"/>
      <c r="DHX8" s="9"/>
      <c r="DHY8" s="9"/>
      <c r="DHZ8" s="9"/>
      <c r="DIA8" s="9"/>
      <c r="DIB8" s="9"/>
      <c r="DIC8" s="9"/>
      <c r="DID8" s="9"/>
      <c r="DIE8" s="9"/>
      <c r="DIF8" s="9"/>
      <c r="DIG8" s="9"/>
      <c r="DIH8" s="9"/>
      <c r="DII8" s="9"/>
      <c r="DIJ8" s="9"/>
      <c r="DIK8" s="9"/>
      <c r="DIL8" s="9"/>
      <c r="DIM8" s="9"/>
      <c r="DIN8" s="9"/>
      <c r="DIO8" s="9"/>
      <c r="DIP8" s="9"/>
      <c r="DIQ8" s="9"/>
      <c r="DIR8" s="9"/>
      <c r="DIS8" s="9"/>
      <c r="DIT8" s="9"/>
      <c r="DIU8" s="9"/>
      <c r="DIV8" s="9"/>
      <c r="DIW8" s="9"/>
      <c r="DIX8" s="9"/>
      <c r="DIY8" s="9"/>
      <c r="DIZ8" s="9"/>
      <c r="DJA8" s="9"/>
      <c r="DJB8" s="9"/>
      <c r="DJC8" s="9"/>
      <c r="DJD8" s="9"/>
      <c r="DJE8" s="9"/>
      <c r="DJF8" s="9"/>
      <c r="DJG8" s="9"/>
      <c r="DJH8" s="9"/>
      <c r="DJI8" s="9"/>
      <c r="DJJ8" s="9"/>
      <c r="DJK8" s="9"/>
      <c r="DJL8" s="9"/>
      <c r="DJM8" s="9"/>
      <c r="DJN8" s="9"/>
      <c r="DJO8" s="9"/>
      <c r="DJP8" s="9"/>
      <c r="DJQ8" s="9"/>
      <c r="DJR8" s="9"/>
      <c r="DJS8" s="9"/>
      <c r="DJT8" s="9"/>
      <c r="DJU8" s="9"/>
      <c r="DJV8" s="9"/>
      <c r="DJW8" s="9"/>
      <c r="DJX8" s="9"/>
      <c r="DJY8" s="9"/>
      <c r="DJZ8" s="9"/>
      <c r="DKA8" s="9"/>
      <c r="DKB8" s="9"/>
      <c r="DKC8" s="9"/>
      <c r="DKD8" s="9"/>
      <c r="DKE8" s="9"/>
      <c r="DKF8" s="9"/>
      <c r="DKG8" s="9"/>
      <c r="DKH8" s="9"/>
      <c r="DKI8" s="9"/>
      <c r="DKJ8" s="9"/>
      <c r="DKK8" s="9"/>
      <c r="DKL8" s="9"/>
      <c r="DKM8" s="9"/>
      <c r="DKN8" s="9"/>
      <c r="DKO8" s="9"/>
      <c r="DKP8" s="9"/>
      <c r="DKQ8" s="9"/>
      <c r="DKR8" s="9"/>
      <c r="DKS8" s="9"/>
      <c r="DKT8" s="9"/>
      <c r="DKU8" s="9"/>
      <c r="DKV8" s="9"/>
      <c r="DKW8" s="9"/>
      <c r="DKX8" s="9"/>
      <c r="DKY8" s="9"/>
      <c r="DKZ8" s="9"/>
      <c r="DLA8" s="9"/>
      <c r="DLB8" s="9"/>
      <c r="DLC8" s="9"/>
      <c r="DLD8" s="9"/>
      <c r="DLE8" s="9"/>
      <c r="DLF8" s="9"/>
      <c r="DLG8" s="9"/>
      <c r="DLH8" s="9"/>
      <c r="DLI8" s="9"/>
      <c r="DLJ8" s="9"/>
      <c r="DLK8" s="9"/>
      <c r="DLL8" s="9"/>
      <c r="DLM8" s="9"/>
      <c r="DLN8" s="9"/>
      <c r="DLO8" s="9"/>
      <c r="DLP8" s="9"/>
      <c r="DLQ8" s="9"/>
      <c r="DLR8" s="9"/>
      <c r="DLS8" s="9"/>
      <c r="DLT8" s="9"/>
      <c r="DLU8" s="9"/>
      <c r="DLV8" s="9"/>
      <c r="DLW8" s="9"/>
      <c r="DLX8" s="9"/>
      <c r="DLY8" s="9"/>
      <c r="DLZ8" s="9"/>
      <c r="DMA8" s="9"/>
      <c r="DMB8" s="9"/>
      <c r="DMC8" s="9"/>
      <c r="DMD8" s="9"/>
      <c r="DME8" s="9"/>
      <c r="DMF8" s="9"/>
      <c r="DMG8" s="9"/>
      <c r="DMH8" s="9"/>
      <c r="DMI8" s="9"/>
      <c r="DMJ8" s="9"/>
      <c r="DMK8" s="9"/>
      <c r="DML8" s="9"/>
      <c r="DMM8" s="9"/>
      <c r="DMN8" s="9"/>
      <c r="DMO8" s="9"/>
      <c r="DMP8" s="9"/>
      <c r="DMQ8" s="9"/>
      <c r="DMR8" s="9"/>
      <c r="DMS8" s="9"/>
      <c r="DMT8" s="9"/>
      <c r="DMU8" s="9"/>
      <c r="DMV8" s="9"/>
      <c r="DMW8" s="9"/>
      <c r="DMX8" s="9"/>
      <c r="DMY8" s="9"/>
      <c r="DMZ8" s="9"/>
      <c r="DNA8" s="9"/>
      <c r="DNB8" s="9"/>
      <c r="DNC8" s="9"/>
      <c r="DND8" s="9"/>
      <c r="DNE8" s="9"/>
      <c r="DNF8" s="9"/>
      <c r="DNG8" s="9"/>
      <c r="DNH8" s="9"/>
      <c r="DNI8" s="9"/>
      <c r="DNJ8" s="9"/>
      <c r="DNK8" s="9"/>
      <c r="DNL8" s="9"/>
      <c r="DNM8" s="9"/>
      <c r="DNN8" s="9"/>
      <c r="DNO8" s="9"/>
      <c r="DNP8" s="9"/>
      <c r="DNQ8" s="9"/>
      <c r="DNR8" s="9"/>
      <c r="DNS8" s="9"/>
      <c r="DNT8" s="9"/>
      <c r="DNU8" s="9"/>
      <c r="DNV8" s="9"/>
      <c r="DNW8" s="9"/>
      <c r="DNX8" s="9"/>
      <c r="DNY8" s="9"/>
      <c r="DNZ8" s="9"/>
      <c r="DOA8" s="9"/>
      <c r="DOB8" s="9"/>
      <c r="DOC8" s="9"/>
      <c r="DOD8" s="9"/>
      <c r="DOE8" s="9"/>
      <c r="DOF8" s="9"/>
      <c r="DOG8" s="9"/>
      <c r="DOH8" s="9"/>
      <c r="DOI8" s="9"/>
      <c r="DOJ8" s="9"/>
      <c r="DOK8" s="9"/>
      <c r="DOL8" s="9"/>
      <c r="DOM8" s="9"/>
      <c r="DON8" s="9"/>
      <c r="DOO8" s="9"/>
      <c r="DOP8" s="9"/>
      <c r="DOQ8" s="9"/>
      <c r="DOR8" s="9"/>
      <c r="DOS8" s="9"/>
      <c r="DOT8" s="9"/>
      <c r="DOU8" s="9"/>
      <c r="DOV8" s="9"/>
      <c r="DOW8" s="9"/>
      <c r="DOX8" s="9"/>
      <c r="DOY8" s="9"/>
      <c r="DOZ8" s="9"/>
      <c r="DPA8" s="9"/>
      <c r="DPB8" s="9"/>
      <c r="DPC8" s="9"/>
      <c r="DPD8" s="9"/>
      <c r="DPE8" s="9"/>
      <c r="DPF8" s="9"/>
      <c r="DPG8" s="9"/>
      <c r="DPH8" s="9"/>
      <c r="DPI8" s="9"/>
      <c r="DPJ8" s="9"/>
      <c r="DPK8" s="9"/>
      <c r="DPL8" s="9"/>
      <c r="DPM8" s="9"/>
      <c r="DPN8" s="9"/>
      <c r="DPO8" s="9"/>
      <c r="DPP8" s="9"/>
      <c r="DPQ8" s="9"/>
      <c r="DPR8" s="9"/>
      <c r="DPS8" s="9"/>
      <c r="DPT8" s="9"/>
      <c r="DPU8" s="9"/>
      <c r="DPV8" s="9"/>
      <c r="DPW8" s="9"/>
      <c r="DPX8" s="9"/>
      <c r="DPY8" s="9"/>
      <c r="DPZ8" s="9"/>
      <c r="DQA8" s="9"/>
      <c r="DQB8" s="9"/>
      <c r="DQC8" s="9"/>
      <c r="DQD8" s="9"/>
      <c r="DQE8" s="9"/>
      <c r="DQF8" s="9"/>
      <c r="DQG8" s="9"/>
      <c r="DQH8" s="9"/>
      <c r="DQI8" s="9"/>
      <c r="DQJ8" s="9"/>
      <c r="DQK8" s="9"/>
      <c r="DQL8" s="9"/>
      <c r="DQM8" s="9"/>
      <c r="DQN8" s="9"/>
      <c r="DQO8" s="9"/>
      <c r="DQP8" s="9"/>
      <c r="DQQ8" s="9"/>
      <c r="DQR8" s="9"/>
      <c r="DQS8" s="9"/>
      <c r="DQT8" s="9"/>
      <c r="DQU8" s="9"/>
      <c r="DQV8" s="9"/>
      <c r="DQW8" s="9"/>
      <c r="DQX8" s="9"/>
      <c r="DQY8" s="9"/>
      <c r="DQZ8" s="9"/>
      <c r="DRA8" s="9"/>
      <c r="DRB8" s="9"/>
      <c r="DRC8" s="9"/>
      <c r="DRD8" s="9"/>
      <c r="DRE8" s="9"/>
      <c r="DRF8" s="9"/>
      <c r="DRG8" s="9"/>
      <c r="DRH8" s="9"/>
      <c r="DRI8" s="9"/>
      <c r="DRJ8" s="9"/>
      <c r="DRK8" s="9"/>
      <c r="DRL8" s="9"/>
      <c r="DRM8" s="9"/>
      <c r="DRN8" s="9"/>
      <c r="DRO8" s="9"/>
      <c r="DRP8" s="9"/>
      <c r="DRQ8" s="9"/>
      <c r="DRR8" s="9"/>
      <c r="DRS8" s="9"/>
      <c r="DRT8" s="9"/>
      <c r="DRU8" s="9"/>
      <c r="DRV8" s="9"/>
      <c r="DRW8" s="9"/>
      <c r="DRX8" s="9"/>
      <c r="DRY8" s="9"/>
      <c r="DRZ8" s="9"/>
      <c r="DSA8" s="9"/>
      <c r="DSB8" s="9"/>
      <c r="DSC8" s="9"/>
      <c r="DSD8" s="9"/>
      <c r="DSE8" s="9"/>
      <c r="DSF8" s="9"/>
      <c r="DSG8" s="9"/>
      <c r="DSH8" s="9"/>
      <c r="DSI8" s="9"/>
      <c r="DSJ8" s="9"/>
      <c r="DSK8" s="9"/>
      <c r="DSL8" s="9"/>
      <c r="DSM8" s="9"/>
      <c r="DSN8" s="9"/>
      <c r="DSO8" s="9"/>
      <c r="DSP8" s="9"/>
      <c r="DSQ8" s="9"/>
      <c r="DSR8" s="9"/>
      <c r="DSS8" s="9"/>
      <c r="DST8" s="9"/>
      <c r="DSU8" s="9"/>
      <c r="DSV8" s="9"/>
      <c r="DSW8" s="9"/>
      <c r="DSX8" s="9"/>
      <c r="DSY8" s="9"/>
      <c r="DSZ8" s="9"/>
      <c r="DTA8" s="9"/>
      <c r="DTB8" s="9"/>
      <c r="DTC8" s="9"/>
      <c r="DTD8" s="9"/>
      <c r="DTE8" s="9"/>
      <c r="DTF8" s="9"/>
      <c r="DTG8" s="9"/>
      <c r="DTH8" s="9"/>
      <c r="DTI8" s="9"/>
      <c r="DTJ8" s="9"/>
      <c r="DTK8" s="9"/>
      <c r="DTL8" s="9"/>
      <c r="DTM8" s="9"/>
      <c r="DTN8" s="9"/>
      <c r="DTO8" s="9"/>
      <c r="DTP8" s="9"/>
      <c r="DTQ8" s="9"/>
      <c r="DTR8" s="9"/>
      <c r="DTS8" s="9"/>
      <c r="DTT8" s="9"/>
      <c r="DTU8" s="9"/>
      <c r="DTV8" s="9"/>
      <c r="DTW8" s="9"/>
      <c r="DTX8" s="9"/>
      <c r="DTY8" s="9"/>
      <c r="DTZ8" s="9"/>
      <c r="DUA8" s="9"/>
      <c r="DUB8" s="9"/>
      <c r="DUC8" s="9"/>
      <c r="DUD8" s="9"/>
      <c r="DUE8" s="9"/>
      <c r="DUF8" s="9"/>
      <c r="DUG8" s="9"/>
      <c r="DUH8" s="9"/>
      <c r="DUI8" s="9"/>
      <c r="DUJ8" s="9"/>
      <c r="DUK8" s="9"/>
      <c r="DUL8" s="9"/>
      <c r="DUM8" s="9"/>
      <c r="DUN8" s="9"/>
      <c r="DUO8" s="9"/>
      <c r="DUP8" s="9"/>
      <c r="DUQ8" s="9"/>
      <c r="DUR8" s="9"/>
      <c r="DUS8" s="9"/>
      <c r="DUT8" s="9"/>
      <c r="DUU8" s="9"/>
      <c r="DUV8" s="9"/>
      <c r="DUW8" s="9"/>
      <c r="DUX8" s="9"/>
      <c r="DUY8" s="9"/>
      <c r="DUZ8" s="9"/>
      <c r="DVA8" s="9"/>
      <c r="DVB8" s="9"/>
      <c r="DVC8" s="9"/>
      <c r="DVD8" s="9"/>
      <c r="DVE8" s="9"/>
      <c r="DVF8" s="9"/>
      <c r="DVG8" s="9"/>
      <c r="DVH8" s="9"/>
      <c r="DVI8" s="9"/>
      <c r="DVJ8" s="9"/>
      <c r="DVK8" s="9"/>
      <c r="DVL8" s="9"/>
      <c r="DVM8" s="9"/>
      <c r="DVN8" s="9"/>
      <c r="DVO8" s="9"/>
      <c r="DVP8" s="9"/>
      <c r="DVQ8" s="9"/>
      <c r="DVR8" s="9"/>
      <c r="DVS8" s="9"/>
      <c r="DVT8" s="9"/>
      <c r="DVU8" s="9"/>
      <c r="DVV8" s="9"/>
      <c r="DVW8" s="9"/>
      <c r="DVX8" s="9"/>
      <c r="DVY8" s="9"/>
      <c r="DVZ8" s="9"/>
      <c r="DWA8" s="9"/>
      <c r="DWB8" s="9"/>
      <c r="DWC8" s="9"/>
      <c r="DWD8" s="9"/>
      <c r="DWE8" s="9"/>
      <c r="DWF8" s="9"/>
      <c r="DWG8" s="9"/>
      <c r="DWH8" s="9"/>
      <c r="DWI8" s="9"/>
      <c r="DWJ8" s="9"/>
      <c r="DWK8" s="9"/>
      <c r="DWL8" s="9"/>
      <c r="DWM8" s="9"/>
      <c r="DWN8" s="9"/>
      <c r="DWO8" s="9"/>
      <c r="DWP8" s="9"/>
      <c r="DWQ8" s="9"/>
      <c r="DWR8" s="9"/>
      <c r="DWS8" s="9"/>
      <c r="DWT8" s="9"/>
      <c r="DWU8" s="9"/>
      <c r="DWV8" s="9"/>
      <c r="DWW8" s="9"/>
      <c r="DWX8" s="9"/>
      <c r="DWY8" s="9"/>
      <c r="DWZ8" s="9"/>
      <c r="DXA8" s="9"/>
      <c r="DXB8" s="9"/>
      <c r="DXC8" s="9"/>
      <c r="DXD8" s="9"/>
      <c r="DXE8" s="9"/>
      <c r="DXF8" s="9"/>
      <c r="DXG8" s="9"/>
      <c r="DXH8" s="9"/>
      <c r="DXI8" s="9"/>
      <c r="DXJ8" s="9"/>
      <c r="DXK8" s="9"/>
      <c r="DXL8" s="9"/>
      <c r="DXM8" s="9"/>
      <c r="DXN8" s="9"/>
      <c r="DXO8" s="9"/>
      <c r="DXP8" s="9"/>
      <c r="DXQ8" s="9"/>
      <c r="DXR8" s="9"/>
      <c r="DXS8" s="9"/>
      <c r="DXT8" s="9"/>
      <c r="DXU8" s="9"/>
      <c r="DXV8" s="9"/>
      <c r="DXW8" s="9"/>
      <c r="DXX8" s="9"/>
      <c r="DXY8" s="9"/>
      <c r="DXZ8" s="9"/>
      <c r="DYA8" s="9"/>
      <c r="DYB8" s="9"/>
      <c r="DYC8" s="9"/>
      <c r="DYD8" s="9"/>
      <c r="DYE8" s="9"/>
      <c r="DYF8" s="9"/>
      <c r="DYG8" s="9"/>
      <c r="DYH8" s="9"/>
      <c r="DYI8" s="9"/>
      <c r="DYJ8" s="9"/>
      <c r="DYK8" s="9"/>
      <c r="DYL8" s="9"/>
      <c r="DYM8" s="9"/>
      <c r="DYN8" s="9"/>
      <c r="DYO8" s="9"/>
      <c r="DYP8" s="9"/>
      <c r="DYQ8" s="9"/>
      <c r="DYR8" s="9"/>
      <c r="DYS8" s="9"/>
      <c r="DYT8" s="9"/>
      <c r="DYU8" s="9"/>
      <c r="DYV8" s="9"/>
      <c r="DYW8" s="9"/>
      <c r="DYX8" s="9"/>
      <c r="DYY8" s="9"/>
      <c r="DYZ8" s="9"/>
      <c r="DZA8" s="9"/>
      <c r="DZB8" s="9"/>
      <c r="DZC8" s="9"/>
      <c r="DZD8" s="9"/>
      <c r="DZE8" s="9"/>
      <c r="DZF8" s="9"/>
      <c r="DZG8" s="9"/>
      <c r="DZH8" s="9"/>
      <c r="DZI8" s="9"/>
      <c r="DZJ8" s="9"/>
      <c r="DZK8" s="9"/>
      <c r="DZL8" s="9"/>
      <c r="DZM8" s="9"/>
      <c r="DZN8" s="9"/>
      <c r="DZO8" s="9"/>
      <c r="DZP8" s="9"/>
      <c r="DZQ8" s="9"/>
      <c r="DZR8" s="9"/>
      <c r="DZS8" s="9"/>
      <c r="DZT8" s="9"/>
      <c r="DZU8" s="9"/>
      <c r="DZV8" s="9"/>
      <c r="DZW8" s="9"/>
      <c r="DZX8" s="9"/>
      <c r="DZY8" s="9"/>
      <c r="DZZ8" s="9"/>
      <c r="EAA8" s="9"/>
      <c r="EAB8" s="9"/>
      <c r="EAC8" s="9"/>
      <c r="EAD8" s="9"/>
      <c r="EAE8" s="9"/>
      <c r="EAF8" s="9"/>
      <c r="EAG8" s="9"/>
      <c r="EAH8" s="9"/>
      <c r="EAI8" s="9"/>
      <c r="EAJ8" s="9"/>
      <c r="EAK8" s="9"/>
      <c r="EAL8" s="9"/>
      <c r="EAM8" s="9"/>
      <c r="EAN8" s="9"/>
      <c r="EAO8" s="9"/>
      <c r="EAP8" s="9"/>
      <c r="EAQ8" s="9"/>
      <c r="EAR8" s="9"/>
      <c r="EAS8" s="9"/>
      <c r="EAT8" s="9"/>
      <c r="EAU8" s="9"/>
      <c r="EAV8" s="9"/>
      <c r="EAW8" s="9"/>
      <c r="EAX8" s="9"/>
      <c r="EAY8" s="9"/>
      <c r="EAZ8" s="9"/>
      <c r="EBA8" s="9"/>
      <c r="EBB8" s="9"/>
      <c r="EBC8" s="9"/>
      <c r="EBD8" s="9"/>
      <c r="EBE8" s="9"/>
      <c r="EBF8" s="9"/>
      <c r="EBG8" s="9"/>
      <c r="EBH8" s="9"/>
      <c r="EBI8" s="9"/>
      <c r="EBJ8" s="9"/>
      <c r="EBK8" s="9"/>
      <c r="EBL8" s="9"/>
      <c r="EBM8" s="9"/>
      <c r="EBN8" s="9"/>
      <c r="EBO8" s="9"/>
      <c r="EBP8" s="9"/>
      <c r="EBQ8" s="9"/>
      <c r="EBR8" s="9"/>
      <c r="EBS8" s="9"/>
      <c r="EBT8" s="9"/>
      <c r="EBU8" s="9"/>
      <c r="EBV8" s="9"/>
      <c r="EBW8" s="9"/>
      <c r="EBX8" s="9"/>
      <c r="EBY8" s="9"/>
      <c r="EBZ8" s="9"/>
      <c r="ECA8" s="9"/>
      <c r="ECB8" s="9"/>
      <c r="ECC8" s="9"/>
      <c r="ECD8" s="9"/>
      <c r="ECE8" s="9"/>
      <c r="ECF8" s="9"/>
      <c r="ECG8" s="9"/>
      <c r="ECH8" s="9"/>
      <c r="ECI8" s="9"/>
      <c r="ECJ8" s="9"/>
      <c r="ECK8" s="9"/>
      <c r="ECL8" s="9"/>
      <c r="ECM8" s="9"/>
      <c r="ECN8" s="9"/>
      <c r="ECO8" s="9"/>
      <c r="ECP8" s="9"/>
      <c r="ECQ8" s="9"/>
      <c r="ECR8" s="9"/>
      <c r="ECS8" s="9"/>
      <c r="ECT8" s="9"/>
      <c r="ECU8" s="9"/>
      <c r="ECV8" s="9"/>
      <c r="ECW8" s="9"/>
      <c r="ECX8" s="9"/>
      <c r="ECY8" s="9"/>
      <c r="ECZ8" s="9"/>
      <c r="EDA8" s="9"/>
      <c r="EDB8" s="9"/>
      <c r="EDC8" s="9"/>
      <c r="EDD8" s="9"/>
      <c r="EDE8" s="9"/>
      <c r="EDF8" s="9"/>
      <c r="EDG8" s="9"/>
      <c r="EDH8" s="9"/>
      <c r="EDI8" s="9"/>
      <c r="EDJ8" s="9"/>
      <c r="EDK8" s="9"/>
      <c r="EDL8" s="9"/>
      <c r="EDM8" s="9"/>
      <c r="EDN8" s="9"/>
      <c r="EDO8" s="9"/>
      <c r="EDP8" s="9"/>
      <c r="EDQ8" s="9"/>
      <c r="EDR8" s="9"/>
      <c r="EDS8" s="9"/>
      <c r="EDT8" s="9"/>
      <c r="EDU8" s="9"/>
      <c r="EDV8" s="9"/>
      <c r="EDW8" s="9"/>
      <c r="EDX8" s="9"/>
      <c r="EDY8" s="9"/>
      <c r="EDZ8" s="9"/>
      <c r="EEA8" s="9"/>
      <c r="EEB8" s="9"/>
      <c r="EEC8" s="9"/>
      <c r="EED8" s="9"/>
      <c r="EEE8" s="9"/>
      <c r="EEF8" s="9"/>
      <c r="EEG8" s="9"/>
      <c r="EEH8" s="9"/>
      <c r="EEI8" s="9"/>
      <c r="EEJ8" s="9"/>
      <c r="EEK8" s="9"/>
      <c r="EEL8" s="9"/>
      <c r="EEM8" s="9"/>
      <c r="EEN8" s="9"/>
      <c r="EEO8" s="9"/>
      <c r="EEP8" s="9"/>
      <c r="EEQ8" s="9"/>
      <c r="EER8" s="9"/>
      <c r="EES8" s="9"/>
      <c r="EET8" s="9"/>
      <c r="EEU8" s="9"/>
      <c r="EEV8" s="9"/>
      <c r="EEW8" s="9"/>
      <c r="EEX8" s="9"/>
      <c r="EEY8" s="9"/>
      <c r="EEZ8" s="9"/>
      <c r="EFA8" s="9"/>
      <c r="EFB8" s="9"/>
      <c r="EFC8" s="9"/>
      <c r="EFD8" s="9"/>
      <c r="EFE8" s="9"/>
      <c r="EFF8" s="9"/>
      <c r="EFG8" s="9"/>
      <c r="EFH8" s="9"/>
      <c r="EFI8" s="9"/>
      <c r="EFJ8" s="9"/>
      <c r="EFK8" s="9"/>
      <c r="EFL8" s="9"/>
      <c r="EFM8" s="9"/>
      <c r="EFN8" s="9"/>
      <c r="EFO8" s="9"/>
      <c r="EFP8" s="9"/>
      <c r="EFQ8" s="9"/>
      <c r="EFR8" s="9"/>
      <c r="EFS8" s="9"/>
      <c r="EFT8" s="9"/>
      <c r="EFU8" s="9"/>
      <c r="EFV8" s="9"/>
      <c r="EFW8" s="9"/>
      <c r="EFX8" s="9"/>
      <c r="EFY8" s="9"/>
      <c r="EFZ8" s="9"/>
      <c r="EGA8" s="9"/>
      <c r="EGB8" s="9"/>
      <c r="EGC8" s="9"/>
      <c r="EGD8" s="9"/>
      <c r="EGE8" s="9"/>
      <c r="EGF8" s="9"/>
      <c r="EGG8" s="9"/>
      <c r="EGH8" s="9"/>
      <c r="EGI8" s="9"/>
      <c r="EGJ8" s="9"/>
      <c r="EGK8" s="9"/>
      <c r="EGL8" s="9"/>
      <c r="EGM8" s="9"/>
      <c r="EGN8" s="9"/>
      <c r="EGO8" s="9"/>
      <c r="EGP8" s="9"/>
      <c r="EGQ8" s="9"/>
      <c r="EGR8" s="9"/>
      <c r="EGS8" s="9"/>
      <c r="EGT8" s="9"/>
      <c r="EGU8" s="9"/>
      <c r="EGV8" s="9"/>
      <c r="EGW8" s="9"/>
      <c r="EGX8" s="9"/>
      <c r="EGY8" s="9"/>
      <c r="EGZ8" s="9"/>
      <c r="EHA8" s="9"/>
      <c r="EHB8" s="9"/>
      <c r="EHC8" s="9"/>
      <c r="EHD8" s="9"/>
      <c r="EHE8" s="9"/>
      <c r="EHF8" s="9"/>
      <c r="EHG8" s="9"/>
      <c r="EHH8" s="9"/>
      <c r="EHI8" s="9"/>
      <c r="EHJ8" s="9"/>
      <c r="EHK8" s="9"/>
      <c r="EHL8" s="9"/>
      <c r="EHM8" s="9"/>
      <c r="EHN8" s="9"/>
      <c r="EHO8" s="9"/>
      <c r="EHP8" s="9"/>
      <c r="EHQ8" s="9"/>
      <c r="EHR8" s="9"/>
      <c r="EHS8" s="9"/>
      <c r="EHT8" s="9"/>
      <c r="EHU8" s="9"/>
      <c r="EHV8" s="9"/>
      <c r="EHW8" s="9"/>
      <c r="EHX8" s="9"/>
      <c r="EHY8" s="9"/>
      <c r="EHZ8" s="9"/>
      <c r="EIA8" s="9"/>
      <c r="EIB8" s="9"/>
      <c r="EIC8" s="9"/>
      <c r="EID8" s="9"/>
      <c r="EIE8" s="9"/>
      <c r="EIF8" s="9"/>
      <c r="EIG8" s="9"/>
      <c r="EIH8" s="9"/>
      <c r="EII8" s="9"/>
      <c r="EIJ8" s="9"/>
      <c r="EIK8" s="9"/>
      <c r="EIL8" s="9"/>
      <c r="EIM8" s="9"/>
      <c r="EIN8" s="9"/>
      <c r="EIO8" s="9"/>
      <c r="EIP8" s="9"/>
      <c r="EIQ8" s="9"/>
      <c r="EIR8" s="9"/>
      <c r="EIS8" s="9"/>
      <c r="EIT8" s="9"/>
      <c r="EIU8" s="9"/>
      <c r="EIV8" s="9"/>
      <c r="EIW8" s="9"/>
      <c r="EIX8" s="9"/>
      <c r="EIY8" s="9"/>
      <c r="EIZ8" s="9"/>
      <c r="EJA8" s="9"/>
      <c r="EJB8" s="9"/>
      <c r="EJC8" s="9"/>
      <c r="EJD8" s="9"/>
      <c r="EJE8" s="9"/>
      <c r="EJF8" s="9"/>
      <c r="EJG8" s="9"/>
      <c r="EJH8" s="9"/>
      <c r="EJI8" s="9"/>
      <c r="EJJ8" s="9"/>
      <c r="EJK8" s="9"/>
      <c r="EJL8" s="9"/>
      <c r="EJM8" s="9"/>
      <c r="EJN8" s="9"/>
      <c r="EJO8" s="9"/>
      <c r="EJP8" s="9"/>
      <c r="EJQ8" s="9"/>
      <c r="EJR8" s="9"/>
      <c r="EJS8" s="9"/>
      <c r="EJT8" s="9"/>
      <c r="EJU8" s="9"/>
      <c r="EJV8" s="9"/>
      <c r="EJW8" s="9"/>
      <c r="EJX8" s="9"/>
      <c r="EJY8" s="9"/>
      <c r="EJZ8" s="9"/>
      <c r="EKA8" s="9"/>
      <c r="EKB8" s="9"/>
      <c r="EKC8" s="9"/>
      <c r="EKD8" s="9"/>
      <c r="EKE8" s="9"/>
      <c r="EKF8" s="9"/>
      <c r="EKG8" s="9"/>
      <c r="EKH8" s="9"/>
      <c r="EKI8" s="9"/>
      <c r="EKJ8" s="9"/>
      <c r="EKK8" s="9"/>
      <c r="EKL8" s="9"/>
      <c r="EKM8" s="9"/>
      <c r="EKN8" s="9"/>
      <c r="EKO8" s="9"/>
      <c r="EKP8" s="9"/>
      <c r="EKQ8" s="9"/>
      <c r="EKR8" s="9"/>
      <c r="EKS8" s="9"/>
      <c r="EKT8" s="9"/>
      <c r="EKU8" s="9"/>
      <c r="EKV8" s="9"/>
      <c r="EKW8" s="9"/>
      <c r="EKX8" s="9"/>
      <c r="EKY8" s="9"/>
      <c r="EKZ8" s="9"/>
      <c r="ELA8" s="9"/>
      <c r="ELB8" s="9"/>
      <c r="ELC8" s="9"/>
      <c r="ELD8" s="9"/>
      <c r="ELE8" s="9"/>
      <c r="ELF8" s="9"/>
      <c r="ELG8" s="9"/>
      <c r="ELH8" s="9"/>
      <c r="ELI8" s="9"/>
      <c r="ELJ8" s="9"/>
      <c r="ELK8" s="9"/>
      <c r="ELL8" s="9"/>
      <c r="ELM8" s="9"/>
      <c r="ELN8" s="9"/>
      <c r="ELO8" s="9"/>
      <c r="ELP8" s="9"/>
      <c r="ELQ8" s="9"/>
      <c r="ELR8" s="9"/>
      <c r="ELS8" s="9"/>
      <c r="ELT8" s="9"/>
      <c r="ELU8" s="9"/>
      <c r="ELV8" s="9"/>
      <c r="ELW8" s="9"/>
      <c r="ELX8" s="9"/>
      <c r="ELY8" s="9"/>
      <c r="ELZ8" s="9"/>
      <c r="EMA8" s="9"/>
      <c r="EMB8" s="9"/>
      <c r="EMC8" s="9"/>
      <c r="EMD8" s="9"/>
      <c r="EME8" s="9"/>
      <c r="EMF8" s="9"/>
      <c r="EMG8" s="9"/>
      <c r="EMH8" s="9"/>
      <c r="EMI8" s="9"/>
      <c r="EMJ8" s="9"/>
      <c r="EMK8" s="9"/>
      <c r="EML8" s="9"/>
      <c r="EMM8" s="9"/>
      <c r="EMN8" s="9"/>
      <c r="EMO8" s="9"/>
      <c r="EMP8" s="9"/>
      <c r="EMQ8" s="9"/>
      <c r="EMR8" s="9"/>
      <c r="EMS8" s="9"/>
      <c r="EMT8" s="9"/>
      <c r="EMU8" s="9"/>
      <c r="EMV8" s="9"/>
      <c r="EMW8" s="9"/>
      <c r="EMX8" s="9"/>
      <c r="EMY8" s="9"/>
      <c r="EMZ8" s="9"/>
      <c r="ENA8" s="9"/>
      <c r="ENB8" s="9"/>
      <c r="ENC8" s="9"/>
      <c r="END8" s="9"/>
      <c r="ENE8" s="9"/>
      <c r="ENF8" s="9"/>
      <c r="ENG8" s="9"/>
      <c r="ENH8" s="9"/>
      <c r="ENI8" s="9"/>
      <c r="ENJ8" s="9"/>
      <c r="ENK8" s="9"/>
      <c r="ENL8" s="9"/>
      <c r="ENM8" s="9"/>
      <c r="ENN8" s="9"/>
      <c r="ENO8" s="9"/>
      <c r="ENP8" s="9"/>
      <c r="ENQ8" s="9"/>
      <c r="ENR8" s="9"/>
      <c r="ENS8" s="9"/>
      <c r="ENT8" s="9"/>
      <c r="ENU8" s="9"/>
      <c r="ENV8" s="9"/>
      <c r="ENW8" s="9"/>
      <c r="ENX8" s="9"/>
      <c r="ENY8" s="9"/>
      <c r="ENZ8" s="9"/>
      <c r="EOA8" s="9"/>
      <c r="EOB8" s="9"/>
      <c r="EOC8" s="9"/>
      <c r="EOD8" s="9"/>
      <c r="EOE8" s="9"/>
      <c r="EOF8" s="9"/>
      <c r="EOG8" s="9"/>
      <c r="EOH8" s="9"/>
      <c r="EOI8" s="9"/>
      <c r="EOJ8" s="9"/>
      <c r="EOK8" s="9"/>
      <c r="EOL8" s="9"/>
      <c r="EOM8" s="9"/>
      <c r="EON8" s="9"/>
      <c r="EOO8" s="9"/>
      <c r="EOP8" s="9"/>
      <c r="EOQ8" s="9"/>
      <c r="EOR8" s="9"/>
      <c r="EOS8" s="9"/>
      <c r="EOT8" s="9"/>
      <c r="EOU8" s="9"/>
      <c r="EOV8" s="9"/>
      <c r="EOW8" s="9"/>
      <c r="EOX8" s="9"/>
      <c r="EOY8" s="9"/>
      <c r="EOZ8" s="9"/>
      <c r="EPA8" s="9"/>
      <c r="EPB8" s="9"/>
      <c r="EPC8" s="9"/>
      <c r="EPD8" s="9"/>
      <c r="EPE8" s="9"/>
      <c r="EPF8" s="9"/>
      <c r="EPG8" s="9"/>
      <c r="EPH8" s="9"/>
      <c r="EPI8" s="9"/>
      <c r="EPJ8" s="9"/>
      <c r="EPK8" s="9"/>
      <c r="EPL8" s="9"/>
      <c r="EPM8" s="9"/>
      <c r="EPN8" s="9"/>
      <c r="EPO8" s="9"/>
      <c r="EPP8" s="9"/>
      <c r="EPQ8" s="9"/>
      <c r="EPR8" s="9"/>
      <c r="EPS8" s="9"/>
      <c r="EPT8" s="9"/>
      <c r="EPU8" s="9"/>
      <c r="EPV8" s="9"/>
      <c r="EPW8" s="9"/>
      <c r="EPX8" s="9"/>
      <c r="EPY8" s="9"/>
      <c r="EPZ8" s="9"/>
      <c r="EQA8" s="9"/>
      <c r="EQB8" s="9"/>
      <c r="EQC8" s="9"/>
      <c r="EQD8" s="9"/>
      <c r="EQE8" s="9"/>
      <c r="EQF8" s="9"/>
      <c r="EQG8" s="9"/>
      <c r="EQH8" s="9"/>
      <c r="EQI8" s="9"/>
      <c r="EQJ8" s="9"/>
      <c r="EQK8" s="9"/>
      <c r="EQL8" s="9"/>
      <c r="EQM8" s="9"/>
      <c r="EQN8" s="9"/>
      <c r="EQO8" s="9"/>
      <c r="EQP8" s="9"/>
      <c r="EQQ8" s="9"/>
      <c r="EQR8" s="9"/>
      <c r="EQS8" s="9"/>
      <c r="EQT8" s="9"/>
      <c r="EQU8" s="9"/>
      <c r="EQV8" s="9"/>
      <c r="EQW8" s="9"/>
      <c r="EQX8" s="9"/>
      <c r="EQY8" s="9"/>
      <c r="EQZ8" s="9"/>
      <c r="ERA8" s="9"/>
      <c r="ERB8" s="9"/>
      <c r="ERC8" s="9"/>
      <c r="ERD8" s="9"/>
      <c r="ERE8" s="9"/>
      <c r="ERF8" s="9"/>
      <c r="ERG8" s="9"/>
      <c r="ERH8" s="9"/>
      <c r="ERI8" s="9"/>
      <c r="ERJ8" s="9"/>
      <c r="ERK8" s="9"/>
      <c r="ERL8" s="9"/>
      <c r="ERM8" s="9"/>
      <c r="ERN8" s="9"/>
      <c r="ERO8" s="9"/>
      <c r="ERP8" s="9"/>
      <c r="ERQ8" s="9"/>
      <c r="ERR8" s="9"/>
      <c r="ERS8" s="9"/>
      <c r="ERT8" s="9"/>
      <c r="ERU8" s="9"/>
      <c r="ERV8" s="9"/>
      <c r="ERW8" s="9"/>
      <c r="ERX8" s="9"/>
      <c r="ERY8" s="9"/>
      <c r="ERZ8" s="9"/>
      <c r="ESA8" s="9"/>
      <c r="ESB8" s="9"/>
      <c r="ESC8" s="9"/>
      <c r="ESD8" s="9"/>
      <c r="ESE8" s="9"/>
      <c r="ESF8" s="9"/>
      <c r="ESG8" s="9"/>
      <c r="ESH8" s="9"/>
      <c r="ESI8" s="9"/>
      <c r="ESJ8" s="9"/>
      <c r="ESK8" s="9"/>
      <c r="ESL8" s="9"/>
      <c r="ESM8" s="9"/>
      <c r="ESN8" s="9"/>
      <c r="ESO8" s="9"/>
      <c r="ESP8" s="9"/>
      <c r="ESQ8" s="9"/>
      <c r="ESR8" s="9"/>
      <c r="ESS8" s="9"/>
      <c r="EST8" s="9"/>
      <c r="ESU8" s="9"/>
      <c r="ESV8" s="9"/>
      <c r="ESW8" s="9"/>
      <c r="ESX8" s="9"/>
      <c r="ESY8" s="9"/>
      <c r="ESZ8" s="9"/>
      <c r="ETA8" s="9"/>
      <c r="ETB8" s="9"/>
      <c r="ETC8" s="9"/>
      <c r="ETD8" s="9"/>
      <c r="ETE8" s="9"/>
      <c r="ETF8" s="9"/>
      <c r="ETG8" s="9"/>
      <c r="ETH8" s="9"/>
      <c r="ETI8" s="9"/>
      <c r="ETJ8" s="9"/>
      <c r="ETK8" s="9"/>
      <c r="ETL8" s="9"/>
      <c r="ETM8" s="9"/>
      <c r="ETN8" s="9"/>
      <c r="ETO8" s="9"/>
      <c r="ETP8" s="9"/>
      <c r="ETQ8" s="9"/>
      <c r="ETR8" s="9"/>
      <c r="ETS8" s="9"/>
      <c r="ETT8" s="9"/>
      <c r="ETU8" s="9"/>
      <c r="ETV8" s="9"/>
      <c r="ETW8" s="9"/>
      <c r="ETX8" s="9"/>
      <c r="ETY8" s="9"/>
      <c r="ETZ8" s="9"/>
      <c r="EUA8" s="9"/>
      <c r="EUB8" s="9"/>
      <c r="EUC8" s="9"/>
      <c r="EUD8" s="9"/>
      <c r="EUE8" s="9"/>
      <c r="EUF8" s="9"/>
      <c r="EUG8" s="9"/>
      <c r="EUH8" s="9"/>
      <c r="EUI8" s="9"/>
      <c r="EUJ8" s="9"/>
      <c r="EUK8" s="9"/>
      <c r="EUL8" s="9"/>
      <c r="EUM8" s="9"/>
      <c r="EUN8" s="9"/>
      <c r="EUO8" s="9"/>
      <c r="EUP8" s="9"/>
      <c r="EUQ8" s="9"/>
      <c r="EUR8" s="9"/>
      <c r="EUS8" s="9"/>
      <c r="EUT8" s="9"/>
      <c r="EUU8" s="9"/>
      <c r="EUV8" s="9"/>
      <c r="EUW8" s="9"/>
      <c r="EUX8" s="9"/>
      <c r="EUY8" s="9"/>
      <c r="EUZ8" s="9"/>
      <c r="EVA8" s="9"/>
      <c r="EVB8" s="9"/>
      <c r="EVC8" s="9"/>
      <c r="EVD8" s="9"/>
      <c r="EVE8" s="9"/>
      <c r="EVF8" s="9"/>
      <c r="EVG8" s="9"/>
      <c r="EVH8" s="9"/>
      <c r="EVI8" s="9"/>
      <c r="EVJ8" s="9"/>
      <c r="EVK8" s="9"/>
      <c r="EVL8" s="9"/>
      <c r="EVM8" s="9"/>
      <c r="EVN8" s="9"/>
      <c r="EVO8" s="9"/>
      <c r="EVP8" s="9"/>
      <c r="EVQ8" s="9"/>
      <c r="EVR8" s="9"/>
      <c r="EVS8" s="9"/>
      <c r="EVT8" s="9"/>
      <c r="EVU8" s="9"/>
      <c r="EVV8" s="9"/>
      <c r="EVW8" s="9"/>
      <c r="EVX8" s="9"/>
      <c r="EVY8" s="9"/>
      <c r="EVZ8" s="9"/>
      <c r="EWA8" s="9"/>
      <c r="EWB8" s="9"/>
      <c r="EWC8" s="9"/>
      <c r="EWD8" s="9"/>
      <c r="EWE8" s="9"/>
      <c r="EWF8" s="9"/>
      <c r="EWG8" s="9"/>
      <c r="EWH8" s="9"/>
      <c r="EWI8" s="9"/>
      <c r="EWJ8" s="9"/>
      <c r="EWK8" s="9"/>
      <c r="EWL8" s="9"/>
      <c r="EWM8" s="9"/>
      <c r="EWN8" s="9"/>
      <c r="EWO8" s="9"/>
      <c r="EWP8" s="9"/>
      <c r="EWQ8" s="9"/>
      <c r="EWR8" s="9"/>
      <c r="EWS8" s="9"/>
      <c r="EWT8" s="9"/>
      <c r="EWU8" s="9"/>
      <c r="EWV8" s="9"/>
      <c r="EWW8" s="9"/>
      <c r="EWX8" s="9"/>
      <c r="EWY8" s="9"/>
      <c r="EWZ8" s="9"/>
      <c r="EXA8" s="9"/>
      <c r="EXB8" s="9"/>
      <c r="EXC8" s="9"/>
      <c r="EXD8" s="9"/>
      <c r="EXE8" s="9"/>
      <c r="EXF8" s="9"/>
      <c r="EXG8" s="9"/>
      <c r="EXH8" s="9"/>
      <c r="EXI8" s="9"/>
      <c r="EXJ8" s="9"/>
      <c r="EXK8" s="9"/>
      <c r="EXL8" s="9"/>
      <c r="EXM8" s="9"/>
      <c r="EXN8" s="9"/>
      <c r="EXO8" s="9"/>
      <c r="EXP8" s="9"/>
      <c r="EXQ8" s="9"/>
      <c r="EXR8" s="9"/>
      <c r="EXS8" s="9"/>
      <c r="EXT8" s="9"/>
      <c r="EXU8" s="9"/>
      <c r="EXV8" s="9"/>
      <c r="EXW8" s="9"/>
      <c r="EXX8" s="9"/>
      <c r="EXY8" s="9"/>
      <c r="EXZ8" s="9"/>
      <c r="EYA8" s="9"/>
      <c r="EYB8" s="9"/>
      <c r="EYC8" s="9"/>
      <c r="EYD8" s="9"/>
      <c r="EYE8" s="9"/>
      <c r="EYF8" s="9"/>
      <c r="EYG8" s="9"/>
      <c r="EYH8" s="9"/>
      <c r="EYI8" s="9"/>
      <c r="EYJ8" s="9"/>
      <c r="EYK8" s="9"/>
      <c r="EYL8" s="9"/>
      <c r="EYM8" s="9"/>
      <c r="EYN8" s="9"/>
      <c r="EYO8" s="9"/>
      <c r="EYP8" s="9"/>
      <c r="EYQ8" s="9"/>
      <c r="EYR8" s="9"/>
      <c r="EYS8" s="9"/>
      <c r="EYT8" s="9"/>
      <c r="EYU8" s="9"/>
      <c r="EYV8" s="9"/>
      <c r="EYW8" s="9"/>
      <c r="EYX8" s="9"/>
      <c r="EYY8" s="9"/>
      <c r="EYZ8" s="9"/>
      <c r="EZA8" s="9"/>
      <c r="EZB8" s="9"/>
      <c r="EZC8" s="9"/>
      <c r="EZD8" s="9"/>
      <c r="EZE8" s="9"/>
      <c r="EZF8" s="9"/>
      <c r="EZG8" s="9"/>
      <c r="EZH8" s="9"/>
      <c r="EZI8" s="9"/>
      <c r="EZJ8" s="9"/>
      <c r="EZK8" s="9"/>
      <c r="EZL8" s="9"/>
      <c r="EZM8" s="9"/>
      <c r="EZN8" s="9"/>
      <c r="EZO8" s="9"/>
      <c r="EZP8" s="9"/>
      <c r="EZQ8" s="9"/>
      <c r="EZR8" s="9"/>
      <c r="EZS8" s="9"/>
      <c r="EZT8" s="9"/>
      <c r="EZU8" s="9"/>
      <c r="EZV8" s="9"/>
      <c r="EZW8" s="9"/>
      <c r="EZX8" s="9"/>
      <c r="EZY8" s="9"/>
      <c r="EZZ8" s="9"/>
      <c r="FAA8" s="9"/>
      <c r="FAB8" s="9"/>
      <c r="FAC8" s="9"/>
      <c r="FAD8" s="9"/>
      <c r="FAE8" s="9"/>
      <c r="FAF8" s="9"/>
      <c r="FAG8" s="9"/>
      <c r="FAH8" s="9"/>
      <c r="FAI8" s="9"/>
      <c r="FAJ8" s="9"/>
      <c r="FAK8" s="9"/>
      <c r="FAL8" s="9"/>
      <c r="FAM8" s="9"/>
      <c r="FAN8" s="9"/>
      <c r="FAO8" s="9"/>
      <c r="FAP8" s="9"/>
      <c r="FAQ8" s="9"/>
      <c r="FAR8" s="9"/>
      <c r="FAS8" s="9"/>
      <c r="FAT8" s="9"/>
      <c r="FAU8" s="9"/>
      <c r="FAV8" s="9"/>
      <c r="FAW8" s="9"/>
      <c r="FAX8" s="9"/>
      <c r="FAY8" s="9"/>
      <c r="FAZ8" s="9"/>
      <c r="FBA8" s="9"/>
      <c r="FBB8" s="9"/>
      <c r="FBC8" s="9"/>
      <c r="FBD8" s="9"/>
      <c r="FBE8" s="9"/>
      <c r="FBF8" s="9"/>
      <c r="FBG8" s="9"/>
      <c r="FBH8" s="9"/>
      <c r="FBI8" s="9"/>
      <c r="FBJ8" s="9"/>
      <c r="FBK8" s="9"/>
      <c r="FBL8" s="9"/>
      <c r="FBM8" s="9"/>
      <c r="FBN8" s="9"/>
      <c r="FBO8" s="9"/>
      <c r="FBP8" s="9"/>
      <c r="FBQ8" s="9"/>
      <c r="FBR8" s="9"/>
      <c r="FBS8" s="9"/>
      <c r="FBT8" s="9"/>
      <c r="FBU8" s="9"/>
      <c r="FBV8" s="9"/>
      <c r="FBW8" s="9"/>
      <c r="FBX8" s="9"/>
      <c r="FBY8" s="9"/>
      <c r="FBZ8" s="9"/>
      <c r="FCA8" s="9"/>
      <c r="FCB8" s="9"/>
      <c r="FCC8" s="9"/>
      <c r="FCD8" s="9"/>
      <c r="FCE8" s="9"/>
      <c r="FCF8" s="9"/>
      <c r="FCG8" s="9"/>
      <c r="FCH8" s="9"/>
      <c r="FCI8" s="9"/>
      <c r="FCJ8" s="9"/>
      <c r="FCK8" s="9"/>
      <c r="FCL8" s="9"/>
      <c r="FCM8" s="9"/>
      <c r="FCN8" s="9"/>
      <c r="FCO8" s="9"/>
      <c r="FCP8" s="9"/>
      <c r="FCQ8" s="9"/>
      <c r="FCR8" s="9"/>
      <c r="FCS8" s="9"/>
      <c r="FCT8" s="9"/>
      <c r="FCU8" s="9"/>
      <c r="FCV8" s="9"/>
      <c r="FCW8" s="9"/>
      <c r="FCX8" s="9"/>
      <c r="FCY8" s="9"/>
      <c r="FCZ8" s="9"/>
      <c r="FDA8" s="9"/>
      <c r="FDB8" s="9"/>
      <c r="FDC8" s="9"/>
      <c r="FDD8" s="9"/>
      <c r="FDE8" s="9"/>
      <c r="FDF8" s="9"/>
      <c r="FDG8" s="9"/>
      <c r="FDH8" s="9"/>
      <c r="FDI8" s="9"/>
      <c r="FDJ8" s="9"/>
      <c r="FDK8" s="9"/>
      <c r="FDL8" s="9"/>
      <c r="FDM8" s="9"/>
      <c r="FDN8" s="9"/>
      <c r="FDO8" s="9"/>
      <c r="FDP8" s="9"/>
      <c r="FDQ8" s="9"/>
      <c r="FDR8" s="9"/>
      <c r="FDS8" s="9"/>
      <c r="FDT8" s="9"/>
      <c r="FDU8" s="9"/>
      <c r="FDV8" s="9"/>
      <c r="FDW8" s="9"/>
      <c r="FDX8" s="9"/>
      <c r="FDY8" s="9"/>
      <c r="FDZ8" s="9"/>
      <c r="FEA8" s="9"/>
      <c r="FEB8" s="9"/>
      <c r="FEC8" s="9"/>
      <c r="FED8" s="9"/>
      <c r="FEE8" s="9"/>
      <c r="FEF8" s="9"/>
      <c r="FEG8" s="9"/>
      <c r="FEH8" s="9"/>
      <c r="FEI8" s="9"/>
      <c r="FEJ8" s="9"/>
      <c r="FEK8" s="9"/>
      <c r="FEL8" s="9"/>
      <c r="FEM8" s="9"/>
      <c r="FEN8" s="9"/>
      <c r="FEO8" s="9"/>
      <c r="FEP8" s="9"/>
      <c r="FEQ8" s="9"/>
      <c r="FER8" s="9"/>
      <c r="FES8" s="9"/>
      <c r="FET8" s="9"/>
      <c r="FEU8" s="9"/>
      <c r="FEV8" s="9"/>
      <c r="FEW8" s="9"/>
      <c r="FEX8" s="9"/>
      <c r="FEY8" s="9"/>
      <c r="FEZ8" s="9"/>
      <c r="FFA8" s="9"/>
      <c r="FFB8" s="9"/>
      <c r="FFC8" s="9"/>
      <c r="FFD8" s="9"/>
      <c r="FFE8" s="9"/>
      <c r="FFF8" s="9"/>
      <c r="FFG8" s="9"/>
      <c r="FFH8" s="9"/>
      <c r="FFI8" s="9"/>
      <c r="FFJ8" s="9"/>
      <c r="FFK8" s="9"/>
      <c r="FFL8" s="9"/>
      <c r="FFM8" s="9"/>
      <c r="FFN8" s="9"/>
      <c r="FFO8" s="9"/>
      <c r="FFP8" s="9"/>
      <c r="FFQ8" s="9"/>
      <c r="FFR8" s="9"/>
      <c r="FFS8" s="9"/>
      <c r="FFT8" s="9"/>
      <c r="FFU8" s="9"/>
      <c r="FFV8" s="9"/>
      <c r="FFW8" s="9"/>
      <c r="FFX8" s="9"/>
      <c r="FFY8" s="9"/>
      <c r="FFZ8" s="9"/>
      <c r="FGA8" s="9"/>
      <c r="FGB8" s="9"/>
      <c r="FGC8" s="9"/>
      <c r="FGD8" s="9"/>
      <c r="FGE8" s="9"/>
      <c r="FGF8" s="9"/>
      <c r="FGG8" s="9"/>
      <c r="FGH8" s="9"/>
      <c r="FGI8" s="9"/>
      <c r="FGJ8" s="9"/>
      <c r="FGK8" s="9"/>
      <c r="FGL8" s="9"/>
      <c r="FGM8" s="9"/>
      <c r="FGN8" s="9"/>
      <c r="FGO8" s="9"/>
      <c r="FGP8" s="9"/>
      <c r="FGQ8" s="9"/>
      <c r="FGR8" s="9"/>
      <c r="FGS8" s="9"/>
      <c r="FGT8" s="9"/>
      <c r="FGU8" s="9"/>
      <c r="FGV8" s="9"/>
      <c r="FGW8" s="9"/>
      <c r="FGX8" s="9"/>
      <c r="FGY8" s="9"/>
      <c r="FGZ8" s="9"/>
      <c r="FHA8" s="9"/>
      <c r="FHB8" s="9"/>
      <c r="FHC8" s="9"/>
      <c r="FHD8" s="9"/>
      <c r="FHE8" s="9"/>
      <c r="FHF8" s="9"/>
      <c r="FHG8" s="9"/>
      <c r="FHH8" s="9"/>
      <c r="FHI8" s="9"/>
      <c r="FHJ8" s="9"/>
      <c r="FHK8" s="9"/>
      <c r="FHL8" s="9"/>
      <c r="FHM8" s="9"/>
      <c r="FHN8" s="9"/>
      <c r="FHO8" s="9"/>
      <c r="FHP8" s="9"/>
      <c r="FHQ8" s="9"/>
      <c r="FHR8" s="9"/>
      <c r="FHS8" s="9"/>
      <c r="FHT8" s="9"/>
      <c r="FHU8" s="9"/>
      <c r="FHV8" s="9"/>
      <c r="FHW8" s="9"/>
      <c r="FHX8" s="9"/>
      <c r="FHY8" s="9"/>
      <c r="FHZ8" s="9"/>
      <c r="FIA8" s="9"/>
      <c r="FIB8" s="9"/>
      <c r="FIC8" s="9"/>
      <c r="FID8" s="9"/>
      <c r="FIE8" s="9"/>
      <c r="FIF8" s="9"/>
      <c r="FIG8" s="9"/>
      <c r="FIH8" s="9"/>
      <c r="FII8" s="9"/>
      <c r="FIJ8" s="9"/>
      <c r="FIK8" s="9"/>
      <c r="FIL8" s="9"/>
      <c r="FIM8" s="9"/>
      <c r="FIN8" s="9"/>
      <c r="FIO8" s="9"/>
      <c r="FIP8" s="9"/>
      <c r="FIQ8" s="9"/>
      <c r="FIR8" s="9"/>
      <c r="FIS8" s="9"/>
      <c r="FIT8" s="9"/>
      <c r="FIU8" s="9"/>
      <c r="FIV8" s="9"/>
      <c r="FIW8" s="9"/>
      <c r="FIX8" s="9"/>
      <c r="FIY8" s="9"/>
      <c r="FIZ8" s="9"/>
      <c r="FJA8" s="9"/>
      <c r="FJB8" s="9"/>
      <c r="FJC8" s="9"/>
      <c r="FJD8" s="9"/>
      <c r="FJE8" s="9"/>
      <c r="FJF8" s="9"/>
      <c r="FJG8" s="9"/>
      <c r="FJH8" s="9"/>
      <c r="FJI8" s="9"/>
      <c r="FJJ8" s="9"/>
      <c r="FJK8" s="9"/>
      <c r="FJL8" s="9"/>
      <c r="FJM8" s="9"/>
      <c r="FJN8" s="9"/>
      <c r="FJO8" s="9"/>
      <c r="FJP8" s="9"/>
      <c r="FJQ8" s="9"/>
      <c r="FJR8" s="9"/>
      <c r="FJS8" s="9"/>
      <c r="FJT8" s="9"/>
      <c r="FJU8" s="9"/>
      <c r="FJV8" s="9"/>
      <c r="FJW8" s="9"/>
      <c r="FJX8" s="9"/>
      <c r="FJY8" s="9"/>
      <c r="FJZ8" s="9"/>
      <c r="FKA8" s="9"/>
      <c r="FKB8" s="9"/>
      <c r="FKC8" s="9"/>
      <c r="FKD8" s="9"/>
      <c r="FKE8" s="9"/>
      <c r="FKF8" s="9"/>
      <c r="FKG8" s="9"/>
      <c r="FKH8" s="9"/>
      <c r="FKI8" s="9"/>
      <c r="FKJ8" s="9"/>
      <c r="FKK8" s="9"/>
      <c r="FKL8" s="9"/>
      <c r="FKM8" s="9"/>
      <c r="FKN8" s="9"/>
      <c r="FKO8" s="9"/>
      <c r="FKP8" s="9"/>
      <c r="FKQ8" s="9"/>
      <c r="FKR8" s="9"/>
      <c r="FKS8" s="9"/>
      <c r="FKT8" s="9"/>
      <c r="FKU8" s="9"/>
      <c r="FKV8" s="9"/>
      <c r="FKW8" s="9"/>
      <c r="FKX8" s="9"/>
      <c r="FKY8" s="9"/>
      <c r="FKZ8" s="9"/>
      <c r="FLA8" s="9"/>
      <c r="FLB8" s="9"/>
      <c r="FLC8" s="9"/>
      <c r="FLD8" s="9"/>
      <c r="FLE8" s="9"/>
      <c r="FLF8" s="9"/>
      <c r="FLG8" s="9"/>
      <c r="FLH8" s="9"/>
      <c r="FLI8" s="9"/>
      <c r="FLJ8" s="9"/>
      <c r="FLK8" s="9"/>
      <c r="FLL8" s="9"/>
      <c r="FLM8" s="9"/>
      <c r="FLN8" s="9"/>
      <c r="FLO8" s="9"/>
      <c r="FLP8" s="9"/>
      <c r="FLQ8" s="9"/>
      <c r="FLR8" s="9"/>
      <c r="FLS8" s="9"/>
      <c r="FLT8" s="9"/>
      <c r="FLU8" s="9"/>
      <c r="FLV8" s="9"/>
      <c r="FLW8" s="9"/>
      <c r="FLX8" s="9"/>
      <c r="FLY8" s="9"/>
      <c r="FLZ8" s="9"/>
      <c r="FMA8" s="9"/>
      <c r="FMB8" s="9"/>
      <c r="FMC8" s="9"/>
      <c r="FMD8" s="9"/>
      <c r="FME8" s="9"/>
      <c r="FMF8" s="9"/>
      <c r="FMG8" s="9"/>
      <c r="FMH8" s="9"/>
      <c r="FMI8" s="9"/>
      <c r="FMJ8" s="9"/>
      <c r="FMK8" s="9"/>
      <c r="FML8" s="9"/>
      <c r="FMM8" s="9"/>
      <c r="FMN8" s="9"/>
      <c r="FMO8" s="9"/>
      <c r="FMP8" s="9"/>
      <c r="FMQ8" s="9"/>
      <c r="FMR8" s="9"/>
      <c r="FMS8" s="9"/>
      <c r="FMT8" s="9"/>
      <c r="FMU8" s="9"/>
      <c r="FMV8" s="9"/>
      <c r="FMW8" s="9"/>
      <c r="FMX8" s="9"/>
      <c r="FMY8" s="9"/>
      <c r="FMZ8" s="9"/>
      <c r="FNA8" s="9"/>
      <c r="FNB8" s="9"/>
      <c r="FNC8" s="9"/>
      <c r="FND8" s="9"/>
      <c r="FNE8" s="9"/>
      <c r="FNF8" s="9"/>
      <c r="FNG8" s="9"/>
      <c r="FNH8" s="9"/>
      <c r="FNI8" s="9"/>
      <c r="FNJ8" s="9"/>
      <c r="FNK8" s="9"/>
      <c r="FNL8" s="9"/>
      <c r="FNM8" s="9"/>
      <c r="FNN8" s="9"/>
      <c r="FNO8" s="9"/>
      <c r="FNP8" s="9"/>
      <c r="FNQ8" s="9"/>
      <c r="FNR8" s="9"/>
      <c r="FNS8" s="9"/>
      <c r="FNT8" s="9"/>
      <c r="FNU8" s="9"/>
      <c r="FNV8" s="9"/>
      <c r="FNW8" s="9"/>
      <c r="FNX8" s="9"/>
      <c r="FNY8" s="9"/>
      <c r="FNZ8" s="9"/>
      <c r="FOA8" s="9"/>
      <c r="FOB8" s="9"/>
      <c r="FOC8" s="9"/>
      <c r="FOD8" s="9"/>
      <c r="FOE8" s="9"/>
      <c r="FOF8" s="9"/>
      <c r="FOG8" s="9"/>
      <c r="FOH8" s="9"/>
      <c r="FOI8" s="9"/>
      <c r="FOJ8" s="9"/>
      <c r="FOK8" s="9"/>
      <c r="FOL8" s="9"/>
      <c r="FOM8" s="9"/>
      <c r="FON8" s="9"/>
      <c r="FOO8" s="9"/>
      <c r="FOP8" s="9"/>
      <c r="FOQ8" s="9"/>
      <c r="FOR8" s="9"/>
      <c r="FOS8" s="9"/>
      <c r="FOT8" s="9"/>
      <c r="FOU8" s="9"/>
      <c r="FOV8" s="9"/>
      <c r="FOW8" s="9"/>
      <c r="FOX8" s="9"/>
      <c r="FOY8" s="9"/>
      <c r="FOZ8" s="9"/>
      <c r="FPA8" s="9"/>
      <c r="FPB8" s="9"/>
      <c r="FPC8" s="9"/>
      <c r="FPD8" s="9"/>
      <c r="FPE8" s="9"/>
      <c r="FPF8" s="9"/>
      <c r="FPG8" s="9"/>
      <c r="FPH8" s="9"/>
      <c r="FPI8" s="9"/>
      <c r="FPJ8" s="9"/>
      <c r="FPK8" s="9"/>
      <c r="FPL8" s="9"/>
      <c r="FPM8" s="9"/>
      <c r="FPN8" s="9"/>
      <c r="FPO8" s="9"/>
      <c r="FPP8" s="9"/>
      <c r="FPQ8" s="9"/>
      <c r="FPR8" s="9"/>
      <c r="FPS8" s="9"/>
      <c r="FPT8" s="9"/>
      <c r="FPU8" s="9"/>
      <c r="FPV8" s="9"/>
      <c r="FPW8" s="9"/>
      <c r="FPX8" s="9"/>
      <c r="FPY8" s="9"/>
      <c r="FPZ8" s="9"/>
      <c r="FQA8" s="9"/>
      <c r="FQB8" s="9"/>
      <c r="FQC8" s="9"/>
      <c r="FQD8" s="9"/>
      <c r="FQE8" s="9"/>
      <c r="FQF8" s="9"/>
      <c r="FQG8" s="9"/>
      <c r="FQH8" s="9"/>
      <c r="FQI8" s="9"/>
      <c r="FQJ8" s="9"/>
      <c r="FQK8" s="9"/>
      <c r="FQL8" s="9"/>
      <c r="FQM8" s="9"/>
      <c r="FQN8" s="9"/>
      <c r="FQO8" s="9"/>
      <c r="FQP8" s="9"/>
      <c r="FQQ8" s="9"/>
      <c r="FQR8" s="9"/>
      <c r="FQS8" s="9"/>
      <c r="FQT8" s="9"/>
      <c r="FQU8" s="9"/>
      <c r="FQV8" s="9"/>
      <c r="FQW8" s="9"/>
      <c r="FQX8" s="9"/>
      <c r="FQY8" s="9"/>
      <c r="FQZ8" s="9"/>
      <c r="FRA8" s="9"/>
      <c r="FRB8" s="9"/>
      <c r="FRC8" s="9"/>
      <c r="FRD8" s="9"/>
      <c r="FRE8" s="9"/>
      <c r="FRF8" s="9"/>
      <c r="FRG8" s="9"/>
      <c r="FRH8" s="9"/>
      <c r="FRI8" s="9"/>
      <c r="FRJ8" s="9"/>
      <c r="FRK8" s="9"/>
      <c r="FRL8" s="9"/>
      <c r="FRM8" s="9"/>
      <c r="FRN8" s="9"/>
      <c r="FRO8" s="9"/>
      <c r="FRP8" s="9"/>
      <c r="FRQ8" s="9"/>
      <c r="FRR8" s="9"/>
      <c r="FRS8" s="9"/>
      <c r="FRT8" s="9"/>
      <c r="FRU8" s="9"/>
      <c r="FRV8" s="9"/>
      <c r="FRW8" s="9"/>
      <c r="FRX8" s="9"/>
      <c r="FRY8" s="9"/>
      <c r="FRZ8" s="9"/>
      <c r="FSA8" s="9"/>
      <c r="FSB8" s="9"/>
      <c r="FSC8" s="9"/>
      <c r="FSD8" s="9"/>
      <c r="FSE8" s="9"/>
      <c r="FSF8" s="9"/>
      <c r="FSG8" s="9"/>
      <c r="FSH8" s="9"/>
      <c r="FSI8" s="9"/>
      <c r="FSJ8" s="9"/>
      <c r="FSK8" s="9"/>
      <c r="FSL8" s="9"/>
      <c r="FSM8" s="9"/>
      <c r="FSN8" s="9"/>
      <c r="FSO8" s="9"/>
      <c r="FSP8" s="9"/>
      <c r="FSQ8" s="9"/>
      <c r="FSR8" s="9"/>
      <c r="FSS8" s="9"/>
      <c r="FST8" s="9"/>
      <c r="FSU8" s="9"/>
      <c r="FSV8" s="9"/>
      <c r="FSW8" s="9"/>
      <c r="FSX8" s="9"/>
      <c r="FSY8" s="9"/>
      <c r="FSZ8" s="9"/>
      <c r="FTA8" s="9"/>
      <c r="FTB8" s="9"/>
      <c r="FTC8" s="9"/>
      <c r="FTD8" s="9"/>
      <c r="FTE8" s="9"/>
      <c r="FTF8" s="9"/>
      <c r="FTG8" s="9"/>
      <c r="FTH8" s="9"/>
      <c r="FTI8" s="9"/>
      <c r="FTJ8" s="9"/>
      <c r="FTK8" s="9"/>
      <c r="FTL8" s="9"/>
      <c r="FTM8" s="9"/>
      <c r="FTN8" s="9"/>
      <c r="FTO8" s="9"/>
      <c r="FTP8" s="9"/>
      <c r="FTQ8" s="9"/>
      <c r="FTR8" s="9"/>
      <c r="FTS8" s="9"/>
      <c r="FTT8" s="9"/>
      <c r="FTU8" s="9"/>
      <c r="FTV8" s="9"/>
      <c r="FTW8" s="9"/>
      <c r="FTX8" s="9"/>
      <c r="FTY8" s="9"/>
      <c r="FTZ8" s="9"/>
      <c r="FUA8" s="9"/>
      <c r="FUB8" s="9"/>
      <c r="FUC8" s="9"/>
      <c r="FUD8" s="9"/>
      <c r="FUE8" s="9"/>
      <c r="FUF8" s="9"/>
      <c r="FUG8" s="9"/>
      <c r="FUH8" s="9"/>
      <c r="FUI8" s="9"/>
      <c r="FUJ8" s="9"/>
      <c r="FUK8" s="9"/>
      <c r="FUL8" s="9"/>
      <c r="FUM8" s="9"/>
      <c r="FUN8" s="9"/>
      <c r="FUO8" s="9"/>
      <c r="FUP8" s="9"/>
      <c r="FUQ8" s="9"/>
      <c r="FUR8" s="9"/>
      <c r="FUS8" s="9"/>
      <c r="FUT8" s="9"/>
      <c r="FUU8" s="9"/>
      <c r="FUV8" s="9"/>
      <c r="FUW8" s="9"/>
      <c r="FUX8" s="9"/>
      <c r="FUY8" s="9"/>
      <c r="FUZ8" s="9"/>
      <c r="FVA8" s="9"/>
      <c r="FVB8" s="9"/>
      <c r="FVC8" s="9"/>
      <c r="FVD8" s="9"/>
      <c r="FVE8" s="9"/>
      <c r="FVF8" s="9"/>
      <c r="FVG8" s="9"/>
      <c r="FVH8" s="9"/>
      <c r="FVI8" s="9"/>
      <c r="FVJ8" s="9"/>
      <c r="FVK8" s="9"/>
      <c r="FVL8" s="9"/>
      <c r="FVM8" s="9"/>
      <c r="FVN8" s="9"/>
      <c r="FVO8" s="9"/>
      <c r="FVP8" s="9"/>
      <c r="FVQ8" s="9"/>
      <c r="FVR8" s="9"/>
      <c r="FVS8" s="9"/>
      <c r="FVT8" s="9"/>
      <c r="FVU8" s="9"/>
      <c r="FVV8" s="9"/>
      <c r="FVW8" s="9"/>
      <c r="FVX8" s="9"/>
      <c r="FVY8" s="9"/>
      <c r="FVZ8" s="9"/>
      <c r="FWA8" s="9"/>
      <c r="FWB8" s="9"/>
      <c r="FWC8" s="9"/>
      <c r="FWD8" s="9"/>
      <c r="FWE8" s="9"/>
      <c r="FWF8" s="9"/>
      <c r="FWG8" s="9"/>
      <c r="FWH8" s="9"/>
      <c r="FWI8" s="9"/>
      <c r="FWJ8" s="9"/>
      <c r="FWK8" s="9"/>
      <c r="FWL8" s="9"/>
      <c r="FWM8" s="9"/>
      <c r="FWN8" s="9"/>
      <c r="FWO8" s="9"/>
      <c r="FWP8" s="9"/>
      <c r="FWQ8" s="9"/>
      <c r="FWR8" s="9"/>
      <c r="FWS8" s="9"/>
      <c r="FWT8" s="9"/>
      <c r="FWU8" s="9"/>
      <c r="FWV8" s="9"/>
      <c r="FWW8" s="9"/>
      <c r="FWX8" s="9"/>
      <c r="FWY8" s="9"/>
      <c r="FWZ8" s="9"/>
      <c r="FXA8" s="9"/>
      <c r="FXB8" s="9"/>
      <c r="FXC8" s="9"/>
      <c r="FXD8" s="9"/>
      <c r="FXE8" s="9"/>
      <c r="FXF8" s="9"/>
      <c r="FXG8" s="9"/>
      <c r="FXH8" s="9"/>
      <c r="FXI8" s="9"/>
      <c r="FXJ8" s="9"/>
      <c r="FXK8" s="9"/>
      <c r="FXL8" s="9"/>
      <c r="FXM8" s="9"/>
      <c r="FXN8" s="9"/>
      <c r="FXO8" s="9"/>
      <c r="FXP8" s="9"/>
      <c r="FXQ8" s="9"/>
      <c r="FXR8" s="9"/>
      <c r="FXS8" s="9"/>
      <c r="FXT8" s="9"/>
      <c r="FXU8" s="9"/>
      <c r="FXV8" s="9"/>
      <c r="FXW8" s="9"/>
      <c r="FXX8" s="9"/>
      <c r="FXY8" s="9"/>
      <c r="FXZ8" s="9"/>
      <c r="FYA8" s="9"/>
      <c r="FYB8" s="9"/>
      <c r="FYC8" s="9"/>
      <c r="FYD8" s="9"/>
      <c r="FYE8" s="9"/>
      <c r="FYF8" s="9"/>
      <c r="FYG8" s="9"/>
      <c r="FYH8" s="9"/>
      <c r="FYI8" s="9"/>
      <c r="FYJ8" s="9"/>
      <c r="FYK8" s="9"/>
      <c r="FYL8" s="9"/>
      <c r="FYM8" s="9"/>
      <c r="FYN8" s="9"/>
      <c r="FYO8" s="9"/>
      <c r="FYP8" s="9"/>
      <c r="FYQ8" s="9"/>
      <c r="FYR8" s="9"/>
      <c r="FYS8" s="9"/>
      <c r="FYT8" s="9"/>
      <c r="FYU8" s="9"/>
      <c r="FYV8" s="9"/>
      <c r="FYW8" s="9"/>
      <c r="FYX8" s="9"/>
      <c r="FYY8" s="9"/>
      <c r="FYZ8" s="9"/>
      <c r="FZA8" s="9"/>
      <c r="FZB8" s="9"/>
      <c r="FZC8" s="9"/>
      <c r="FZD8" s="9"/>
      <c r="FZE8" s="9"/>
      <c r="FZF8" s="9"/>
      <c r="FZG8" s="9"/>
      <c r="FZH8" s="9"/>
      <c r="FZI8" s="9"/>
      <c r="FZJ8" s="9"/>
      <c r="FZK8" s="9"/>
      <c r="FZL8" s="9"/>
      <c r="FZM8" s="9"/>
      <c r="FZN8" s="9"/>
      <c r="FZO8" s="9"/>
      <c r="FZP8" s="9"/>
      <c r="FZQ8" s="9"/>
      <c r="FZR8" s="9"/>
      <c r="FZS8" s="9"/>
      <c r="FZT8" s="9"/>
      <c r="FZU8" s="9"/>
      <c r="FZV8" s="9"/>
      <c r="FZW8" s="9"/>
      <c r="FZX8" s="9"/>
      <c r="FZY8" s="9"/>
      <c r="FZZ8" s="9"/>
      <c r="GAA8" s="9"/>
      <c r="GAB8" s="9"/>
      <c r="GAC8" s="9"/>
      <c r="GAD8" s="9"/>
      <c r="GAE8" s="9"/>
      <c r="GAF8" s="9"/>
      <c r="GAG8" s="9"/>
      <c r="GAH8" s="9"/>
      <c r="GAI8" s="9"/>
      <c r="GAJ8" s="9"/>
      <c r="GAK8" s="9"/>
      <c r="GAL8" s="9"/>
      <c r="GAM8" s="9"/>
      <c r="GAN8" s="9"/>
      <c r="GAO8" s="9"/>
      <c r="GAP8" s="9"/>
      <c r="GAQ8" s="9"/>
      <c r="GAR8" s="9"/>
      <c r="GAS8" s="9"/>
      <c r="GAT8" s="9"/>
      <c r="GAU8" s="9"/>
      <c r="GAV8" s="9"/>
      <c r="GAW8" s="9"/>
      <c r="GAX8" s="9"/>
      <c r="GAY8" s="9"/>
      <c r="GAZ8" s="9"/>
      <c r="GBA8" s="9"/>
      <c r="GBB8" s="9"/>
      <c r="GBC8" s="9"/>
      <c r="GBD8" s="9"/>
      <c r="GBE8" s="9"/>
      <c r="GBF8" s="9"/>
      <c r="GBG8" s="9"/>
      <c r="GBH8" s="9"/>
      <c r="GBI8" s="9"/>
      <c r="GBJ8" s="9"/>
      <c r="GBK8" s="9"/>
      <c r="GBL8" s="9"/>
      <c r="GBM8" s="9"/>
      <c r="GBN8" s="9"/>
      <c r="GBO8" s="9"/>
      <c r="GBP8" s="9"/>
      <c r="GBQ8" s="9"/>
      <c r="GBR8" s="9"/>
      <c r="GBS8" s="9"/>
      <c r="GBT8" s="9"/>
      <c r="GBU8" s="9"/>
      <c r="GBV8" s="9"/>
      <c r="GBW8" s="9"/>
      <c r="GBX8" s="9"/>
      <c r="GBY8" s="9"/>
      <c r="GBZ8" s="9"/>
      <c r="GCA8" s="9"/>
      <c r="GCB8" s="9"/>
      <c r="GCC8" s="9"/>
      <c r="GCD8" s="9"/>
      <c r="GCE8" s="9"/>
      <c r="GCF8" s="9"/>
      <c r="GCG8" s="9"/>
      <c r="GCH8" s="9"/>
      <c r="GCI8" s="9"/>
      <c r="GCJ8" s="9"/>
      <c r="GCK8" s="9"/>
      <c r="GCL8" s="9"/>
      <c r="GCM8" s="9"/>
      <c r="GCN8" s="9"/>
      <c r="GCO8" s="9"/>
      <c r="GCP8" s="9"/>
      <c r="GCQ8" s="9"/>
      <c r="GCR8" s="9"/>
      <c r="GCS8" s="9"/>
      <c r="GCT8" s="9"/>
      <c r="GCU8" s="9"/>
      <c r="GCV8" s="9"/>
      <c r="GCW8" s="9"/>
      <c r="GCX8" s="9"/>
      <c r="GCY8" s="9"/>
      <c r="GCZ8" s="9"/>
      <c r="GDA8" s="9"/>
      <c r="GDB8" s="9"/>
      <c r="GDC8" s="9"/>
      <c r="GDD8" s="9"/>
      <c r="GDE8" s="9"/>
      <c r="GDF8" s="9"/>
      <c r="GDG8" s="9"/>
      <c r="GDH8" s="9"/>
      <c r="GDI8" s="9"/>
      <c r="GDJ8" s="9"/>
      <c r="GDK8" s="9"/>
      <c r="GDL8" s="9"/>
      <c r="GDM8" s="9"/>
      <c r="GDN8" s="9"/>
      <c r="GDO8" s="9"/>
      <c r="GDP8" s="9"/>
      <c r="GDQ8" s="9"/>
      <c r="GDR8" s="9"/>
      <c r="GDS8" s="9"/>
      <c r="GDT8" s="9"/>
      <c r="GDU8" s="9"/>
      <c r="GDV8" s="9"/>
      <c r="GDW8" s="9"/>
      <c r="GDX8" s="9"/>
      <c r="GDY8" s="9"/>
      <c r="GDZ8" s="9"/>
      <c r="GEA8" s="9"/>
      <c r="GEB8" s="9"/>
      <c r="GEC8" s="9"/>
      <c r="GED8" s="9"/>
      <c r="GEE8" s="9"/>
      <c r="GEF8" s="9"/>
      <c r="GEG8" s="9"/>
      <c r="GEH8" s="9"/>
      <c r="GEI8" s="9"/>
      <c r="GEJ8" s="9"/>
      <c r="GEK8" s="9"/>
      <c r="GEL8" s="9"/>
      <c r="GEM8" s="9"/>
      <c r="GEN8" s="9"/>
      <c r="GEO8" s="9"/>
      <c r="GEP8" s="9"/>
      <c r="GEQ8" s="9"/>
      <c r="GER8" s="9"/>
      <c r="GES8" s="9"/>
      <c r="GET8" s="9"/>
      <c r="GEU8" s="9"/>
      <c r="GEV8" s="9"/>
      <c r="GEW8" s="9"/>
      <c r="GEX8" s="9"/>
      <c r="GEY8" s="9"/>
      <c r="GEZ8" s="9"/>
      <c r="GFA8" s="9"/>
      <c r="GFB8" s="9"/>
      <c r="GFC8" s="9"/>
      <c r="GFD8" s="9"/>
      <c r="GFE8" s="9"/>
      <c r="GFF8" s="9"/>
      <c r="GFG8" s="9"/>
      <c r="GFH8" s="9"/>
      <c r="GFI8" s="9"/>
      <c r="GFJ8" s="9"/>
      <c r="GFK8" s="9"/>
      <c r="GFL8" s="9"/>
      <c r="GFM8" s="9"/>
      <c r="GFN8" s="9"/>
      <c r="GFO8" s="9"/>
      <c r="GFP8" s="9"/>
      <c r="GFQ8" s="9"/>
      <c r="GFR8" s="9"/>
      <c r="GFS8" s="9"/>
      <c r="GFT8" s="9"/>
      <c r="GFU8" s="9"/>
      <c r="GFV8" s="9"/>
      <c r="GFW8" s="9"/>
      <c r="GFX8" s="9"/>
      <c r="GFY8" s="9"/>
      <c r="GFZ8" s="9"/>
      <c r="GGA8" s="9"/>
      <c r="GGB8" s="9"/>
      <c r="GGC8" s="9"/>
      <c r="GGD8" s="9"/>
      <c r="GGE8" s="9"/>
      <c r="GGF8" s="9"/>
      <c r="GGG8" s="9"/>
      <c r="GGH8" s="9"/>
      <c r="GGI8" s="9"/>
      <c r="GGJ8" s="9"/>
      <c r="GGK8" s="9"/>
      <c r="GGL8" s="9"/>
      <c r="GGM8" s="9"/>
      <c r="GGN8" s="9"/>
      <c r="GGO8" s="9"/>
      <c r="GGP8" s="9"/>
      <c r="GGQ8" s="9"/>
      <c r="GGR8" s="9"/>
      <c r="GGS8" s="9"/>
      <c r="GGT8" s="9"/>
      <c r="GGU8" s="9"/>
      <c r="GGV8" s="9"/>
      <c r="GGW8" s="9"/>
      <c r="GGX8" s="9"/>
      <c r="GGY8" s="9"/>
      <c r="GGZ8" s="9"/>
      <c r="GHA8" s="9"/>
      <c r="GHB8" s="9"/>
      <c r="GHC8" s="9"/>
      <c r="GHD8" s="9"/>
      <c r="GHE8" s="9"/>
      <c r="GHF8" s="9"/>
      <c r="GHG8" s="9"/>
      <c r="GHH8" s="9"/>
      <c r="GHI8" s="9"/>
      <c r="GHJ8" s="9"/>
      <c r="GHK8" s="9"/>
      <c r="GHL8" s="9"/>
      <c r="GHM8" s="9"/>
      <c r="GHN8" s="9"/>
      <c r="GHO8" s="9"/>
      <c r="GHP8" s="9"/>
      <c r="GHQ8" s="9"/>
      <c r="GHR8" s="9"/>
      <c r="GHS8" s="9"/>
      <c r="GHT8" s="9"/>
      <c r="GHU8" s="9"/>
      <c r="GHV8" s="9"/>
      <c r="GHW8" s="9"/>
      <c r="GHX8" s="9"/>
      <c r="GHY8" s="9"/>
      <c r="GHZ8" s="9"/>
      <c r="GIA8" s="9"/>
      <c r="GIB8" s="9"/>
      <c r="GIC8" s="9"/>
      <c r="GID8" s="9"/>
      <c r="GIE8" s="9"/>
      <c r="GIF8" s="9"/>
      <c r="GIG8" s="9"/>
      <c r="GIH8" s="9"/>
      <c r="GII8" s="9"/>
      <c r="GIJ8" s="9"/>
      <c r="GIK8" s="9"/>
      <c r="GIL8" s="9"/>
      <c r="GIM8" s="9"/>
      <c r="GIN8" s="9"/>
      <c r="GIO8" s="9"/>
      <c r="GIP8" s="9"/>
      <c r="GIQ8" s="9"/>
      <c r="GIR8" s="9"/>
      <c r="GIS8" s="9"/>
      <c r="GIT8" s="9"/>
      <c r="GIU8" s="9"/>
      <c r="GIV8" s="9"/>
      <c r="GIW8" s="9"/>
      <c r="GIX8" s="9"/>
      <c r="GIY8" s="9"/>
      <c r="GIZ8" s="9"/>
      <c r="GJA8" s="9"/>
      <c r="GJB8" s="9"/>
      <c r="GJC8" s="9"/>
      <c r="GJD8" s="9"/>
      <c r="GJE8" s="9"/>
      <c r="GJF8" s="9"/>
      <c r="GJG8" s="9"/>
      <c r="GJH8" s="9"/>
      <c r="GJI8" s="9"/>
      <c r="GJJ8" s="9"/>
      <c r="GJK8" s="9"/>
      <c r="GJL8" s="9"/>
      <c r="GJM8" s="9"/>
      <c r="GJN8" s="9"/>
      <c r="GJO8" s="9"/>
      <c r="GJP8" s="9"/>
      <c r="GJQ8" s="9"/>
      <c r="GJR8" s="9"/>
      <c r="GJS8" s="9"/>
      <c r="GJT8" s="9"/>
      <c r="GJU8" s="9"/>
      <c r="GJV8" s="9"/>
      <c r="GJW8" s="9"/>
      <c r="GJX8" s="9"/>
      <c r="GJY8" s="9"/>
      <c r="GJZ8" s="9"/>
      <c r="GKA8" s="9"/>
      <c r="GKB8" s="9"/>
      <c r="GKC8" s="9"/>
      <c r="GKD8" s="9"/>
      <c r="GKE8" s="9"/>
      <c r="GKF8" s="9"/>
      <c r="GKG8" s="9"/>
      <c r="GKH8" s="9"/>
      <c r="GKI8" s="9"/>
      <c r="GKJ8" s="9"/>
      <c r="GKK8" s="9"/>
      <c r="GKL8" s="9"/>
      <c r="GKM8" s="9"/>
      <c r="GKN8" s="9"/>
      <c r="GKO8" s="9"/>
      <c r="GKP8" s="9"/>
      <c r="GKQ8" s="9"/>
      <c r="GKR8" s="9"/>
      <c r="GKS8" s="9"/>
      <c r="GKT8" s="9"/>
      <c r="GKU8" s="9"/>
      <c r="GKV8" s="9"/>
      <c r="GKW8" s="9"/>
      <c r="GKX8" s="9"/>
      <c r="GKY8" s="9"/>
      <c r="GKZ8" s="9"/>
      <c r="GLA8" s="9"/>
      <c r="GLB8" s="9"/>
      <c r="GLC8" s="9"/>
      <c r="GLD8" s="9"/>
      <c r="GLE8" s="9"/>
      <c r="GLF8" s="9"/>
      <c r="GLG8" s="9"/>
      <c r="GLH8" s="9"/>
      <c r="GLI8" s="9"/>
      <c r="GLJ8" s="9"/>
      <c r="GLK8" s="9"/>
      <c r="GLL8" s="9"/>
      <c r="GLM8" s="9"/>
      <c r="GLN8" s="9"/>
      <c r="GLO8" s="9"/>
      <c r="GLP8" s="9"/>
      <c r="GLQ8" s="9"/>
      <c r="GLR8" s="9"/>
      <c r="GLS8" s="9"/>
      <c r="GLT8" s="9"/>
      <c r="GLU8" s="9"/>
      <c r="GLV8" s="9"/>
      <c r="GLW8" s="9"/>
      <c r="GLX8" s="9"/>
      <c r="GLY8" s="9"/>
      <c r="GLZ8" s="9"/>
      <c r="GMA8" s="9"/>
      <c r="GMB8" s="9"/>
      <c r="GMC8" s="9"/>
      <c r="GMD8" s="9"/>
      <c r="GME8" s="9"/>
      <c r="GMF8" s="9"/>
      <c r="GMG8" s="9"/>
      <c r="GMH8" s="9"/>
      <c r="GMI8" s="9"/>
      <c r="GMJ8" s="9"/>
      <c r="GMK8" s="9"/>
      <c r="GML8" s="9"/>
      <c r="GMM8" s="9"/>
      <c r="GMN8" s="9"/>
      <c r="GMO8" s="9"/>
      <c r="GMP8" s="9"/>
      <c r="GMQ8" s="9"/>
      <c r="GMR8" s="9"/>
      <c r="GMS8" s="9"/>
      <c r="GMT8" s="9"/>
      <c r="GMU8" s="9"/>
      <c r="GMV8" s="9"/>
      <c r="GMW8" s="9"/>
      <c r="GMX8" s="9"/>
      <c r="GMY8" s="9"/>
      <c r="GMZ8" s="9"/>
      <c r="GNA8" s="9"/>
      <c r="GNB8" s="9"/>
      <c r="GNC8" s="9"/>
      <c r="GND8" s="9"/>
      <c r="GNE8" s="9"/>
      <c r="GNF8" s="9"/>
      <c r="GNG8" s="9"/>
      <c r="GNH8" s="9"/>
      <c r="GNI8" s="9"/>
      <c r="GNJ8" s="9"/>
      <c r="GNK8" s="9"/>
      <c r="GNL8" s="9"/>
      <c r="GNM8" s="9"/>
      <c r="GNN8" s="9"/>
      <c r="GNO8" s="9"/>
      <c r="GNP8" s="9"/>
      <c r="GNQ8" s="9"/>
      <c r="GNR8" s="9"/>
      <c r="GNS8" s="9"/>
      <c r="GNT8" s="9"/>
      <c r="GNU8" s="9"/>
      <c r="GNV8" s="9"/>
      <c r="GNW8" s="9"/>
      <c r="GNX8" s="9"/>
      <c r="GNY8" s="9"/>
      <c r="GNZ8" s="9"/>
      <c r="GOA8" s="9"/>
      <c r="GOB8" s="9"/>
      <c r="GOC8" s="9"/>
      <c r="GOD8" s="9"/>
      <c r="GOE8" s="9"/>
      <c r="GOF8" s="9"/>
      <c r="GOG8" s="9"/>
      <c r="GOH8" s="9"/>
      <c r="GOI8" s="9"/>
      <c r="GOJ8" s="9"/>
      <c r="GOK8" s="9"/>
      <c r="GOL8" s="9"/>
      <c r="GOM8" s="9"/>
      <c r="GON8" s="9"/>
      <c r="GOO8" s="9"/>
      <c r="GOP8" s="9"/>
      <c r="GOQ8" s="9"/>
      <c r="GOR8" s="9"/>
      <c r="GOS8" s="9"/>
      <c r="GOT8" s="9"/>
      <c r="GOU8" s="9"/>
      <c r="GOV8" s="9"/>
      <c r="GOW8" s="9"/>
      <c r="GOX8" s="9"/>
      <c r="GOY8" s="9"/>
      <c r="GOZ8" s="9"/>
      <c r="GPA8" s="9"/>
      <c r="GPB8" s="9"/>
      <c r="GPC8" s="9"/>
      <c r="GPD8" s="9"/>
      <c r="GPE8" s="9"/>
      <c r="GPF8" s="9"/>
      <c r="GPG8" s="9"/>
      <c r="GPH8" s="9"/>
      <c r="GPI8" s="9"/>
      <c r="GPJ8" s="9"/>
      <c r="GPK8" s="9"/>
      <c r="GPL8" s="9"/>
      <c r="GPM8" s="9"/>
      <c r="GPN8" s="9"/>
      <c r="GPO8" s="9"/>
      <c r="GPP8" s="9"/>
      <c r="GPQ8" s="9"/>
      <c r="GPR8" s="9"/>
      <c r="GPS8" s="9"/>
      <c r="GPT8" s="9"/>
      <c r="GPU8" s="9"/>
      <c r="GPV8" s="9"/>
      <c r="GPW8" s="9"/>
      <c r="GPX8" s="9"/>
      <c r="GPY8" s="9"/>
      <c r="GPZ8" s="9"/>
      <c r="GQA8" s="9"/>
      <c r="GQB8" s="9"/>
      <c r="GQC8" s="9"/>
      <c r="GQD8" s="9"/>
      <c r="GQE8" s="9"/>
      <c r="GQF8" s="9"/>
      <c r="GQG8" s="9"/>
      <c r="GQH8" s="9"/>
      <c r="GQI8" s="9"/>
      <c r="GQJ8" s="9"/>
      <c r="GQK8" s="9"/>
      <c r="GQL8" s="9"/>
      <c r="GQM8" s="9"/>
      <c r="GQN8" s="9"/>
      <c r="GQO8" s="9"/>
      <c r="GQP8" s="9"/>
      <c r="GQQ8" s="9"/>
      <c r="GQR8" s="9"/>
      <c r="GQS8" s="9"/>
      <c r="GQT8" s="9"/>
      <c r="GQU8" s="9"/>
      <c r="GQV8" s="9"/>
      <c r="GQW8" s="9"/>
      <c r="GQX8" s="9"/>
      <c r="GQY8" s="9"/>
      <c r="GQZ8" s="9"/>
      <c r="GRA8" s="9"/>
      <c r="GRB8" s="9"/>
      <c r="GRC8" s="9"/>
      <c r="GRD8" s="9"/>
      <c r="GRE8" s="9"/>
      <c r="GRF8" s="9"/>
      <c r="GRG8" s="9"/>
      <c r="GRH8" s="9"/>
      <c r="GRI8" s="9"/>
      <c r="GRJ8" s="9"/>
      <c r="GRK8" s="9"/>
      <c r="GRL8" s="9"/>
      <c r="GRM8" s="9"/>
      <c r="GRN8" s="9"/>
      <c r="GRO8" s="9"/>
      <c r="GRP8" s="9"/>
      <c r="GRQ8" s="9"/>
      <c r="GRR8" s="9"/>
      <c r="GRS8" s="9"/>
      <c r="GRT8" s="9"/>
      <c r="GRU8" s="9"/>
      <c r="GRV8" s="9"/>
      <c r="GRW8" s="9"/>
      <c r="GRX8" s="9"/>
      <c r="GRY8" s="9"/>
      <c r="GRZ8" s="9"/>
      <c r="GSA8" s="9"/>
      <c r="GSB8" s="9"/>
      <c r="GSC8" s="9"/>
      <c r="GSD8" s="9"/>
      <c r="GSE8" s="9"/>
      <c r="GSF8" s="9"/>
      <c r="GSG8" s="9"/>
      <c r="GSH8" s="9"/>
      <c r="GSI8" s="9"/>
      <c r="GSJ8" s="9"/>
      <c r="GSK8" s="9"/>
      <c r="GSL8" s="9"/>
      <c r="GSM8" s="9"/>
      <c r="GSN8" s="9"/>
      <c r="GSO8" s="9"/>
      <c r="GSP8" s="9"/>
      <c r="GSQ8" s="9"/>
      <c r="GSR8" s="9"/>
      <c r="GSS8" s="9"/>
      <c r="GST8" s="9"/>
      <c r="GSU8" s="9"/>
      <c r="GSV8" s="9"/>
      <c r="GSW8" s="9"/>
      <c r="GSX8" s="9"/>
      <c r="GSY8" s="9"/>
      <c r="GSZ8" s="9"/>
      <c r="GTA8" s="9"/>
      <c r="GTB8" s="9"/>
      <c r="GTC8" s="9"/>
      <c r="GTD8" s="9"/>
      <c r="GTE8" s="9"/>
      <c r="GTF8" s="9"/>
      <c r="GTG8" s="9"/>
      <c r="GTH8" s="9"/>
      <c r="GTI8" s="9"/>
      <c r="GTJ8" s="9"/>
      <c r="GTK8" s="9"/>
      <c r="GTL8" s="9"/>
      <c r="GTM8" s="9"/>
      <c r="GTN8" s="9"/>
      <c r="GTO8" s="9"/>
      <c r="GTP8" s="9"/>
      <c r="GTQ8" s="9"/>
      <c r="GTR8" s="9"/>
      <c r="GTS8" s="9"/>
      <c r="GTT8" s="9"/>
      <c r="GTU8" s="9"/>
      <c r="GTV8" s="9"/>
      <c r="GTW8" s="9"/>
      <c r="GTX8" s="9"/>
      <c r="GTY8" s="9"/>
      <c r="GTZ8" s="9"/>
      <c r="GUA8" s="9"/>
      <c r="GUB8" s="9"/>
      <c r="GUC8" s="9"/>
      <c r="GUD8" s="9"/>
      <c r="GUE8" s="9"/>
      <c r="GUF8" s="9"/>
      <c r="GUG8" s="9"/>
      <c r="GUH8" s="9"/>
      <c r="GUI8" s="9"/>
      <c r="GUJ8" s="9"/>
      <c r="GUK8" s="9"/>
      <c r="GUL8" s="9"/>
      <c r="GUM8" s="9"/>
      <c r="GUN8" s="9"/>
      <c r="GUO8" s="9"/>
      <c r="GUP8" s="9"/>
      <c r="GUQ8" s="9"/>
      <c r="GUR8" s="9"/>
      <c r="GUS8" s="9"/>
      <c r="GUT8" s="9"/>
      <c r="GUU8" s="9"/>
      <c r="GUV8" s="9"/>
      <c r="GUW8" s="9"/>
      <c r="GUX8" s="9"/>
      <c r="GUY8" s="9"/>
      <c r="GUZ8" s="9"/>
      <c r="GVA8" s="9"/>
      <c r="GVB8" s="9"/>
      <c r="GVC8" s="9"/>
      <c r="GVD8" s="9"/>
      <c r="GVE8" s="9"/>
      <c r="GVF8" s="9"/>
      <c r="GVG8" s="9"/>
      <c r="GVH8" s="9"/>
      <c r="GVI8" s="9"/>
      <c r="GVJ8" s="9"/>
      <c r="GVK8" s="9"/>
      <c r="GVL8" s="9"/>
      <c r="GVM8" s="9"/>
      <c r="GVN8" s="9"/>
      <c r="GVO8" s="9"/>
      <c r="GVP8" s="9"/>
      <c r="GVQ8" s="9"/>
      <c r="GVR8" s="9"/>
      <c r="GVS8" s="9"/>
      <c r="GVT8" s="9"/>
      <c r="GVU8" s="9"/>
      <c r="GVV8" s="9"/>
      <c r="GVW8" s="9"/>
      <c r="GVX8" s="9"/>
      <c r="GVY8" s="9"/>
      <c r="GVZ8" s="9"/>
      <c r="GWA8" s="9"/>
      <c r="GWB8" s="9"/>
      <c r="GWC8" s="9"/>
      <c r="GWD8" s="9"/>
      <c r="GWE8" s="9"/>
      <c r="GWF8" s="9"/>
      <c r="GWG8" s="9"/>
      <c r="GWH8" s="9"/>
      <c r="GWI8" s="9"/>
      <c r="GWJ8" s="9"/>
      <c r="GWK8" s="9"/>
      <c r="GWL8" s="9"/>
      <c r="GWM8" s="9"/>
      <c r="GWN8" s="9"/>
      <c r="GWO8" s="9"/>
      <c r="GWP8" s="9"/>
      <c r="GWQ8" s="9"/>
      <c r="GWR8" s="9"/>
      <c r="GWS8" s="9"/>
      <c r="GWT8" s="9"/>
      <c r="GWU8" s="9"/>
      <c r="GWV8" s="9"/>
      <c r="GWW8" s="9"/>
      <c r="GWX8" s="9"/>
      <c r="GWY8" s="9"/>
      <c r="GWZ8" s="9"/>
      <c r="GXA8" s="9"/>
      <c r="GXB8" s="9"/>
      <c r="GXC8" s="9"/>
      <c r="GXD8" s="9"/>
      <c r="GXE8" s="9"/>
      <c r="GXF8" s="9"/>
      <c r="GXG8" s="9"/>
      <c r="GXH8" s="9"/>
      <c r="GXI8" s="9"/>
      <c r="GXJ8" s="9"/>
      <c r="GXK8" s="9"/>
      <c r="GXL8" s="9"/>
      <c r="GXM8" s="9"/>
      <c r="GXN8" s="9"/>
      <c r="GXO8" s="9"/>
      <c r="GXP8" s="9"/>
      <c r="GXQ8" s="9"/>
      <c r="GXR8" s="9"/>
      <c r="GXS8" s="9"/>
      <c r="GXT8" s="9"/>
      <c r="GXU8" s="9"/>
      <c r="GXV8" s="9"/>
      <c r="GXW8" s="9"/>
      <c r="GXX8" s="9"/>
      <c r="GXY8" s="9"/>
      <c r="GXZ8" s="9"/>
      <c r="GYA8" s="9"/>
      <c r="GYB8" s="9"/>
      <c r="GYC8" s="9"/>
      <c r="GYD8" s="9"/>
      <c r="GYE8" s="9"/>
      <c r="GYF8" s="9"/>
      <c r="GYG8" s="9"/>
      <c r="GYH8" s="9"/>
      <c r="GYI8" s="9"/>
      <c r="GYJ8" s="9"/>
      <c r="GYK8" s="9"/>
      <c r="GYL8" s="9"/>
      <c r="GYM8" s="9"/>
      <c r="GYN8" s="9"/>
      <c r="GYO8" s="9"/>
      <c r="GYP8" s="9"/>
      <c r="GYQ8" s="9"/>
      <c r="GYR8" s="9"/>
      <c r="GYS8" s="9"/>
      <c r="GYT8" s="9"/>
      <c r="GYU8" s="9"/>
      <c r="GYV8" s="9"/>
      <c r="GYW8" s="9"/>
      <c r="GYX8" s="9"/>
      <c r="GYY8" s="9"/>
      <c r="GYZ8" s="9"/>
      <c r="GZA8" s="9"/>
      <c r="GZB8" s="9"/>
      <c r="GZC8" s="9"/>
      <c r="GZD8" s="9"/>
      <c r="GZE8" s="9"/>
      <c r="GZF8" s="9"/>
      <c r="GZG8" s="9"/>
      <c r="GZH8" s="9"/>
      <c r="GZI8" s="9"/>
      <c r="GZJ8" s="9"/>
      <c r="GZK8" s="9"/>
      <c r="GZL8" s="9"/>
      <c r="GZM8" s="9"/>
      <c r="GZN8" s="9"/>
      <c r="GZO8" s="9"/>
      <c r="GZP8" s="9"/>
      <c r="GZQ8" s="9"/>
      <c r="GZR8" s="9"/>
      <c r="GZS8" s="9"/>
      <c r="GZT8" s="9"/>
      <c r="GZU8" s="9"/>
      <c r="GZV8" s="9"/>
      <c r="GZW8" s="9"/>
      <c r="GZX8" s="9"/>
      <c r="GZY8" s="9"/>
      <c r="GZZ8" s="9"/>
      <c r="HAA8" s="9"/>
      <c r="HAB8" s="9"/>
      <c r="HAC8" s="9"/>
      <c r="HAD8" s="9"/>
      <c r="HAE8" s="9"/>
      <c r="HAF8" s="9"/>
      <c r="HAG8" s="9"/>
      <c r="HAH8" s="9"/>
      <c r="HAI8" s="9"/>
      <c r="HAJ8" s="9"/>
      <c r="HAK8" s="9"/>
      <c r="HAL8" s="9"/>
      <c r="HAM8" s="9"/>
      <c r="HAN8" s="9"/>
      <c r="HAO8" s="9"/>
      <c r="HAP8" s="9"/>
      <c r="HAQ8" s="9"/>
      <c r="HAR8" s="9"/>
      <c r="HAS8" s="9"/>
      <c r="HAT8" s="9"/>
      <c r="HAU8" s="9"/>
      <c r="HAV8" s="9"/>
      <c r="HAW8" s="9"/>
      <c r="HAX8" s="9"/>
      <c r="HAY8" s="9"/>
      <c r="HAZ8" s="9"/>
      <c r="HBA8" s="9"/>
      <c r="HBB8" s="9"/>
      <c r="HBC8" s="9"/>
      <c r="HBD8" s="9"/>
      <c r="HBE8" s="9"/>
      <c r="HBF8" s="9"/>
      <c r="HBG8" s="9"/>
      <c r="HBH8" s="9"/>
      <c r="HBI8" s="9"/>
      <c r="HBJ8" s="9"/>
      <c r="HBK8" s="9"/>
      <c r="HBL8" s="9"/>
      <c r="HBM8" s="9"/>
      <c r="HBN8" s="9"/>
      <c r="HBO8" s="9"/>
      <c r="HBP8" s="9"/>
      <c r="HBQ8" s="9"/>
      <c r="HBR8" s="9"/>
      <c r="HBS8" s="9"/>
      <c r="HBT8" s="9"/>
      <c r="HBU8" s="9"/>
      <c r="HBV8" s="9"/>
      <c r="HBW8" s="9"/>
      <c r="HBX8" s="9"/>
      <c r="HBY8" s="9"/>
      <c r="HBZ8" s="9"/>
      <c r="HCA8" s="9"/>
      <c r="HCB8" s="9"/>
      <c r="HCC8" s="9"/>
      <c r="HCD8" s="9"/>
      <c r="HCE8" s="9"/>
      <c r="HCF8" s="9"/>
      <c r="HCG8" s="9"/>
      <c r="HCH8" s="9"/>
      <c r="HCI8" s="9"/>
      <c r="HCJ8" s="9"/>
      <c r="HCK8" s="9"/>
      <c r="HCL8" s="9"/>
      <c r="HCM8" s="9"/>
      <c r="HCN8" s="9"/>
      <c r="HCO8" s="9"/>
      <c r="HCP8" s="9"/>
      <c r="HCQ8" s="9"/>
      <c r="HCR8" s="9"/>
      <c r="HCS8" s="9"/>
      <c r="HCT8" s="9"/>
      <c r="HCU8" s="9"/>
      <c r="HCV8" s="9"/>
      <c r="HCW8" s="9"/>
      <c r="HCX8" s="9"/>
      <c r="HCY8" s="9"/>
      <c r="HCZ8" s="9"/>
      <c r="HDA8" s="9"/>
      <c r="HDB8" s="9"/>
      <c r="HDC8" s="9"/>
      <c r="HDD8" s="9"/>
      <c r="HDE8" s="9"/>
      <c r="HDF8" s="9"/>
      <c r="HDG8" s="9"/>
      <c r="HDH8" s="9"/>
      <c r="HDI8" s="9"/>
      <c r="HDJ8" s="9"/>
      <c r="HDK8" s="9"/>
      <c r="HDL8" s="9"/>
      <c r="HDM8" s="9"/>
      <c r="HDN8" s="9"/>
      <c r="HDO8" s="9"/>
      <c r="HDP8" s="9"/>
      <c r="HDQ8" s="9"/>
      <c r="HDR8" s="9"/>
      <c r="HDS8" s="9"/>
      <c r="HDT8" s="9"/>
      <c r="HDU8" s="9"/>
      <c r="HDV8" s="9"/>
      <c r="HDW8" s="9"/>
      <c r="HDX8" s="9"/>
      <c r="HDY8" s="9"/>
      <c r="HDZ8" s="9"/>
      <c r="HEA8" s="9"/>
      <c r="HEB8" s="9"/>
      <c r="HEC8" s="9"/>
      <c r="HED8" s="9"/>
      <c r="HEE8" s="9"/>
      <c r="HEF8" s="9"/>
      <c r="HEG8" s="9"/>
      <c r="HEH8" s="9"/>
      <c r="HEI8" s="9"/>
      <c r="HEJ8" s="9"/>
      <c r="HEK8" s="9"/>
      <c r="HEL8" s="9"/>
      <c r="HEM8" s="9"/>
      <c r="HEN8" s="9"/>
      <c r="HEO8" s="9"/>
      <c r="HEP8" s="9"/>
      <c r="HEQ8" s="9"/>
      <c r="HER8" s="9"/>
      <c r="HES8" s="9"/>
      <c r="HET8" s="9"/>
      <c r="HEU8" s="9"/>
      <c r="HEV8" s="9"/>
      <c r="HEW8" s="9"/>
      <c r="HEX8" s="9"/>
      <c r="HEY8" s="9"/>
      <c r="HEZ8" s="9"/>
      <c r="HFA8" s="9"/>
      <c r="HFB8" s="9"/>
      <c r="HFC8" s="9"/>
      <c r="HFD8" s="9"/>
      <c r="HFE8" s="9"/>
      <c r="HFF8" s="9"/>
      <c r="HFG8" s="9"/>
      <c r="HFH8" s="9"/>
      <c r="HFI8" s="9"/>
      <c r="HFJ8" s="9"/>
      <c r="HFK8" s="9"/>
      <c r="HFL8" s="9"/>
      <c r="HFM8" s="9"/>
      <c r="HFN8" s="9"/>
      <c r="HFO8" s="9"/>
      <c r="HFP8" s="9"/>
      <c r="HFQ8" s="9"/>
      <c r="HFR8" s="9"/>
      <c r="HFS8" s="9"/>
      <c r="HFT8" s="9"/>
      <c r="HFU8" s="9"/>
      <c r="HFV8" s="9"/>
      <c r="HFW8" s="9"/>
      <c r="HFX8" s="9"/>
      <c r="HFY8" s="9"/>
      <c r="HFZ8" s="9"/>
      <c r="HGA8" s="9"/>
      <c r="HGB8" s="9"/>
      <c r="HGC8" s="9"/>
      <c r="HGD8" s="9"/>
      <c r="HGE8" s="9"/>
      <c r="HGF8" s="9"/>
      <c r="HGG8" s="9"/>
      <c r="HGH8" s="9"/>
      <c r="HGI8" s="9"/>
      <c r="HGJ8" s="9"/>
      <c r="HGK8" s="9"/>
      <c r="HGL8" s="9"/>
      <c r="HGM8" s="9"/>
      <c r="HGN8" s="9"/>
      <c r="HGO8" s="9"/>
      <c r="HGP8" s="9"/>
      <c r="HGQ8" s="9"/>
      <c r="HGR8" s="9"/>
      <c r="HGS8" s="9"/>
      <c r="HGT8" s="9"/>
      <c r="HGU8" s="9"/>
      <c r="HGV8" s="9"/>
      <c r="HGW8" s="9"/>
      <c r="HGX8" s="9"/>
      <c r="HGY8" s="9"/>
      <c r="HGZ8" s="9"/>
      <c r="HHA8" s="9"/>
      <c r="HHB8" s="9"/>
      <c r="HHC8" s="9"/>
      <c r="HHD8" s="9"/>
      <c r="HHE8" s="9"/>
      <c r="HHF8" s="9"/>
      <c r="HHG8" s="9"/>
      <c r="HHH8" s="9"/>
      <c r="HHI8" s="9"/>
      <c r="HHJ8" s="9"/>
      <c r="HHK8" s="9"/>
      <c r="HHL8" s="9"/>
      <c r="HHM8" s="9"/>
      <c r="HHN8" s="9"/>
      <c r="HHO8" s="9"/>
      <c r="HHP8" s="9"/>
      <c r="HHQ8" s="9"/>
      <c r="HHR8" s="9"/>
      <c r="HHS8" s="9"/>
      <c r="HHT8" s="9"/>
      <c r="HHU8" s="9"/>
      <c r="HHV8" s="9"/>
      <c r="HHW8" s="9"/>
      <c r="HHX8" s="9"/>
      <c r="HHY8" s="9"/>
      <c r="HHZ8" s="9"/>
      <c r="HIA8" s="9"/>
      <c r="HIB8" s="9"/>
      <c r="HIC8" s="9"/>
      <c r="HID8" s="9"/>
      <c r="HIE8" s="9"/>
      <c r="HIF8" s="9"/>
      <c r="HIG8" s="9"/>
      <c r="HIH8" s="9"/>
      <c r="HII8" s="9"/>
      <c r="HIJ8" s="9"/>
      <c r="HIK8" s="9"/>
      <c r="HIL8" s="9"/>
      <c r="HIM8" s="9"/>
      <c r="HIN8" s="9"/>
      <c r="HIO8" s="9"/>
      <c r="HIP8" s="9"/>
      <c r="HIQ8" s="9"/>
      <c r="HIR8" s="9"/>
      <c r="HIS8" s="9"/>
      <c r="HIT8" s="9"/>
      <c r="HIU8" s="9"/>
      <c r="HIV8" s="9"/>
      <c r="HIW8" s="9"/>
      <c r="HIX8" s="9"/>
      <c r="HIY8" s="9"/>
      <c r="HIZ8" s="9"/>
      <c r="HJA8" s="9"/>
      <c r="HJB8" s="9"/>
      <c r="HJC8" s="9"/>
      <c r="HJD8" s="9"/>
      <c r="HJE8" s="9"/>
      <c r="HJF8" s="9"/>
      <c r="HJG8" s="9"/>
      <c r="HJH8" s="9"/>
      <c r="HJI8" s="9"/>
      <c r="HJJ8" s="9"/>
      <c r="HJK8" s="9"/>
      <c r="HJL8" s="9"/>
      <c r="HJM8" s="9"/>
      <c r="HJN8" s="9"/>
      <c r="HJO8" s="9"/>
      <c r="HJP8" s="9"/>
      <c r="HJQ8" s="9"/>
      <c r="HJR8" s="9"/>
      <c r="HJS8" s="9"/>
      <c r="HJT8" s="9"/>
      <c r="HJU8" s="9"/>
      <c r="HJV8" s="9"/>
      <c r="HJW8" s="9"/>
      <c r="HJX8" s="9"/>
      <c r="HJY8" s="9"/>
      <c r="HJZ8" s="9"/>
      <c r="HKA8" s="9"/>
      <c r="HKB8" s="9"/>
      <c r="HKC8" s="9"/>
      <c r="HKD8" s="9"/>
      <c r="HKE8" s="9"/>
      <c r="HKF8" s="9"/>
      <c r="HKG8" s="9"/>
      <c r="HKH8" s="9"/>
      <c r="HKI8" s="9"/>
      <c r="HKJ8" s="9"/>
      <c r="HKK8" s="9"/>
      <c r="HKL8" s="9"/>
      <c r="HKM8" s="9"/>
      <c r="HKN8" s="9"/>
      <c r="HKO8" s="9"/>
      <c r="HKP8" s="9"/>
      <c r="HKQ8" s="9"/>
      <c r="HKR8" s="9"/>
      <c r="HKS8" s="9"/>
      <c r="HKT8" s="9"/>
      <c r="HKU8" s="9"/>
      <c r="HKV8" s="9"/>
      <c r="HKW8" s="9"/>
      <c r="HKX8" s="9"/>
      <c r="HKY8" s="9"/>
      <c r="HKZ8" s="9"/>
      <c r="HLA8" s="9"/>
      <c r="HLB8" s="9"/>
      <c r="HLC8" s="9"/>
      <c r="HLD8" s="9"/>
      <c r="HLE8" s="9"/>
      <c r="HLF8" s="9"/>
      <c r="HLG8" s="9"/>
      <c r="HLH8" s="9"/>
      <c r="HLI8" s="9"/>
      <c r="HLJ8" s="9"/>
      <c r="HLK8" s="9"/>
      <c r="HLL8" s="9"/>
      <c r="HLM8" s="9"/>
      <c r="HLN8" s="9"/>
      <c r="HLO8" s="9"/>
      <c r="HLP8" s="9"/>
      <c r="HLQ8" s="9"/>
      <c r="HLR8" s="9"/>
      <c r="HLS8" s="9"/>
      <c r="HLT8" s="9"/>
      <c r="HLU8" s="9"/>
      <c r="HLV8" s="9"/>
      <c r="HLW8" s="9"/>
      <c r="HLX8" s="9"/>
      <c r="HLY8" s="9"/>
      <c r="HLZ8" s="9"/>
      <c r="HMA8" s="9"/>
      <c r="HMB8" s="9"/>
      <c r="HMC8" s="9"/>
      <c r="HMD8" s="9"/>
      <c r="HME8" s="9"/>
      <c r="HMF8" s="9"/>
      <c r="HMG8" s="9"/>
      <c r="HMH8" s="9"/>
      <c r="HMI8" s="9"/>
      <c r="HMJ8" s="9"/>
      <c r="HMK8" s="9"/>
      <c r="HML8" s="9"/>
      <c r="HMM8" s="9"/>
      <c r="HMN8" s="9"/>
      <c r="HMO8" s="9"/>
      <c r="HMP8" s="9"/>
      <c r="HMQ8" s="9"/>
      <c r="HMR8" s="9"/>
      <c r="HMS8" s="9"/>
      <c r="HMT8" s="9"/>
      <c r="HMU8" s="9"/>
      <c r="HMV8" s="9"/>
      <c r="HMW8" s="9"/>
      <c r="HMX8" s="9"/>
      <c r="HMY8" s="9"/>
      <c r="HMZ8" s="9"/>
      <c r="HNA8" s="9"/>
      <c r="HNB8" s="9"/>
      <c r="HNC8" s="9"/>
      <c r="HND8" s="9"/>
      <c r="HNE8" s="9"/>
      <c r="HNF8" s="9"/>
      <c r="HNG8" s="9"/>
      <c r="HNH8" s="9"/>
      <c r="HNI8" s="9"/>
      <c r="HNJ8" s="9"/>
      <c r="HNK8" s="9"/>
      <c r="HNL8" s="9"/>
      <c r="HNM8" s="9"/>
      <c r="HNN8" s="9"/>
      <c r="HNO8" s="9"/>
      <c r="HNP8" s="9"/>
      <c r="HNQ8" s="9"/>
      <c r="HNR8" s="9"/>
      <c r="HNS8" s="9"/>
      <c r="HNT8" s="9"/>
      <c r="HNU8" s="9"/>
      <c r="HNV8" s="9"/>
      <c r="HNW8" s="9"/>
      <c r="HNX8" s="9"/>
      <c r="HNY8" s="9"/>
      <c r="HNZ8" s="9"/>
      <c r="HOA8" s="9"/>
      <c r="HOB8" s="9"/>
      <c r="HOC8" s="9"/>
      <c r="HOD8" s="9"/>
      <c r="HOE8" s="9"/>
      <c r="HOF8" s="9"/>
      <c r="HOG8" s="9"/>
      <c r="HOH8" s="9"/>
      <c r="HOI8" s="9"/>
      <c r="HOJ8" s="9"/>
      <c r="HOK8" s="9"/>
      <c r="HOL8" s="9"/>
      <c r="HOM8" s="9"/>
      <c r="HON8" s="9"/>
      <c r="HOO8" s="9"/>
      <c r="HOP8" s="9"/>
      <c r="HOQ8" s="9"/>
      <c r="HOR8" s="9"/>
      <c r="HOS8" s="9"/>
      <c r="HOT8" s="9"/>
      <c r="HOU8" s="9"/>
      <c r="HOV8" s="9"/>
      <c r="HOW8" s="9"/>
      <c r="HOX8" s="9"/>
      <c r="HOY8" s="9"/>
      <c r="HOZ8" s="9"/>
      <c r="HPA8" s="9"/>
      <c r="HPB8" s="9"/>
      <c r="HPC8" s="9"/>
      <c r="HPD8" s="9"/>
      <c r="HPE8" s="9"/>
      <c r="HPF8" s="9"/>
      <c r="HPG8" s="9"/>
      <c r="HPH8" s="9"/>
      <c r="HPI8" s="9"/>
      <c r="HPJ8" s="9"/>
      <c r="HPK8" s="9"/>
      <c r="HPL8" s="9"/>
      <c r="HPM8" s="9"/>
      <c r="HPN8" s="9"/>
      <c r="HPO8" s="9"/>
      <c r="HPP8" s="9"/>
      <c r="HPQ8" s="9"/>
      <c r="HPR8" s="9"/>
      <c r="HPS8" s="9"/>
      <c r="HPT8" s="9"/>
      <c r="HPU8" s="9"/>
      <c r="HPV8" s="9"/>
      <c r="HPW8" s="9"/>
      <c r="HPX8" s="9"/>
      <c r="HPY8" s="9"/>
      <c r="HPZ8" s="9"/>
      <c r="HQA8" s="9"/>
      <c r="HQB8" s="9"/>
      <c r="HQC8" s="9"/>
      <c r="HQD8" s="9"/>
      <c r="HQE8" s="9"/>
      <c r="HQF8" s="9"/>
      <c r="HQG8" s="9"/>
      <c r="HQH8" s="9"/>
      <c r="HQI8" s="9"/>
      <c r="HQJ8" s="9"/>
      <c r="HQK8" s="9"/>
      <c r="HQL8" s="9"/>
      <c r="HQM8" s="9"/>
      <c r="HQN8" s="9"/>
      <c r="HQO8" s="9"/>
      <c r="HQP8" s="9"/>
      <c r="HQQ8" s="9"/>
      <c r="HQR8" s="9"/>
      <c r="HQS8" s="9"/>
      <c r="HQT8" s="9"/>
      <c r="HQU8" s="9"/>
      <c r="HQV8" s="9"/>
      <c r="HQW8" s="9"/>
      <c r="HQX8" s="9"/>
      <c r="HQY8" s="9"/>
      <c r="HQZ8" s="9"/>
      <c r="HRA8" s="9"/>
      <c r="HRB8" s="9"/>
      <c r="HRC8" s="9"/>
      <c r="HRD8" s="9"/>
      <c r="HRE8" s="9"/>
      <c r="HRF8" s="9"/>
      <c r="HRG8" s="9"/>
      <c r="HRH8" s="9"/>
      <c r="HRI8" s="9"/>
      <c r="HRJ8" s="9"/>
      <c r="HRK8" s="9"/>
      <c r="HRL8" s="9"/>
      <c r="HRM8" s="9"/>
      <c r="HRN8" s="9"/>
      <c r="HRO8" s="9"/>
      <c r="HRP8" s="9"/>
      <c r="HRQ8" s="9"/>
      <c r="HRR8" s="9"/>
      <c r="HRS8" s="9"/>
      <c r="HRT8" s="9"/>
      <c r="HRU8" s="9"/>
      <c r="HRV8" s="9"/>
      <c r="HRW8" s="9"/>
      <c r="HRX8" s="9"/>
      <c r="HRY8" s="9"/>
      <c r="HRZ8" s="9"/>
      <c r="HSA8" s="9"/>
      <c r="HSB8" s="9"/>
      <c r="HSC8" s="9"/>
      <c r="HSD8" s="9"/>
      <c r="HSE8" s="9"/>
      <c r="HSF8" s="9"/>
      <c r="HSG8" s="9"/>
      <c r="HSH8" s="9"/>
      <c r="HSI8" s="9"/>
      <c r="HSJ8" s="9"/>
      <c r="HSK8" s="9"/>
      <c r="HSL8" s="9"/>
      <c r="HSM8" s="9"/>
      <c r="HSN8" s="9"/>
      <c r="HSO8" s="9"/>
      <c r="HSP8" s="9"/>
      <c r="HSQ8" s="9"/>
      <c r="HSR8" s="9"/>
      <c r="HSS8" s="9"/>
      <c r="HST8" s="9"/>
      <c r="HSU8" s="9"/>
      <c r="HSV8" s="9"/>
      <c r="HSW8" s="9"/>
      <c r="HSX8" s="9"/>
      <c r="HSY8" s="9"/>
      <c r="HSZ8" s="9"/>
      <c r="HTA8" s="9"/>
      <c r="HTB8" s="9"/>
      <c r="HTC8" s="9"/>
      <c r="HTD8" s="9"/>
      <c r="HTE8" s="9"/>
      <c r="HTF8" s="9"/>
      <c r="HTG8" s="9"/>
      <c r="HTH8" s="9"/>
      <c r="HTI8" s="9"/>
      <c r="HTJ8" s="9"/>
      <c r="HTK8" s="9"/>
      <c r="HTL8" s="9"/>
      <c r="HTM8" s="9"/>
      <c r="HTN8" s="9"/>
      <c r="HTO8" s="9"/>
      <c r="HTP8" s="9"/>
      <c r="HTQ8" s="9"/>
      <c r="HTR8" s="9"/>
      <c r="HTS8" s="9"/>
      <c r="HTT8" s="9"/>
      <c r="HTU8" s="9"/>
      <c r="HTV8" s="9"/>
      <c r="HTW8" s="9"/>
      <c r="HTX8" s="9"/>
      <c r="HTY8" s="9"/>
      <c r="HTZ8" s="9"/>
      <c r="HUA8" s="9"/>
      <c r="HUB8" s="9"/>
      <c r="HUC8" s="9"/>
      <c r="HUD8" s="9"/>
      <c r="HUE8" s="9"/>
      <c r="HUF8" s="9"/>
      <c r="HUG8" s="9"/>
      <c r="HUH8" s="9"/>
      <c r="HUI8" s="9"/>
      <c r="HUJ8" s="9"/>
      <c r="HUK8" s="9"/>
      <c r="HUL8" s="9"/>
      <c r="HUM8" s="9"/>
      <c r="HUN8" s="9"/>
      <c r="HUO8" s="9"/>
      <c r="HUP8" s="9"/>
      <c r="HUQ8" s="9"/>
      <c r="HUR8" s="9"/>
      <c r="HUS8" s="9"/>
      <c r="HUT8" s="9"/>
      <c r="HUU8" s="9"/>
      <c r="HUV8" s="9"/>
      <c r="HUW8" s="9"/>
      <c r="HUX8" s="9"/>
      <c r="HUY8" s="9"/>
      <c r="HUZ8" s="9"/>
      <c r="HVA8" s="9"/>
      <c r="HVB8" s="9"/>
      <c r="HVC8" s="9"/>
      <c r="HVD8" s="9"/>
      <c r="HVE8" s="9"/>
      <c r="HVF8" s="9"/>
      <c r="HVG8" s="9"/>
      <c r="HVH8" s="9"/>
      <c r="HVI8" s="9"/>
      <c r="HVJ8" s="9"/>
      <c r="HVK8" s="9"/>
      <c r="HVL8" s="9"/>
      <c r="HVM8" s="9"/>
      <c r="HVN8" s="9"/>
      <c r="HVO8" s="9"/>
      <c r="HVP8" s="9"/>
      <c r="HVQ8" s="9"/>
      <c r="HVR8" s="9"/>
      <c r="HVS8" s="9"/>
      <c r="HVT8" s="9"/>
      <c r="HVU8" s="9"/>
      <c r="HVV8" s="9"/>
      <c r="HVW8" s="9"/>
      <c r="HVX8" s="9"/>
      <c r="HVY8" s="9"/>
      <c r="HVZ8" s="9"/>
      <c r="HWA8" s="9"/>
      <c r="HWB8" s="9"/>
      <c r="HWC8" s="9"/>
      <c r="HWD8" s="9"/>
      <c r="HWE8" s="9"/>
      <c r="HWF8" s="9"/>
      <c r="HWG8" s="9"/>
      <c r="HWH8" s="9"/>
      <c r="HWI8" s="9"/>
      <c r="HWJ8" s="9"/>
      <c r="HWK8" s="9"/>
      <c r="HWL8" s="9"/>
      <c r="HWM8" s="9"/>
      <c r="HWN8" s="9"/>
      <c r="HWO8" s="9"/>
      <c r="HWP8" s="9"/>
      <c r="HWQ8" s="9"/>
      <c r="HWR8" s="9"/>
      <c r="HWS8" s="9"/>
      <c r="HWT8" s="9"/>
      <c r="HWU8" s="9"/>
      <c r="HWV8" s="9"/>
      <c r="HWW8" s="9"/>
      <c r="HWX8" s="9"/>
      <c r="HWY8" s="9"/>
      <c r="HWZ8" s="9"/>
      <c r="HXA8" s="9"/>
      <c r="HXB8" s="9"/>
      <c r="HXC8" s="9"/>
      <c r="HXD8" s="9"/>
      <c r="HXE8" s="9"/>
      <c r="HXF8" s="9"/>
      <c r="HXG8" s="9"/>
      <c r="HXH8" s="9"/>
      <c r="HXI8" s="9"/>
      <c r="HXJ8" s="9"/>
      <c r="HXK8" s="9"/>
      <c r="HXL8" s="9"/>
      <c r="HXM8" s="9"/>
      <c r="HXN8" s="9"/>
      <c r="HXO8" s="9"/>
      <c r="HXP8" s="9"/>
      <c r="HXQ8" s="9"/>
      <c r="HXR8" s="9"/>
      <c r="HXS8" s="9"/>
      <c r="HXT8" s="9"/>
      <c r="HXU8" s="9"/>
      <c r="HXV8" s="9"/>
      <c r="HXW8" s="9"/>
      <c r="HXX8" s="9"/>
      <c r="HXY8" s="9"/>
      <c r="HXZ8" s="9"/>
      <c r="HYA8" s="9"/>
      <c r="HYB8" s="9"/>
      <c r="HYC8" s="9"/>
      <c r="HYD8" s="9"/>
      <c r="HYE8" s="9"/>
      <c r="HYF8" s="9"/>
      <c r="HYG8" s="9"/>
      <c r="HYH8" s="9"/>
      <c r="HYI8" s="9"/>
      <c r="HYJ8" s="9"/>
      <c r="HYK8" s="9"/>
      <c r="HYL8" s="9"/>
      <c r="HYM8" s="9"/>
      <c r="HYN8" s="9"/>
      <c r="HYO8" s="9"/>
      <c r="HYP8" s="9"/>
      <c r="HYQ8" s="9"/>
      <c r="HYR8" s="9"/>
      <c r="HYS8" s="9"/>
      <c r="HYT8" s="9"/>
      <c r="HYU8" s="9"/>
      <c r="HYV8" s="9"/>
      <c r="HYW8" s="9"/>
      <c r="HYX8" s="9"/>
      <c r="HYY8" s="9"/>
      <c r="HYZ8" s="9"/>
      <c r="HZA8" s="9"/>
      <c r="HZB8" s="9"/>
      <c r="HZC8" s="9"/>
      <c r="HZD8" s="9"/>
      <c r="HZE8" s="9"/>
      <c r="HZF8" s="9"/>
      <c r="HZG8" s="9"/>
      <c r="HZH8" s="9"/>
      <c r="HZI8" s="9"/>
      <c r="HZJ8" s="9"/>
      <c r="HZK8" s="9"/>
      <c r="HZL8" s="9"/>
      <c r="HZM8" s="9"/>
      <c r="HZN8" s="9"/>
      <c r="HZO8" s="9"/>
      <c r="HZP8" s="9"/>
      <c r="HZQ8" s="9"/>
      <c r="HZR8" s="9"/>
      <c r="HZS8" s="9"/>
      <c r="HZT8" s="9"/>
      <c r="HZU8" s="9"/>
      <c r="HZV8" s="9"/>
      <c r="HZW8" s="9"/>
      <c r="HZX8" s="9"/>
      <c r="HZY8" s="9"/>
      <c r="HZZ8" s="9"/>
      <c r="IAA8" s="9"/>
      <c r="IAB8" s="9"/>
      <c r="IAC8" s="9"/>
      <c r="IAD8" s="9"/>
      <c r="IAE8" s="9"/>
      <c r="IAF8" s="9"/>
      <c r="IAG8" s="9"/>
      <c r="IAH8" s="9"/>
      <c r="IAI8" s="9"/>
      <c r="IAJ8" s="9"/>
      <c r="IAK8" s="9"/>
      <c r="IAL8" s="9"/>
      <c r="IAM8" s="9"/>
      <c r="IAN8" s="9"/>
      <c r="IAO8" s="9"/>
      <c r="IAP8" s="9"/>
      <c r="IAQ8" s="9"/>
      <c r="IAR8" s="9"/>
      <c r="IAS8" s="9"/>
      <c r="IAT8" s="9"/>
      <c r="IAU8" s="9"/>
      <c r="IAV8" s="9"/>
      <c r="IAW8" s="9"/>
      <c r="IAX8" s="9"/>
      <c r="IAY8" s="9"/>
      <c r="IAZ8" s="9"/>
      <c r="IBA8" s="9"/>
      <c r="IBB8" s="9"/>
      <c r="IBC8" s="9"/>
      <c r="IBD8" s="9"/>
      <c r="IBE8" s="9"/>
      <c r="IBF8" s="9"/>
      <c r="IBG8" s="9"/>
      <c r="IBH8" s="9"/>
      <c r="IBI8" s="9"/>
      <c r="IBJ8" s="9"/>
      <c r="IBK8" s="9"/>
      <c r="IBL8" s="9"/>
      <c r="IBM8" s="9"/>
      <c r="IBN8" s="9"/>
      <c r="IBO8" s="9"/>
      <c r="IBP8" s="9"/>
      <c r="IBQ8" s="9"/>
      <c r="IBR8" s="9"/>
      <c r="IBS8" s="9"/>
      <c r="IBT8" s="9"/>
      <c r="IBU8" s="9"/>
      <c r="IBV8" s="9"/>
      <c r="IBW8" s="9"/>
      <c r="IBX8" s="9"/>
      <c r="IBY8" s="9"/>
      <c r="IBZ8" s="9"/>
      <c r="ICA8" s="9"/>
      <c r="ICB8" s="9"/>
      <c r="ICC8" s="9"/>
      <c r="ICD8" s="9"/>
      <c r="ICE8" s="9"/>
      <c r="ICF8" s="9"/>
      <c r="ICG8" s="9"/>
      <c r="ICH8" s="9"/>
      <c r="ICI8" s="9"/>
      <c r="ICJ8" s="9"/>
      <c r="ICK8" s="9"/>
      <c r="ICL8" s="9"/>
      <c r="ICM8" s="9"/>
      <c r="ICN8" s="9"/>
      <c r="ICO8" s="9"/>
      <c r="ICP8" s="9"/>
      <c r="ICQ8" s="9"/>
      <c r="ICR8" s="9"/>
      <c r="ICS8" s="9"/>
      <c r="ICT8" s="9"/>
      <c r="ICU8" s="9"/>
      <c r="ICV8" s="9"/>
      <c r="ICW8" s="9"/>
      <c r="ICX8" s="9"/>
      <c r="ICY8" s="9"/>
      <c r="ICZ8" s="9"/>
      <c r="IDA8" s="9"/>
      <c r="IDB8" s="9"/>
      <c r="IDC8" s="9"/>
      <c r="IDD8" s="9"/>
      <c r="IDE8" s="9"/>
      <c r="IDF8" s="9"/>
      <c r="IDG8" s="9"/>
      <c r="IDH8" s="9"/>
      <c r="IDI8" s="9"/>
      <c r="IDJ8" s="9"/>
      <c r="IDK8" s="9"/>
      <c r="IDL8" s="9"/>
      <c r="IDM8" s="9"/>
      <c r="IDN8" s="9"/>
      <c r="IDO8" s="9"/>
      <c r="IDP8" s="9"/>
      <c r="IDQ8" s="9"/>
      <c r="IDR8" s="9"/>
      <c r="IDS8" s="9"/>
      <c r="IDT8" s="9"/>
      <c r="IDU8" s="9"/>
      <c r="IDV8" s="9"/>
      <c r="IDW8" s="9"/>
      <c r="IDX8" s="9"/>
      <c r="IDY8" s="9"/>
      <c r="IDZ8" s="9"/>
      <c r="IEA8" s="9"/>
      <c r="IEB8" s="9"/>
      <c r="IEC8" s="9"/>
      <c r="IED8" s="9"/>
      <c r="IEE8" s="9"/>
      <c r="IEF8" s="9"/>
      <c r="IEG8" s="9"/>
      <c r="IEH8" s="9"/>
      <c r="IEI8" s="9"/>
      <c r="IEJ8" s="9"/>
      <c r="IEK8" s="9"/>
      <c r="IEL8" s="9"/>
      <c r="IEM8" s="9"/>
      <c r="IEN8" s="9"/>
      <c r="IEO8" s="9"/>
      <c r="IEP8" s="9"/>
      <c r="IEQ8" s="9"/>
      <c r="IER8" s="9"/>
      <c r="IES8" s="9"/>
      <c r="IET8" s="9"/>
      <c r="IEU8" s="9"/>
      <c r="IEV8" s="9"/>
      <c r="IEW8" s="9"/>
      <c r="IEX8" s="9"/>
      <c r="IEY8" s="9"/>
      <c r="IEZ8" s="9"/>
      <c r="IFA8" s="9"/>
      <c r="IFB8" s="9"/>
      <c r="IFC8" s="9"/>
      <c r="IFD8" s="9"/>
      <c r="IFE8" s="9"/>
      <c r="IFF8" s="9"/>
      <c r="IFG8" s="9"/>
      <c r="IFH8" s="9"/>
      <c r="IFI8" s="9"/>
      <c r="IFJ8" s="9"/>
      <c r="IFK8" s="9"/>
      <c r="IFL8" s="9"/>
      <c r="IFM8" s="9"/>
      <c r="IFN8" s="9"/>
      <c r="IFO8" s="9"/>
      <c r="IFP8" s="9"/>
      <c r="IFQ8" s="9"/>
      <c r="IFR8" s="9"/>
      <c r="IFS8" s="9"/>
      <c r="IFT8" s="9"/>
      <c r="IFU8" s="9"/>
      <c r="IFV8" s="9"/>
      <c r="IFW8" s="9"/>
      <c r="IFX8" s="9"/>
      <c r="IFY8" s="9"/>
      <c r="IFZ8" s="9"/>
      <c r="IGA8" s="9"/>
      <c r="IGB8" s="9"/>
      <c r="IGC8" s="9"/>
      <c r="IGD8" s="9"/>
      <c r="IGE8" s="9"/>
      <c r="IGF8" s="9"/>
      <c r="IGG8" s="9"/>
      <c r="IGH8" s="9"/>
      <c r="IGI8" s="9"/>
      <c r="IGJ8" s="9"/>
      <c r="IGK8" s="9"/>
      <c r="IGL8" s="9"/>
      <c r="IGM8" s="9"/>
      <c r="IGN8" s="9"/>
      <c r="IGO8" s="9"/>
      <c r="IGP8" s="9"/>
      <c r="IGQ8" s="9"/>
      <c r="IGR8" s="9"/>
      <c r="IGS8" s="9"/>
      <c r="IGT8" s="9"/>
      <c r="IGU8" s="9"/>
      <c r="IGV8" s="9"/>
      <c r="IGW8" s="9"/>
      <c r="IGX8" s="9"/>
      <c r="IGY8" s="9"/>
      <c r="IGZ8" s="9"/>
      <c r="IHA8" s="9"/>
      <c r="IHB8" s="9"/>
      <c r="IHC8" s="9"/>
      <c r="IHD8" s="9"/>
      <c r="IHE8" s="9"/>
      <c r="IHF8" s="9"/>
      <c r="IHG8" s="9"/>
      <c r="IHH8" s="9"/>
      <c r="IHI8" s="9"/>
      <c r="IHJ8" s="9"/>
      <c r="IHK8" s="9"/>
      <c r="IHL8" s="9"/>
      <c r="IHM8" s="9"/>
      <c r="IHN8" s="9"/>
      <c r="IHO8" s="9"/>
      <c r="IHP8" s="9"/>
      <c r="IHQ8" s="9"/>
      <c r="IHR8" s="9"/>
      <c r="IHS8" s="9"/>
      <c r="IHT8" s="9"/>
      <c r="IHU8" s="9"/>
      <c r="IHV8" s="9"/>
      <c r="IHW8" s="9"/>
      <c r="IHX8" s="9"/>
      <c r="IHY8" s="9"/>
      <c r="IHZ8" s="9"/>
      <c r="IIA8" s="9"/>
      <c r="IIB8" s="9"/>
      <c r="IIC8" s="9"/>
      <c r="IID8" s="9"/>
      <c r="IIE8" s="9"/>
      <c r="IIF8" s="9"/>
      <c r="IIG8" s="9"/>
      <c r="IIH8" s="9"/>
      <c r="III8" s="9"/>
      <c r="IIJ8" s="9"/>
      <c r="IIK8" s="9"/>
      <c r="IIL8" s="9"/>
      <c r="IIM8" s="9"/>
      <c r="IIN8" s="9"/>
      <c r="IIO8" s="9"/>
      <c r="IIP8" s="9"/>
      <c r="IIQ8" s="9"/>
      <c r="IIR8" s="9"/>
      <c r="IIS8" s="9"/>
      <c r="IIT8" s="9"/>
      <c r="IIU8" s="9"/>
      <c r="IIV8" s="9"/>
      <c r="IIW8" s="9"/>
      <c r="IIX8" s="9"/>
      <c r="IIY8" s="9"/>
      <c r="IIZ8" s="9"/>
      <c r="IJA8" s="9"/>
      <c r="IJB8" s="9"/>
      <c r="IJC8" s="9"/>
      <c r="IJD8" s="9"/>
      <c r="IJE8" s="9"/>
      <c r="IJF8" s="9"/>
      <c r="IJG8" s="9"/>
      <c r="IJH8" s="9"/>
      <c r="IJI8" s="9"/>
      <c r="IJJ8" s="9"/>
      <c r="IJK8" s="9"/>
      <c r="IJL8" s="9"/>
      <c r="IJM8" s="9"/>
      <c r="IJN8" s="9"/>
      <c r="IJO8" s="9"/>
      <c r="IJP8" s="9"/>
      <c r="IJQ8" s="9"/>
      <c r="IJR8" s="9"/>
      <c r="IJS8" s="9"/>
      <c r="IJT8" s="9"/>
      <c r="IJU8" s="9"/>
      <c r="IJV8" s="9"/>
      <c r="IJW8" s="9"/>
      <c r="IJX8" s="9"/>
      <c r="IJY8" s="9"/>
      <c r="IJZ8" s="9"/>
      <c r="IKA8" s="9"/>
      <c r="IKB8" s="9"/>
      <c r="IKC8" s="9"/>
      <c r="IKD8" s="9"/>
      <c r="IKE8" s="9"/>
      <c r="IKF8" s="9"/>
      <c r="IKG8" s="9"/>
      <c r="IKH8" s="9"/>
      <c r="IKI8" s="9"/>
      <c r="IKJ8" s="9"/>
      <c r="IKK8" s="9"/>
      <c r="IKL8" s="9"/>
      <c r="IKM8" s="9"/>
      <c r="IKN8" s="9"/>
      <c r="IKO8" s="9"/>
      <c r="IKP8" s="9"/>
      <c r="IKQ8" s="9"/>
      <c r="IKR8" s="9"/>
      <c r="IKS8" s="9"/>
      <c r="IKT8" s="9"/>
      <c r="IKU8" s="9"/>
      <c r="IKV8" s="9"/>
      <c r="IKW8" s="9"/>
      <c r="IKX8" s="9"/>
      <c r="IKY8" s="9"/>
      <c r="IKZ8" s="9"/>
      <c r="ILA8" s="9"/>
      <c r="ILB8" s="9"/>
      <c r="ILC8" s="9"/>
      <c r="ILD8" s="9"/>
      <c r="ILE8" s="9"/>
      <c r="ILF8" s="9"/>
      <c r="ILG8" s="9"/>
      <c r="ILH8" s="9"/>
      <c r="ILI8" s="9"/>
      <c r="ILJ8" s="9"/>
      <c r="ILK8" s="9"/>
      <c r="ILL8" s="9"/>
      <c r="ILM8" s="9"/>
      <c r="ILN8" s="9"/>
      <c r="ILO8" s="9"/>
      <c r="ILP8" s="9"/>
      <c r="ILQ8" s="9"/>
      <c r="ILR8" s="9"/>
      <c r="ILS8" s="9"/>
      <c r="ILT8" s="9"/>
      <c r="ILU8" s="9"/>
      <c r="ILV8" s="9"/>
      <c r="ILW8" s="9"/>
      <c r="ILX8" s="9"/>
      <c r="ILY8" s="9"/>
      <c r="ILZ8" s="9"/>
      <c r="IMA8" s="9"/>
      <c r="IMB8" s="9"/>
      <c r="IMC8" s="9"/>
      <c r="IMD8" s="9"/>
      <c r="IME8" s="9"/>
      <c r="IMF8" s="9"/>
      <c r="IMG8" s="9"/>
      <c r="IMH8" s="9"/>
      <c r="IMI8" s="9"/>
      <c r="IMJ8" s="9"/>
      <c r="IMK8" s="9"/>
      <c r="IML8" s="9"/>
      <c r="IMM8" s="9"/>
      <c r="IMN8" s="9"/>
      <c r="IMO8" s="9"/>
      <c r="IMP8" s="9"/>
      <c r="IMQ8" s="9"/>
      <c r="IMR8" s="9"/>
      <c r="IMS8" s="9"/>
      <c r="IMT8" s="9"/>
      <c r="IMU8" s="9"/>
      <c r="IMV8" s="9"/>
      <c r="IMW8" s="9"/>
      <c r="IMX8" s="9"/>
      <c r="IMY8" s="9"/>
      <c r="IMZ8" s="9"/>
      <c r="INA8" s="9"/>
      <c r="INB8" s="9"/>
      <c r="INC8" s="9"/>
      <c r="IND8" s="9"/>
      <c r="INE8" s="9"/>
      <c r="INF8" s="9"/>
      <c r="ING8" s="9"/>
      <c r="INH8" s="9"/>
      <c r="INI8" s="9"/>
      <c r="INJ8" s="9"/>
      <c r="INK8" s="9"/>
      <c r="INL8" s="9"/>
      <c r="INM8" s="9"/>
      <c r="INN8" s="9"/>
      <c r="INO8" s="9"/>
      <c r="INP8" s="9"/>
      <c r="INQ8" s="9"/>
      <c r="INR8" s="9"/>
      <c r="INS8" s="9"/>
      <c r="INT8" s="9"/>
      <c r="INU8" s="9"/>
      <c r="INV8" s="9"/>
      <c r="INW8" s="9"/>
      <c r="INX8" s="9"/>
      <c r="INY8" s="9"/>
      <c r="INZ8" s="9"/>
      <c r="IOA8" s="9"/>
      <c r="IOB8" s="9"/>
      <c r="IOC8" s="9"/>
      <c r="IOD8" s="9"/>
      <c r="IOE8" s="9"/>
      <c r="IOF8" s="9"/>
      <c r="IOG8" s="9"/>
      <c r="IOH8" s="9"/>
      <c r="IOI8" s="9"/>
      <c r="IOJ8" s="9"/>
      <c r="IOK8" s="9"/>
      <c r="IOL8" s="9"/>
      <c r="IOM8" s="9"/>
      <c r="ION8" s="9"/>
      <c r="IOO8" s="9"/>
      <c r="IOP8" s="9"/>
      <c r="IOQ8" s="9"/>
      <c r="IOR8" s="9"/>
      <c r="IOS8" s="9"/>
      <c r="IOT8" s="9"/>
      <c r="IOU8" s="9"/>
      <c r="IOV8" s="9"/>
      <c r="IOW8" s="9"/>
      <c r="IOX8" s="9"/>
      <c r="IOY8" s="9"/>
      <c r="IOZ8" s="9"/>
      <c r="IPA8" s="9"/>
      <c r="IPB8" s="9"/>
      <c r="IPC8" s="9"/>
      <c r="IPD8" s="9"/>
      <c r="IPE8" s="9"/>
      <c r="IPF8" s="9"/>
      <c r="IPG8" s="9"/>
      <c r="IPH8" s="9"/>
      <c r="IPI8" s="9"/>
      <c r="IPJ8" s="9"/>
      <c r="IPK8" s="9"/>
      <c r="IPL8" s="9"/>
      <c r="IPM8" s="9"/>
      <c r="IPN8" s="9"/>
      <c r="IPO8" s="9"/>
      <c r="IPP8" s="9"/>
      <c r="IPQ8" s="9"/>
      <c r="IPR8" s="9"/>
      <c r="IPS8" s="9"/>
      <c r="IPT8" s="9"/>
      <c r="IPU8" s="9"/>
      <c r="IPV8" s="9"/>
      <c r="IPW8" s="9"/>
      <c r="IPX8" s="9"/>
      <c r="IPY8" s="9"/>
      <c r="IPZ8" s="9"/>
      <c r="IQA8" s="9"/>
      <c r="IQB8" s="9"/>
      <c r="IQC8" s="9"/>
      <c r="IQD8" s="9"/>
      <c r="IQE8" s="9"/>
      <c r="IQF8" s="9"/>
      <c r="IQG8" s="9"/>
      <c r="IQH8" s="9"/>
      <c r="IQI8" s="9"/>
      <c r="IQJ8" s="9"/>
      <c r="IQK8" s="9"/>
      <c r="IQL8" s="9"/>
      <c r="IQM8" s="9"/>
      <c r="IQN8" s="9"/>
      <c r="IQO8" s="9"/>
      <c r="IQP8" s="9"/>
      <c r="IQQ8" s="9"/>
      <c r="IQR8" s="9"/>
      <c r="IQS8" s="9"/>
      <c r="IQT8" s="9"/>
      <c r="IQU8" s="9"/>
      <c r="IQV8" s="9"/>
      <c r="IQW8" s="9"/>
      <c r="IQX8" s="9"/>
      <c r="IQY8" s="9"/>
      <c r="IQZ8" s="9"/>
      <c r="IRA8" s="9"/>
      <c r="IRB8" s="9"/>
      <c r="IRC8" s="9"/>
      <c r="IRD8" s="9"/>
      <c r="IRE8" s="9"/>
      <c r="IRF8" s="9"/>
      <c r="IRG8" s="9"/>
      <c r="IRH8" s="9"/>
      <c r="IRI8" s="9"/>
      <c r="IRJ8" s="9"/>
      <c r="IRK8" s="9"/>
      <c r="IRL8" s="9"/>
      <c r="IRM8" s="9"/>
      <c r="IRN8" s="9"/>
      <c r="IRO8" s="9"/>
      <c r="IRP8" s="9"/>
      <c r="IRQ8" s="9"/>
      <c r="IRR8" s="9"/>
      <c r="IRS8" s="9"/>
      <c r="IRT8" s="9"/>
      <c r="IRU8" s="9"/>
      <c r="IRV8" s="9"/>
      <c r="IRW8" s="9"/>
      <c r="IRX8" s="9"/>
      <c r="IRY8" s="9"/>
      <c r="IRZ8" s="9"/>
      <c r="ISA8" s="9"/>
      <c r="ISB8" s="9"/>
      <c r="ISC8" s="9"/>
      <c r="ISD8" s="9"/>
      <c r="ISE8" s="9"/>
      <c r="ISF8" s="9"/>
      <c r="ISG8" s="9"/>
      <c r="ISH8" s="9"/>
      <c r="ISI8" s="9"/>
      <c r="ISJ8" s="9"/>
      <c r="ISK8" s="9"/>
      <c r="ISL8" s="9"/>
      <c r="ISM8" s="9"/>
      <c r="ISN8" s="9"/>
      <c r="ISO8" s="9"/>
      <c r="ISP8" s="9"/>
      <c r="ISQ8" s="9"/>
      <c r="ISR8" s="9"/>
      <c r="ISS8" s="9"/>
      <c r="IST8" s="9"/>
      <c r="ISU8" s="9"/>
      <c r="ISV8" s="9"/>
      <c r="ISW8" s="9"/>
      <c r="ISX8" s="9"/>
      <c r="ISY8" s="9"/>
      <c r="ISZ8" s="9"/>
      <c r="ITA8" s="9"/>
      <c r="ITB8" s="9"/>
      <c r="ITC8" s="9"/>
      <c r="ITD8" s="9"/>
      <c r="ITE8" s="9"/>
      <c r="ITF8" s="9"/>
      <c r="ITG8" s="9"/>
      <c r="ITH8" s="9"/>
      <c r="ITI8" s="9"/>
      <c r="ITJ8" s="9"/>
      <c r="ITK8" s="9"/>
      <c r="ITL8" s="9"/>
      <c r="ITM8" s="9"/>
      <c r="ITN8" s="9"/>
      <c r="ITO8" s="9"/>
      <c r="ITP8" s="9"/>
      <c r="ITQ8" s="9"/>
      <c r="ITR8" s="9"/>
      <c r="ITS8" s="9"/>
      <c r="ITT8" s="9"/>
      <c r="ITU8" s="9"/>
      <c r="ITV8" s="9"/>
      <c r="ITW8" s="9"/>
      <c r="ITX8" s="9"/>
      <c r="ITY8" s="9"/>
      <c r="ITZ8" s="9"/>
      <c r="IUA8" s="9"/>
      <c r="IUB8" s="9"/>
      <c r="IUC8" s="9"/>
      <c r="IUD8" s="9"/>
      <c r="IUE8" s="9"/>
      <c r="IUF8" s="9"/>
      <c r="IUG8" s="9"/>
      <c r="IUH8" s="9"/>
      <c r="IUI8" s="9"/>
      <c r="IUJ8" s="9"/>
      <c r="IUK8" s="9"/>
      <c r="IUL8" s="9"/>
      <c r="IUM8" s="9"/>
      <c r="IUN8" s="9"/>
      <c r="IUO8" s="9"/>
      <c r="IUP8" s="9"/>
      <c r="IUQ8" s="9"/>
      <c r="IUR8" s="9"/>
      <c r="IUS8" s="9"/>
      <c r="IUT8" s="9"/>
      <c r="IUU8" s="9"/>
      <c r="IUV8" s="9"/>
      <c r="IUW8" s="9"/>
      <c r="IUX8" s="9"/>
      <c r="IUY8" s="9"/>
      <c r="IUZ8" s="9"/>
      <c r="IVA8" s="9"/>
      <c r="IVB8" s="9"/>
      <c r="IVC8" s="9"/>
      <c r="IVD8" s="9"/>
      <c r="IVE8" s="9"/>
      <c r="IVF8" s="9"/>
      <c r="IVG8" s="9"/>
      <c r="IVH8" s="9"/>
      <c r="IVI8" s="9"/>
      <c r="IVJ8" s="9"/>
      <c r="IVK8" s="9"/>
      <c r="IVL8" s="9"/>
      <c r="IVM8" s="9"/>
      <c r="IVN8" s="9"/>
      <c r="IVO8" s="9"/>
      <c r="IVP8" s="9"/>
      <c r="IVQ8" s="9"/>
      <c r="IVR8" s="9"/>
      <c r="IVS8" s="9"/>
      <c r="IVT8" s="9"/>
      <c r="IVU8" s="9"/>
      <c r="IVV8" s="9"/>
      <c r="IVW8" s="9"/>
      <c r="IVX8" s="9"/>
      <c r="IVY8" s="9"/>
      <c r="IVZ8" s="9"/>
      <c r="IWA8" s="9"/>
      <c r="IWB8" s="9"/>
      <c r="IWC8" s="9"/>
      <c r="IWD8" s="9"/>
      <c r="IWE8" s="9"/>
      <c r="IWF8" s="9"/>
      <c r="IWG8" s="9"/>
      <c r="IWH8" s="9"/>
      <c r="IWI8" s="9"/>
      <c r="IWJ8" s="9"/>
      <c r="IWK8" s="9"/>
      <c r="IWL8" s="9"/>
      <c r="IWM8" s="9"/>
      <c r="IWN8" s="9"/>
      <c r="IWO8" s="9"/>
      <c r="IWP8" s="9"/>
      <c r="IWQ8" s="9"/>
      <c r="IWR8" s="9"/>
      <c r="IWS8" s="9"/>
      <c r="IWT8" s="9"/>
      <c r="IWU8" s="9"/>
      <c r="IWV8" s="9"/>
      <c r="IWW8" s="9"/>
      <c r="IWX8" s="9"/>
      <c r="IWY8" s="9"/>
      <c r="IWZ8" s="9"/>
      <c r="IXA8" s="9"/>
      <c r="IXB8" s="9"/>
      <c r="IXC8" s="9"/>
      <c r="IXD8" s="9"/>
      <c r="IXE8" s="9"/>
      <c r="IXF8" s="9"/>
      <c r="IXG8" s="9"/>
      <c r="IXH8" s="9"/>
      <c r="IXI8" s="9"/>
      <c r="IXJ8" s="9"/>
      <c r="IXK8" s="9"/>
      <c r="IXL8" s="9"/>
      <c r="IXM8" s="9"/>
      <c r="IXN8" s="9"/>
      <c r="IXO8" s="9"/>
      <c r="IXP8" s="9"/>
      <c r="IXQ8" s="9"/>
      <c r="IXR8" s="9"/>
      <c r="IXS8" s="9"/>
      <c r="IXT8" s="9"/>
      <c r="IXU8" s="9"/>
      <c r="IXV8" s="9"/>
      <c r="IXW8" s="9"/>
      <c r="IXX8" s="9"/>
      <c r="IXY8" s="9"/>
      <c r="IXZ8" s="9"/>
      <c r="IYA8" s="9"/>
      <c r="IYB8" s="9"/>
      <c r="IYC8" s="9"/>
      <c r="IYD8" s="9"/>
      <c r="IYE8" s="9"/>
      <c r="IYF8" s="9"/>
      <c r="IYG8" s="9"/>
      <c r="IYH8" s="9"/>
      <c r="IYI8" s="9"/>
      <c r="IYJ8" s="9"/>
      <c r="IYK8" s="9"/>
      <c r="IYL8" s="9"/>
      <c r="IYM8" s="9"/>
      <c r="IYN8" s="9"/>
      <c r="IYO8" s="9"/>
      <c r="IYP8" s="9"/>
      <c r="IYQ8" s="9"/>
      <c r="IYR8" s="9"/>
      <c r="IYS8" s="9"/>
      <c r="IYT8" s="9"/>
      <c r="IYU8" s="9"/>
      <c r="IYV8" s="9"/>
      <c r="IYW8" s="9"/>
      <c r="IYX8" s="9"/>
      <c r="IYY8" s="9"/>
      <c r="IYZ8" s="9"/>
      <c r="IZA8" s="9"/>
      <c r="IZB8" s="9"/>
      <c r="IZC8" s="9"/>
      <c r="IZD8" s="9"/>
      <c r="IZE8" s="9"/>
      <c r="IZF8" s="9"/>
      <c r="IZG8" s="9"/>
      <c r="IZH8" s="9"/>
      <c r="IZI8" s="9"/>
      <c r="IZJ8" s="9"/>
      <c r="IZK8" s="9"/>
      <c r="IZL8" s="9"/>
      <c r="IZM8" s="9"/>
      <c r="IZN8" s="9"/>
      <c r="IZO8" s="9"/>
      <c r="IZP8" s="9"/>
      <c r="IZQ8" s="9"/>
      <c r="IZR8" s="9"/>
      <c r="IZS8" s="9"/>
      <c r="IZT8" s="9"/>
      <c r="IZU8" s="9"/>
      <c r="IZV8" s="9"/>
      <c r="IZW8" s="9"/>
      <c r="IZX8" s="9"/>
      <c r="IZY8" s="9"/>
      <c r="IZZ8" s="9"/>
      <c r="JAA8" s="9"/>
      <c r="JAB8" s="9"/>
      <c r="JAC8" s="9"/>
      <c r="JAD8" s="9"/>
      <c r="JAE8" s="9"/>
      <c r="JAF8" s="9"/>
      <c r="JAG8" s="9"/>
      <c r="JAH8" s="9"/>
      <c r="JAI8" s="9"/>
      <c r="JAJ8" s="9"/>
      <c r="JAK8" s="9"/>
      <c r="JAL8" s="9"/>
      <c r="JAM8" s="9"/>
      <c r="JAN8" s="9"/>
      <c r="JAO8" s="9"/>
      <c r="JAP8" s="9"/>
      <c r="JAQ8" s="9"/>
      <c r="JAR8" s="9"/>
      <c r="JAS8" s="9"/>
      <c r="JAT8" s="9"/>
      <c r="JAU8" s="9"/>
      <c r="JAV8" s="9"/>
      <c r="JAW8" s="9"/>
      <c r="JAX8" s="9"/>
      <c r="JAY8" s="9"/>
      <c r="JAZ8" s="9"/>
      <c r="JBA8" s="9"/>
      <c r="JBB8" s="9"/>
      <c r="JBC8" s="9"/>
      <c r="JBD8" s="9"/>
      <c r="JBE8" s="9"/>
      <c r="JBF8" s="9"/>
      <c r="JBG8" s="9"/>
      <c r="JBH8" s="9"/>
      <c r="JBI8" s="9"/>
      <c r="JBJ8" s="9"/>
      <c r="JBK8" s="9"/>
      <c r="JBL8" s="9"/>
      <c r="JBM8" s="9"/>
      <c r="JBN8" s="9"/>
      <c r="JBO8" s="9"/>
      <c r="JBP8" s="9"/>
      <c r="JBQ8" s="9"/>
      <c r="JBR8" s="9"/>
      <c r="JBS8" s="9"/>
      <c r="JBT8" s="9"/>
      <c r="JBU8" s="9"/>
      <c r="JBV8" s="9"/>
      <c r="JBW8" s="9"/>
      <c r="JBX8" s="9"/>
      <c r="JBY8" s="9"/>
      <c r="JBZ8" s="9"/>
      <c r="JCA8" s="9"/>
      <c r="JCB8" s="9"/>
      <c r="JCC8" s="9"/>
      <c r="JCD8" s="9"/>
      <c r="JCE8" s="9"/>
      <c r="JCF8" s="9"/>
      <c r="JCG8" s="9"/>
      <c r="JCH8" s="9"/>
      <c r="JCI8" s="9"/>
      <c r="JCJ8" s="9"/>
      <c r="JCK8" s="9"/>
      <c r="JCL8" s="9"/>
      <c r="JCM8" s="9"/>
      <c r="JCN8" s="9"/>
      <c r="JCO8" s="9"/>
      <c r="JCP8" s="9"/>
      <c r="JCQ8" s="9"/>
      <c r="JCR8" s="9"/>
      <c r="JCS8" s="9"/>
      <c r="JCT8" s="9"/>
      <c r="JCU8" s="9"/>
      <c r="JCV8" s="9"/>
      <c r="JCW8" s="9"/>
      <c r="JCX8" s="9"/>
      <c r="JCY8" s="9"/>
      <c r="JCZ8" s="9"/>
      <c r="JDA8" s="9"/>
      <c r="JDB8" s="9"/>
      <c r="JDC8" s="9"/>
      <c r="JDD8" s="9"/>
      <c r="JDE8" s="9"/>
      <c r="JDF8" s="9"/>
      <c r="JDG8" s="9"/>
      <c r="JDH8" s="9"/>
      <c r="JDI8" s="9"/>
      <c r="JDJ8" s="9"/>
      <c r="JDK8" s="9"/>
      <c r="JDL8" s="9"/>
      <c r="JDM8" s="9"/>
      <c r="JDN8" s="9"/>
      <c r="JDO8" s="9"/>
      <c r="JDP8" s="9"/>
      <c r="JDQ8" s="9"/>
      <c r="JDR8" s="9"/>
      <c r="JDS8" s="9"/>
      <c r="JDT8" s="9"/>
      <c r="JDU8" s="9"/>
      <c r="JDV8" s="9"/>
      <c r="JDW8" s="9"/>
      <c r="JDX8" s="9"/>
      <c r="JDY8" s="9"/>
      <c r="JDZ8" s="9"/>
      <c r="JEA8" s="9"/>
      <c r="JEB8" s="9"/>
      <c r="JEC8" s="9"/>
      <c r="JED8" s="9"/>
      <c r="JEE8" s="9"/>
      <c r="JEF8" s="9"/>
      <c r="JEG8" s="9"/>
      <c r="JEH8" s="9"/>
      <c r="JEI8" s="9"/>
      <c r="JEJ8" s="9"/>
      <c r="JEK8" s="9"/>
      <c r="JEL8" s="9"/>
      <c r="JEM8" s="9"/>
      <c r="JEN8" s="9"/>
      <c r="JEO8" s="9"/>
      <c r="JEP8" s="9"/>
      <c r="JEQ8" s="9"/>
      <c r="JER8" s="9"/>
      <c r="JES8" s="9"/>
      <c r="JET8" s="9"/>
      <c r="JEU8" s="9"/>
      <c r="JEV8" s="9"/>
      <c r="JEW8" s="9"/>
      <c r="JEX8" s="9"/>
      <c r="JEY8" s="9"/>
      <c r="JEZ8" s="9"/>
      <c r="JFA8" s="9"/>
      <c r="JFB8" s="9"/>
      <c r="JFC8" s="9"/>
      <c r="JFD8" s="9"/>
      <c r="JFE8" s="9"/>
      <c r="JFF8" s="9"/>
      <c r="JFG8" s="9"/>
      <c r="JFH8" s="9"/>
      <c r="JFI8" s="9"/>
      <c r="JFJ8" s="9"/>
      <c r="JFK8" s="9"/>
      <c r="JFL8" s="9"/>
      <c r="JFM8" s="9"/>
      <c r="JFN8" s="9"/>
      <c r="JFO8" s="9"/>
      <c r="JFP8" s="9"/>
      <c r="JFQ8" s="9"/>
      <c r="JFR8" s="9"/>
      <c r="JFS8" s="9"/>
      <c r="JFT8" s="9"/>
      <c r="JFU8" s="9"/>
      <c r="JFV8" s="9"/>
      <c r="JFW8" s="9"/>
      <c r="JFX8" s="9"/>
      <c r="JFY8" s="9"/>
      <c r="JFZ8" s="9"/>
      <c r="JGA8" s="9"/>
      <c r="JGB8" s="9"/>
      <c r="JGC8" s="9"/>
      <c r="JGD8" s="9"/>
      <c r="JGE8" s="9"/>
      <c r="JGF8" s="9"/>
      <c r="JGG8" s="9"/>
      <c r="JGH8" s="9"/>
      <c r="JGI8" s="9"/>
      <c r="JGJ8" s="9"/>
      <c r="JGK8" s="9"/>
      <c r="JGL8" s="9"/>
      <c r="JGM8" s="9"/>
      <c r="JGN8" s="9"/>
      <c r="JGO8" s="9"/>
      <c r="JGP8" s="9"/>
      <c r="JGQ8" s="9"/>
      <c r="JGR8" s="9"/>
      <c r="JGS8" s="9"/>
      <c r="JGT8" s="9"/>
      <c r="JGU8" s="9"/>
      <c r="JGV8" s="9"/>
      <c r="JGW8" s="9"/>
      <c r="JGX8" s="9"/>
      <c r="JGY8" s="9"/>
      <c r="JGZ8" s="9"/>
      <c r="JHA8" s="9"/>
      <c r="JHB8" s="9"/>
      <c r="JHC8" s="9"/>
      <c r="JHD8" s="9"/>
      <c r="JHE8" s="9"/>
      <c r="JHF8" s="9"/>
      <c r="JHG8" s="9"/>
      <c r="JHH8" s="9"/>
      <c r="JHI8" s="9"/>
      <c r="JHJ8" s="9"/>
      <c r="JHK8" s="9"/>
      <c r="JHL8" s="9"/>
      <c r="JHM8" s="9"/>
      <c r="JHN8" s="9"/>
      <c r="JHO8" s="9"/>
      <c r="JHP8" s="9"/>
      <c r="JHQ8" s="9"/>
      <c r="JHR8" s="9"/>
      <c r="JHS8" s="9"/>
      <c r="JHT8" s="9"/>
      <c r="JHU8" s="9"/>
      <c r="JHV8" s="9"/>
      <c r="JHW8" s="9"/>
      <c r="JHX8" s="9"/>
      <c r="JHY8" s="9"/>
      <c r="JHZ8" s="9"/>
      <c r="JIA8" s="9"/>
      <c r="JIB8" s="9"/>
      <c r="JIC8" s="9"/>
      <c r="JID8" s="9"/>
      <c r="JIE8" s="9"/>
      <c r="JIF8" s="9"/>
      <c r="JIG8" s="9"/>
      <c r="JIH8" s="9"/>
      <c r="JII8" s="9"/>
      <c r="JIJ8" s="9"/>
      <c r="JIK8" s="9"/>
      <c r="JIL8" s="9"/>
      <c r="JIM8" s="9"/>
      <c r="JIN8" s="9"/>
      <c r="JIO8" s="9"/>
      <c r="JIP8" s="9"/>
      <c r="JIQ8" s="9"/>
      <c r="JIR8" s="9"/>
      <c r="JIS8" s="9"/>
      <c r="JIT8" s="9"/>
      <c r="JIU8" s="9"/>
      <c r="JIV8" s="9"/>
      <c r="JIW8" s="9"/>
      <c r="JIX8" s="9"/>
      <c r="JIY8" s="9"/>
      <c r="JIZ8" s="9"/>
      <c r="JJA8" s="9"/>
      <c r="JJB8" s="9"/>
      <c r="JJC8" s="9"/>
      <c r="JJD8" s="9"/>
      <c r="JJE8" s="9"/>
      <c r="JJF8" s="9"/>
      <c r="JJG8" s="9"/>
      <c r="JJH8" s="9"/>
      <c r="JJI8" s="9"/>
      <c r="JJJ8" s="9"/>
      <c r="JJK8" s="9"/>
      <c r="JJL8" s="9"/>
      <c r="JJM8" s="9"/>
      <c r="JJN8" s="9"/>
      <c r="JJO8" s="9"/>
      <c r="JJP8" s="9"/>
      <c r="JJQ8" s="9"/>
      <c r="JJR8" s="9"/>
      <c r="JJS8" s="9"/>
      <c r="JJT8" s="9"/>
      <c r="JJU8" s="9"/>
      <c r="JJV8" s="9"/>
      <c r="JJW8" s="9"/>
      <c r="JJX8" s="9"/>
      <c r="JJY8" s="9"/>
      <c r="JJZ8" s="9"/>
      <c r="JKA8" s="9"/>
      <c r="JKB8" s="9"/>
      <c r="JKC8" s="9"/>
      <c r="JKD8" s="9"/>
      <c r="JKE8" s="9"/>
      <c r="JKF8" s="9"/>
      <c r="JKG8" s="9"/>
      <c r="JKH8" s="9"/>
      <c r="JKI8" s="9"/>
      <c r="JKJ8" s="9"/>
      <c r="JKK8" s="9"/>
      <c r="JKL8" s="9"/>
      <c r="JKM8" s="9"/>
      <c r="JKN8" s="9"/>
      <c r="JKO8" s="9"/>
      <c r="JKP8" s="9"/>
      <c r="JKQ8" s="9"/>
      <c r="JKR8" s="9"/>
      <c r="JKS8" s="9"/>
      <c r="JKT8" s="9"/>
      <c r="JKU8" s="9"/>
      <c r="JKV8" s="9"/>
      <c r="JKW8" s="9"/>
      <c r="JKX8" s="9"/>
      <c r="JKY8" s="9"/>
      <c r="JKZ8" s="9"/>
      <c r="JLA8" s="9"/>
      <c r="JLB8" s="9"/>
      <c r="JLC8" s="9"/>
      <c r="JLD8" s="9"/>
      <c r="JLE8" s="9"/>
      <c r="JLF8" s="9"/>
      <c r="JLG8" s="9"/>
      <c r="JLH8" s="9"/>
      <c r="JLI8" s="9"/>
      <c r="JLJ8" s="9"/>
      <c r="JLK8" s="9"/>
      <c r="JLL8" s="9"/>
      <c r="JLM8" s="9"/>
      <c r="JLN8" s="9"/>
      <c r="JLO8" s="9"/>
      <c r="JLP8" s="9"/>
      <c r="JLQ8" s="9"/>
      <c r="JLR8" s="9"/>
      <c r="JLS8" s="9"/>
      <c r="JLT8" s="9"/>
      <c r="JLU8" s="9"/>
      <c r="JLV8" s="9"/>
      <c r="JLW8" s="9"/>
      <c r="JLX8" s="9"/>
      <c r="JLY8" s="9"/>
      <c r="JLZ8" s="9"/>
      <c r="JMA8" s="9"/>
      <c r="JMB8" s="9"/>
      <c r="JMC8" s="9"/>
      <c r="JMD8" s="9"/>
      <c r="JME8" s="9"/>
      <c r="JMF8" s="9"/>
      <c r="JMG8" s="9"/>
      <c r="JMH8" s="9"/>
      <c r="JMI8" s="9"/>
      <c r="JMJ8" s="9"/>
      <c r="JMK8" s="9"/>
      <c r="JML8" s="9"/>
      <c r="JMM8" s="9"/>
      <c r="JMN8" s="9"/>
      <c r="JMO8" s="9"/>
      <c r="JMP8" s="9"/>
      <c r="JMQ8" s="9"/>
      <c r="JMR8" s="9"/>
      <c r="JMS8" s="9"/>
      <c r="JMT8" s="9"/>
      <c r="JMU8" s="9"/>
      <c r="JMV8" s="9"/>
      <c r="JMW8" s="9"/>
      <c r="JMX8" s="9"/>
      <c r="JMY8" s="9"/>
      <c r="JMZ8" s="9"/>
      <c r="JNA8" s="9"/>
      <c r="JNB8" s="9"/>
      <c r="JNC8" s="9"/>
      <c r="JND8" s="9"/>
      <c r="JNE8" s="9"/>
      <c r="JNF8" s="9"/>
      <c r="JNG8" s="9"/>
      <c r="JNH8" s="9"/>
      <c r="JNI8" s="9"/>
      <c r="JNJ8" s="9"/>
      <c r="JNK8" s="9"/>
      <c r="JNL8" s="9"/>
      <c r="JNM8" s="9"/>
      <c r="JNN8" s="9"/>
      <c r="JNO8" s="9"/>
      <c r="JNP8" s="9"/>
      <c r="JNQ8" s="9"/>
      <c r="JNR8" s="9"/>
      <c r="JNS8" s="9"/>
      <c r="JNT8" s="9"/>
      <c r="JNU8" s="9"/>
      <c r="JNV8" s="9"/>
      <c r="JNW8" s="9"/>
      <c r="JNX8" s="9"/>
      <c r="JNY8" s="9"/>
      <c r="JNZ8" s="9"/>
      <c r="JOA8" s="9"/>
      <c r="JOB8" s="9"/>
      <c r="JOC8" s="9"/>
      <c r="JOD8" s="9"/>
      <c r="JOE8" s="9"/>
      <c r="JOF8" s="9"/>
      <c r="JOG8" s="9"/>
      <c r="JOH8" s="9"/>
      <c r="JOI8" s="9"/>
      <c r="JOJ8" s="9"/>
      <c r="JOK8" s="9"/>
      <c r="JOL8" s="9"/>
      <c r="JOM8" s="9"/>
      <c r="JON8" s="9"/>
      <c r="JOO8" s="9"/>
      <c r="JOP8" s="9"/>
      <c r="JOQ8" s="9"/>
      <c r="JOR8" s="9"/>
      <c r="JOS8" s="9"/>
      <c r="JOT8" s="9"/>
      <c r="JOU8" s="9"/>
      <c r="JOV8" s="9"/>
      <c r="JOW8" s="9"/>
      <c r="JOX8" s="9"/>
      <c r="JOY8" s="9"/>
      <c r="JOZ8" s="9"/>
      <c r="JPA8" s="9"/>
      <c r="JPB8" s="9"/>
      <c r="JPC8" s="9"/>
      <c r="JPD8" s="9"/>
      <c r="JPE8" s="9"/>
      <c r="JPF8" s="9"/>
      <c r="JPG8" s="9"/>
      <c r="JPH8" s="9"/>
      <c r="JPI8" s="9"/>
      <c r="JPJ8" s="9"/>
      <c r="JPK8" s="9"/>
      <c r="JPL8" s="9"/>
      <c r="JPM8" s="9"/>
      <c r="JPN8" s="9"/>
      <c r="JPO8" s="9"/>
      <c r="JPP8" s="9"/>
      <c r="JPQ8" s="9"/>
      <c r="JPR8" s="9"/>
      <c r="JPS8" s="9"/>
      <c r="JPT8" s="9"/>
      <c r="JPU8" s="9"/>
      <c r="JPV8" s="9"/>
      <c r="JPW8" s="9"/>
      <c r="JPX8" s="9"/>
      <c r="JPY8" s="9"/>
      <c r="JPZ8" s="9"/>
      <c r="JQA8" s="9"/>
      <c r="JQB8" s="9"/>
      <c r="JQC8" s="9"/>
      <c r="JQD8" s="9"/>
      <c r="JQE8" s="9"/>
      <c r="JQF8" s="9"/>
      <c r="JQG8" s="9"/>
      <c r="JQH8" s="9"/>
      <c r="JQI8" s="9"/>
      <c r="JQJ8" s="9"/>
      <c r="JQK8" s="9"/>
      <c r="JQL8" s="9"/>
      <c r="JQM8" s="9"/>
      <c r="JQN8" s="9"/>
      <c r="JQO8" s="9"/>
      <c r="JQP8" s="9"/>
      <c r="JQQ8" s="9"/>
      <c r="JQR8" s="9"/>
      <c r="JQS8" s="9"/>
      <c r="JQT8" s="9"/>
      <c r="JQU8" s="9"/>
      <c r="JQV8" s="9"/>
      <c r="JQW8" s="9"/>
      <c r="JQX8" s="9"/>
      <c r="JQY8" s="9"/>
      <c r="JQZ8" s="9"/>
      <c r="JRA8" s="9"/>
      <c r="JRB8" s="9"/>
      <c r="JRC8" s="9"/>
      <c r="JRD8" s="9"/>
      <c r="JRE8" s="9"/>
      <c r="JRF8" s="9"/>
      <c r="JRG8" s="9"/>
      <c r="JRH8" s="9"/>
      <c r="JRI8" s="9"/>
      <c r="JRJ8" s="9"/>
      <c r="JRK8" s="9"/>
      <c r="JRL8" s="9"/>
      <c r="JRM8" s="9"/>
      <c r="JRN8" s="9"/>
      <c r="JRO8" s="9"/>
      <c r="JRP8" s="9"/>
      <c r="JRQ8" s="9"/>
      <c r="JRR8" s="9"/>
      <c r="JRS8" s="9"/>
      <c r="JRT8" s="9"/>
      <c r="JRU8" s="9"/>
      <c r="JRV8" s="9"/>
      <c r="JRW8" s="9"/>
      <c r="JRX8" s="9"/>
      <c r="JRY8" s="9"/>
      <c r="JRZ8" s="9"/>
      <c r="JSA8" s="9"/>
      <c r="JSB8" s="9"/>
      <c r="JSC8" s="9"/>
      <c r="JSD8" s="9"/>
      <c r="JSE8" s="9"/>
      <c r="JSF8" s="9"/>
      <c r="JSG8" s="9"/>
      <c r="JSH8" s="9"/>
      <c r="JSI8" s="9"/>
      <c r="JSJ8" s="9"/>
      <c r="JSK8" s="9"/>
      <c r="JSL8" s="9"/>
      <c r="JSM8" s="9"/>
      <c r="JSN8" s="9"/>
      <c r="JSO8" s="9"/>
      <c r="JSP8" s="9"/>
      <c r="JSQ8" s="9"/>
      <c r="JSR8" s="9"/>
      <c r="JSS8" s="9"/>
      <c r="JST8" s="9"/>
      <c r="JSU8" s="9"/>
      <c r="JSV8" s="9"/>
      <c r="JSW8" s="9"/>
      <c r="JSX8" s="9"/>
      <c r="JSY8" s="9"/>
      <c r="JSZ8" s="9"/>
      <c r="JTA8" s="9"/>
      <c r="JTB8" s="9"/>
      <c r="JTC8" s="9"/>
      <c r="JTD8" s="9"/>
      <c r="JTE8" s="9"/>
      <c r="JTF8" s="9"/>
      <c r="JTG8" s="9"/>
      <c r="JTH8" s="9"/>
      <c r="JTI8" s="9"/>
      <c r="JTJ8" s="9"/>
      <c r="JTK8" s="9"/>
      <c r="JTL8" s="9"/>
      <c r="JTM8" s="9"/>
      <c r="JTN8" s="9"/>
      <c r="JTO8" s="9"/>
      <c r="JTP8" s="9"/>
      <c r="JTQ8" s="9"/>
      <c r="JTR8" s="9"/>
      <c r="JTS8" s="9"/>
      <c r="JTT8" s="9"/>
      <c r="JTU8" s="9"/>
      <c r="JTV8" s="9"/>
      <c r="JTW8" s="9"/>
      <c r="JTX8" s="9"/>
      <c r="JTY8" s="9"/>
      <c r="JTZ8" s="9"/>
      <c r="JUA8" s="9"/>
      <c r="JUB8" s="9"/>
      <c r="JUC8" s="9"/>
      <c r="JUD8" s="9"/>
      <c r="JUE8" s="9"/>
      <c r="JUF8" s="9"/>
      <c r="JUG8" s="9"/>
      <c r="JUH8" s="9"/>
      <c r="JUI8" s="9"/>
      <c r="JUJ8" s="9"/>
      <c r="JUK8" s="9"/>
      <c r="JUL8" s="9"/>
      <c r="JUM8" s="9"/>
      <c r="JUN8" s="9"/>
      <c r="JUO8" s="9"/>
      <c r="JUP8" s="9"/>
      <c r="JUQ8" s="9"/>
      <c r="JUR8" s="9"/>
      <c r="JUS8" s="9"/>
      <c r="JUT8" s="9"/>
      <c r="JUU8" s="9"/>
      <c r="JUV8" s="9"/>
      <c r="JUW8" s="9"/>
      <c r="JUX8" s="9"/>
      <c r="JUY8" s="9"/>
      <c r="JUZ8" s="9"/>
      <c r="JVA8" s="9"/>
      <c r="JVB8" s="9"/>
      <c r="JVC8" s="9"/>
      <c r="JVD8" s="9"/>
      <c r="JVE8" s="9"/>
      <c r="JVF8" s="9"/>
      <c r="JVG8" s="9"/>
      <c r="JVH8" s="9"/>
      <c r="JVI8" s="9"/>
      <c r="JVJ8" s="9"/>
      <c r="JVK8" s="9"/>
      <c r="JVL8" s="9"/>
      <c r="JVM8" s="9"/>
      <c r="JVN8" s="9"/>
      <c r="JVO8" s="9"/>
      <c r="JVP8" s="9"/>
      <c r="JVQ8" s="9"/>
      <c r="JVR8" s="9"/>
      <c r="JVS8" s="9"/>
      <c r="JVT8" s="9"/>
      <c r="JVU8" s="9"/>
      <c r="JVV8" s="9"/>
      <c r="JVW8" s="9"/>
      <c r="JVX8" s="9"/>
      <c r="JVY8" s="9"/>
      <c r="JVZ8" s="9"/>
      <c r="JWA8" s="9"/>
      <c r="JWB8" s="9"/>
      <c r="JWC8" s="9"/>
      <c r="JWD8" s="9"/>
      <c r="JWE8" s="9"/>
      <c r="JWF8" s="9"/>
      <c r="JWG8" s="9"/>
      <c r="JWH8" s="9"/>
      <c r="JWI8" s="9"/>
      <c r="JWJ8" s="9"/>
      <c r="JWK8" s="9"/>
      <c r="JWL8" s="9"/>
      <c r="JWM8" s="9"/>
      <c r="JWN8" s="9"/>
      <c r="JWO8" s="9"/>
      <c r="JWP8" s="9"/>
      <c r="JWQ8" s="9"/>
      <c r="JWR8" s="9"/>
      <c r="JWS8" s="9"/>
      <c r="JWT8" s="9"/>
      <c r="JWU8" s="9"/>
      <c r="JWV8" s="9"/>
      <c r="JWW8" s="9"/>
      <c r="JWX8" s="9"/>
      <c r="JWY8" s="9"/>
      <c r="JWZ8" s="9"/>
      <c r="JXA8" s="9"/>
      <c r="JXB8" s="9"/>
      <c r="JXC8" s="9"/>
      <c r="JXD8" s="9"/>
      <c r="JXE8" s="9"/>
      <c r="JXF8" s="9"/>
      <c r="JXG8" s="9"/>
      <c r="JXH8" s="9"/>
      <c r="JXI8" s="9"/>
      <c r="JXJ8" s="9"/>
      <c r="JXK8" s="9"/>
      <c r="JXL8" s="9"/>
      <c r="JXM8" s="9"/>
      <c r="JXN8" s="9"/>
      <c r="JXO8" s="9"/>
      <c r="JXP8" s="9"/>
      <c r="JXQ8" s="9"/>
      <c r="JXR8" s="9"/>
      <c r="JXS8" s="9"/>
      <c r="JXT8" s="9"/>
      <c r="JXU8" s="9"/>
      <c r="JXV8" s="9"/>
      <c r="JXW8" s="9"/>
      <c r="JXX8" s="9"/>
      <c r="JXY8" s="9"/>
      <c r="JXZ8" s="9"/>
      <c r="JYA8" s="9"/>
      <c r="JYB8" s="9"/>
      <c r="JYC8" s="9"/>
      <c r="JYD8" s="9"/>
      <c r="JYE8" s="9"/>
      <c r="JYF8" s="9"/>
      <c r="JYG8" s="9"/>
      <c r="JYH8" s="9"/>
      <c r="JYI8" s="9"/>
      <c r="JYJ8" s="9"/>
      <c r="JYK8" s="9"/>
      <c r="JYL8" s="9"/>
      <c r="JYM8" s="9"/>
      <c r="JYN8" s="9"/>
      <c r="JYO8" s="9"/>
      <c r="JYP8" s="9"/>
      <c r="JYQ8" s="9"/>
      <c r="JYR8" s="9"/>
      <c r="JYS8" s="9"/>
      <c r="JYT8" s="9"/>
      <c r="JYU8" s="9"/>
      <c r="JYV8" s="9"/>
      <c r="JYW8" s="9"/>
      <c r="JYX8" s="9"/>
      <c r="JYY8" s="9"/>
      <c r="JYZ8" s="9"/>
      <c r="JZA8" s="9"/>
      <c r="JZB8" s="9"/>
      <c r="JZC8" s="9"/>
      <c r="JZD8" s="9"/>
      <c r="JZE8" s="9"/>
      <c r="JZF8" s="9"/>
      <c r="JZG8" s="9"/>
      <c r="JZH8" s="9"/>
      <c r="JZI8" s="9"/>
      <c r="JZJ8" s="9"/>
      <c r="JZK8" s="9"/>
      <c r="JZL8" s="9"/>
      <c r="JZM8" s="9"/>
      <c r="JZN8" s="9"/>
      <c r="JZO8" s="9"/>
      <c r="JZP8" s="9"/>
      <c r="JZQ8" s="9"/>
      <c r="JZR8" s="9"/>
      <c r="JZS8" s="9"/>
      <c r="JZT8" s="9"/>
      <c r="JZU8" s="9"/>
      <c r="JZV8" s="9"/>
      <c r="JZW8" s="9"/>
      <c r="JZX8" s="9"/>
      <c r="JZY8" s="9"/>
      <c r="JZZ8" s="9"/>
      <c r="KAA8" s="9"/>
      <c r="KAB8" s="9"/>
      <c r="KAC8" s="9"/>
      <c r="KAD8" s="9"/>
      <c r="KAE8" s="9"/>
      <c r="KAF8" s="9"/>
      <c r="KAG8" s="9"/>
      <c r="KAH8" s="9"/>
      <c r="KAI8" s="9"/>
      <c r="KAJ8" s="9"/>
      <c r="KAK8" s="9"/>
      <c r="KAL8" s="9"/>
      <c r="KAM8" s="9"/>
      <c r="KAN8" s="9"/>
      <c r="KAO8" s="9"/>
      <c r="KAP8" s="9"/>
      <c r="KAQ8" s="9"/>
      <c r="KAR8" s="9"/>
      <c r="KAS8" s="9"/>
      <c r="KAT8" s="9"/>
      <c r="KAU8" s="9"/>
      <c r="KAV8" s="9"/>
      <c r="KAW8" s="9"/>
      <c r="KAX8" s="9"/>
      <c r="KAY8" s="9"/>
      <c r="KAZ8" s="9"/>
      <c r="KBA8" s="9"/>
      <c r="KBB8" s="9"/>
      <c r="KBC8" s="9"/>
      <c r="KBD8" s="9"/>
      <c r="KBE8" s="9"/>
      <c r="KBF8" s="9"/>
      <c r="KBG8" s="9"/>
      <c r="KBH8" s="9"/>
      <c r="KBI8" s="9"/>
      <c r="KBJ8" s="9"/>
      <c r="KBK8" s="9"/>
      <c r="KBL8" s="9"/>
      <c r="KBM8" s="9"/>
      <c r="KBN8" s="9"/>
      <c r="KBO8" s="9"/>
      <c r="KBP8" s="9"/>
      <c r="KBQ8" s="9"/>
      <c r="KBR8" s="9"/>
      <c r="KBS8" s="9"/>
      <c r="KBT8" s="9"/>
      <c r="KBU8" s="9"/>
      <c r="KBV8" s="9"/>
      <c r="KBW8" s="9"/>
      <c r="KBX8" s="9"/>
      <c r="KBY8" s="9"/>
      <c r="KBZ8" s="9"/>
      <c r="KCA8" s="9"/>
      <c r="KCB8" s="9"/>
      <c r="KCC8" s="9"/>
      <c r="KCD8" s="9"/>
      <c r="KCE8" s="9"/>
      <c r="KCF8" s="9"/>
      <c r="KCG8" s="9"/>
      <c r="KCH8" s="9"/>
      <c r="KCI8" s="9"/>
      <c r="KCJ8" s="9"/>
      <c r="KCK8" s="9"/>
      <c r="KCL8" s="9"/>
      <c r="KCM8" s="9"/>
      <c r="KCN8" s="9"/>
      <c r="KCO8" s="9"/>
      <c r="KCP8" s="9"/>
      <c r="KCQ8" s="9"/>
      <c r="KCR8" s="9"/>
      <c r="KCS8" s="9"/>
      <c r="KCT8" s="9"/>
      <c r="KCU8" s="9"/>
      <c r="KCV8" s="9"/>
      <c r="KCW8" s="9"/>
      <c r="KCX8" s="9"/>
      <c r="KCY8" s="9"/>
      <c r="KCZ8" s="9"/>
      <c r="KDA8" s="9"/>
      <c r="KDB8" s="9"/>
      <c r="KDC8" s="9"/>
      <c r="KDD8" s="9"/>
      <c r="KDE8" s="9"/>
      <c r="KDF8" s="9"/>
      <c r="KDG8" s="9"/>
      <c r="KDH8" s="9"/>
      <c r="KDI8" s="9"/>
      <c r="KDJ8" s="9"/>
      <c r="KDK8" s="9"/>
      <c r="KDL8" s="9"/>
      <c r="KDM8" s="9"/>
      <c r="KDN8" s="9"/>
      <c r="KDO8" s="9"/>
      <c r="KDP8" s="9"/>
      <c r="KDQ8" s="9"/>
      <c r="KDR8" s="9"/>
      <c r="KDS8" s="9"/>
      <c r="KDT8" s="9"/>
      <c r="KDU8" s="9"/>
      <c r="KDV8" s="9"/>
      <c r="KDW8" s="9"/>
      <c r="KDX8" s="9"/>
      <c r="KDY8" s="9"/>
      <c r="KDZ8" s="9"/>
      <c r="KEA8" s="9"/>
      <c r="KEB8" s="9"/>
      <c r="KEC8" s="9"/>
      <c r="KED8" s="9"/>
      <c r="KEE8" s="9"/>
      <c r="KEF8" s="9"/>
      <c r="KEG8" s="9"/>
      <c r="KEH8" s="9"/>
      <c r="KEI8" s="9"/>
      <c r="KEJ8" s="9"/>
      <c r="KEK8" s="9"/>
      <c r="KEL8" s="9"/>
      <c r="KEM8" s="9"/>
      <c r="KEN8" s="9"/>
      <c r="KEO8" s="9"/>
      <c r="KEP8" s="9"/>
      <c r="KEQ8" s="9"/>
      <c r="KER8" s="9"/>
      <c r="KES8" s="9"/>
      <c r="KET8" s="9"/>
      <c r="KEU8" s="9"/>
      <c r="KEV8" s="9"/>
      <c r="KEW8" s="9"/>
      <c r="KEX8" s="9"/>
      <c r="KEY8" s="9"/>
      <c r="KEZ8" s="9"/>
      <c r="KFA8" s="9"/>
      <c r="KFB8" s="9"/>
      <c r="KFC8" s="9"/>
      <c r="KFD8" s="9"/>
      <c r="KFE8" s="9"/>
      <c r="KFF8" s="9"/>
      <c r="KFG8" s="9"/>
      <c r="KFH8" s="9"/>
      <c r="KFI8" s="9"/>
      <c r="KFJ8" s="9"/>
      <c r="KFK8" s="9"/>
      <c r="KFL8" s="9"/>
      <c r="KFM8" s="9"/>
      <c r="KFN8" s="9"/>
      <c r="KFO8" s="9"/>
      <c r="KFP8" s="9"/>
      <c r="KFQ8" s="9"/>
      <c r="KFR8" s="9"/>
      <c r="KFS8" s="9"/>
      <c r="KFT8" s="9"/>
      <c r="KFU8" s="9"/>
      <c r="KFV8" s="9"/>
      <c r="KFW8" s="9"/>
      <c r="KFX8" s="9"/>
      <c r="KFY8" s="9"/>
      <c r="KFZ8" s="9"/>
      <c r="KGA8" s="9"/>
      <c r="KGB8" s="9"/>
      <c r="KGC8" s="9"/>
      <c r="KGD8" s="9"/>
      <c r="KGE8" s="9"/>
      <c r="KGF8" s="9"/>
      <c r="KGG8" s="9"/>
      <c r="KGH8" s="9"/>
      <c r="KGI8" s="9"/>
      <c r="KGJ8" s="9"/>
      <c r="KGK8" s="9"/>
      <c r="KGL8" s="9"/>
      <c r="KGM8" s="9"/>
      <c r="KGN8" s="9"/>
      <c r="KGO8" s="9"/>
      <c r="KGP8" s="9"/>
      <c r="KGQ8" s="9"/>
      <c r="KGR8" s="9"/>
      <c r="KGS8" s="9"/>
      <c r="KGT8" s="9"/>
      <c r="KGU8" s="9"/>
      <c r="KGV8" s="9"/>
      <c r="KGW8" s="9"/>
      <c r="KGX8" s="9"/>
      <c r="KGY8" s="9"/>
      <c r="KGZ8" s="9"/>
      <c r="KHA8" s="9"/>
      <c r="KHB8" s="9"/>
      <c r="KHC8" s="9"/>
      <c r="KHD8" s="9"/>
      <c r="KHE8" s="9"/>
      <c r="KHF8" s="9"/>
      <c r="KHG8" s="9"/>
      <c r="KHH8" s="9"/>
      <c r="KHI8" s="9"/>
      <c r="KHJ8" s="9"/>
      <c r="KHK8" s="9"/>
      <c r="KHL8" s="9"/>
      <c r="KHM8" s="9"/>
      <c r="KHN8" s="9"/>
      <c r="KHO8" s="9"/>
      <c r="KHP8" s="9"/>
      <c r="KHQ8" s="9"/>
      <c r="KHR8" s="9"/>
      <c r="KHS8" s="9"/>
      <c r="KHT8" s="9"/>
      <c r="KHU8" s="9"/>
      <c r="KHV8" s="9"/>
      <c r="KHW8" s="9"/>
      <c r="KHX8" s="9"/>
      <c r="KHY8" s="9"/>
      <c r="KHZ8" s="9"/>
      <c r="KIA8" s="9"/>
      <c r="KIB8" s="9"/>
      <c r="KIC8" s="9"/>
      <c r="KID8" s="9"/>
      <c r="KIE8" s="9"/>
      <c r="KIF8" s="9"/>
      <c r="KIG8" s="9"/>
      <c r="KIH8" s="9"/>
      <c r="KII8" s="9"/>
      <c r="KIJ8" s="9"/>
      <c r="KIK8" s="9"/>
      <c r="KIL8" s="9"/>
      <c r="KIM8" s="9"/>
      <c r="KIN8" s="9"/>
      <c r="KIO8" s="9"/>
      <c r="KIP8" s="9"/>
      <c r="KIQ8" s="9"/>
      <c r="KIR8" s="9"/>
      <c r="KIS8" s="9"/>
      <c r="KIT8" s="9"/>
      <c r="KIU8" s="9"/>
      <c r="KIV8" s="9"/>
      <c r="KIW8" s="9"/>
      <c r="KIX8" s="9"/>
      <c r="KIY8" s="9"/>
      <c r="KIZ8" s="9"/>
      <c r="KJA8" s="9"/>
      <c r="KJB8" s="9"/>
      <c r="KJC8" s="9"/>
      <c r="KJD8" s="9"/>
      <c r="KJE8" s="9"/>
      <c r="KJF8" s="9"/>
      <c r="KJG8" s="9"/>
      <c r="KJH8" s="9"/>
      <c r="KJI8" s="9"/>
      <c r="KJJ8" s="9"/>
      <c r="KJK8" s="9"/>
      <c r="KJL8" s="9"/>
      <c r="KJM8" s="9"/>
      <c r="KJN8" s="9"/>
      <c r="KJO8" s="9"/>
      <c r="KJP8" s="9"/>
      <c r="KJQ8" s="9"/>
      <c r="KJR8" s="9"/>
      <c r="KJS8" s="9"/>
      <c r="KJT8" s="9"/>
      <c r="KJU8" s="9"/>
      <c r="KJV8" s="9"/>
      <c r="KJW8" s="9"/>
      <c r="KJX8" s="9"/>
      <c r="KJY8" s="9"/>
      <c r="KJZ8" s="9"/>
      <c r="KKA8" s="9"/>
      <c r="KKB8" s="9"/>
      <c r="KKC8" s="9"/>
      <c r="KKD8" s="9"/>
      <c r="KKE8" s="9"/>
      <c r="KKF8" s="9"/>
      <c r="KKG8" s="9"/>
      <c r="KKH8" s="9"/>
      <c r="KKI8" s="9"/>
      <c r="KKJ8" s="9"/>
      <c r="KKK8" s="9"/>
      <c r="KKL8" s="9"/>
      <c r="KKM8" s="9"/>
      <c r="KKN8" s="9"/>
      <c r="KKO8" s="9"/>
      <c r="KKP8" s="9"/>
      <c r="KKQ8" s="9"/>
      <c r="KKR8" s="9"/>
      <c r="KKS8" s="9"/>
      <c r="KKT8" s="9"/>
      <c r="KKU8" s="9"/>
      <c r="KKV8" s="9"/>
      <c r="KKW8" s="9"/>
      <c r="KKX8" s="9"/>
      <c r="KKY8" s="9"/>
      <c r="KKZ8" s="9"/>
      <c r="KLA8" s="9"/>
      <c r="KLB8" s="9"/>
      <c r="KLC8" s="9"/>
      <c r="KLD8" s="9"/>
      <c r="KLE8" s="9"/>
      <c r="KLF8" s="9"/>
      <c r="KLG8" s="9"/>
      <c r="KLH8" s="9"/>
      <c r="KLI8" s="9"/>
      <c r="KLJ8" s="9"/>
      <c r="KLK8" s="9"/>
      <c r="KLL8" s="9"/>
      <c r="KLM8" s="9"/>
      <c r="KLN8" s="9"/>
      <c r="KLO8" s="9"/>
      <c r="KLP8" s="9"/>
      <c r="KLQ8" s="9"/>
      <c r="KLR8" s="9"/>
      <c r="KLS8" s="9"/>
      <c r="KLT8" s="9"/>
      <c r="KLU8" s="9"/>
      <c r="KLV8" s="9"/>
      <c r="KLW8" s="9"/>
      <c r="KLX8" s="9"/>
      <c r="KLY8" s="9"/>
      <c r="KLZ8" s="9"/>
      <c r="KMA8" s="9"/>
      <c r="KMB8" s="9"/>
      <c r="KMC8" s="9"/>
      <c r="KMD8" s="9"/>
      <c r="KME8" s="9"/>
      <c r="KMF8" s="9"/>
      <c r="KMG8" s="9"/>
      <c r="KMH8" s="9"/>
      <c r="KMI8" s="9"/>
      <c r="KMJ8" s="9"/>
      <c r="KMK8" s="9"/>
      <c r="KML8" s="9"/>
      <c r="KMM8" s="9"/>
      <c r="KMN8" s="9"/>
      <c r="KMO8" s="9"/>
      <c r="KMP8" s="9"/>
      <c r="KMQ8" s="9"/>
      <c r="KMR8" s="9"/>
      <c r="KMS8" s="9"/>
      <c r="KMT8" s="9"/>
      <c r="KMU8" s="9"/>
      <c r="KMV8" s="9"/>
      <c r="KMW8" s="9"/>
      <c r="KMX8" s="9"/>
      <c r="KMY8" s="9"/>
      <c r="KMZ8" s="9"/>
      <c r="KNA8" s="9"/>
      <c r="KNB8" s="9"/>
      <c r="KNC8" s="9"/>
      <c r="KND8" s="9"/>
      <c r="KNE8" s="9"/>
      <c r="KNF8" s="9"/>
      <c r="KNG8" s="9"/>
      <c r="KNH8" s="9"/>
      <c r="KNI8" s="9"/>
      <c r="KNJ8" s="9"/>
      <c r="KNK8" s="9"/>
      <c r="KNL8" s="9"/>
      <c r="KNM8" s="9"/>
      <c r="KNN8" s="9"/>
      <c r="KNO8" s="9"/>
      <c r="KNP8" s="9"/>
      <c r="KNQ8" s="9"/>
      <c r="KNR8" s="9"/>
      <c r="KNS8" s="9"/>
      <c r="KNT8" s="9"/>
      <c r="KNU8" s="9"/>
      <c r="KNV8" s="9"/>
      <c r="KNW8" s="9"/>
      <c r="KNX8" s="9"/>
      <c r="KNY8" s="9"/>
      <c r="KNZ8" s="9"/>
      <c r="KOA8" s="9"/>
      <c r="KOB8" s="9"/>
      <c r="KOC8" s="9"/>
      <c r="KOD8" s="9"/>
      <c r="KOE8" s="9"/>
      <c r="KOF8" s="9"/>
      <c r="KOG8" s="9"/>
      <c r="KOH8" s="9"/>
      <c r="KOI8" s="9"/>
      <c r="KOJ8" s="9"/>
      <c r="KOK8" s="9"/>
      <c r="KOL8" s="9"/>
      <c r="KOM8" s="9"/>
      <c r="KON8" s="9"/>
      <c r="KOO8" s="9"/>
      <c r="KOP8" s="9"/>
      <c r="KOQ8" s="9"/>
      <c r="KOR8" s="9"/>
      <c r="KOS8" s="9"/>
      <c r="KOT8" s="9"/>
      <c r="KOU8" s="9"/>
      <c r="KOV8" s="9"/>
      <c r="KOW8" s="9"/>
      <c r="KOX8" s="9"/>
      <c r="KOY8" s="9"/>
      <c r="KOZ8" s="9"/>
      <c r="KPA8" s="9"/>
      <c r="KPB8" s="9"/>
      <c r="KPC8" s="9"/>
      <c r="KPD8" s="9"/>
      <c r="KPE8" s="9"/>
      <c r="KPF8" s="9"/>
      <c r="KPG8" s="9"/>
      <c r="KPH8" s="9"/>
      <c r="KPI8" s="9"/>
      <c r="KPJ8" s="9"/>
      <c r="KPK8" s="9"/>
      <c r="KPL8" s="9"/>
      <c r="KPM8" s="9"/>
      <c r="KPN8" s="9"/>
      <c r="KPO8" s="9"/>
      <c r="KPP8" s="9"/>
      <c r="KPQ8" s="9"/>
      <c r="KPR8" s="9"/>
      <c r="KPS8" s="9"/>
      <c r="KPT8" s="9"/>
      <c r="KPU8" s="9"/>
      <c r="KPV8" s="9"/>
      <c r="KPW8" s="9"/>
      <c r="KPX8" s="9"/>
      <c r="KPY8" s="9"/>
      <c r="KPZ8" s="9"/>
      <c r="KQA8" s="9"/>
      <c r="KQB8" s="9"/>
      <c r="KQC8" s="9"/>
      <c r="KQD8" s="9"/>
      <c r="KQE8" s="9"/>
      <c r="KQF8" s="9"/>
      <c r="KQG8" s="9"/>
      <c r="KQH8" s="9"/>
      <c r="KQI8" s="9"/>
      <c r="KQJ8" s="9"/>
      <c r="KQK8" s="9"/>
      <c r="KQL8" s="9"/>
      <c r="KQM8" s="9"/>
      <c r="KQN8" s="9"/>
      <c r="KQO8" s="9"/>
      <c r="KQP8" s="9"/>
      <c r="KQQ8" s="9"/>
      <c r="KQR8" s="9"/>
      <c r="KQS8" s="9"/>
      <c r="KQT8" s="9"/>
      <c r="KQU8" s="9"/>
      <c r="KQV8" s="9"/>
      <c r="KQW8" s="9"/>
      <c r="KQX8" s="9"/>
      <c r="KQY8" s="9"/>
      <c r="KQZ8" s="9"/>
      <c r="KRA8" s="9"/>
      <c r="KRB8" s="9"/>
      <c r="KRC8" s="9"/>
      <c r="KRD8" s="9"/>
      <c r="KRE8" s="9"/>
      <c r="KRF8" s="9"/>
      <c r="KRG8" s="9"/>
      <c r="KRH8" s="9"/>
      <c r="KRI8" s="9"/>
      <c r="KRJ8" s="9"/>
      <c r="KRK8" s="9"/>
      <c r="KRL8" s="9"/>
      <c r="KRM8" s="9"/>
      <c r="KRN8" s="9"/>
      <c r="KRO8" s="9"/>
      <c r="KRP8" s="9"/>
      <c r="KRQ8" s="9"/>
      <c r="KRR8" s="9"/>
      <c r="KRS8" s="9"/>
      <c r="KRT8" s="9"/>
      <c r="KRU8" s="9"/>
      <c r="KRV8" s="9"/>
      <c r="KRW8" s="9"/>
      <c r="KRX8" s="9"/>
      <c r="KRY8" s="9"/>
      <c r="KRZ8" s="9"/>
      <c r="KSA8" s="9"/>
      <c r="KSB8" s="9"/>
      <c r="KSC8" s="9"/>
      <c r="KSD8" s="9"/>
      <c r="KSE8" s="9"/>
      <c r="KSF8" s="9"/>
      <c r="KSG8" s="9"/>
      <c r="KSH8" s="9"/>
      <c r="KSI8" s="9"/>
      <c r="KSJ8" s="9"/>
      <c r="KSK8" s="9"/>
      <c r="KSL8" s="9"/>
      <c r="KSM8" s="9"/>
      <c r="KSN8" s="9"/>
      <c r="KSO8" s="9"/>
      <c r="KSP8" s="9"/>
      <c r="KSQ8" s="9"/>
      <c r="KSR8" s="9"/>
      <c r="KSS8" s="9"/>
      <c r="KST8" s="9"/>
      <c r="KSU8" s="9"/>
      <c r="KSV8" s="9"/>
      <c r="KSW8" s="9"/>
      <c r="KSX8" s="9"/>
      <c r="KSY8" s="9"/>
      <c r="KSZ8" s="9"/>
      <c r="KTA8" s="9"/>
      <c r="KTB8" s="9"/>
      <c r="KTC8" s="9"/>
      <c r="KTD8" s="9"/>
      <c r="KTE8" s="9"/>
      <c r="KTF8" s="9"/>
      <c r="KTG8" s="9"/>
      <c r="KTH8" s="9"/>
      <c r="KTI8" s="9"/>
      <c r="KTJ8" s="9"/>
      <c r="KTK8" s="9"/>
      <c r="KTL8" s="9"/>
      <c r="KTM8" s="9"/>
      <c r="KTN8" s="9"/>
      <c r="KTO8" s="9"/>
      <c r="KTP8" s="9"/>
      <c r="KTQ8" s="9"/>
      <c r="KTR8" s="9"/>
      <c r="KTS8" s="9"/>
      <c r="KTT8" s="9"/>
      <c r="KTU8" s="9"/>
      <c r="KTV8" s="9"/>
      <c r="KTW8" s="9"/>
      <c r="KTX8" s="9"/>
      <c r="KTY8" s="9"/>
      <c r="KTZ8" s="9"/>
      <c r="KUA8" s="9"/>
      <c r="KUB8" s="9"/>
      <c r="KUC8" s="9"/>
      <c r="KUD8" s="9"/>
      <c r="KUE8" s="9"/>
      <c r="KUF8" s="9"/>
      <c r="KUG8" s="9"/>
      <c r="KUH8" s="9"/>
      <c r="KUI8" s="9"/>
      <c r="KUJ8" s="9"/>
      <c r="KUK8" s="9"/>
      <c r="KUL8" s="9"/>
      <c r="KUM8" s="9"/>
      <c r="KUN8" s="9"/>
      <c r="KUO8" s="9"/>
      <c r="KUP8" s="9"/>
      <c r="KUQ8" s="9"/>
      <c r="KUR8" s="9"/>
      <c r="KUS8" s="9"/>
      <c r="KUT8" s="9"/>
      <c r="KUU8" s="9"/>
      <c r="KUV8" s="9"/>
      <c r="KUW8" s="9"/>
      <c r="KUX8" s="9"/>
      <c r="KUY8" s="9"/>
      <c r="KUZ8" s="9"/>
      <c r="KVA8" s="9"/>
      <c r="KVB8" s="9"/>
      <c r="KVC8" s="9"/>
      <c r="KVD8" s="9"/>
      <c r="KVE8" s="9"/>
      <c r="KVF8" s="9"/>
      <c r="KVG8" s="9"/>
      <c r="KVH8" s="9"/>
      <c r="KVI8" s="9"/>
      <c r="KVJ8" s="9"/>
      <c r="KVK8" s="9"/>
      <c r="KVL8" s="9"/>
      <c r="KVM8" s="9"/>
      <c r="KVN8" s="9"/>
      <c r="KVO8" s="9"/>
      <c r="KVP8" s="9"/>
      <c r="KVQ8" s="9"/>
      <c r="KVR8" s="9"/>
      <c r="KVS8" s="9"/>
      <c r="KVT8" s="9"/>
      <c r="KVU8" s="9"/>
      <c r="KVV8" s="9"/>
      <c r="KVW8" s="9"/>
      <c r="KVX8" s="9"/>
      <c r="KVY8" s="9"/>
      <c r="KVZ8" s="9"/>
      <c r="KWA8" s="9"/>
      <c r="KWB8" s="9"/>
      <c r="KWC8" s="9"/>
      <c r="KWD8" s="9"/>
      <c r="KWE8" s="9"/>
      <c r="KWF8" s="9"/>
      <c r="KWG8" s="9"/>
      <c r="KWH8" s="9"/>
      <c r="KWI8" s="9"/>
      <c r="KWJ8" s="9"/>
      <c r="KWK8" s="9"/>
      <c r="KWL8" s="9"/>
      <c r="KWM8" s="9"/>
      <c r="KWN8" s="9"/>
      <c r="KWO8" s="9"/>
      <c r="KWP8" s="9"/>
      <c r="KWQ8" s="9"/>
      <c r="KWR8" s="9"/>
      <c r="KWS8" s="9"/>
      <c r="KWT8" s="9"/>
      <c r="KWU8" s="9"/>
      <c r="KWV8" s="9"/>
      <c r="KWW8" s="9"/>
      <c r="KWX8" s="9"/>
      <c r="KWY8" s="9"/>
      <c r="KWZ8" s="9"/>
      <c r="KXA8" s="9"/>
      <c r="KXB8" s="9"/>
      <c r="KXC8" s="9"/>
      <c r="KXD8" s="9"/>
      <c r="KXE8" s="9"/>
      <c r="KXF8" s="9"/>
      <c r="KXG8" s="9"/>
      <c r="KXH8" s="9"/>
      <c r="KXI8" s="9"/>
      <c r="KXJ8" s="9"/>
      <c r="KXK8" s="9"/>
      <c r="KXL8" s="9"/>
      <c r="KXM8" s="9"/>
      <c r="KXN8" s="9"/>
      <c r="KXO8" s="9"/>
      <c r="KXP8" s="9"/>
      <c r="KXQ8" s="9"/>
      <c r="KXR8" s="9"/>
      <c r="KXS8" s="9"/>
      <c r="KXT8" s="9"/>
      <c r="KXU8" s="9"/>
      <c r="KXV8" s="9"/>
      <c r="KXW8" s="9"/>
      <c r="KXX8" s="9"/>
      <c r="KXY8" s="9"/>
      <c r="KXZ8" s="9"/>
      <c r="KYA8" s="9"/>
      <c r="KYB8" s="9"/>
      <c r="KYC8" s="9"/>
      <c r="KYD8" s="9"/>
      <c r="KYE8" s="9"/>
      <c r="KYF8" s="9"/>
      <c r="KYG8" s="9"/>
      <c r="KYH8" s="9"/>
      <c r="KYI8" s="9"/>
      <c r="KYJ8" s="9"/>
      <c r="KYK8" s="9"/>
      <c r="KYL8" s="9"/>
      <c r="KYM8" s="9"/>
      <c r="KYN8" s="9"/>
      <c r="KYO8" s="9"/>
      <c r="KYP8" s="9"/>
      <c r="KYQ8" s="9"/>
      <c r="KYR8" s="9"/>
      <c r="KYS8" s="9"/>
      <c r="KYT8" s="9"/>
      <c r="KYU8" s="9"/>
      <c r="KYV8" s="9"/>
      <c r="KYW8" s="9"/>
      <c r="KYX8" s="9"/>
      <c r="KYY8" s="9"/>
      <c r="KYZ8" s="9"/>
      <c r="KZA8" s="9"/>
      <c r="KZB8" s="9"/>
      <c r="KZC8" s="9"/>
      <c r="KZD8" s="9"/>
      <c r="KZE8" s="9"/>
      <c r="KZF8" s="9"/>
      <c r="KZG8" s="9"/>
      <c r="KZH8" s="9"/>
      <c r="KZI8" s="9"/>
      <c r="KZJ8" s="9"/>
      <c r="KZK8" s="9"/>
      <c r="KZL8" s="9"/>
      <c r="KZM8" s="9"/>
      <c r="KZN8" s="9"/>
      <c r="KZO8" s="9"/>
      <c r="KZP8" s="9"/>
      <c r="KZQ8" s="9"/>
      <c r="KZR8" s="9"/>
      <c r="KZS8" s="9"/>
      <c r="KZT8" s="9"/>
      <c r="KZU8" s="9"/>
      <c r="KZV8" s="9"/>
      <c r="KZW8" s="9"/>
      <c r="KZX8" s="9"/>
      <c r="KZY8" s="9"/>
      <c r="KZZ8" s="9"/>
      <c r="LAA8" s="9"/>
      <c r="LAB8" s="9"/>
      <c r="LAC8" s="9"/>
      <c r="LAD8" s="9"/>
      <c r="LAE8" s="9"/>
      <c r="LAF8" s="9"/>
      <c r="LAG8" s="9"/>
      <c r="LAH8" s="9"/>
      <c r="LAI8" s="9"/>
      <c r="LAJ8" s="9"/>
      <c r="LAK8" s="9"/>
      <c r="LAL8" s="9"/>
      <c r="LAM8" s="9"/>
      <c r="LAN8" s="9"/>
      <c r="LAO8" s="9"/>
      <c r="LAP8" s="9"/>
      <c r="LAQ8" s="9"/>
      <c r="LAR8" s="9"/>
      <c r="LAS8" s="9"/>
      <c r="LAT8" s="9"/>
      <c r="LAU8" s="9"/>
      <c r="LAV8" s="9"/>
      <c r="LAW8" s="9"/>
      <c r="LAX8" s="9"/>
      <c r="LAY8" s="9"/>
      <c r="LAZ8" s="9"/>
      <c r="LBA8" s="9"/>
      <c r="LBB8" s="9"/>
      <c r="LBC8" s="9"/>
      <c r="LBD8" s="9"/>
      <c r="LBE8" s="9"/>
      <c r="LBF8" s="9"/>
      <c r="LBG8" s="9"/>
      <c r="LBH8" s="9"/>
      <c r="LBI8" s="9"/>
      <c r="LBJ8" s="9"/>
      <c r="LBK8" s="9"/>
      <c r="LBL8" s="9"/>
      <c r="LBM8" s="9"/>
      <c r="LBN8" s="9"/>
      <c r="LBO8" s="9"/>
      <c r="LBP8" s="9"/>
      <c r="LBQ8" s="9"/>
      <c r="LBR8" s="9"/>
      <c r="LBS8" s="9"/>
      <c r="LBT8" s="9"/>
      <c r="LBU8" s="9"/>
      <c r="LBV8" s="9"/>
      <c r="LBW8" s="9"/>
      <c r="LBX8" s="9"/>
      <c r="LBY8" s="9"/>
      <c r="LBZ8" s="9"/>
      <c r="LCA8" s="9"/>
      <c r="LCB8" s="9"/>
      <c r="LCC8" s="9"/>
      <c r="LCD8" s="9"/>
      <c r="LCE8" s="9"/>
      <c r="LCF8" s="9"/>
      <c r="LCG8" s="9"/>
      <c r="LCH8" s="9"/>
      <c r="LCI8" s="9"/>
      <c r="LCJ8" s="9"/>
      <c r="LCK8" s="9"/>
      <c r="LCL8" s="9"/>
      <c r="LCM8" s="9"/>
      <c r="LCN8" s="9"/>
      <c r="LCO8" s="9"/>
      <c r="LCP8" s="9"/>
      <c r="LCQ8" s="9"/>
      <c r="LCR8" s="9"/>
      <c r="LCS8" s="9"/>
      <c r="LCT8" s="9"/>
      <c r="LCU8" s="9"/>
      <c r="LCV8" s="9"/>
      <c r="LCW8" s="9"/>
      <c r="LCX8" s="9"/>
      <c r="LCY8" s="9"/>
      <c r="LCZ8" s="9"/>
      <c r="LDA8" s="9"/>
      <c r="LDB8" s="9"/>
      <c r="LDC8" s="9"/>
      <c r="LDD8" s="9"/>
      <c r="LDE8" s="9"/>
      <c r="LDF8" s="9"/>
      <c r="LDG8" s="9"/>
      <c r="LDH8" s="9"/>
      <c r="LDI8" s="9"/>
      <c r="LDJ8" s="9"/>
      <c r="LDK8" s="9"/>
      <c r="LDL8" s="9"/>
      <c r="LDM8" s="9"/>
      <c r="LDN8" s="9"/>
      <c r="LDO8" s="9"/>
      <c r="LDP8" s="9"/>
      <c r="LDQ8" s="9"/>
      <c r="LDR8" s="9"/>
      <c r="LDS8" s="9"/>
      <c r="LDT8" s="9"/>
      <c r="LDU8" s="9"/>
      <c r="LDV8" s="9"/>
      <c r="LDW8" s="9"/>
      <c r="LDX8" s="9"/>
      <c r="LDY8" s="9"/>
      <c r="LDZ8" s="9"/>
      <c r="LEA8" s="9"/>
      <c r="LEB8" s="9"/>
      <c r="LEC8" s="9"/>
      <c r="LED8" s="9"/>
      <c r="LEE8" s="9"/>
      <c r="LEF8" s="9"/>
      <c r="LEG8" s="9"/>
      <c r="LEH8" s="9"/>
      <c r="LEI8" s="9"/>
      <c r="LEJ8" s="9"/>
      <c r="LEK8" s="9"/>
      <c r="LEL8" s="9"/>
      <c r="LEM8" s="9"/>
      <c r="LEN8" s="9"/>
      <c r="LEO8" s="9"/>
      <c r="LEP8" s="9"/>
      <c r="LEQ8" s="9"/>
      <c r="LER8" s="9"/>
      <c r="LES8" s="9"/>
      <c r="LET8" s="9"/>
      <c r="LEU8" s="9"/>
      <c r="LEV8" s="9"/>
      <c r="LEW8" s="9"/>
      <c r="LEX8" s="9"/>
      <c r="LEY8" s="9"/>
      <c r="LEZ8" s="9"/>
      <c r="LFA8" s="9"/>
      <c r="LFB8" s="9"/>
      <c r="LFC8" s="9"/>
      <c r="LFD8" s="9"/>
      <c r="LFE8" s="9"/>
      <c r="LFF8" s="9"/>
      <c r="LFG8" s="9"/>
      <c r="LFH8" s="9"/>
      <c r="LFI8" s="9"/>
      <c r="LFJ8" s="9"/>
      <c r="LFK8" s="9"/>
      <c r="LFL8" s="9"/>
      <c r="LFM8" s="9"/>
      <c r="LFN8" s="9"/>
      <c r="LFO8" s="9"/>
      <c r="LFP8" s="9"/>
      <c r="LFQ8" s="9"/>
      <c r="LFR8" s="9"/>
      <c r="LFS8" s="9"/>
      <c r="LFT8" s="9"/>
      <c r="LFU8" s="9"/>
      <c r="LFV8" s="9"/>
      <c r="LFW8" s="9"/>
      <c r="LFX8" s="9"/>
      <c r="LFY8" s="9"/>
      <c r="LFZ8" s="9"/>
      <c r="LGA8" s="9"/>
      <c r="LGB8" s="9"/>
      <c r="LGC8" s="9"/>
      <c r="LGD8" s="9"/>
      <c r="LGE8" s="9"/>
      <c r="LGF8" s="9"/>
      <c r="LGG8" s="9"/>
      <c r="LGH8" s="9"/>
      <c r="LGI8" s="9"/>
      <c r="LGJ8" s="9"/>
      <c r="LGK8" s="9"/>
      <c r="LGL8" s="9"/>
      <c r="LGM8" s="9"/>
      <c r="LGN8" s="9"/>
      <c r="LGO8" s="9"/>
      <c r="LGP8" s="9"/>
      <c r="LGQ8" s="9"/>
      <c r="LGR8" s="9"/>
      <c r="LGS8" s="9"/>
      <c r="LGT8" s="9"/>
      <c r="LGU8" s="9"/>
      <c r="LGV8" s="9"/>
      <c r="LGW8" s="9"/>
      <c r="LGX8" s="9"/>
      <c r="LGY8" s="9"/>
      <c r="LGZ8" s="9"/>
      <c r="LHA8" s="9"/>
      <c r="LHB8" s="9"/>
      <c r="LHC8" s="9"/>
      <c r="LHD8" s="9"/>
      <c r="LHE8" s="9"/>
      <c r="LHF8" s="9"/>
      <c r="LHG8" s="9"/>
      <c r="LHH8" s="9"/>
      <c r="LHI8" s="9"/>
      <c r="LHJ8" s="9"/>
      <c r="LHK8" s="9"/>
      <c r="LHL8" s="9"/>
      <c r="LHM8" s="9"/>
      <c r="LHN8" s="9"/>
      <c r="LHO8" s="9"/>
      <c r="LHP8" s="9"/>
      <c r="LHQ8" s="9"/>
      <c r="LHR8" s="9"/>
      <c r="LHS8" s="9"/>
      <c r="LHT8" s="9"/>
      <c r="LHU8" s="9"/>
      <c r="LHV8" s="9"/>
      <c r="LHW8" s="9"/>
      <c r="LHX8" s="9"/>
      <c r="LHY8" s="9"/>
      <c r="LHZ8" s="9"/>
      <c r="LIA8" s="9"/>
      <c r="LIB8" s="9"/>
      <c r="LIC8" s="9"/>
      <c r="LID8" s="9"/>
      <c r="LIE8" s="9"/>
      <c r="LIF8" s="9"/>
      <c r="LIG8" s="9"/>
      <c r="LIH8" s="9"/>
      <c r="LII8" s="9"/>
      <c r="LIJ8" s="9"/>
      <c r="LIK8" s="9"/>
      <c r="LIL8" s="9"/>
      <c r="LIM8" s="9"/>
      <c r="LIN8" s="9"/>
      <c r="LIO8" s="9"/>
      <c r="LIP8" s="9"/>
      <c r="LIQ8" s="9"/>
      <c r="LIR8" s="9"/>
      <c r="LIS8" s="9"/>
      <c r="LIT8" s="9"/>
      <c r="LIU8" s="9"/>
      <c r="LIV8" s="9"/>
      <c r="LIW8" s="9"/>
      <c r="LIX8" s="9"/>
      <c r="LIY8" s="9"/>
      <c r="LIZ8" s="9"/>
      <c r="LJA8" s="9"/>
      <c r="LJB8" s="9"/>
      <c r="LJC8" s="9"/>
      <c r="LJD8" s="9"/>
      <c r="LJE8" s="9"/>
      <c r="LJF8" s="9"/>
      <c r="LJG8" s="9"/>
      <c r="LJH8" s="9"/>
      <c r="LJI8" s="9"/>
      <c r="LJJ8" s="9"/>
      <c r="LJK8" s="9"/>
      <c r="LJL8" s="9"/>
      <c r="LJM8" s="9"/>
      <c r="LJN8" s="9"/>
      <c r="LJO8" s="9"/>
      <c r="LJP8" s="9"/>
      <c r="LJQ8" s="9"/>
      <c r="LJR8" s="9"/>
      <c r="LJS8" s="9"/>
      <c r="LJT8" s="9"/>
      <c r="LJU8" s="9"/>
      <c r="LJV8" s="9"/>
      <c r="LJW8" s="9"/>
      <c r="LJX8" s="9"/>
      <c r="LJY8" s="9"/>
      <c r="LJZ8" s="9"/>
      <c r="LKA8" s="9"/>
      <c r="LKB8" s="9"/>
      <c r="LKC8" s="9"/>
      <c r="LKD8" s="9"/>
      <c r="LKE8" s="9"/>
      <c r="LKF8" s="9"/>
      <c r="LKG8" s="9"/>
      <c r="LKH8" s="9"/>
      <c r="LKI8" s="9"/>
      <c r="LKJ8" s="9"/>
      <c r="LKK8" s="9"/>
      <c r="LKL8" s="9"/>
      <c r="LKM8" s="9"/>
      <c r="LKN8" s="9"/>
      <c r="LKO8" s="9"/>
      <c r="LKP8" s="9"/>
      <c r="LKQ8" s="9"/>
      <c r="LKR8" s="9"/>
      <c r="LKS8" s="9"/>
      <c r="LKT8" s="9"/>
      <c r="LKU8" s="9"/>
      <c r="LKV8" s="9"/>
      <c r="LKW8" s="9"/>
      <c r="LKX8" s="9"/>
      <c r="LKY8" s="9"/>
      <c r="LKZ8" s="9"/>
      <c r="LLA8" s="9"/>
      <c r="LLB8" s="9"/>
      <c r="LLC8" s="9"/>
      <c r="LLD8" s="9"/>
      <c r="LLE8" s="9"/>
      <c r="LLF8" s="9"/>
      <c r="LLG8" s="9"/>
      <c r="LLH8" s="9"/>
      <c r="LLI8" s="9"/>
      <c r="LLJ8" s="9"/>
      <c r="LLK8" s="9"/>
      <c r="LLL8" s="9"/>
      <c r="LLM8" s="9"/>
      <c r="LLN8" s="9"/>
      <c r="LLO8" s="9"/>
      <c r="LLP8" s="9"/>
      <c r="LLQ8" s="9"/>
      <c r="LLR8" s="9"/>
      <c r="LLS8" s="9"/>
      <c r="LLT8" s="9"/>
      <c r="LLU8" s="9"/>
      <c r="LLV8" s="9"/>
      <c r="LLW8" s="9"/>
      <c r="LLX8" s="9"/>
      <c r="LLY8" s="9"/>
      <c r="LLZ8" s="9"/>
      <c r="LMA8" s="9"/>
      <c r="LMB8" s="9"/>
      <c r="LMC8" s="9"/>
      <c r="LMD8" s="9"/>
      <c r="LME8" s="9"/>
      <c r="LMF8" s="9"/>
      <c r="LMG8" s="9"/>
      <c r="LMH8" s="9"/>
      <c r="LMI8" s="9"/>
      <c r="LMJ8" s="9"/>
      <c r="LMK8" s="9"/>
      <c r="LML8" s="9"/>
      <c r="LMM8" s="9"/>
      <c r="LMN8" s="9"/>
      <c r="LMO8" s="9"/>
      <c r="LMP8" s="9"/>
      <c r="LMQ8" s="9"/>
      <c r="LMR8" s="9"/>
      <c r="LMS8" s="9"/>
      <c r="LMT8" s="9"/>
      <c r="LMU8" s="9"/>
      <c r="LMV8" s="9"/>
      <c r="LMW8" s="9"/>
      <c r="LMX8" s="9"/>
      <c r="LMY8" s="9"/>
      <c r="LMZ8" s="9"/>
      <c r="LNA8" s="9"/>
      <c r="LNB8" s="9"/>
      <c r="LNC8" s="9"/>
      <c r="LND8" s="9"/>
      <c r="LNE8" s="9"/>
      <c r="LNF8" s="9"/>
      <c r="LNG8" s="9"/>
      <c r="LNH8" s="9"/>
      <c r="LNI8" s="9"/>
      <c r="LNJ8" s="9"/>
      <c r="LNK8" s="9"/>
      <c r="LNL8" s="9"/>
      <c r="LNM8" s="9"/>
      <c r="LNN8" s="9"/>
      <c r="LNO8" s="9"/>
      <c r="LNP8" s="9"/>
      <c r="LNQ8" s="9"/>
      <c r="LNR8" s="9"/>
      <c r="LNS8" s="9"/>
      <c r="LNT8" s="9"/>
      <c r="LNU8" s="9"/>
      <c r="LNV8" s="9"/>
      <c r="LNW8" s="9"/>
      <c r="LNX8" s="9"/>
      <c r="LNY8" s="9"/>
      <c r="LNZ8" s="9"/>
      <c r="LOA8" s="9"/>
      <c r="LOB8" s="9"/>
      <c r="LOC8" s="9"/>
      <c r="LOD8" s="9"/>
      <c r="LOE8" s="9"/>
      <c r="LOF8" s="9"/>
      <c r="LOG8" s="9"/>
      <c r="LOH8" s="9"/>
      <c r="LOI8" s="9"/>
      <c r="LOJ8" s="9"/>
      <c r="LOK8" s="9"/>
      <c r="LOL8" s="9"/>
      <c r="LOM8" s="9"/>
      <c r="LON8" s="9"/>
      <c r="LOO8" s="9"/>
      <c r="LOP8" s="9"/>
      <c r="LOQ8" s="9"/>
      <c r="LOR8" s="9"/>
      <c r="LOS8" s="9"/>
      <c r="LOT8" s="9"/>
      <c r="LOU8" s="9"/>
      <c r="LOV8" s="9"/>
      <c r="LOW8" s="9"/>
      <c r="LOX8" s="9"/>
      <c r="LOY8" s="9"/>
      <c r="LOZ8" s="9"/>
      <c r="LPA8" s="9"/>
      <c r="LPB8" s="9"/>
      <c r="LPC8" s="9"/>
      <c r="LPD8" s="9"/>
      <c r="LPE8" s="9"/>
      <c r="LPF8" s="9"/>
      <c r="LPG8" s="9"/>
      <c r="LPH8" s="9"/>
      <c r="LPI8" s="9"/>
      <c r="LPJ8" s="9"/>
      <c r="LPK8" s="9"/>
      <c r="LPL8" s="9"/>
      <c r="LPM8" s="9"/>
      <c r="LPN8" s="9"/>
      <c r="LPO8" s="9"/>
      <c r="LPP8" s="9"/>
      <c r="LPQ8" s="9"/>
      <c r="LPR8" s="9"/>
      <c r="LPS8" s="9"/>
      <c r="LPT8" s="9"/>
      <c r="LPU8" s="9"/>
      <c r="LPV8" s="9"/>
      <c r="LPW8" s="9"/>
      <c r="LPX8" s="9"/>
      <c r="LPY8" s="9"/>
      <c r="LPZ8" s="9"/>
      <c r="LQA8" s="9"/>
      <c r="LQB8" s="9"/>
      <c r="LQC8" s="9"/>
      <c r="LQD8" s="9"/>
      <c r="LQE8" s="9"/>
      <c r="LQF8" s="9"/>
      <c r="LQG8" s="9"/>
      <c r="LQH8" s="9"/>
      <c r="LQI8" s="9"/>
      <c r="LQJ8" s="9"/>
      <c r="LQK8" s="9"/>
      <c r="LQL8" s="9"/>
      <c r="LQM8" s="9"/>
      <c r="LQN8" s="9"/>
      <c r="LQO8" s="9"/>
      <c r="LQP8" s="9"/>
      <c r="LQQ8" s="9"/>
      <c r="LQR8" s="9"/>
      <c r="LQS8" s="9"/>
      <c r="LQT8" s="9"/>
      <c r="LQU8" s="9"/>
      <c r="LQV8" s="9"/>
      <c r="LQW8" s="9"/>
      <c r="LQX8" s="9"/>
      <c r="LQY8" s="9"/>
      <c r="LQZ8" s="9"/>
      <c r="LRA8" s="9"/>
      <c r="LRB8" s="9"/>
      <c r="LRC8" s="9"/>
      <c r="LRD8" s="9"/>
      <c r="LRE8" s="9"/>
      <c r="LRF8" s="9"/>
      <c r="LRG8" s="9"/>
      <c r="LRH8" s="9"/>
      <c r="LRI8" s="9"/>
      <c r="LRJ8" s="9"/>
      <c r="LRK8" s="9"/>
      <c r="LRL8" s="9"/>
      <c r="LRM8" s="9"/>
      <c r="LRN8" s="9"/>
      <c r="LRO8" s="9"/>
      <c r="LRP8" s="9"/>
      <c r="LRQ8" s="9"/>
      <c r="LRR8" s="9"/>
      <c r="LRS8" s="9"/>
      <c r="LRT8" s="9"/>
      <c r="LRU8" s="9"/>
      <c r="LRV8" s="9"/>
      <c r="LRW8" s="9"/>
      <c r="LRX8" s="9"/>
      <c r="LRY8" s="9"/>
      <c r="LRZ8" s="9"/>
      <c r="LSA8" s="9"/>
      <c r="LSB8" s="9"/>
      <c r="LSC8" s="9"/>
      <c r="LSD8" s="9"/>
      <c r="LSE8" s="9"/>
      <c r="LSF8" s="9"/>
      <c r="LSG8" s="9"/>
      <c r="LSH8" s="9"/>
      <c r="LSI8" s="9"/>
      <c r="LSJ8" s="9"/>
      <c r="LSK8" s="9"/>
      <c r="LSL8" s="9"/>
      <c r="LSM8" s="9"/>
      <c r="LSN8" s="9"/>
      <c r="LSO8" s="9"/>
      <c r="LSP8" s="9"/>
      <c r="LSQ8" s="9"/>
      <c r="LSR8" s="9"/>
      <c r="LSS8" s="9"/>
      <c r="LST8" s="9"/>
      <c r="LSU8" s="9"/>
      <c r="LSV8" s="9"/>
      <c r="LSW8" s="9"/>
      <c r="LSX8" s="9"/>
      <c r="LSY8" s="9"/>
      <c r="LSZ8" s="9"/>
      <c r="LTA8" s="9"/>
      <c r="LTB8" s="9"/>
      <c r="LTC8" s="9"/>
      <c r="LTD8" s="9"/>
      <c r="LTE8" s="9"/>
      <c r="LTF8" s="9"/>
      <c r="LTG8" s="9"/>
      <c r="LTH8" s="9"/>
      <c r="LTI8" s="9"/>
      <c r="LTJ8" s="9"/>
      <c r="LTK8" s="9"/>
      <c r="LTL8" s="9"/>
      <c r="LTM8" s="9"/>
      <c r="LTN8" s="9"/>
      <c r="LTO8" s="9"/>
      <c r="LTP8" s="9"/>
      <c r="LTQ8" s="9"/>
      <c r="LTR8" s="9"/>
      <c r="LTS8" s="9"/>
      <c r="LTT8" s="9"/>
      <c r="LTU8" s="9"/>
      <c r="LTV8" s="9"/>
      <c r="LTW8" s="9"/>
      <c r="LTX8" s="9"/>
      <c r="LTY8" s="9"/>
      <c r="LTZ8" s="9"/>
      <c r="LUA8" s="9"/>
      <c r="LUB8" s="9"/>
      <c r="LUC8" s="9"/>
      <c r="LUD8" s="9"/>
      <c r="LUE8" s="9"/>
      <c r="LUF8" s="9"/>
      <c r="LUG8" s="9"/>
      <c r="LUH8" s="9"/>
      <c r="LUI8" s="9"/>
      <c r="LUJ8" s="9"/>
      <c r="LUK8" s="9"/>
      <c r="LUL8" s="9"/>
      <c r="LUM8" s="9"/>
      <c r="LUN8" s="9"/>
      <c r="LUO8" s="9"/>
      <c r="LUP8" s="9"/>
      <c r="LUQ8" s="9"/>
      <c r="LUR8" s="9"/>
      <c r="LUS8" s="9"/>
      <c r="LUT8" s="9"/>
      <c r="LUU8" s="9"/>
      <c r="LUV8" s="9"/>
      <c r="LUW8" s="9"/>
      <c r="LUX8" s="9"/>
      <c r="LUY8" s="9"/>
      <c r="LUZ8" s="9"/>
      <c r="LVA8" s="9"/>
      <c r="LVB8" s="9"/>
      <c r="LVC8" s="9"/>
      <c r="LVD8" s="9"/>
      <c r="LVE8" s="9"/>
      <c r="LVF8" s="9"/>
      <c r="LVG8" s="9"/>
      <c r="LVH8" s="9"/>
      <c r="LVI8" s="9"/>
      <c r="LVJ8" s="9"/>
      <c r="LVK8" s="9"/>
      <c r="LVL8" s="9"/>
      <c r="LVM8" s="9"/>
      <c r="LVN8" s="9"/>
      <c r="LVO8" s="9"/>
      <c r="LVP8" s="9"/>
      <c r="LVQ8" s="9"/>
      <c r="LVR8" s="9"/>
      <c r="LVS8" s="9"/>
      <c r="LVT8" s="9"/>
      <c r="LVU8" s="9"/>
      <c r="LVV8" s="9"/>
      <c r="LVW8" s="9"/>
      <c r="LVX8" s="9"/>
      <c r="LVY8" s="9"/>
      <c r="LVZ8" s="9"/>
      <c r="LWA8" s="9"/>
      <c r="LWB8" s="9"/>
      <c r="LWC8" s="9"/>
      <c r="LWD8" s="9"/>
      <c r="LWE8" s="9"/>
      <c r="LWF8" s="9"/>
      <c r="LWG8" s="9"/>
      <c r="LWH8" s="9"/>
      <c r="LWI8" s="9"/>
      <c r="LWJ8" s="9"/>
      <c r="LWK8" s="9"/>
      <c r="LWL8" s="9"/>
      <c r="LWM8" s="9"/>
      <c r="LWN8" s="9"/>
      <c r="LWO8" s="9"/>
      <c r="LWP8" s="9"/>
      <c r="LWQ8" s="9"/>
      <c r="LWR8" s="9"/>
      <c r="LWS8" s="9"/>
      <c r="LWT8" s="9"/>
      <c r="LWU8" s="9"/>
      <c r="LWV8" s="9"/>
      <c r="LWW8" s="9"/>
      <c r="LWX8" s="9"/>
      <c r="LWY8" s="9"/>
      <c r="LWZ8" s="9"/>
      <c r="LXA8" s="9"/>
      <c r="LXB8" s="9"/>
      <c r="LXC8" s="9"/>
      <c r="LXD8" s="9"/>
      <c r="LXE8" s="9"/>
      <c r="LXF8" s="9"/>
      <c r="LXG8" s="9"/>
      <c r="LXH8" s="9"/>
      <c r="LXI8" s="9"/>
      <c r="LXJ8" s="9"/>
      <c r="LXK8" s="9"/>
      <c r="LXL8" s="9"/>
      <c r="LXM8" s="9"/>
      <c r="LXN8" s="9"/>
      <c r="LXO8" s="9"/>
      <c r="LXP8" s="9"/>
      <c r="LXQ8" s="9"/>
      <c r="LXR8" s="9"/>
      <c r="LXS8" s="9"/>
      <c r="LXT8" s="9"/>
      <c r="LXU8" s="9"/>
      <c r="LXV8" s="9"/>
      <c r="LXW8" s="9"/>
      <c r="LXX8" s="9"/>
      <c r="LXY8" s="9"/>
      <c r="LXZ8" s="9"/>
      <c r="LYA8" s="9"/>
      <c r="LYB8" s="9"/>
      <c r="LYC8" s="9"/>
      <c r="LYD8" s="9"/>
      <c r="LYE8" s="9"/>
      <c r="LYF8" s="9"/>
      <c r="LYG8" s="9"/>
      <c r="LYH8" s="9"/>
      <c r="LYI8" s="9"/>
      <c r="LYJ8" s="9"/>
      <c r="LYK8" s="9"/>
      <c r="LYL8" s="9"/>
      <c r="LYM8" s="9"/>
      <c r="LYN8" s="9"/>
      <c r="LYO8" s="9"/>
      <c r="LYP8" s="9"/>
      <c r="LYQ8" s="9"/>
      <c r="LYR8" s="9"/>
      <c r="LYS8" s="9"/>
      <c r="LYT8" s="9"/>
      <c r="LYU8" s="9"/>
      <c r="LYV8" s="9"/>
      <c r="LYW8" s="9"/>
      <c r="LYX8" s="9"/>
      <c r="LYY8" s="9"/>
      <c r="LYZ8" s="9"/>
      <c r="LZA8" s="9"/>
      <c r="LZB8" s="9"/>
      <c r="LZC8" s="9"/>
      <c r="LZD8" s="9"/>
      <c r="LZE8" s="9"/>
      <c r="LZF8" s="9"/>
      <c r="LZG8" s="9"/>
      <c r="LZH8" s="9"/>
      <c r="LZI8" s="9"/>
      <c r="LZJ8" s="9"/>
      <c r="LZK8" s="9"/>
      <c r="LZL8" s="9"/>
      <c r="LZM8" s="9"/>
      <c r="LZN8" s="9"/>
      <c r="LZO8" s="9"/>
      <c r="LZP8" s="9"/>
      <c r="LZQ8" s="9"/>
      <c r="LZR8" s="9"/>
      <c r="LZS8" s="9"/>
      <c r="LZT8" s="9"/>
      <c r="LZU8" s="9"/>
      <c r="LZV8" s="9"/>
      <c r="LZW8" s="9"/>
      <c r="LZX8" s="9"/>
      <c r="LZY8" s="9"/>
      <c r="LZZ8" s="9"/>
      <c r="MAA8" s="9"/>
      <c r="MAB8" s="9"/>
      <c r="MAC8" s="9"/>
      <c r="MAD8" s="9"/>
      <c r="MAE8" s="9"/>
      <c r="MAF8" s="9"/>
      <c r="MAG8" s="9"/>
      <c r="MAH8" s="9"/>
      <c r="MAI8" s="9"/>
      <c r="MAJ8" s="9"/>
      <c r="MAK8" s="9"/>
      <c r="MAL8" s="9"/>
      <c r="MAM8" s="9"/>
      <c r="MAN8" s="9"/>
      <c r="MAO8" s="9"/>
      <c r="MAP8" s="9"/>
      <c r="MAQ8" s="9"/>
      <c r="MAR8" s="9"/>
      <c r="MAS8" s="9"/>
      <c r="MAT8" s="9"/>
      <c r="MAU8" s="9"/>
      <c r="MAV8" s="9"/>
      <c r="MAW8" s="9"/>
      <c r="MAX8" s="9"/>
      <c r="MAY8" s="9"/>
      <c r="MAZ8" s="9"/>
      <c r="MBA8" s="9"/>
      <c r="MBB8" s="9"/>
      <c r="MBC8" s="9"/>
      <c r="MBD8" s="9"/>
      <c r="MBE8" s="9"/>
      <c r="MBF8" s="9"/>
      <c r="MBG8" s="9"/>
      <c r="MBH8" s="9"/>
      <c r="MBI8" s="9"/>
      <c r="MBJ8" s="9"/>
      <c r="MBK8" s="9"/>
      <c r="MBL8" s="9"/>
      <c r="MBM8" s="9"/>
      <c r="MBN8" s="9"/>
      <c r="MBO8" s="9"/>
      <c r="MBP8" s="9"/>
      <c r="MBQ8" s="9"/>
      <c r="MBR8" s="9"/>
      <c r="MBS8" s="9"/>
      <c r="MBT8" s="9"/>
      <c r="MBU8" s="9"/>
      <c r="MBV8" s="9"/>
      <c r="MBW8" s="9"/>
      <c r="MBX8" s="9"/>
      <c r="MBY8" s="9"/>
      <c r="MBZ8" s="9"/>
      <c r="MCA8" s="9"/>
      <c r="MCB8" s="9"/>
      <c r="MCC8" s="9"/>
      <c r="MCD8" s="9"/>
      <c r="MCE8" s="9"/>
      <c r="MCF8" s="9"/>
      <c r="MCG8" s="9"/>
      <c r="MCH8" s="9"/>
      <c r="MCI8" s="9"/>
      <c r="MCJ8" s="9"/>
      <c r="MCK8" s="9"/>
      <c r="MCL8" s="9"/>
      <c r="MCM8" s="9"/>
      <c r="MCN8" s="9"/>
      <c r="MCO8" s="9"/>
      <c r="MCP8" s="9"/>
      <c r="MCQ8" s="9"/>
      <c r="MCR8" s="9"/>
      <c r="MCS8" s="9"/>
      <c r="MCT8" s="9"/>
      <c r="MCU8" s="9"/>
      <c r="MCV8" s="9"/>
      <c r="MCW8" s="9"/>
      <c r="MCX8" s="9"/>
      <c r="MCY8" s="9"/>
      <c r="MCZ8" s="9"/>
      <c r="MDA8" s="9"/>
      <c r="MDB8" s="9"/>
      <c r="MDC8" s="9"/>
      <c r="MDD8" s="9"/>
      <c r="MDE8" s="9"/>
      <c r="MDF8" s="9"/>
      <c r="MDG8" s="9"/>
      <c r="MDH8" s="9"/>
      <c r="MDI8" s="9"/>
      <c r="MDJ8" s="9"/>
      <c r="MDK8" s="9"/>
      <c r="MDL8" s="9"/>
      <c r="MDM8" s="9"/>
      <c r="MDN8" s="9"/>
      <c r="MDO8" s="9"/>
      <c r="MDP8" s="9"/>
      <c r="MDQ8" s="9"/>
      <c r="MDR8" s="9"/>
      <c r="MDS8" s="9"/>
      <c r="MDT8" s="9"/>
      <c r="MDU8" s="9"/>
      <c r="MDV8" s="9"/>
      <c r="MDW8" s="9"/>
      <c r="MDX8" s="9"/>
      <c r="MDY8" s="9"/>
      <c r="MDZ8" s="9"/>
      <c r="MEA8" s="9"/>
      <c r="MEB8" s="9"/>
      <c r="MEC8" s="9"/>
      <c r="MED8" s="9"/>
      <c r="MEE8" s="9"/>
      <c r="MEF8" s="9"/>
      <c r="MEG8" s="9"/>
      <c r="MEH8" s="9"/>
      <c r="MEI8" s="9"/>
      <c r="MEJ8" s="9"/>
      <c r="MEK8" s="9"/>
      <c r="MEL8" s="9"/>
      <c r="MEM8" s="9"/>
      <c r="MEN8" s="9"/>
      <c r="MEO8" s="9"/>
      <c r="MEP8" s="9"/>
      <c r="MEQ8" s="9"/>
      <c r="MER8" s="9"/>
      <c r="MES8" s="9"/>
      <c r="MET8" s="9"/>
      <c r="MEU8" s="9"/>
      <c r="MEV8" s="9"/>
      <c r="MEW8" s="9"/>
      <c r="MEX8" s="9"/>
      <c r="MEY8" s="9"/>
      <c r="MEZ8" s="9"/>
      <c r="MFA8" s="9"/>
      <c r="MFB8" s="9"/>
      <c r="MFC8" s="9"/>
      <c r="MFD8" s="9"/>
      <c r="MFE8" s="9"/>
      <c r="MFF8" s="9"/>
      <c r="MFG8" s="9"/>
      <c r="MFH8" s="9"/>
      <c r="MFI8" s="9"/>
      <c r="MFJ8" s="9"/>
      <c r="MFK8" s="9"/>
      <c r="MFL8" s="9"/>
      <c r="MFM8" s="9"/>
      <c r="MFN8" s="9"/>
      <c r="MFO8" s="9"/>
      <c r="MFP8" s="9"/>
      <c r="MFQ8" s="9"/>
      <c r="MFR8" s="9"/>
      <c r="MFS8" s="9"/>
      <c r="MFT8" s="9"/>
      <c r="MFU8" s="9"/>
      <c r="MFV8" s="9"/>
      <c r="MFW8" s="9"/>
      <c r="MFX8" s="9"/>
      <c r="MFY8" s="9"/>
      <c r="MFZ8" s="9"/>
      <c r="MGA8" s="9"/>
      <c r="MGB8" s="9"/>
      <c r="MGC8" s="9"/>
      <c r="MGD8" s="9"/>
      <c r="MGE8" s="9"/>
      <c r="MGF8" s="9"/>
      <c r="MGG8" s="9"/>
      <c r="MGH8" s="9"/>
      <c r="MGI8" s="9"/>
      <c r="MGJ8" s="9"/>
      <c r="MGK8" s="9"/>
      <c r="MGL8" s="9"/>
      <c r="MGM8" s="9"/>
      <c r="MGN8" s="9"/>
      <c r="MGO8" s="9"/>
      <c r="MGP8" s="9"/>
      <c r="MGQ8" s="9"/>
      <c r="MGR8" s="9"/>
      <c r="MGS8" s="9"/>
      <c r="MGT8" s="9"/>
      <c r="MGU8" s="9"/>
      <c r="MGV8" s="9"/>
      <c r="MGW8" s="9"/>
      <c r="MGX8" s="9"/>
      <c r="MGY8" s="9"/>
      <c r="MGZ8" s="9"/>
      <c r="MHA8" s="9"/>
      <c r="MHB8" s="9"/>
      <c r="MHC8" s="9"/>
      <c r="MHD8" s="9"/>
      <c r="MHE8" s="9"/>
      <c r="MHF8" s="9"/>
      <c r="MHG8" s="9"/>
      <c r="MHH8" s="9"/>
      <c r="MHI8" s="9"/>
      <c r="MHJ8" s="9"/>
      <c r="MHK8" s="9"/>
      <c r="MHL8" s="9"/>
      <c r="MHM8" s="9"/>
      <c r="MHN8" s="9"/>
      <c r="MHO8" s="9"/>
      <c r="MHP8" s="9"/>
      <c r="MHQ8" s="9"/>
      <c r="MHR8" s="9"/>
      <c r="MHS8" s="9"/>
      <c r="MHT8" s="9"/>
      <c r="MHU8" s="9"/>
      <c r="MHV8" s="9"/>
      <c r="MHW8" s="9"/>
      <c r="MHX8" s="9"/>
      <c r="MHY8" s="9"/>
      <c r="MHZ8" s="9"/>
      <c r="MIA8" s="9"/>
      <c r="MIB8" s="9"/>
      <c r="MIC8" s="9"/>
      <c r="MID8" s="9"/>
      <c r="MIE8" s="9"/>
      <c r="MIF8" s="9"/>
      <c r="MIG8" s="9"/>
      <c r="MIH8" s="9"/>
      <c r="MII8" s="9"/>
      <c r="MIJ8" s="9"/>
      <c r="MIK8" s="9"/>
      <c r="MIL8" s="9"/>
      <c r="MIM8" s="9"/>
      <c r="MIN8" s="9"/>
      <c r="MIO8" s="9"/>
      <c r="MIP8" s="9"/>
      <c r="MIQ8" s="9"/>
      <c r="MIR8" s="9"/>
      <c r="MIS8" s="9"/>
      <c r="MIT8" s="9"/>
      <c r="MIU8" s="9"/>
      <c r="MIV8" s="9"/>
      <c r="MIW8" s="9"/>
      <c r="MIX8" s="9"/>
      <c r="MIY8" s="9"/>
      <c r="MIZ8" s="9"/>
      <c r="MJA8" s="9"/>
      <c r="MJB8" s="9"/>
      <c r="MJC8" s="9"/>
      <c r="MJD8" s="9"/>
      <c r="MJE8" s="9"/>
      <c r="MJF8" s="9"/>
      <c r="MJG8" s="9"/>
      <c r="MJH8" s="9"/>
      <c r="MJI8" s="9"/>
      <c r="MJJ8" s="9"/>
      <c r="MJK8" s="9"/>
      <c r="MJL8" s="9"/>
      <c r="MJM8" s="9"/>
      <c r="MJN8" s="9"/>
      <c r="MJO8" s="9"/>
      <c r="MJP8" s="9"/>
      <c r="MJQ8" s="9"/>
      <c r="MJR8" s="9"/>
      <c r="MJS8" s="9"/>
      <c r="MJT8" s="9"/>
      <c r="MJU8" s="9"/>
      <c r="MJV8" s="9"/>
      <c r="MJW8" s="9"/>
      <c r="MJX8" s="9"/>
      <c r="MJY8" s="9"/>
      <c r="MJZ8" s="9"/>
      <c r="MKA8" s="9"/>
      <c r="MKB8" s="9"/>
      <c r="MKC8" s="9"/>
      <c r="MKD8" s="9"/>
      <c r="MKE8" s="9"/>
      <c r="MKF8" s="9"/>
      <c r="MKG8" s="9"/>
      <c r="MKH8" s="9"/>
      <c r="MKI8" s="9"/>
      <c r="MKJ8" s="9"/>
      <c r="MKK8" s="9"/>
      <c r="MKL8" s="9"/>
      <c r="MKM8" s="9"/>
      <c r="MKN8" s="9"/>
      <c r="MKO8" s="9"/>
      <c r="MKP8" s="9"/>
      <c r="MKQ8" s="9"/>
      <c r="MKR8" s="9"/>
      <c r="MKS8" s="9"/>
      <c r="MKT8" s="9"/>
      <c r="MKU8" s="9"/>
      <c r="MKV8" s="9"/>
      <c r="MKW8" s="9"/>
      <c r="MKX8" s="9"/>
      <c r="MKY8" s="9"/>
      <c r="MKZ8" s="9"/>
      <c r="MLA8" s="9"/>
      <c r="MLB8" s="9"/>
      <c r="MLC8" s="9"/>
      <c r="MLD8" s="9"/>
      <c r="MLE8" s="9"/>
      <c r="MLF8" s="9"/>
      <c r="MLG8" s="9"/>
      <c r="MLH8" s="9"/>
      <c r="MLI8" s="9"/>
      <c r="MLJ8" s="9"/>
      <c r="MLK8" s="9"/>
      <c r="MLL8" s="9"/>
      <c r="MLM8" s="9"/>
      <c r="MLN8" s="9"/>
      <c r="MLO8" s="9"/>
      <c r="MLP8" s="9"/>
      <c r="MLQ8" s="9"/>
      <c r="MLR8" s="9"/>
      <c r="MLS8" s="9"/>
      <c r="MLT8" s="9"/>
      <c r="MLU8" s="9"/>
      <c r="MLV8" s="9"/>
      <c r="MLW8" s="9"/>
      <c r="MLX8" s="9"/>
      <c r="MLY8" s="9"/>
      <c r="MLZ8" s="9"/>
      <c r="MMA8" s="9"/>
      <c r="MMB8" s="9"/>
      <c r="MMC8" s="9"/>
      <c r="MMD8" s="9"/>
      <c r="MME8" s="9"/>
      <c r="MMF8" s="9"/>
      <c r="MMG8" s="9"/>
      <c r="MMH8" s="9"/>
      <c r="MMI8" s="9"/>
      <c r="MMJ8" s="9"/>
      <c r="MMK8" s="9"/>
      <c r="MML8" s="9"/>
      <c r="MMM8" s="9"/>
      <c r="MMN8" s="9"/>
      <c r="MMO8" s="9"/>
      <c r="MMP8" s="9"/>
      <c r="MMQ8" s="9"/>
      <c r="MMR8" s="9"/>
      <c r="MMS8" s="9"/>
      <c r="MMT8" s="9"/>
      <c r="MMU8" s="9"/>
      <c r="MMV8" s="9"/>
      <c r="MMW8" s="9"/>
      <c r="MMX8" s="9"/>
      <c r="MMY8" s="9"/>
      <c r="MMZ8" s="9"/>
      <c r="MNA8" s="9"/>
      <c r="MNB8" s="9"/>
      <c r="MNC8" s="9"/>
      <c r="MND8" s="9"/>
      <c r="MNE8" s="9"/>
      <c r="MNF8" s="9"/>
      <c r="MNG8" s="9"/>
      <c r="MNH8" s="9"/>
      <c r="MNI8" s="9"/>
      <c r="MNJ8" s="9"/>
      <c r="MNK8" s="9"/>
      <c r="MNL8" s="9"/>
      <c r="MNM8" s="9"/>
      <c r="MNN8" s="9"/>
      <c r="MNO8" s="9"/>
      <c r="MNP8" s="9"/>
      <c r="MNQ8" s="9"/>
      <c r="MNR8" s="9"/>
      <c r="MNS8" s="9"/>
      <c r="MNT8" s="9"/>
      <c r="MNU8" s="9"/>
      <c r="MNV8" s="9"/>
      <c r="MNW8" s="9"/>
      <c r="MNX8" s="9"/>
      <c r="MNY8" s="9"/>
      <c r="MNZ8" s="9"/>
      <c r="MOA8" s="9"/>
      <c r="MOB8" s="9"/>
      <c r="MOC8" s="9"/>
      <c r="MOD8" s="9"/>
      <c r="MOE8" s="9"/>
      <c r="MOF8" s="9"/>
      <c r="MOG8" s="9"/>
      <c r="MOH8" s="9"/>
      <c r="MOI8" s="9"/>
      <c r="MOJ8" s="9"/>
      <c r="MOK8" s="9"/>
      <c r="MOL8" s="9"/>
      <c r="MOM8" s="9"/>
      <c r="MON8" s="9"/>
      <c r="MOO8" s="9"/>
      <c r="MOP8" s="9"/>
      <c r="MOQ8" s="9"/>
      <c r="MOR8" s="9"/>
      <c r="MOS8" s="9"/>
      <c r="MOT8" s="9"/>
      <c r="MOU8" s="9"/>
      <c r="MOV8" s="9"/>
      <c r="MOW8" s="9"/>
      <c r="MOX8" s="9"/>
      <c r="MOY8" s="9"/>
      <c r="MOZ8" s="9"/>
      <c r="MPA8" s="9"/>
      <c r="MPB8" s="9"/>
      <c r="MPC8" s="9"/>
      <c r="MPD8" s="9"/>
      <c r="MPE8" s="9"/>
      <c r="MPF8" s="9"/>
      <c r="MPG8" s="9"/>
      <c r="MPH8" s="9"/>
      <c r="MPI8" s="9"/>
      <c r="MPJ8" s="9"/>
      <c r="MPK8" s="9"/>
      <c r="MPL8" s="9"/>
      <c r="MPM8" s="9"/>
      <c r="MPN8" s="9"/>
      <c r="MPO8" s="9"/>
      <c r="MPP8" s="9"/>
      <c r="MPQ8" s="9"/>
      <c r="MPR8" s="9"/>
      <c r="MPS8" s="9"/>
      <c r="MPT8" s="9"/>
      <c r="MPU8" s="9"/>
      <c r="MPV8" s="9"/>
      <c r="MPW8" s="9"/>
      <c r="MPX8" s="9"/>
      <c r="MPY8" s="9"/>
      <c r="MPZ8" s="9"/>
      <c r="MQA8" s="9"/>
      <c r="MQB8" s="9"/>
      <c r="MQC8" s="9"/>
      <c r="MQD8" s="9"/>
      <c r="MQE8" s="9"/>
      <c r="MQF8" s="9"/>
      <c r="MQG8" s="9"/>
      <c r="MQH8" s="9"/>
      <c r="MQI8" s="9"/>
      <c r="MQJ8" s="9"/>
      <c r="MQK8" s="9"/>
      <c r="MQL8" s="9"/>
      <c r="MQM8" s="9"/>
      <c r="MQN8" s="9"/>
      <c r="MQO8" s="9"/>
      <c r="MQP8" s="9"/>
      <c r="MQQ8" s="9"/>
      <c r="MQR8" s="9"/>
      <c r="MQS8" s="9"/>
      <c r="MQT8" s="9"/>
      <c r="MQU8" s="9"/>
      <c r="MQV8" s="9"/>
      <c r="MQW8" s="9"/>
      <c r="MQX8" s="9"/>
      <c r="MQY8" s="9"/>
      <c r="MQZ8" s="9"/>
      <c r="MRA8" s="9"/>
      <c r="MRB8" s="9"/>
      <c r="MRC8" s="9"/>
      <c r="MRD8" s="9"/>
      <c r="MRE8" s="9"/>
      <c r="MRF8" s="9"/>
      <c r="MRG8" s="9"/>
      <c r="MRH8" s="9"/>
      <c r="MRI8" s="9"/>
      <c r="MRJ8" s="9"/>
      <c r="MRK8" s="9"/>
      <c r="MRL8" s="9"/>
      <c r="MRM8" s="9"/>
      <c r="MRN8" s="9"/>
      <c r="MRO8" s="9"/>
      <c r="MRP8" s="9"/>
      <c r="MRQ8" s="9"/>
      <c r="MRR8" s="9"/>
      <c r="MRS8" s="9"/>
      <c r="MRT8" s="9"/>
      <c r="MRU8" s="9"/>
      <c r="MRV8" s="9"/>
      <c r="MRW8" s="9"/>
      <c r="MRX8" s="9"/>
      <c r="MRY8" s="9"/>
      <c r="MRZ8" s="9"/>
      <c r="MSA8" s="9"/>
      <c r="MSB8" s="9"/>
      <c r="MSC8" s="9"/>
      <c r="MSD8" s="9"/>
      <c r="MSE8" s="9"/>
      <c r="MSF8" s="9"/>
      <c r="MSG8" s="9"/>
      <c r="MSH8" s="9"/>
      <c r="MSI8" s="9"/>
      <c r="MSJ8" s="9"/>
      <c r="MSK8" s="9"/>
      <c r="MSL8" s="9"/>
      <c r="MSM8" s="9"/>
      <c r="MSN8" s="9"/>
      <c r="MSO8" s="9"/>
      <c r="MSP8" s="9"/>
      <c r="MSQ8" s="9"/>
      <c r="MSR8" s="9"/>
      <c r="MSS8" s="9"/>
      <c r="MST8" s="9"/>
      <c r="MSU8" s="9"/>
      <c r="MSV8" s="9"/>
      <c r="MSW8" s="9"/>
      <c r="MSX8" s="9"/>
      <c r="MSY8" s="9"/>
      <c r="MSZ8" s="9"/>
      <c r="MTA8" s="9"/>
      <c r="MTB8" s="9"/>
      <c r="MTC8" s="9"/>
      <c r="MTD8" s="9"/>
      <c r="MTE8" s="9"/>
      <c r="MTF8" s="9"/>
      <c r="MTG8" s="9"/>
      <c r="MTH8" s="9"/>
      <c r="MTI8" s="9"/>
      <c r="MTJ8" s="9"/>
      <c r="MTK8" s="9"/>
      <c r="MTL8" s="9"/>
      <c r="MTM8" s="9"/>
      <c r="MTN8" s="9"/>
      <c r="MTO8" s="9"/>
      <c r="MTP8" s="9"/>
      <c r="MTQ8" s="9"/>
      <c r="MTR8" s="9"/>
      <c r="MTS8" s="9"/>
      <c r="MTT8" s="9"/>
      <c r="MTU8" s="9"/>
      <c r="MTV8" s="9"/>
      <c r="MTW8" s="9"/>
      <c r="MTX8" s="9"/>
      <c r="MTY8" s="9"/>
      <c r="MTZ8" s="9"/>
      <c r="MUA8" s="9"/>
      <c r="MUB8" s="9"/>
      <c r="MUC8" s="9"/>
      <c r="MUD8" s="9"/>
      <c r="MUE8" s="9"/>
      <c r="MUF8" s="9"/>
      <c r="MUG8" s="9"/>
      <c r="MUH8" s="9"/>
      <c r="MUI8" s="9"/>
      <c r="MUJ8" s="9"/>
      <c r="MUK8" s="9"/>
      <c r="MUL8" s="9"/>
      <c r="MUM8" s="9"/>
      <c r="MUN8" s="9"/>
      <c r="MUO8" s="9"/>
      <c r="MUP8" s="9"/>
      <c r="MUQ8" s="9"/>
      <c r="MUR8" s="9"/>
      <c r="MUS8" s="9"/>
      <c r="MUT8" s="9"/>
      <c r="MUU8" s="9"/>
      <c r="MUV8" s="9"/>
      <c r="MUW8" s="9"/>
      <c r="MUX8" s="9"/>
      <c r="MUY8" s="9"/>
      <c r="MUZ8" s="9"/>
      <c r="MVA8" s="9"/>
      <c r="MVB8" s="9"/>
      <c r="MVC8" s="9"/>
      <c r="MVD8" s="9"/>
      <c r="MVE8" s="9"/>
      <c r="MVF8" s="9"/>
      <c r="MVG8" s="9"/>
      <c r="MVH8" s="9"/>
      <c r="MVI8" s="9"/>
      <c r="MVJ8" s="9"/>
      <c r="MVK8" s="9"/>
      <c r="MVL8" s="9"/>
      <c r="MVM8" s="9"/>
      <c r="MVN8" s="9"/>
      <c r="MVO8" s="9"/>
      <c r="MVP8" s="9"/>
      <c r="MVQ8" s="9"/>
      <c r="MVR8" s="9"/>
      <c r="MVS8" s="9"/>
      <c r="MVT8" s="9"/>
      <c r="MVU8" s="9"/>
      <c r="MVV8" s="9"/>
      <c r="MVW8" s="9"/>
      <c r="MVX8" s="9"/>
      <c r="MVY8" s="9"/>
      <c r="MVZ8" s="9"/>
      <c r="MWA8" s="9"/>
      <c r="MWB8" s="9"/>
      <c r="MWC8" s="9"/>
      <c r="MWD8" s="9"/>
      <c r="MWE8" s="9"/>
      <c r="MWF8" s="9"/>
      <c r="MWG8" s="9"/>
      <c r="MWH8" s="9"/>
      <c r="MWI8" s="9"/>
      <c r="MWJ8" s="9"/>
      <c r="MWK8" s="9"/>
      <c r="MWL8" s="9"/>
      <c r="MWM8" s="9"/>
      <c r="MWN8" s="9"/>
      <c r="MWO8" s="9"/>
      <c r="MWP8" s="9"/>
      <c r="MWQ8" s="9"/>
      <c r="MWR8" s="9"/>
      <c r="MWS8" s="9"/>
      <c r="MWT8" s="9"/>
      <c r="MWU8" s="9"/>
      <c r="MWV8" s="9"/>
      <c r="MWW8" s="9"/>
      <c r="MWX8" s="9"/>
      <c r="MWY8" s="9"/>
      <c r="MWZ8" s="9"/>
      <c r="MXA8" s="9"/>
      <c r="MXB8" s="9"/>
      <c r="MXC8" s="9"/>
      <c r="MXD8" s="9"/>
      <c r="MXE8" s="9"/>
      <c r="MXF8" s="9"/>
      <c r="MXG8" s="9"/>
      <c r="MXH8" s="9"/>
      <c r="MXI8" s="9"/>
      <c r="MXJ8" s="9"/>
      <c r="MXK8" s="9"/>
      <c r="MXL8" s="9"/>
      <c r="MXM8" s="9"/>
      <c r="MXN8" s="9"/>
      <c r="MXO8" s="9"/>
      <c r="MXP8" s="9"/>
      <c r="MXQ8" s="9"/>
      <c r="MXR8" s="9"/>
      <c r="MXS8" s="9"/>
      <c r="MXT8" s="9"/>
      <c r="MXU8" s="9"/>
      <c r="MXV8" s="9"/>
      <c r="MXW8" s="9"/>
      <c r="MXX8" s="9"/>
      <c r="MXY8" s="9"/>
      <c r="MXZ8" s="9"/>
      <c r="MYA8" s="9"/>
      <c r="MYB8" s="9"/>
      <c r="MYC8" s="9"/>
      <c r="MYD8" s="9"/>
      <c r="MYE8" s="9"/>
      <c r="MYF8" s="9"/>
      <c r="MYG8" s="9"/>
      <c r="MYH8" s="9"/>
      <c r="MYI8" s="9"/>
      <c r="MYJ8" s="9"/>
      <c r="MYK8" s="9"/>
      <c r="MYL8" s="9"/>
      <c r="MYM8" s="9"/>
      <c r="MYN8" s="9"/>
      <c r="MYO8" s="9"/>
      <c r="MYP8" s="9"/>
      <c r="MYQ8" s="9"/>
      <c r="MYR8" s="9"/>
      <c r="MYS8" s="9"/>
      <c r="MYT8" s="9"/>
      <c r="MYU8" s="9"/>
      <c r="MYV8" s="9"/>
      <c r="MYW8" s="9"/>
      <c r="MYX8" s="9"/>
      <c r="MYY8" s="9"/>
      <c r="MYZ8" s="9"/>
      <c r="MZA8" s="9"/>
      <c r="MZB8" s="9"/>
      <c r="MZC8" s="9"/>
      <c r="MZD8" s="9"/>
      <c r="MZE8" s="9"/>
      <c r="MZF8" s="9"/>
      <c r="MZG8" s="9"/>
      <c r="MZH8" s="9"/>
      <c r="MZI8" s="9"/>
      <c r="MZJ8" s="9"/>
      <c r="MZK8" s="9"/>
      <c r="MZL8" s="9"/>
      <c r="MZM8" s="9"/>
      <c r="MZN8" s="9"/>
      <c r="MZO8" s="9"/>
      <c r="MZP8" s="9"/>
      <c r="MZQ8" s="9"/>
      <c r="MZR8" s="9"/>
      <c r="MZS8" s="9"/>
      <c r="MZT8" s="9"/>
      <c r="MZU8" s="9"/>
      <c r="MZV8" s="9"/>
      <c r="MZW8" s="9"/>
      <c r="MZX8" s="9"/>
      <c r="MZY8" s="9"/>
      <c r="MZZ8" s="9"/>
      <c r="NAA8" s="9"/>
      <c r="NAB8" s="9"/>
      <c r="NAC8" s="9"/>
      <c r="NAD8" s="9"/>
      <c r="NAE8" s="9"/>
      <c r="NAF8" s="9"/>
      <c r="NAG8" s="9"/>
      <c r="NAH8" s="9"/>
      <c r="NAI8" s="9"/>
      <c r="NAJ8" s="9"/>
      <c r="NAK8" s="9"/>
      <c r="NAL8" s="9"/>
      <c r="NAM8" s="9"/>
      <c r="NAN8" s="9"/>
      <c r="NAO8" s="9"/>
      <c r="NAP8" s="9"/>
      <c r="NAQ8" s="9"/>
      <c r="NAR8" s="9"/>
      <c r="NAS8" s="9"/>
      <c r="NAT8" s="9"/>
      <c r="NAU8" s="9"/>
      <c r="NAV8" s="9"/>
      <c r="NAW8" s="9"/>
      <c r="NAX8" s="9"/>
      <c r="NAY8" s="9"/>
      <c r="NAZ8" s="9"/>
      <c r="NBA8" s="9"/>
      <c r="NBB8" s="9"/>
      <c r="NBC8" s="9"/>
      <c r="NBD8" s="9"/>
      <c r="NBE8" s="9"/>
      <c r="NBF8" s="9"/>
      <c r="NBG8" s="9"/>
      <c r="NBH8" s="9"/>
      <c r="NBI8" s="9"/>
      <c r="NBJ8" s="9"/>
      <c r="NBK8" s="9"/>
      <c r="NBL8" s="9"/>
      <c r="NBM8" s="9"/>
      <c r="NBN8" s="9"/>
      <c r="NBO8" s="9"/>
      <c r="NBP8" s="9"/>
      <c r="NBQ8" s="9"/>
      <c r="NBR8" s="9"/>
      <c r="NBS8" s="9"/>
      <c r="NBT8" s="9"/>
      <c r="NBU8" s="9"/>
      <c r="NBV8" s="9"/>
      <c r="NBW8" s="9"/>
      <c r="NBX8" s="9"/>
      <c r="NBY8" s="9"/>
      <c r="NBZ8" s="9"/>
      <c r="NCA8" s="9"/>
      <c r="NCB8" s="9"/>
      <c r="NCC8" s="9"/>
      <c r="NCD8" s="9"/>
      <c r="NCE8" s="9"/>
      <c r="NCF8" s="9"/>
      <c r="NCG8" s="9"/>
      <c r="NCH8" s="9"/>
      <c r="NCI8" s="9"/>
      <c r="NCJ8" s="9"/>
      <c r="NCK8" s="9"/>
      <c r="NCL8" s="9"/>
      <c r="NCM8" s="9"/>
      <c r="NCN8" s="9"/>
      <c r="NCO8" s="9"/>
      <c r="NCP8" s="9"/>
      <c r="NCQ8" s="9"/>
      <c r="NCR8" s="9"/>
      <c r="NCS8" s="9"/>
      <c r="NCT8" s="9"/>
      <c r="NCU8" s="9"/>
      <c r="NCV8" s="9"/>
      <c r="NCW8" s="9"/>
      <c r="NCX8" s="9"/>
      <c r="NCY8" s="9"/>
      <c r="NCZ8" s="9"/>
      <c r="NDA8" s="9"/>
      <c r="NDB8" s="9"/>
      <c r="NDC8" s="9"/>
      <c r="NDD8" s="9"/>
      <c r="NDE8" s="9"/>
      <c r="NDF8" s="9"/>
      <c r="NDG8" s="9"/>
      <c r="NDH8" s="9"/>
      <c r="NDI8" s="9"/>
      <c r="NDJ8" s="9"/>
      <c r="NDK8" s="9"/>
      <c r="NDL8" s="9"/>
      <c r="NDM8" s="9"/>
      <c r="NDN8" s="9"/>
      <c r="NDO8" s="9"/>
      <c r="NDP8" s="9"/>
      <c r="NDQ8" s="9"/>
      <c r="NDR8" s="9"/>
      <c r="NDS8" s="9"/>
      <c r="NDT8" s="9"/>
      <c r="NDU8" s="9"/>
      <c r="NDV8" s="9"/>
      <c r="NDW8" s="9"/>
      <c r="NDX8" s="9"/>
      <c r="NDY8" s="9"/>
      <c r="NDZ8" s="9"/>
      <c r="NEA8" s="9"/>
      <c r="NEB8" s="9"/>
      <c r="NEC8" s="9"/>
      <c r="NED8" s="9"/>
      <c r="NEE8" s="9"/>
      <c r="NEF8" s="9"/>
      <c r="NEG8" s="9"/>
      <c r="NEH8" s="9"/>
      <c r="NEI8" s="9"/>
      <c r="NEJ8" s="9"/>
      <c r="NEK8" s="9"/>
      <c r="NEL8" s="9"/>
      <c r="NEM8" s="9"/>
      <c r="NEN8" s="9"/>
      <c r="NEO8" s="9"/>
      <c r="NEP8" s="9"/>
      <c r="NEQ8" s="9"/>
      <c r="NER8" s="9"/>
      <c r="NES8" s="9"/>
      <c r="NET8" s="9"/>
      <c r="NEU8" s="9"/>
      <c r="NEV8" s="9"/>
      <c r="NEW8" s="9"/>
      <c r="NEX8" s="9"/>
      <c r="NEY8" s="9"/>
      <c r="NEZ8" s="9"/>
      <c r="NFA8" s="9"/>
      <c r="NFB8" s="9"/>
      <c r="NFC8" s="9"/>
      <c r="NFD8" s="9"/>
      <c r="NFE8" s="9"/>
      <c r="NFF8" s="9"/>
      <c r="NFG8" s="9"/>
      <c r="NFH8" s="9"/>
      <c r="NFI8" s="9"/>
      <c r="NFJ8" s="9"/>
      <c r="NFK8" s="9"/>
      <c r="NFL8" s="9"/>
      <c r="NFM8" s="9"/>
      <c r="NFN8" s="9"/>
      <c r="NFO8" s="9"/>
      <c r="NFP8" s="9"/>
      <c r="NFQ8" s="9"/>
      <c r="NFR8" s="9"/>
      <c r="NFS8" s="9"/>
      <c r="NFT8" s="9"/>
      <c r="NFU8" s="9"/>
      <c r="NFV8" s="9"/>
      <c r="NFW8" s="9"/>
      <c r="NFX8" s="9"/>
      <c r="NFY8" s="9"/>
      <c r="NFZ8" s="9"/>
      <c r="NGA8" s="9"/>
      <c r="NGB8" s="9"/>
      <c r="NGC8" s="9"/>
      <c r="NGD8" s="9"/>
      <c r="NGE8" s="9"/>
      <c r="NGF8" s="9"/>
      <c r="NGG8" s="9"/>
      <c r="NGH8" s="9"/>
      <c r="NGI8" s="9"/>
      <c r="NGJ8" s="9"/>
      <c r="NGK8" s="9"/>
      <c r="NGL8" s="9"/>
      <c r="NGM8" s="9"/>
      <c r="NGN8" s="9"/>
      <c r="NGO8" s="9"/>
      <c r="NGP8" s="9"/>
      <c r="NGQ8" s="9"/>
      <c r="NGR8" s="9"/>
      <c r="NGS8" s="9"/>
      <c r="NGT8" s="9"/>
      <c r="NGU8" s="9"/>
      <c r="NGV8" s="9"/>
      <c r="NGW8" s="9"/>
      <c r="NGX8" s="9"/>
      <c r="NGY8" s="9"/>
      <c r="NGZ8" s="9"/>
      <c r="NHA8" s="9"/>
      <c r="NHB8" s="9"/>
      <c r="NHC8" s="9"/>
      <c r="NHD8" s="9"/>
      <c r="NHE8" s="9"/>
      <c r="NHF8" s="9"/>
      <c r="NHG8" s="9"/>
      <c r="NHH8" s="9"/>
      <c r="NHI8" s="9"/>
      <c r="NHJ8" s="9"/>
      <c r="NHK8" s="9"/>
      <c r="NHL8" s="9"/>
      <c r="NHM8" s="9"/>
      <c r="NHN8" s="9"/>
      <c r="NHO8" s="9"/>
      <c r="NHP8" s="9"/>
      <c r="NHQ8" s="9"/>
      <c r="NHR8" s="9"/>
      <c r="NHS8" s="9"/>
      <c r="NHT8" s="9"/>
      <c r="NHU8" s="9"/>
      <c r="NHV8" s="9"/>
      <c r="NHW8" s="9"/>
      <c r="NHX8" s="9"/>
      <c r="NHY8" s="9"/>
      <c r="NHZ8" s="9"/>
      <c r="NIA8" s="9"/>
      <c r="NIB8" s="9"/>
      <c r="NIC8" s="9"/>
      <c r="NID8" s="9"/>
      <c r="NIE8" s="9"/>
      <c r="NIF8" s="9"/>
      <c r="NIG8" s="9"/>
      <c r="NIH8" s="9"/>
      <c r="NII8" s="9"/>
      <c r="NIJ8" s="9"/>
      <c r="NIK8" s="9"/>
      <c r="NIL8" s="9"/>
      <c r="NIM8" s="9"/>
      <c r="NIN8" s="9"/>
      <c r="NIO8" s="9"/>
      <c r="NIP8" s="9"/>
      <c r="NIQ8" s="9"/>
      <c r="NIR8" s="9"/>
      <c r="NIS8" s="9"/>
      <c r="NIT8" s="9"/>
      <c r="NIU8" s="9"/>
      <c r="NIV8" s="9"/>
      <c r="NIW8" s="9"/>
      <c r="NIX8" s="9"/>
      <c r="NIY8" s="9"/>
      <c r="NIZ8" s="9"/>
      <c r="NJA8" s="9"/>
      <c r="NJB8" s="9"/>
      <c r="NJC8" s="9"/>
      <c r="NJD8" s="9"/>
      <c r="NJE8" s="9"/>
      <c r="NJF8" s="9"/>
      <c r="NJG8" s="9"/>
      <c r="NJH8" s="9"/>
      <c r="NJI8" s="9"/>
      <c r="NJJ8" s="9"/>
      <c r="NJK8" s="9"/>
      <c r="NJL8" s="9"/>
      <c r="NJM8" s="9"/>
      <c r="NJN8" s="9"/>
      <c r="NJO8" s="9"/>
      <c r="NJP8" s="9"/>
      <c r="NJQ8" s="9"/>
      <c r="NJR8" s="9"/>
      <c r="NJS8" s="9"/>
      <c r="NJT8" s="9"/>
      <c r="NJU8" s="9"/>
      <c r="NJV8" s="9"/>
      <c r="NJW8" s="9"/>
      <c r="NJX8" s="9"/>
      <c r="NJY8" s="9"/>
      <c r="NJZ8" s="9"/>
      <c r="NKA8" s="9"/>
      <c r="NKB8" s="9"/>
      <c r="NKC8" s="9"/>
      <c r="NKD8" s="9"/>
      <c r="NKE8" s="9"/>
      <c r="NKF8" s="9"/>
      <c r="NKG8" s="9"/>
      <c r="NKH8" s="9"/>
      <c r="NKI8" s="9"/>
      <c r="NKJ8" s="9"/>
      <c r="NKK8" s="9"/>
      <c r="NKL8" s="9"/>
      <c r="NKM8" s="9"/>
      <c r="NKN8" s="9"/>
      <c r="NKO8" s="9"/>
      <c r="NKP8" s="9"/>
      <c r="NKQ8" s="9"/>
      <c r="NKR8" s="9"/>
      <c r="NKS8" s="9"/>
      <c r="NKT8" s="9"/>
      <c r="NKU8" s="9"/>
      <c r="NKV8" s="9"/>
      <c r="NKW8" s="9"/>
      <c r="NKX8" s="9"/>
      <c r="NKY8" s="9"/>
      <c r="NKZ8" s="9"/>
      <c r="NLA8" s="9"/>
      <c r="NLB8" s="9"/>
      <c r="NLC8" s="9"/>
      <c r="NLD8" s="9"/>
      <c r="NLE8" s="9"/>
      <c r="NLF8" s="9"/>
      <c r="NLG8" s="9"/>
      <c r="NLH8" s="9"/>
      <c r="NLI8" s="9"/>
      <c r="NLJ8" s="9"/>
      <c r="NLK8" s="9"/>
      <c r="NLL8" s="9"/>
      <c r="NLM8" s="9"/>
      <c r="NLN8" s="9"/>
      <c r="NLO8" s="9"/>
      <c r="NLP8" s="9"/>
      <c r="NLQ8" s="9"/>
      <c r="NLR8" s="9"/>
      <c r="NLS8" s="9"/>
      <c r="NLT8" s="9"/>
      <c r="NLU8" s="9"/>
      <c r="NLV8" s="9"/>
      <c r="NLW8" s="9"/>
      <c r="NLX8" s="9"/>
      <c r="NLY8" s="9"/>
      <c r="NLZ8" s="9"/>
      <c r="NMA8" s="9"/>
      <c r="NMB8" s="9"/>
      <c r="NMC8" s="9"/>
      <c r="NMD8" s="9"/>
      <c r="NME8" s="9"/>
      <c r="NMF8" s="9"/>
      <c r="NMG8" s="9"/>
      <c r="NMH8" s="9"/>
      <c r="NMI8" s="9"/>
      <c r="NMJ8" s="9"/>
      <c r="NMK8" s="9"/>
      <c r="NML8" s="9"/>
      <c r="NMM8" s="9"/>
      <c r="NMN8" s="9"/>
      <c r="NMO8" s="9"/>
      <c r="NMP8" s="9"/>
      <c r="NMQ8" s="9"/>
      <c r="NMR8" s="9"/>
      <c r="NMS8" s="9"/>
      <c r="NMT8" s="9"/>
      <c r="NMU8" s="9"/>
      <c r="NMV8" s="9"/>
      <c r="NMW8" s="9"/>
      <c r="NMX8" s="9"/>
      <c r="NMY8" s="9"/>
      <c r="NMZ8" s="9"/>
      <c r="NNA8" s="9"/>
      <c r="NNB8" s="9"/>
      <c r="NNC8" s="9"/>
      <c r="NND8" s="9"/>
      <c r="NNE8" s="9"/>
      <c r="NNF8" s="9"/>
      <c r="NNG8" s="9"/>
      <c r="NNH8" s="9"/>
      <c r="NNI8" s="9"/>
      <c r="NNJ8" s="9"/>
      <c r="NNK8" s="9"/>
      <c r="NNL8" s="9"/>
      <c r="NNM8" s="9"/>
      <c r="NNN8" s="9"/>
      <c r="NNO8" s="9"/>
      <c r="NNP8" s="9"/>
      <c r="NNQ8" s="9"/>
      <c r="NNR8" s="9"/>
      <c r="NNS8" s="9"/>
      <c r="NNT8" s="9"/>
      <c r="NNU8" s="9"/>
      <c r="NNV8" s="9"/>
      <c r="NNW8" s="9"/>
      <c r="NNX8" s="9"/>
      <c r="NNY8" s="9"/>
      <c r="NNZ8" s="9"/>
      <c r="NOA8" s="9"/>
      <c r="NOB8" s="9"/>
      <c r="NOC8" s="9"/>
      <c r="NOD8" s="9"/>
      <c r="NOE8" s="9"/>
      <c r="NOF8" s="9"/>
      <c r="NOG8" s="9"/>
      <c r="NOH8" s="9"/>
      <c r="NOI8" s="9"/>
      <c r="NOJ8" s="9"/>
      <c r="NOK8" s="9"/>
      <c r="NOL8" s="9"/>
      <c r="NOM8" s="9"/>
      <c r="NON8" s="9"/>
      <c r="NOO8" s="9"/>
      <c r="NOP8" s="9"/>
      <c r="NOQ8" s="9"/>
      <c r="NOR8" s="9"/>
      <c r="NOS8" s="9"/>
      <c r="NOT8" s="9"/>
      <c r="NOU8" s="9"/>
      <c r="NOV8" s="9"/>
      <c r="NOW8" s="9"/>
      <c r="NOX8" s="9"/>
      <c r="NOY8" s="9"/>
      <c r="NOZ8" s="9"/>
      <c r="NPA8" s="9"/>
      <c r="NPB8" s="9"/>
      <c r="NPC8" s="9"/>
      <c r="NPD8" s="9"/>
      <c r="NPE8" s="9"/>
      <c r="NPF8" s="9"/>
      <c r="NPG8" s="9"/>
      <c r="NPH8" s="9"/>
      <c r="NPI8" s="9"/>
      <c r="NPJ8" s="9"/>
      <c r="NPK8" s="9"/>
      <c r="NPL8" s="9"/>
      <c r="NPM8" s="9"/>
      <c r="NPN8" s="9"/>
      <c r="NPO8" s="9"/>
      <c r="NPP8" s="9"/>
      <c r="NPQ8" s="9"/>
      <c r="NPR8" s="9"/>
      <c r="NPS8" s="9"/>
      <c r="NPT8" s="9"/>
      <c r="NPU8" s="9"/>
      <c r="NPV8" s="9"/>
      <c r="NPW8" s="9"/>
      <c r="NPX8" s="9"/>
      <c r="NPY8" s="9"/>
      <c r="NPZ8" s="9"/>
      <c r="NQA8" s="9"/>
      <c r="NQB8" s="9"/>
      <c r="NQC8" s="9"/>
      <c r="NQD8" s="9"/>
      <c r="NQE8" s="9"/>
      <c r="NQF8" s="9"/>
      <c r="NQG8" s="9"/>
      <c r="NQH8" s="9"/>
      <c r="NQI8" s="9"/>
      <c r="NQJ8" s="9"/>
      <c r="NQK8" s="9"/>
      <c r="NQL8" s="9"/>
      <c r="NQM8" s="9"/>
      <c r="NQN8" s="9"/>
      <c r="NQO8" s="9"/>
      <c r="NQP8" s="9"/>
      <c r="NQQ8" s="9"/>
      <c r="NQR8" s="9"/>
      <c r="NQS8" s="9"/>
      <c r="NQT8" s="9"/>
      <c r="NQU8" s="9"/>
      <c r="NQV8" s="9"/>
      <c r="NQW8" s="9"/>
      <c r="NQX8" s="9"/>
      <c r="NQY8" s="9"/>
      <c r="NQZ8" s="9"/>
      <c r="NRA8" s="9"/>
      <c r="NRB8" s="9"/>
      <c r="NRC8" s="9"/>
      <c r="NRD8" s="9"/>
      <c r="NRE8" s="9"/>
      <c r="NRF8" s="9"/>
      <c r="NRG8" s="9"/>
      <c r="NRH8" s="9"/>
      <c r="NRI8" s="9"/>
      <c r="NRJ8" s="9"/>
      <c r="NRK8" s="9"/>
      <c r="NRL8" s="9"/>
      <c r="NRM8" s="9"/>
      <c r="NRN8" s="9"/>
      <c r="NRO8" s="9"/>
      <c r="NRP8" s="9"/>
      <c r="NRQ8" s="9"/>
      <c r="NRR8" s="9"/>
      <c r="NRS8" s="9"/>
      <c r="NRT8" s="9"/>
      <c r="NRU8" s="9"/>
      <c r="NRV8" s="9"/>
      <c r="NRW8" s="9"/>
      <c r="NRX8" s="9"/>
      <c r="NRY8" s="9"/>
      <c r="NRZ8" s="9"/>
      <c r="NSA8" s="9"/>
      <c r="NSB8" s="9"/>
      <c r="NSC8" s="9"/>
      <c r="NSD8" s="9"/>
      <c r="NSE8" s="9"/>
      <c r="NSF8" s="9"/>
      <c r="NSG8" s="9"/>
      <c r="NSH8" s="9"/>
      <c r="NSI8" s="9"/>
      <c r="NSJ8" s="9"/>
      <c r="NSK8" s="9"/>
      <c r="NSL8" s="9"/>
      <c r="NSM8" s="9"/>
      <c r="NSN8" s="9"/>
      <c r="NSO8" s="9"/>
      <c r="NSP8" s="9"/>
      <c r="NSQ8" s="9"/>
      <c r="NSR8" s="9"/>
      <c r="NSS8" s="9"/>
      <c r="NST8" s="9"/>
      <c r="NSU8" s="9"/>
      <c r="NSV8" s="9"/>
      <c r="NSW8" s="9"/>
      <c r="NSX8" s="9"/>
      <c r="NSY8" s="9"/>
      <c r="NSZ8" s="9"/>
      <c r="NTA8" s="9"/>
      <c r="NTB8" s="9"/>
      <c r="NTC8" s="9"/>
      <c r="NTD8" s="9"/>
      <c r="NTE8" s="9"/>
      <c r="NTF8" s="9"/>
      <c r="NTG8" s="9"/>
      <c r="NTH8" s="9"/>
      <c r="NTI8" s="9"/>
      <c r="NTJ8" s="9"/>
      <c r="NTK8" s="9"/>
      <c r="NTL8" s="9"/>
      <c r="NTM8" s="9"/>
      <c r="NTN8" s="9"/>
      <c r="NTO8" s="9"/>
      <c r="NTP8" s="9"/>
      <c r="NTQ8" s="9"/>
      <c r="NTR8" s="9"/>
      <c r="NTS8" s="9"/>
      <c r="NTT8" s="9"/>
      <c r="NTU8" s="9"/>
      <c r="NTV8" s="9"/>
      <c r="NTW8" s="9"/>
      <c r="NTX8" s="9"/>
      <c r="NTY8" s="9"/>
      <c r="NTZ8" s="9"/>
      <c r="NUA8" s="9"/>
      <c r="NUB8" s="9"/>
      <c r="NUC8" s="9"/>
      <c r="NUD8" s="9"/>
      <c r="NUE8" s="9"/>
      <c r="NUF8" s="9"/>
      <c r="NUG8" s="9"/>
      <c r="NUH8" s="9"/>
      <c r="NUI8" s="9"/>
      <c r="NUJ8" s="9"/>
      <c r="NUK8" s="9"/>
      <c r="NUL8" s="9"/>
      <c r="NUM8" s="9"/>
      <c r="NUN8" s="9"/>
      <c r="NUO8" s="9"/>
      <c r="NUP8" s="9"/>
      <c r="NUQ8" s="9"/>
      <c r="NUR8" s="9"/>
      <c r="NUS8" s="9"/>
      <c r="NUT8" s="9"/>
      <c r="NUU8" s="9"/>
      <c r="NUV8" s="9"/>
      <c r="NUW8" s="9"/>
      <c r="NUX8" s="9"/>
      <c r="NUY8" s="9"/>
      <c r="NUZ8" s="9"/>
      <c r="NVA8" s="9"/>
      <c r="NVB8" s="9"/>
      <c r="NVC8" s="9"/>
      <c r="NVD8" s="9"/>
      <c r="NVE8" s="9"/>
      <c r="NVF8" s="9"/>
      <c r="NVG8" s="9"/>
      <c r="NVH8" s="9"/>
      <c r="NVI8" s="9"/>
      <c r="NVJ8" s="9"/>
      <c r="NVK8" s="9"/>
      <c r="NVL8" s="9"/>
      <c r="NVM8" s="9"/>
      <c r="NVN8" s="9"/>
      <c r="NVO8" s="9"/>
      <c r="NVP8" s="9"/>
      <c r="NVQ8" s="9"/>
      <c r="NVR8" s="9"/>
      <c r="NVS8" s="9"/>
      <c r="NVT8" s="9"/>
      <c r="NVU8" s="9"/>
      <c r="NVV8" s="9"/>
      <c r="NVW8" s="9"/>
      <c r="NVX8" s="9"/>
      <c r="NVY8" s="9"/>
      <c r="NVZ8" s="9"/>
      <c r="NWA8" s="9"/>
      <c r="NWB8" s="9"/>
      <c r="NWC8" s="9"/>
      <c r="NWD8" s="9"/>
      <c r="NWE8" s="9"/>
      <c r="NWF8" s="9"/>
      <c r="NWG8" s="9"/>
      <c r="NWH8" s="9"/>
      <c r="NWI8" s="9"/>
      <c r="NWJ8" s="9"/>
      <c r="NWK8" s="9"/>
      <c r="NWL8" s="9"/>
      <c r="NWM8" s="9"/>
      <c r="NWN8" s="9"/>
      <c r="NWO8" s="9"/>
      <c r="NWP8" s="9"/>
      <c r="NWQ8" s="9"/>
      <c r="NWR8" s="9"/>
      <c r="NWS8" s="9"/>
      <c r="NWT8" s="9"/>
      <c r="NWU8" s="9"/>
      <c r="NWV8" s="9"/>
      <c r="NWW8" s="9"/>
      <c r="NWX8" s="9"/>
      <c r="NWY8" s="9"/>
      <c r="NWZ8" s="9"/>
      <c r="NXA8" s="9"/>
      <c r="NXB8" s="9"/>
      <c r="NXC8" s="9"/>
      <c r="NXD8" s="9"/>
      <c r="NXE8" s="9"/>
      <c r="NXF8" s="9"/>
      <c r="NXG8" s="9"/>
      <c r="NXH8" s="9"/>
      <c r="NXI8" s="9"/>
      <c r="NXJ8" s="9"/>
      <c r="NXK8" s="9"/>
      <c r="NXL8" s="9"/>
      <c r="NXM8" s="9"/>
      <c r="NXN8" s="9"/>
      <c r="NXO8" s="9"/>
      <c r="NXP8" s="9"/>
      <c r="NXQ8" s="9"/>
      <c r="NXR8" s="9"/>
      <c r="NXS8" s="9"/>
      <c r="NXT8" s="9"/>
      <c r="NXU8" s="9"/>
      <c r="NXV8" s="9"/>
      <c r="NXW8" s="9"/>
      <c r="NXX8" s="9"/>
      <c r="NXY8" s="9"/>
      <c r="NXZ8" s="9"/>
      <c r="NYA8" s="9"/>
      <c r="NYB8" s="9"/>
      <c r="NYC8" s="9"/>
      <c r="NYD8" s="9"/>
      <c r="NYE8" s="9"/>
      <c r="NYF8" s="9"/>
      <c r="NYG8" s="9"/>
      <c r="NYH8" s="9"/>
      <c r="NYI8" s="9"/>
      <c r="NYJ8" s="9"/>
      <c r="NYK8" s="9"/>
      <c r="NYL8" s="9"/>
      <c r="NYM8" s="9"/>
      <c r="NYN8" s="9"/>
      <c r="NYO8" s="9"/>
      <c r="NYP8" s="9"/>
      <c r="NYQ8" s="9"/>
      <c r="NYR8" s="9"/>
      <c r="NYS8" s="9"/>
      <c r="NYT8" s="9"/>
      <c r="NYU8" s="9"/>
      <c r="NYV8" s="9"/>
      <c r="NYW8" s="9"/>
      <c r="NYX8" s="9"/>
      <c r="NYY8" s="9"/>
      <c r="NYZ8" s="9"/>
      <c r="NZA8" s="9"/>
      <c r="NZB8" s="9"/>
      <c r="NZC8" s="9"/>
      <c r="NZD8" s="9"/>
      <c r="NZE8" s="9"/>
      <c r="NZF8" s="9"/>
      <c r="NZG8" s="9"/>
      <c r="NZH8" s="9"/>
      <c r="NZI8" s="9"/>
      <c r="NZJ8" s="9"/>
      <c r="NZK8" s="9"/>
      <c r="NZL8" s="9"/>
      <c r="NZM8" s="9"/>
      <c r="NZN8" s="9"/>
      <c r="NZO8" s="9"/>
      <c r="NZP8" s="9"/>
      <c r="NZQ8" s="9"/>
      <c r="NZR8" s="9"/>
      <c r="NZS8" s="9"/>
      <c r="NZT8" s="9"/>
      <c r="NZU8" s="9"/>
      <c r="NZV8" s="9"/>
      <c r="NZW8" s="9"/>
      <c r="NZX8" s="9"/>
      <c r="NZY8" s="9"/>
      <c r="NZZ8" s="9"/>
      <c r="OAA8" s="9"/>
      <c r="OAB8" s="9"/>
      <c r="OAC8" s="9"/>
      <c r="OAD8" s="9"/>
      <c r="OAE8" s="9"/>
      <c r="OAF8" s="9"/>
      <c r="OAG8" s="9"/>
      <c r="OAH8" s="9"/>
      <c r="OAI8" s="9"/>
      <c r="OAJ8" s="9"/>
      <c r="OAK8" s="9"/>
      <c r="OAL8" s="9"/>
      <c r="OAM8" s="9"/>
      <c r="OAN8" s="9"/>
      <c r="OAO8" s="9"/>
      <c r="OAP8" s="9"/>
      <c r="OAQ8" s="9"/>
      <c r="OAR8" s="9"/>
      <c r="OAS8" s="9"/>
      <c r="OAT8" s="9"/>
      <c r="OAU8" s="9"/>
      <c r="OAV8" s="9"/>
      <c r="OAW8" s="9"/>
      <c r="OAX8" s="9"/>
      <c r="OAY8" s="9"/>
      <c r="OAZ8" s="9"/>
      <c r="OBA8" s="9"/>
      <c r="OBB8" s="9"/>
      <c r="OBC8" s="9"/>
      <c r="OBD8" s="9"/>
      <c r="OBE8" s="9"/>
      <c r="OBF8" s="9"/>
      <c r="OBG8" s="9"/>
      <c r="OBH8" s="9"/>
      <c r="OBI8" s="9"/>
      <c r="OBJ8" s="9"/>
      <c r="OBK8" s="9"/>
      <c r="OBL8" s="9"/>
      <c r="OBM8" s="9"/>
      <c r="OBN8" s="9"/>
      <c r="OBO8" s="9"/>
      <c r="OBP8" s="9"/>
      <c r="OBQ8" s="9"/>
      <c r="OBR8" s="9"/>
      <c r="OBS8" s="9"/>
      <c r="OBT8" s="9"/>
      <c r="OBU8" s="9"/>
      <c r="OBV8" s="9"/>
      <c r="OBW8" s="9"/>
      <c r="OBX8" s="9"/>
      <c r="OBY8" s="9"/>
      <c r="OBZ8" s="9"/>
      <c r="OCA8" s="9"/>
      <c r="OCB8" s="9"/>
      <c r="OCC8" s="9"/>
      <c r="OCD8" s="9"/>
      <c r="OCE8" s="9"/>
      <c r="OCF8" s="9"/>
      <c r="OCG8" s="9"/>
      <c r="OCH8" s="9"/>
      <c r="OCI8" s="9"/>
      <c r="OCJ8" s="9"/>
      <c r="OCK8" s="9"/>
      <c r="OCL8" s="9"/>
      <c r="OCM8" s="9"/>
      <c r="OCN8" s="9"/>
      <c r="OCO8" s="9"/>
      <c r="OCP8" s="9"/>
      <c r="OCQ8" s="9"/>
      <c r="OCR8" s="9"/>
      <c r="OCS8" s="9"/>
      <c r="OCT8" s="9"/>
      <c r="OCU8" s="9"/>
      <c r="OCV8" s="9"/>
      <c r="OCW8" s="9"/>
      <c r="OCX8" s="9"/>
      <c r="OCY8" s="9"/>
      <c r="OCZ8" s="9"/>
      <c r="ODA8" s="9"/>
      <c r="ODB8" s="9"/>
      <c r="ODC8" s="9"/>
      <c r="ODD8" s="9"/>
      <c r="ODE8" s="9"/>
      <c r="ODF8" s="9"/>
      <c r="ODG8" s="9"/>
      <c r="ODH8" s="9"/>
      <c r="ODI8" s="9"/>
      <c r="ODJ8" s="9"/>
      <c r="ODK8" s="9"/>
      <c r="ODL8" s="9"/>
      <c r="ODM8" s="9"/>
      <c r="ODN8" s="9"/>
      <c r="ODO8" s="9"/>
      <c r="ODP8" s="9"/>
      <c r="ODQ8" s="9"/>
      <c r="ODR8" s="9"/>
      <c r="ODS8" s="9"/>
      <c r="ODT8" s="9"/>
      <c r="ODU8" s="9"/>
      <c r="ODV8" s="9"/>
      <c r="ODW8" s="9"/>
      <c r="ODX8" s="9"/>
      <c r="ODY8" s="9"/>
      <c r="ODZ8" s="9"/>
      <c r="OEA8" s="9"/>
      <c r="OEB8" s="9"/>
      <c r="OEC8" s="9"/>
      <c r="OED8" s="9"/>
      <c r="OEE8" s="9"/>
      <c r="OEF8" s="9"/>
      <c r="OEG8" s="9"/>
      <c r="OEH8" s="9"/>
      <c r="OEI8" s="9"/>
      <c r="OEJ8" s="9"/>
      <c r="OEK8" s="9"/>
      <c r="OEL8" s="9"/>
      <c r="OEM8" s="9"/>
      <c r="OEN8" s="9"/>
      <c r="OEO8" s="9"/>
      <c r="OEP8" s="9"/>
      <c r="OEQ8" s="9"/>
      <c r="OER8" s="9"/>
      <c r="OES8" s="9"/>
      <c r="OET8" s="9"/>
      <c r="OEU8" s="9"/>
      <c r="OEV8" s="9"/>
      <c r="OEW8" s="9"/>
      <c r="OEX8" s="9"/>
      <c r="OEY8" s="9"/>
      <c r="OEZ8" s="9"/>
      <c r="OFA8" s="9"/>
      <c r="OFB8" s="9"/>
      <c r="OFC8" s="9"/>
      <c r="OFD8" s="9"/>
      <c r="OFE8" s="9"/>
      <c r="OFF8" s="9"/>
      <c r="OFG8" s="9"/>
      <c r="OFH8" s="9"/>
      <c r="OFI8" s="9"/>
      <c r="OFJ8" s="9"/>
      <c r="OFK8" s="9"/>
      <c r="OFL8" s="9"/>
      <c r="OFM8" s="9"/>
      <c r="OFN8" s="9"/>
      <c r="OFO8" s="9"/>
      <c r="OFP8" s="9"/>
      <c r="OFQ8" s="9"/>
      <c r="OFR8" s="9"/>
      <c r="OFS8" s="9"/>
      <c r="OFT8" s="9"/>
      <c r="OFU8" s="9"/>
      <c r="OFV8" s="9"/>
      <c r="OFW8" s="9"/>
      <c r="OFX8" s="9"/>
      <c r="OFY8" s="9"/>
      <c r="OFZ8" s="9"/>
      <c r="OGA8" s="9"/>
      <c r="OGB8" s="9"/>
      <c r="OGC8" s="9"/>
      <c r="OGD8" s="9"/>
      <c r="OGE8" s="9"/>
      <c r="OGF8" s="9"/>
      <c r="OGG8" s="9"/>
      <c r="OGH8" s="9"/>
      <c r="OGI8" s="9"/>
      <c r="OGJ8" s="9"/>
      <c r="OGK8" s="9"/>
      <c r="OGL8" s="9"/>
      <c r="OGM8" s="9"/>
      <c r="OGN8" s="9"/>
      <c r="OGO8" s="9"/>
      <c r="OGP8" s="9"/>
      <c r="OGQ8" s="9"/>
      <c r="OGR8" s="9"/>
      <c r="OGS8" s="9"/>
      <c r="OGT8" s="9"/>
      <c r="OGU8" s="9"/>
      <c r="OGV8" s="9"/>
      <c r="OGW8" s="9"/>
      <c r="OGX8" s="9"/>
      <c r="OGY8" s="9"/>
      <c r="OGZ8" s="9"/>
      <c r="OHA8" s="9"/>
      <c r="OHB8" s="9"/>
      <c r="OHC8" s="9"/>
      <c r="OHD8" s="9"/>
      <c r="OHE8" s="9"/>
      <c r="OHF8" s="9"/>
      <c r="OHG8" s="9"/>
      <c r="OHH8" s="9"/>
      <c r="OHI8" s="9"/>
      <c r="OHJ8" s="9"/>
      <c r="OHK8" s="9"/>
      <c r="OHL8" s="9"/>
      <c r="OHM8" s="9"/>
      <c r="OHN8" s="9"/>
      <c r="OHO8" s="9"/>
      <c r="OHP8" s="9"/>
      <c r="OHQ8" s="9"/>
      <c r="OHR8" s="9"/>
      <c r="OHS8" s="9"/>
      <c r="OHT8" s="9"/>
      <c r="OHU8" s="9"/>
      <c r="OHV8" s="9"/>
      <c r="OHW8" s="9"/>
      <c r="OHX8" s="9"/>
      <c r="OHY8" s="9"/>
      <c r="OHZ8" s="9"/>
      <c r="OIA8" s="9"/>
      <c r="OIB8" s="9"/>
      <c r="OIC8" s="9"/>
      <c r="OID8" s="9"/>
      <c r="OIE8" s="9"/>
      <c r="OIF8" s="9"/>
      <c r="OIG8" s="9"/>
      <c r="OIH8" s="9"/>
      <c r="OII8" s="9"/>
      <c r="OIJ8" s="9"/>
      <c r="OIK8" s="9"/>
      <c r="OIL8" s="9"/>
      <c r="OIM8" s="9"/>
      <c r="OIN8" s="9"/>
      <c r="OIO8" s="9"/>
      <c r="OIP8" s="9"/>
      <c r="OIQ8" s="9"/>
      <c r="OIR8" s="9"/>
      <c r="OIS8" s="9"/>
      <c r="OIT8" s="9"/>
      <c r="OIU8" s="9"/>
      <c r="OIV8" s="9"/>
      <c r="OIW8" s="9"/>
      <c r="OIX8" s="9"/>
      <c r="OIY8" s="9"/>
      <c r="OIZ8" s="9"/>
      <c r="OJA8" s="9"/>
      <c r="OJB8" s="9"/>
      <c r="OJC8" s="9"/>
      <c r="OJD8" s="9"/>
      <c r="OJE8" s="9"/>
      <c r="OJF8" s="9"/>
      <c r="OJG8" s="9"/>
      <c r="OJH8" s="9"/>
      <c r="OJI8" s="9"/>
      <c r="OJJ8" s="9"/>
      <c r="OJK8" s="9"/>
      <c r="OJL8" s="9"/>
      <c r="OJM8" s="9"/>
      <c r="OJN8" s="9"/>
      <c r="OJO8" s="9"/>
      <c r="OJP8" s="9"/>
      <c r="OJQ8" s="9"/>
      <c r="OJR8" s="9"/>
      <c r="OJS8" s="9"/>
      <c r="OJT8" s="9"/>
      <c r="OJU8" s="9"/>
      <c r="OJV8" s="9"/>
      <c r="OJW8" s="9"/>
      <c r="OJX8" s="9"/>
      <c r="OJY8" s="9"/>
      <c r="OJZ8" s="9"/>
      <c r="OKA8" s="9"/>
      <c r="OKB8" s="9"/>
      <c r="OKC8" s="9"/>
      <c r="OKD8" s="9"/>
      <c r="OKE8" s="9"/>
      <c r="OKF8" s="9"/>
      <c r="OKG8" s="9"/>
      <c r="OKH8" s="9"/>
      <c r="OKI8" s="9"/>
      <c r="OKJ8" s="9"/>
      <c r="OKK8" s="9"/>
      <c r="OKL8" s="9"/>
      <c r="OKM8" s="9"/>
      <c r="OKN8" s="9"/>
      <c r="OKO8" s="9"/>
      <c r="OKP8" s="9"/>
      <c r="OKQ8" s="9"/>
      <c r="OKR8" s="9"/>
      <c r="OKS8" s="9"/>
      <c r="OKT8" s="9"/>
      <c r="OKU8" s="9"/>
      <c r="OKV8" s="9"/>
      <c r="OKW8" s="9"/>
      <c r="OKX8" s="9"/>
      <c r="OKY8" s="9"/>
      <c r="OKZ8" s="9"/>
      <c r="OLA8" s="9"/>
      <c r="OLB8" s="9"/>
      <c r="OLC8" s="9"/>
      <c r="OLD8" s="9"/>
      <c r="OLE8" s="9"/>
      <c r="OLF8" s="9"/>
      <c r="OLG8" s="9"/>
      <c r="OLH8" s="9"/>
      <c r="OLI8" s="9"/>
      <c r="OLJ8" s="9"/>
      <c r="OLK8" s="9"/>
      <c r="OLL8" s="9"/>
      <c r="OLM8" s="9"/>
      <c r="OLN8" s="9"/>
      <c r="OLO8" s="9"/>
      <c r="OLP8" s="9"/>
      <c r="OLQ8" s="9"/>
      <c r="OLR8" s="9"/>
      <c r="OLS8" s="9"/>
      <c r="OLT8" s="9"/>
      <c r="OLU8" s="9"/>
      <c r="OLV8" s="9"/>
      <c r="OLW8" s="9"/>
      <c r="OLX8" s="9"/>
      <c r="OLY8" s="9"/>
      <c r="OLZ8" s="9"/>
      <c r="OMA8" s="9"/>
      <c r="OMB8" s="9"/>
      <c r="OMC8" s="9"/>
      <c r="OMD8" s="9"/>
      <c r="OME8" s="9"/>
      <c r="OMF8" s="9"/>
      <c r="OMG8" s="9"/>
      <c r="OMH8" s="9"/>
      <c r="OMI8" s="9"/>
      <c r="OMJ8" s="9"/>
      <c r="OMK8" s="9"/>
      <c r="OML8" s="9"/>
      <c r="OMM8" s="9"/>
      <c r="OMN8" s="9"/>
      <c r="OMO8" s="9"/>
      <c r="OMP8" s="9"/>
      <c r="OMQ8" s="9"/>
      <c r="OMR8" s="9"/>
      <c r="OMS8" s="9"/>
      <c r="OMT8" s="9"/>
      <c r="OMU8" s="9"/>
      <c r="OMV8" s="9"/>
      <c r="OMW8" s="9"/>
      <c r="OMX8" s="9"/>
      <c r="OMY8" s="9"/>
      <c r="OMZ8" s="9"/>
      <c r="ONA8" s="9"/>
      <c r="ONB8" s="9"/>
      <c r="ONC8" s="9"/>
      <c r="OND8" s="9"/>
      <c r="ONE8" s="9"/>
      <c r="ONF8" s="9"/>
      <c r="ONG8" s="9"/>
      <c r="ONH8" s="9"/>
      <c r="ONI8" s="9"/>
      <c r="ONJ8" s="9"/>
      <c r="ONK8" s="9"/>
      <c r="ONL8" s="9"/>
      <c r="ONM8" s="9"/>
      <c r="ONN8" s="9"/>
      <c r="ONO8" s="9"/>
      <c r="ONP8" s="9"/>
      <c r="ONQ8" s="9"/>
      <c r="ONR8" s="9"/>
      <c r="ONS8" s="9"/>
      <c r="ONT8" s="9"/>
      <c r="ONU8" s="9"/>
      <c r="ONV8" s="9"/>
      <c r="ONW8" s="9"/>
      <c r="ONX8" s="9"/>
      <c r="ONY8" s="9"/>
      <c r="ONZ8" s="9"/>
      <c r="OOA8" s="9"/>
      <c r="OOB8" s="9"/>
      <c r="OOC8" s="9"/>
      <c r="OOD8" s="9"/>
      <c r="OOE8" s="9"/>
      <c r="OOF8" s="9"/>
      <c r="OOG8" s="9"/>
      <c r="OOH8" s="9"/>
      <c r="OOI8" s="9"/>
      <c r="OOJ8" s="9"/>
      <c r="OOK8" s="9"/>
      <c r="OOL8" s="9"/>
      <c r="OOM8" s="9"/>
      <c r="OON8" s="9"/>
      <c r="OOO8" s="9"/>
      <c r="OOP8" s="9"/>
      <c r="OOQ8" s="9"/>
      <c r="OOR8" s="9"/>
      <c r="OOS8" s="9"/>
      <c r="OOT8" s="9"/>
      <c r="OOU8" s="9"/>
      <c r="OOV8" s="9"/>
      <c r="OOW8" s="9"/>
      <c r="OOX8" s="9"/>
      <c r="OOY8" s="9"/>
      <c r="OOZ8" s="9"/>
      <c r="OPA8" s="9"/>
      <c r="OPB8" s="9"/>
      <c r="OPC8" s="9"/>
      <c r="OPD8" s="9"/>
      <c r="OPE8" s="9"/>
      <c r="OPF8" s="9"/>
      <c r="OPG8" s="9"/>
      <c r="OPH8" s="9"/>
      <c r="OPI8" s="9"/>
      <c r="OPJ8" s="9"/>
      <c r="OPK8" s="9"/>
      <c r="OPL8" s="9"/>
      <c r="OPM8" s="9"/>
      <c r="OPN8" s="9"/>
      <c r="OPO8" s="9"/>
      <c r="OPP8" s="9"/>
      <c r="OPQ8" s="9"/>
      <c r="OPR8" s="9"/>
      <c r="OPS8" s="9"/>
      <c r="OPT8" s="9"/>
      <c r="OPU8" s="9"/>
      <c r="OPV8" s="9"/>
      <c r="OPW8" s="9"/>
      <c r="OPX8" s="9"/>
      <c r="OPY8" s="9"/>
      <c r="OPZ8" s="9"/>
      <c r="OQA8" s="9"/>
      <c r="OQB8" s="9"/>
      <c r="OQC8" s="9"/>
      <c r="OQD8" s="9"/>
      <c r="OQE8" s="9"/>
      <c r="OQF8" s="9"/>
      <c r="OQG8" s="9"/>
      <c r="OQH8" s="9"/>
      <c r="OQI8" s="9"/>
      <c r="OQJ8" s="9"/>
      <c r="OQK8" s="9"/>
      <c r="OQL8" s="9"/>
      <c r="OQM8" s="9"/>
      <c r="OQN8" s="9"/>
      <c r="OQO8" s="9"/>
      <c r="OQP8" s="9"/>
      <c r="OQQ8" s="9"/>
      <c r="OQR8" s="9"/>
      <c r="OQS8" s="9"/>
      <c r="OQT8" s="9"/>
      <c r="OQU8" s="9"/>
      <c r="OQV8" s="9"/>
      <c r="OQW8" s="9"/>
      <c r="OQX8" s="9"/>
      <c r="OQY8" s="9"/>
      <c r="OQZ8" s="9"/>
      <c r="ORA8" s="9"/>
      <c r="ORB8" s="9"/>
      <c r="ORC8" s="9"/>
      <c r="ORD8" s="9"/>
      <c r="ORE8" s="9"/>
      <c r="ORF8" s="9"/>
      <c r="ORG8" s="9"/>
      <c r="ORH8" s="9"/>
      <c r="ORI8" s="9"/>
      <c r="ORJ8" s="9"/>
      <c r="ORK8" s="9"/>
      <c r="ORL8" s="9"/>
      <c r="ORM8" s="9"/>
      <c r="ORN8" s="9"/>
      <c r="ORO8" s="9"/>
      <c r="ORP8" s="9"/>
      <c r="ORQ8" s="9"/>
      <c r="ORR8" s="9"/>
      <c r="ORS8" s="9"/>
      <c r="ORT8" s="9"/>
      <c r="ORU8" s="9"/>
      <c r="ORV8" s="9"/>
      <c r="ORW8" s="9"/>
      <c r="ORX8" s="9"/>
      <c r="ORY8" s="9"/>
      <c r="ORZ8" s="9"/>
      <c r="OSA8" s="9"/>
      <c r="OSB8" s="9"/>
      <c r="OSC8" s="9"/>
      <c r="OSD8" s="9"/>
      <c r="OSE8" s="9"/>
      <c r="OSF8" s="9"/>
      <c r="OSG8" s="9"/>
      <c r="OSH8" s="9"/>
      <c r="OSI8" s="9"/>
      <c r="OSJ8" s="9"/>
      <c r="OSK8" s="9"/>
      <c r="OSL8" s="9"/>
      <c r="OSM8" s="9"/>
      <c r="OSN8" s="9"/>
      <c r="OSO8" s="9"/>
      <c r="OSP8" s="9"/>
      <c r="OSQ8" s="9"/>
      <c r="OSR8" s="9"/>
      <c r="OSS8" s="9"/>
      <c r="OST8" s="9"/>
      <c r="OSU8" s="9"/>
      <c r="OSV8" s="9"/>
      <c r="OSW8" s="9"/>
      <c r="OSX8" s="9"/>
      <c r="OSY8" s="9"/>
      <c r="OSZ8" s="9"/>
      <c r="OTA8" s="9"/>
      <c r="OTB8" s="9"/>
      <c r="OTC8" s="9"/>
      <c r="OTD8" s="9"/>
      <c r="OTE8" s="9"/>
      <c r="OTF8" s="9"/>
      <c r="OTG8" s="9"/>
      <c r="OTH8" s="9"/>
      <c r="OTI8" s="9"/>
      <c r="OTJ8" s="9"/>
      <c r="OTK8" s="9"/>
      <c r="OTL8" s="9"/>
      <c r="OTM8" s="9"/>
      <c r="OTN8" s="9"/>
      <c r="OTO8" s="9"/>
      <c r="OTP8" s="9"/>
      <c r="OTQ8" s="9"/>
      <c r="OTR8" s="9"/>
      <c r="OTS8" s="9"/>
      <c r="OTT8" s="9"/>
      <c r="OTU8" s="9"/>
      <c r="OTV8" s="9"/>
      <c r="OTW8" s="9"/>
      <c r="OTX8" s="9"/>
      <c r="OTY8" s="9"/>
      <c r="OTZ8" s="9"/>
      <c r="OUA8" s="9"/>
      <c r="OUB8" s="9"/>
      <c r="OUC8" s="9"/>
      <c r="OUD8" s="9"/>
      <c r="OUE8" s="9"/>
      <c r="OUF8" s="9"/>
      <c r="OUG8" s="9"/>
      <c r="OUH8" s="9"/>
      <c r="OUI8" s="9"/>
      <c r="OUJ8" s="9"/>
      <c r="OUK8" s="9"/>
      <c r="OUL8" s="9"/>
      <c r="OUM8" s="9"/>
      <c r="OUN8" s="9"/>
      <c r="OUO8" s="9"/>
      <c r="OUP8" s="9"/>
      <c r="OUQ8" s="9"/>
      <c r="OUR8" s="9"/>
      <c r="OUS8" s="9"/>
      <c r="OUT8" s="9"/>
      <c r="OUU8" s="9"/>
      <c r="OUV8" s="9"/>
      <c r="OUW8" s="9"/>
      <c r="OUX8" s="9"/>
      <c r="OUY8" s="9"/>
      <c r="OUZ8" s="9"/>
      <c r="OVA8" s="9"/>
      <c r="OVB8" s="9"/>
      <c r="OVC8" s="9"/>
      <c r="OVD8" s="9"/>
      <c r="OVE8" s="9"/>
      <c r="OVF8" s="9"/>
      <c r="OVG8" s="9"/>
      <c r="OVH8" s="9"/>
      <c r="OVI8" s="9"/>
      <c r="OVJ8" s="9"/>
      <c r="OVK8" s="9"/>
      <c r="OVL8" s="9"/>
      <c r="OVM8" s="9"/>
      <c r="OVN8" s="9"/>
      <c r="OVO8" s="9"/>
      <c r="OVP8" s="9"/>
      <c r="OVQ8" s="9"/>
      <c r="OVR8" s="9"/>
      <c r="OVS8" s="9"/>
      <c r="OVT8" s="9"/>
      <c r="OVU8" s="9"/>
      <c r="OVV8" s="9"/>
      <c r="OVW8" s="9"/>
      <c r="OVX8" s="9"/>
      <c r="OVY8" s="9"/>
      <c r="OVZ8" s="9"/>
      <c r="OWA8" s="9"/>
      <c r="OWB8" s="9"/>
      <c r="OWC8" s="9"/>
      <c r="OWD8" s="9"/>
      <c r="OWE8" s="9"/>
      <c r="OWF8" s="9"/>
      <c r="OWG8" s="9"/>
      <c r="OWH8" s="9"/>
      <c r="OWI8" s="9"/>
      <c r="OWJ8" s="9"/>
      <c r="OWK8" s="9"/>
      <c r="OWL8" s="9"/>
      <c r="OWM8" s="9"/>
      <c r="OWN8" s="9"/>
      <c r="OWO8" s="9"/>
      <c r="OWP8" s="9"/>
      <c r="OWQ8" s="9"/>
      <c r="OWR8" s="9"/>
      <c r="OWS8" s="9"/>
      <c r="OWT8" s="9"/>
      <c r="OWU8" s="9"/>
      <c r="OWV8" s="9"/>
      <c r="OWW8" s="9"/>
      <c r="OWX8" s="9"/>
      <c r="OWY8" s="9"/>
      <c r="OWZ8" s="9"/>
      <c r="OXA8" s="9"/>
      <c r="OXB8" s="9"/>
      <c r="OXC8" s="9"/>
      <c r="OXD8" s="9"/>
      <c r="OXE8" s="9"/>
      <c r="OXF8" s="9"/>
      <c r="OXG8" s="9"/>
      <c r="OXH8" s="9"/>
      <c r="OXI8" s="9"/>
      <c r="OXJ8" s="9"/>
      <c r="OXK8" s="9"/>
      <c r="OXL8" s="9"/>
      <c r="OXM8" s="9"/>
      <c r="OXN8" s="9"/>
      <c r="OXO8" s="9"/>
      <c r="OXP8" s="9"/>
      <c r="OXQ8" s="9"/>
      <c r="OXR8" s="9"/>
      <c r="OXS8" s="9"/>
      <c r="OXT8" s="9"/>
      <c r="OXU8" s="9"/>
      <c r="OXV8" s="9"/>
      <c r="OXW8" s="9"/>
      <c r="OXX8" s="9"/>
      <c r="OXY8" s="9"/>
      <c r="OXZ8" s="9"/>
      <c r="OYA8" s="9"/>
      <c r="OYB8" s="9"/>
      <c r="OYC8" s="9"/>
      <c r="OYD8" s="9"/>
      <c r="OYE8" s="9"/>
      <c r="OYF8" s="9"/>
      <c r="OYG8" s="9"/>
      <c r="OYH8" s="9"/>
      <c r="OYI8" s="9"/>
      <c r="OYJ8" s="9"/>
      <c r="OYK8" s="9"/>
      <c r="OYL8" s="9"/>
      <c r="OYM8" s="9"/>
      <c r="OYN8" s="9"/>
      <c r="OYO8" s="9"/>
      <c r="OYP8" s="9"/>
      <c r="OYQ8" s="9"/>
      <c r="OYR8" s="9"/>
      <c r="OYS8" s="9"/>
      <c r="OYT8" s="9"/>
      <c r="OYU8" s="9"/>
      <c r="OYV8" s="9"/>
      <c r="OYW8" s="9"/>
      <c r="OYX8" s="9"/>
      <c r="OYY8" s="9"/>
      <c r="OYZ8" s="9"/>
      <c r="OZA8" s="9"/>
      <c r="OZB8" s="9"/>
      <c r="OZC8" s="9"/>
      <c r="OZD8" s="9"/>
      <c r="OZE8" s="9"/>
      <c r="OZF8" s="9"/>
      <c r="OZG8" s="9"/>
      <c r="OZH8" s="9"/>
      <c r="OZI8" s="9"/>
      <c r="OZJ8" s="9"/>
      <c r="OZK8" s="9"/>
      <c r="OZL8" s="9"/>
      <c r="OZM8" s="9"/>
      <c r="OZN8" s="9"/>
      <c r="OZO8" s="9"/>
      <c r="OZP8" s="9"/>
      <c r="OZQ8" s="9"/>
      <c r="OZR8" s="9"/>
      <c r="OZS8" s="9"/>
      <c r="OZT8" s="9"/>
      <c r="OZU8" s="9"/>
      <c r="OZV8" s="9"/>
      <c r="OZW8" s="9"/>
      <c r="OZX8" s="9"/>
      <c r="OZY8" s="9"/>
      <c r="OZZ8" s="9"/>
      <c r="PAA8" s="9"/>
      <c r="PAB8" s="9"/>
      <c r="PAC8" s="9"/>
      <c r="PAD8" s="9"/>
      <c r="PAE8" s="9"/>
      <c r="PAF8" s="9"/>
      <c r="PAG8" s="9"/>
      <c r="PAH8" s="9"/>
      <c r="PAI8" s="9"/>
      <c r="PAJ8" s="9"/>
      <c r="PAK8" s="9"/>
      <c r="PAL8" s="9"/>
      <c r="PAM8" s="9"/>
      <c r="PAN8" s="9"/>
      <c r="PAO8" s="9"/>
      <c r="PAP8" s="9"/>
      <c r="PAQ8" s="9"/>
      <c r="PAR8" s="9"/>
      <c r="PAS8" s="9"/>
      <c r="PAT8" s="9"/>
      <c r="PAU8" s="9"/>
      <c r="PAV8" s="9"/>
      <c r="PAW8" s="9"/>
      <c r="PAX8" s="9"/>
      <c r="PAY8" s="9"/>
      <c r="PAZ8" s="9"/>
      <c r="PBA8" s="9"/>
      <c r="PBB8" s="9"/>
      <c r="PBC8" s="9"/>
      <c r="PBD8" s="9"/>
      <c r="PBE8" s="9"/>
      <c r="PBF8" s="9"/>
      <c r="PBG8" s="9"/>
      <c r="PBH8" s="9"/>
      <c r="PBI8" s="9"/>
      <c r="PBJ8" s="9"/>
      <c r="PBK8" s="9"/>
      <c r="PBL8" s="9"/>
      <c r="PBM8" s="9"/>
      <c r="PBN8" s="9"/>
      <c r="PBO8" s="9"/>
      <c r="PBP8" s="9"/>
      <c r="PBQ8" s="9"/>
      <c r="PBR8" s="9"/>
      <c r="PBS8" s="9"/>
      <c r="PBT8" s="9"/>
      <c r="PBU8" s="9"/>
      <c r="PBV8" s="9"/>
      <c r="PBW8" s="9"/>
      <c r="PBX8" s="9"/>
      <c r="PBY8" s="9"/>
      <c r="PBZ8" s="9"/>
      <c r="PCA8" s="9"/>
      <c r="PCB8" s="9"/>
      <c r="PCC8" s="9"/>
      <c r="PCD8" s="9"/>
      <c r="PCE8" s="9"/>
      <c r="PCF8" s="9"/>
      <c r="PCG8" s="9"/>
      <c r="PCH8" s="9"/>
      <c r="PCI8" s="9"/>
      <c r="PCJ8" s="9"/>
      <c r="PCK8" s="9"/>
      <c r="PCL8" s="9"/>
      <c r="PCM8" s="9"/>
      <c r="PCN8" s="9"/>
      <c r="PCO8" s="9"/>
      <c r="PCP8" s="9"/>
      <c r="PCQ8" s="9"/>
      <c r="PCR8" s="9"/>
      <c r="PCS8" s="9"/>
      <c r="PCT8" s="9"/>
      <c r="PCU8" s="9"/>
      <c r="PCV8" s="9"/>
      <c r="PCW8" s="9"/>
      <c r="PCX8" s="9"/>
      <c r="PCY8" s="9"/>
      <c r="PCZ8" s="9"/>
      <c r="PDA8" s="9"/>
      <c r="PDB8" s="9"/>
      <c r="PDC8" s="9"/>
      <c r="PDD8" s="9"/>
      <c r="PDE8" s="9"/>
      <c r="PDF8" s="9"/>
      <c r="PDG8" s="9"/>
      <c r="PDH8" s="9"/>
      <c r="PDI8" s="9"/>
      <c r="PDJ8" s="9"/>
      <c r="PDK8" s="9"/>
      <c r="PDL8" s="9"/>
      <c r="PDM8" s="9"/>
      <c r="PDN8" s="9"/>
      <c r="PDO8" s="9"/>
      <c r="PDP8" s="9"/>
      <c r="PDQ8" s="9"/>
      <c r="PDR8" s="9"/>
      <c r="PDS8" s="9"/>
      <c r="PDT8" s="9"/>
      <c r="PDU8" s="9"/>
      <c r="PDV8" s="9"/>
      <c r="PDW8" s="9"/>
      <c r="PDX8" s="9"/>
      <c r="PDY8" s="9"/>
      <c r="PDZ8" s="9"/>
      <c r="PEA8" s="9"/>
      <c r="PEB8" s="9"/>
      <c r="PEC8" s="9"/>
      <c r="PED8" s="9"/>
      <c r="PEE8" s="9"/>
      <c r="PEF8" s="9"/>
      <c r="PEG8" s="9"/>
      <c r="PEH8" s="9"/>
      <c r="PEI8" s="9"/>
      <c r="PEJ8" s="9"/>
      <c r="PEK8" s="9"/>
      <c r="PEL8" s="9"/>
      <c r="PEM8" s="9"/>
      <c r="PEN8" s="9"/>
      <c r="PEO8" s="9"/>
      <c r="PEP8" s="9"/>
      <c r="PEQ8" s="9"/>
      <c r="PER8" s="9"/>
      <c r="PES8" s="9"/>
      <c r="PET8" s="9"/>
      <c r="PEU8" s="9"/>
      <c r="PEV8" s="9"/>
      <c r="PEW8" s="9"/>
      <c r="PEX8" s="9"/>
      <c r="PEY8" s="9"/>
      <c r="PEZ8" s="9"/>
      <c r="PFA8" s="9"/>
      <c r="PFB8" s="9"/>
      <c r="PFC8" s="9"/>
      <c r="PFD8" s="9"/>
      <c r="PFE8" s="9"/>
      <c r="PFF8" s="9"/>
      <c r="PFG8" s="9"/>
      <c r="PFH8" s="9"/>
      <c r="PFI8" s="9"/>
      <c r="PFJ8" s="9"/>
      <c r="PFK8" s="9"/>
      <c r="PFL8" s="9"/>
      <c r="PFM8" s="9"/>
      <c r="PFN8" s="9"/>
      <c r="PFO8" s="9"/>
      <c r="PFP8" s="9"/>
      <c r="PFQ8" s="9"/>
      <c r="PFR8" s="9"/>
      <c r="PFS8" s="9"/>
      <c r="PFT8" s="9"/>
      <c r="PFU8" s="9"/>
      <c r="PFV8" s="9"/>
      <c r="PFW8" s="9"/>
      <c r="PFX8" s="9"/>
      <c r="PFY8" s="9"/>
      <c r="PFZ8" s="9"/>
      <c r="PGA8" s="9"/>
      <c r="PGB8" s="9"/>
      <c r="PGC8" s="9"/>
      <c r="PGD8" s="9"/>
      <c r="PGE8" s="9"/>
      <c r="PGF8" s="9"/>
      <c r="PGG8" s="9"/>
      <c r="PGH8" s="9"/>
      <c r="PGI8" s="9"/>
      <c r="PGJ8" s="9"/>
      <c r="PGK8" s="9"/>
      <c r="PGL8" s="9"/>
      <c r="PGM8" s="9"/>
      <c r="PGN8" s="9"/>
      <c r="PGO8" s="9"/>
      <c r="PGP8" s="9"/>
      <c r="PGQ8" s="9"/>
      <c r="PGR8" s="9"/>
      <c r="PGS8" s="9"/>
      <c r="PGT8" s="9"/>
      <c r="PGU8" s="9"/>
      <c r="PGV8" s="9"/>
      <c r="PGW8" s="9"/>
      <c r="PGX8" s="9"/>
      <c r="PGY8" s="9"/>
      <c r="PGZ8" s="9"/>
      <c r="PHA8" s="9"/>
      <c r="PHB8" s="9"/>
      <c r="PHC8" s="9"/>
      <c r="PHD8" s="9"/>
      <c r="PHE8" s="9"/>
      <c r="PHF8" s="9"/>
      <c r="PHG8" s="9"/>
      <c r="PHH8" s="9"/>
      <c r="PHI8" s="9"/>
      <c r="PHJ8" s="9"/>
      <c r="PHK8" s="9"/>
      <c r="PHL8" s="9"/>
      <c r="PHM8" s="9"/>
      <c r="PHN8" s="9"/>
      <c r="PHO8" s="9"/>
      <c r="PHP8" s="9"/>
      <c r="PHQ8" s="9"/>
      <c r="PHR8" s="9"/>
      <c r="PHS8" s="9"/>
      <c r="PHT8" s="9"/>
      <c r="PHU8" s="9"/>
      <c r="PHV8" s="9"/>
      <c r="PHW8" s="9"/>
      <c r="PHX8" s="9"/>
      <c r="PHY8" s="9"/>
      <c r="PHZ8" s="9"/>
      <c r="PIA8" s="9"/>
      <c r="PIB8" s="9"/>
      <c r="PIC8" s="9"/>
      <c r="PID8" s="9"/>
      <c r="PIE8" s="9"/>
      <c r="PIF8" s="9"/>
      <c r="PIG8" s="9"/>
      <c r="PIH8" s="9"/>
      <c r="PII8" s="9"/>
      <c r="PIJ8" s="9"/>
      <c r="PIK8" s="9"/>
      <c r="PIL8" s="9"/>
      <c r="PIM8" s="9"/>
      <c r="PIN8" s="9"/>
      <c r="PIO8" s="9"/>
      <c r="PIP8" s="9"/>
      <c r="PIQ8" s="9"/>
      <c r="PIR8" s="9"/>
      <c r="PIS8" s="9"/>
      <c r="PIT8" s="9"/>
      <c r="PIU8" s="9"/>
      <c r="PIV8" s="9"/>
      <c r="PIW8" s="9"/>
      <c r="PIX8" s="9"/>
      <c r="PIY8" s="9"/>
      <c r="PIZ8" s="9"/>
      <c r="PJA8" s="9"/>
      <c r="PJB8" s="9"/>
      <c r="PJC8" s="9"/>
      <c r="PJD8" s="9"/>
      <c r="PJE8" s="9"/>
      <c r="PJF8" s="9"/>
      <c r="PJG8" s="9"/>
      <c r="PJH8" s="9"/>
      <c r="PJI8" s="9"/>
      <c r="PJJ8" s="9"/>
      <c r="PJK8" s="9"/>
      <c r="PJL8" s="9"/>
      <c r="PJM8" s="9"/>
      <c r="PJN8" s="9"/>
      <c r="PJO8" s="9"/>
      <c r="PJP8" s="9"/>
      <c r="PJQ8" s="9"/>
      <c r="PJR8" s="9"/>
      <c r="PJS8" s="9"/>
      <c r="PJT8" s="9"/>
      <c r="PJU8" s="9"/>
      <c r="PJV8" s="9"/>
      <c r="PJW8" s="9"/>
      <c r="PJX8" s="9"/>
      <c r="PJY8" s="9"/>
      <c r="PJZ8" s="9"/>
      <c r="PKA8" s="9"/>
      <c r="PKB8" s="9"/>
      <c r="PKC8" s="9"/>
      <c r="PKD8" s="9"/>
      <c r="PKE8" s="9"/>
      <c r="PKF8" s="9"/>
      <c r="PKG8" s="9"/>
      <c r="PKH8" s="9"/>
      <c r="PKI8" s="9"/>
      <c r="PKJ8" s="9"/>
      <c r="PKK8" s="9"/>
      <c r="PKL8" s="9"/>
      <c r="PKM8" s="9"/>
      <c r="PKN8" s="9"/>
      <c r="PKO8" s="9"/>
      <c r="PKP8" s="9"/>
      <c r="PKQ8" s="9"/>
      <c r="PKR8" s="9"/>
      <c r="PKS8" s="9"/>
      <c r="PKT8" s="9"/>
      <c r="PKU8" s="9"/>
      <c r="PKV8" s="9"/>
      <c r="PKW8" s="9"/>
      <c r="PKX8" s="9"/>
      <c r="PKY8" s="9"/>
      <c r="PKZ8" s="9"/>
      <c r="PLA8" s="9"/>
      <c r="PLB8" s="9"/>
      <c r="PLC8" s="9"/>
      <c r="PLD8" s="9"/>
      <c r="PLE8" s="9"/>
      <c r="PLF8" s="9"/>
      <c r="PLG8" s="9"/>
      <c r="PLH8" s="9"/>
      <c r="PLI8" s="9"/>
      <c r="PLJ8" s="9"/>
      <c r="PLK8" s="9"/>
      <c r="PLL8" s="9"/>
      <c r="PLM8" s="9"/>
      <c r="PLN8" s="9"/>
      <c r="PLO8" s="9"/>
      <c r="PLP8" s="9"/>
      <c r="PLQ8" s="9"/>
      <c r="PLR8" s="9"/>
      <c r="PLS8" s="9"/>
      <c r="PLT8" s="9"/>
      <c r="PLU8" s="9"/>
      <c r="PLV8" s="9"/>
      <c r="PLW8" s="9"/>
      <c r="PLX8" s="9"/>
      <c r="PLY8" s="9"/>
      <c r="PLZ8" s="9"/>
      <c r="PMA8" s="9"/>
      <c r="PMB8" s="9"/>
      <c r="PMC8" s="9"/>
      <c r="PMD8" s="9"/>
      <c r="PME8" s="9"/>
      <c r="PMF8" s="9"/>
      <c r="PMG8" s="9"/>
      <c r="PMH8" s="9"/>
      <c r="PMI8" s="9"/>
      <c r="PMJ8" s="9"/>
      <c r="PMK8" s="9"/>
      <c r="PML8" s="9"/>
      <c r="PMM8" s="9"/>
      <c r="PMN8" s="9"/>
      <c r="PMO8" s="9"/>
      <c r="PMP8" s="9"/>
      <c r="PMQ8" s="9"/>
      <c r="PMR8" s="9"/>
      <c r="PMS8" s="9"/>
      <c r="PMT8" s="9"/>
      <c r="PMU8" s="9"/>
      <c r="PMV8" s="9"/>
      <c r="PMW8" s="9"/>
      <c r="PMX8" s="9"/>
      <c r="PMY8" s="9"/>
      <c r="PMZ8" s="9"/>
      <c r="PNA8" s="9"/>
      <c r="PNB8" s="9"/>
      <c r="PNC8" s="9"/>
      <c r="PND8" s="9"/>
      <c r="PNE8" s="9"/>
      <c r="PNF8" s="9"/>
      <c r="PNG8" s="9"/>
      <c r="PNH8" s="9"/>
      <c r="PNI8" s="9"/>
      <c r="PNJ8" s="9"/>
      <c r="PNK8" s="9"/>
      <c r="PNL8" s="9"/>
      <c r="PNM8" s="9"/>
      <c r="PNN8" s="9"/>
      <c r="PNO8" s="9"/>
      <c r="PNP8" s="9"/>
      <c r="PNQ8" s="9"/>
      <c r="PNR8" s="9"/>
      <c r="PNS8" s="9"/>
      <c r="PNT8" s="9"/>
      <c r="PNU8" s="9"/>
      <c r="PNV8" s="9"/>
      <c r="PNW8" s="9"/>
      <c r="PNX8" s="9"/>
      <c r="PNY8" s="9"/>
      <c r="PNZ8" s="9"/>
      <c r="POA8" s="9"/>
      <c r="POB8" s="9"/>
      <c r="POC8" s="9"/>
      <c r="POD8" s="9"/>
      <c r="POE8" s="9"/>
      <c r="POF8" s="9"/>
      <c r="POG8" s="9"/>
      <c r="POH8" s="9"/>
      <c r="POI8" s="9"/>
      <c r="POJ8" s="9"/>
      <c r="POK8" s="9"/>
      <c r="POL8" s="9"/>
      <c r="POM8" s="9"/>
      <c r="PON8" s="9"/>
      <c r="POO8" s="9"/>
      <c r="POP8" s="9"/>
      <c r="POQ8" s="9"/>
      <c r="POR8" s="9"/>
      <c r="POS8" s="9"/>
      <c r="POT8" s="9"/>
      <c r="POU8" s="9"/>
      <c r="POV8" s="9"/>
      <c r="POW8" s="9"/>
      <c r="POX8" s="9"/>
      <c r="POY8" s="9"/>
      <c r="POZ8" s="9"/>
      <c r="PPA8" s="9"/>
      <c r="PPB8" s="9"/>
      <c r="PPC8" s="9"/>
      <c r="PPD8" s="9"/>
      <c r="PPE8" s="9"/>
      <c r="PPF8" s="9"/>
      <c r="PPG8" s="9"/>
      <c r="PPH8" s="9"/>
      <c r="PPI8" s="9"/>
      <c r="PPJ8" s="9"/>
      <c r="PPK8" s="9"/>
      <c r="PPL8" s="9"/>
      <c r="PPM8" s="9"/>
      <c r="PPN8" s="9"/>
      <c r="PPO8" s="9"/>
      <c r="PPP8" s="9"/>
      <c r="PPQ8" s="9"/>
      <c r="PPR8" s="9"/>
      <c r="PPS8" s="9"/>
      <c r="PPT8" s="9"/>
      <c r="PPU8" s="9"/>
      <c r="PPV8" s="9"/>
      <c r="PPW8" s="9"/>
      <c r="PPX8" s="9"/>
      <c r="PPY8" s="9"/>
      <c r="PPZ8" s="9"/>
      <c r="PQA8" s="9"/>
      <c r="PQB8" s="9"/>
      <c r="PQC8" s="9"/>
      <c r="PQD8" s="9"/>
      <c r="PQE8" s="9"/>
      <c r="PQF8" s="9"/>
      <c r="PQG8" s="9"/>
      <c r="PQH8" s="9"/>
      <c r="PQI8" s="9"/>
      <c r="PQJ8" s="9"/>
      <c r="PQK8" s="9"/>
      <c r="PQL8" s="9"/>
      <c r="PQM8" s="9"/>
      <c r="PQN8" s="9"/>
      <c r="PQO8" s="9"/>
      <c r="PQP8" s="9"/>
      <c r="PQQ8" s="9"/>
      <c r="PQR8" s="9"/>
      <c r="PQS8" s="9"/>
      <c r="PQT8" s="9"/>
      <c r="PQU8" s="9"/>
      <c r="PQV8" s="9"/>
      <c r="PQW8" s="9"/>
      <c r="PQX8" s="9"/>
      <c r="PQY8" s="9"/>
      <c r="PQZ8" s="9"/>
      <c r="PRA8" s="9"/>
      <c r="PRB8" s="9"/>
      <c r="PRC8" s="9"/>
      <c r="PRD8" s="9"/>
      <c r="PRE8" s="9"/>
      <c r="PRF8" s="9"/>
      <c r="PRG8" s="9"/>
      <c r="PRH8" s="9"/>
      <c r="PRI8" s="9"/>
      <c r="PRJ8" s="9"/>
      <c r="PRK8" s="9"/>
      <c r="PRL8" s="9"/>
      <c r="PRM8" s="9"/>
      <c r="PRN8" s="9"/>
      <c r="PRO8" s="9"/>
      <c r="PRP8" s="9"/>
      <c r="PRQ8" s="9"/>
      <c r="PRR8" s="9"/>
      <c r="PRS8" s="9"/>
      <c r="PRT8" s="9"/>
      <c r="PRU8" s="9"/>
      <c r="PRV8" s="9"/>
      <c r="PRW8" s="9"/>
      <c r="PRX8" s="9"/>
      <c r="PRY8" s="9"/>
      <c r="PRZ8" s="9"/>
      <c r="PSA8" s="9"/>
      <c r="PSB8" s="9"/>
      <c r="PSC8" s="9"/>
      <c r="PSD8" s="9"/>
      <c r="PSE8" s="9"/>
      <c r="PSF8" s="9"/>
      <c r="PSG8" s="9"/>
      <c r="PSH8" s="9"/>
      <c r="PSI8" s="9"/>
      <c r="PSJ8" s="9"/>
      <c r="PSK8" s="9"/>
      <c r="PSL8" s="9"/>
      <c r="PSM8" s="9"/>
      <c r="PSN8" s="9"/>
      <c r="PSO8" s="9"/>
      <c r="PSP8" s="9"/>
      <c r="PSQ8" s="9"/>
      <c r="PSR8" s="9"/>
      <c r="PSS8" s="9"/>
      <c r="PST8" s="9"/>
      <c r="PSU8" s="9"/>
      <c r="PSV8" s="9"/>
      <c r="PSW8" s="9"/>
      <c r="PSX8" s="9"/>
      <c r="PSY8" s="9"/>
      <c r="PSZ8" s="9"/>
      <c r="PTA8" s="9"/>
      <c r="PTB8" s="9"/>
      <c r="PTC8" s="9"/>
      <c r="PTD8" s="9"/>
      <c r="PTE8" s="9"/>
      <c r="PTF8" s="9"/>
      <c r="PTG8" s="9"/>
      <c r="PTH8" s="9"/>
      <c r="PTI8" s="9"/>
      <c r="PTJ8" s="9"/>
      <c r="PTK8" s="9"/>
      <c r="PTL8" s="9"/>
      <c r="PTM8" s="9"/>
      <c r="PTN8" s="9"/>
      <c r="PTO8" s="9"/>
      <c r="PTP8" s="9"/>
      <c r="PTQ8" s="9"/>
      <c r="PTR8" s="9"/>
      <c r="PTS8" s="9"/>
      <c r="PTT8" s="9"/>
      <c r="PTU8" s="9"/>
      <c r="PTV8" s="9"/>
      <c r="PTW8" s="9"/>
      <c r="PTX8" s="9"/>
      <c r="PTY8" s="9"/>
      <c r="PTZ8" s="9"/>
      <c r="PUA8" s="9"/>
      <c r="PUB8" s="9"/>
      <c r="PUC8" s="9"/>
      <c r="PUD8" s="9"/>
      <c r="PUE8" s="9"/>
      <c r="PUF8" s="9"/>
      <c r="PUG8" s="9"/>
      <c r="PUH8" s="9"/>
      <c r="PUI8" s="9"/>
      <c r="PUJ8" s="9"/>
      <c r="PUK8" s="9"/>
      <c r="PUL8" s="9"/>
      <c r="PUM8" s="9"/>
      <c r="PUN8" s="9"/>
      <c r="PUO8" s="9"/>
      <c r="PUP8" s="9"/>
      <c r="PUQ8" s="9"/>
      <c r="PUR8" s="9"/>
      <c r="PUS8" s="9"/>
      <c r="PUT8" s="9"/>
      <c r="PUU8" s="9"/>
      <c r="PUV8" s="9"/>
      <c r="PUW8" s="9"/>
      <c r="PUX8" s="9"/>
      <c r="PUY8" s="9"/>
      <c r="PUZ8" s="9"/>
      <c r="PVA8" s="9"/>
      <c r="PVB8" s="9"/>
      <c r="PVC8" s="9"/>
      <c r="PVD8" s="9"/>
      <c r="PVE8" s="9"/>
      <c r="PVF8" s="9"/>
      <c r="PVG8" s="9"/>
      <c r="PVH8" s="9"/>
      <c r="PVI8" s="9"/>
      <c r="PVJ8" s="9"/>
      <c r="PVK8" s="9"/>
      <c r="PVL8" s="9"/>
      <c r="PVM8" s="9"/>
      <c r="PVN8" s="9"/>
      <c r="PVO8" s="9"/>
      <c r="PVP8" s="9"/>
      <c r="PVQ8" s="9"/>
      <c r="PVR8" s="9"/>
      <c r="PVS8" s="9"/>
      <c r="PVT8" s="9"/>
      <c r="PVU8" s="9"/>
      <c r="PVV8" s="9"/>
      <c r="PVW8" s="9"/>
      <c r="PVX8" s="9"/>
      <c r="PVY8" s="9"/>
      <c r="PVZ8" s="9"/>
      <c r="PWA8" s="9"/>
      <c r="PWB8" s="9"/>
      <c r="PWC8" s="9"/>
      <c r="PWD8" s="9"/>
      <c r="PWE8" s="9"/>
      <c r="PWF8" s="9"/>
      <c r="PWG8" s="9"/>
      <c r="PWH8" s="9"/>
      <c r="PWI8" s="9"/>
      <c r="PWJ8" s="9"/>
      <c r="PWK8" s="9"/>
      <c r="PWL8" s="9"/>
      <c r="PWM8" s="9"/>
      <c r="PWN8" s="9"/>
      <c r="PWO8" s="9"/>
      <c r="PWP8" s="9"/>
      <c r="PWQ8" s="9"/>
      <c r="PWR8" s="9"/>
      <c r="PWS8" s="9"/>
      <c r="PWT8" s="9"/>
      <c r="PWU8" s="9"/>
      <c r="PWV8" s="9"/>
      <c r="PWW8" s="9"/>
      <c r="PWX8" s="9"/>
      <c r="PWY8" s="9"/>
      <c r="PWZ8" s="9"/>
      <c r="PXA8" s="9"/>
      <c r="PXB8" s="9"/>
      <c r="PXC8" s="9"/>
      <c r="PXD8" s="9"/>
      <c r="PXE8" s="9"/>
      <c r="PXF8" s="9"/>
      <c r="PXG8" s="9"/>
      <c r="PXH8" s="9"/>
      <c r="PXI8" s="9"/>
      <c r="PXJ8" s="9"/>
      <c r="PXK8" s="9"/>
      <c r="PXL8" s="9"/>
      <c r="PXM8" s="9"/>
      <c r="PXN8" s="9"/>
      <c r="PXO8" s="9"/>
      <c r="PXP8" s="9"/>
      <c r="PXQ8" s="9"/>
      <c r="PXR8" s="9"/>
      <c r="PXS8" s="9"/>
      <c r="PXT8" s="9"/>
      <c r="PXU8" s="9"/>
      <c r="PXV8" s="9"/>
      <c r="PXW8" s="9"/>
      <c r="PXX8" s="9"/>
      <c r="PXY8" s="9"/>
      <c r="PXZ8" s="9"/>
      <c r="PYA8" s="9"/>
      <c r="PYB8" s="9"/>
      <c r="PYC8" s="9"/>
      <c r="PYD8" s="9"/>
      <c r="PYE8" s="9"/>
      <c r="PYF8" s="9"/>
      <c r="PYG8" s="9"/>
      <c r="PYH8" s="9"/>
      <c r="PYI8" s="9"/>
      <c r="PYJ8" s="9"/>
      <c r="PYK8" s="9"/>
      <c r="PYL8" s="9"/>
      <c r="PYM8" s="9"/>
      <c r="PYN8" s="9"/>
      <c r="PYO8" s="9"/>
      <c r="PYP8" s="9"/>
      <c r="PYQ8" s="9"/>
      <c r="PYR8" s="9"/>
      <c r="PYS8" s="9"/>
      <c r="PYT8" s="9"/>
      <c r="PYU8" s="9"/>
      <c r="PYV8" s="9"/>
      <c r="PYW8" s="9"/>
      <c r="PYX8" s="9"/>
      <c r="PYY8" s="9"/>
      <c r="PYZ8" s="9"/>
      <c r="PZA8" s="9"/>
      <c r="PZB8" s="9"/>
      <c r="PZC8" s="9"/>
      <c r="PZD8" s="9"/>
      <c r="PZE8" s="9"/>
      <c r="PZF8" s="9"/>
      <c r="PZG8" s="9"/>
      <c r="PZH8" s="9"/>
      <c r="PZI8" s="9"/>
      <c r="PZJ8" s="9"/>
      <c r="PZK8" s="9"/>
      <c r="PZL8" s="9"/>
      <c r="PZM8" s="9"/>
      <c r="PZN8" s="9"/>
      <c r="PZO8" s="9"/>
      <c r="PZP8" s="9"/>
      <c r="PZQ8" s="9"/>
      <c r="PZR8" s="9"/>
      <c r="PZS8" s="9"/>
      <c r="PZT8" s="9"/>
      <c r="PZU8" s="9"/>
      <c r="PZV8" s="9"/>
      <c r="PZW8" s="9"/>
      <c r="PZX8" s="9"/>
      <c r="PZY8" s="9"/>
      <c r="PZZ8" s="9"/>
      <c r="QAA8" s="9"/>
      <c r="QAB8" s="9"/>
      <c r="QAC8" s="9"/>
      <c r="QAD8" s="9"/>
      <c r="QAE8" s="9"/>
      <c r="QAF8" s="9"/>
      <c r="QAG8" s="9"/>
      <c r="QAH8" s="9"/>
      <c r="QAI8" s="9"/>
      <c r="QAJ8" s="9"/>
      <c r="QAK8" s="9"/>
      <c r="QAL8" s="9"/>
      <c r="QAM8" s="9"/>
      <c r="QAN8" s="9"/>
      <c r="QAO8" s="9"/>
      <c r="QAP8" s="9"/>
      <c r="QAQ8" s="9"/>
      <c r="QAR8" s="9"/>
      <c r="QAS8" s="9"/>
      <c r="QAT8" s="9"/>
      <c r="QAU8" s="9"/>
      <c r="QAV8" s="9"/>
      <c r="QAW8" s="9"/>
      <c r="QAX8" s="9"/>
      <c r="QAY8" s="9"/>
      <c r="QAZ8" s="9"/>
      <c r="QBA8" s="9"/>
      <c r="QBB8" s="9"/>
      <c r="QBC8" s="9"/>
      <c r="QBD8" s="9"/>
      <c r="QBE8" s="9"/>
      <c r="QBF8" s="9"/>
      <c r="QBG8" s="9"/>
      <c r="QBH8" s="9"/>
      <c r="QBI8" s="9"/>
      <c r="QBJ8" s="9"/>
      <c r="QBK8" s="9"/>
      <c r="QBL8" s="9"/>
      <c r="QBM8" s="9"/>
      <c r="QBN8" s="9"/>
      <c r="QBO8" s="9"/>
      <c r="QBP8" s="9"/>
      <c r="QBQ8" s="9"/>
      <c r="QBR8" s="9"/>
      <c r="QBS8" s="9"/>
      <c r="QBT8" s="9"/>
      <c r="QBU8" s="9"/>
      <c r="QBV8" s="9"/>
      <c r="QBW8" s="9"/>
      <c r="QBX8" s="9"/>
      <c r="QBY8" s="9"/>
      <c r="QBZ8" s="9"/>
      <c r="QCA8" s="9"/>
      <c r="QCB8" s="9"/>
      <c r="QCC8" s="9"/>
      <c r="QCD8" s="9"/>
      <c r="QCE8" s="9"/>
      <c r="QCF8" s="9"/>
      <c r="QCG8" s="9"/>
      <c r="QCH8" s="9"/>
      <c r="QCI8" s="9"/>
      <c r="QCJ8" s="9"/>
      <c r="QCK8" s="9"/>
      <c r="QCL8" s="9"/>
      <c r="QCM8" s="9"/>
      <c r="QCN8" s="9"/>
      <c r="QCO8" s="9"/>
      <c r="QCP8" s="9"/>
      <c r="QCQ8" s="9"/>
      <c r="QCR8" s="9"/>
      <c r="QCS8" s="9"/>
      <c r="QCT8" s="9"/>
      <c r="QCU8" s="9"/>
      <c r="QCV8" s="9"/>
      <c r="QCW8" s="9"/>
      <c r="QCX8" s="9"/>
      <c r="QCY8" s="9"/>
      <c r="QCZ8" s="9"/>
      <c r="QDA8" s="9"/>
      <c r="QDB8" s="9"/>
      <c r="QDC8" s="9"/>
      <c r="QDD8" s="9"/>
      <c r="QDE8" s="9"/>
      <c r="QDF8" s="9"/>
      <c r="QDG8" s="9"/>
      <c r="QDH8" s="9"/>
      <c r="QDI8" s="9"/>
      <c r="QDJ8" s="9"/>
      <c r="QDK8" s="9"/>
      <c r="QDL8" s="9"/>
      <c r="QDM8" s="9"/>
      <c r="QDN8" s="9"/>
      <c r="QDO8" s="9"/>
      <c r="QDP8" s="9"/>
      <c r="QDQ8" s="9"/>
      <c r="QDR8" s="9"/>
      <c r="QDS8" s="9"/>
      <c r="QDT8" s="9"/>
      <c r="QDU8" s="9"/>
      <c r="QDV8" s="9"/>
      <c r="QDW8" s="9"/>
      <c r="QDX8" s="9"/>
      <c r="QDY8" s="9"/>
      <c r="QDZ8" s="9"/>
      <c r="QEA8" s="9"/>
      <c r="QEB8" s="9"/>
      <c r="QEC8" s="9"/>
      <c r="QED8" s="9"/>
      <c r="QEE8" s="9"/>
      <c r="QEF8" s="9"/>
      <c r="QEG8" s="9"/>
      <c r="QEH8" s="9"/>
      <c r="QEI8" s="9"/>
      <c r="QEJ8" s="9"/>
      <c r="QEK8" s="9"/>
      <c r="QEL8" s="9"/>
      <c r="QEM8" s="9"/>
      <c r="QEN8" s="9"/>
      <c r="QEO8" s="9"/>
      <c r="QEP8" s="9"/>
      <c r="QEQ8" s="9"/>
      <c r="QER8" s="9"/>
      <c r="QES8" s="9"/>
      <c r="QET8" s="9"/>
      <c r="QEU8" s="9"/>
      <c r="QEV8" s="9"/>
      <c r="QEW8" s="9"/>
      <c r="QEX8" s="9"/>
      <c r="QEY8" s="9"/>
      <c r="QEZ8" s="9"/>
      <c r="QFA8" s="9"/>
      <c r="QFB8" s="9"/>
      <c r="QFC8" s="9"/>
      <c r="QFD8" s="9"/>
      <c r="QFE8" s="9"/>
      <c r="QFF8" s="9"/>
      <c r="QFG8" s="9"/>
      <c r="QFH8" s="9"/>
      <c r="QFI8" s="9"/>
      <c r="QFJ8" s="9"/>
      <c r="QFK8" s="9"/>
      <c r="QFL8" s="9"/>
      <c r="QFM8" s="9"/>
      <c r="QFN8" s="9"/>
      <c r="QFO8" s="9"/>
      <c r="QFP8" s="9"/>
      <c r="QFQ8" s="9"/>
      <c r="QFR8" s="9"/>
      <c r="QFS8" s="9"/>
      <c r="QFT8" s="9"/>
      <c r="QFU8" s="9"/>
      <c r="QFV8" s="9"/>
      <c r="QFW8" s="9"/>
      <c r="QFX8" s="9"/>
      <c r="QFY8" s="9"/>
      <c r="QFZ8" s="9"/>
      <c r="QGA8" s="9"/>
      <c r="QGB8" s="9"/>
      <c r="QGC8" s="9"/>
      <c r="QGD8" s="9"/>
      <c r="QGE8" s="9"/>
      <c r="QGF8" s="9"/>
      <c r="QGG8" s="9"/>
      <c r="QGH8" s="9"/>
      <c r="QGI8" s="9"/>
      <c r="QGJ8" s="9"/>
      <c r="QGK8" s="9"/>
      <c r="QGL8" s="9"/>
      <c r="QGM8" s="9"/>
      <c r="QGN8" s="9"/>
      <c r="QGO8" s="9"/>
      <c r="QGP8" s="9"/>
      <c r="QGQ8" s="9"/>
      <c r="QGR8" s="9"/>
      <c r="QGS8" s="9"/>
      <c r="QGT8" s="9"/>
      <c r="QGU8" s="9"/>
      <c r="QGV8" s="9"/>
      <c r="QGW8" s="9"/>
      <c r="QGX8" s="9"/>
      <c r="QGY8" s="9"/>
      <c r="QGZ8" s="9"/>
      <c r="QHA8" s="9"/>
      <c r="QHB8" s="9"/>
      <c r="QHC8" s="9"/>
      <c r="QHD8" s="9"/>
      <c r="QHE8" s="9"/>
      <c r="QHF8" s="9"/>
      <c r="QHG8" s="9"/>
      <c r="QHH8" s="9"/>
      <c r="QHI8" s="9"/>
      <c r="QHJ8" s="9"/>
      <c r="QHK8" s="9"/>
      <c r="QHL8" s="9"/>
      <c r="QHM8" s="9"/>
      <c r="QHN8" s="9"/>
      <c r="QHO8" s="9"/>
      <c r="QHP8" s="9"/>
      <c r="QHQ8" s="9"/>
      <c r="QHR8" s="9"/>
      <c r="QHS8" s="9"/>
      <c r="QHT8" s="9"/>
      <c r="QHU8" s="9"/>
      <c r="QHV8" s="9"/>
      <c r="QHW8" s="9"/>
      <c r="QHX8" s="9"/>
      <c r="QHY8" s="9"/>
      <c r="QHZ8" s="9"/>
      <c r="QIA8" s="9"/>
      <c r="QIB8" s="9"/>
      <c r="QIC8" s="9"/>
      <c r="QID8" s="9"/>
      <c r="QIE8" s="9"/>
      <c r="QIF8" s="9"/>
      <c r="QIG8" s="9"/>
      <c r="QIH8" s="9"/>
      <c r="QII8" s="9"/>
      <c r="QIJ8" s="9"/>
      <c r="QIK8" s="9"/>
      <c r="QIL8" s="9"/>
      <c r="QIM8" s="9"/>
      <c r="QIN8" s="9"/>
      <c r="QIO8" s="9"/>
      <c r="QIP8" s="9"/>
      <c r="QIQ8" s="9"/>
      <c r="QIR8" s="9"/>
      <c r="QIS8" s="9"/>
      <c r="QIT8" s="9"/>
      <c r="QIU8" s="9"/>
      <c r="QIV8" s="9"/>
      <c r="QIW8" s="9"/>
      <c r="QIX8" s="9"/>
      <c r="QIY8" s="9"/>
      <c r="QIZ8" s="9"/>
      <c r="QJA8" s="9"/>
      <c r="QJB8" s="9"/>
      <c r="QJC8" s="9"/>
      <c r="QJD8" s="9"/>
      <c r="QJE8" s="9"/>
      <c r="QJF8" s="9"/>
      <c r="QJG8" s="9"/>
      <c r="QJH8" s="9"/>
      <c r="QJI8" s="9"/>
      <c r="QJJ8" s="9"/>
      <c r="QJK8" s="9"/>
      <c r="QJL8" s="9"/>
      <c r="QJM8" s="9"/>
      <c r="QJN8" s="9"/>
      <c r="QJO8" s="9"/>
      <c r="QJP8" s="9"/>
      <c r="QJQ8" s="9"/>
      <c r="QJR8" s="9"/>
      <c r="QJS8" s="9"/>
      <c r="QJT8" s="9"/>
      <c r="QJU8" s="9"/>
      <c r="QJV8" s="9"/>
      <c r="QJW8" s="9"/>
      <c r="QJX8" s="9"/>
      <c r="QJY8" s="9"/>
      <c r="QJZ8" s="9"/>
      <c r="QKA8" s="9"/>
      <c r="QKB8" s="9"/>
      <c r="QKC8" s="9"/>
      <c r="QKD8" s="9"/>
      <c r="QKE8" s="9"/>
      <c r="QKF8" s="9"/>
      <c r="QKG8" s="9"/>
      <c r="QKH8" s="9"/>
      <c r="QKI8" s="9"/>
      <c r="QKJ8" s="9"/>
      <c r="QKK8" s="9"/>
      <c r="QKL8" s="9"/>
      <c r="QKM8" s="9"/>
      <c r="QKN8" s="9"/>
      <c r="QKO8" s="9"/>
      <c r="QKP8" s="9"/>
      <c r="QKQ8" s="9"/>
      <c r="QKR8" s="9"/>
      <c r="QKS8" s="9"/>
      <c r="QKT8" s="9"/>
      <c r="QKU8" s="9"/>
      <c r="QKV8" s="9"/>
      <c r="QKW8" s="9"/>
      <c r="QKX8" s="9"/>
      <c r="QKY8" s="9"/>
      <c r="QKZ8" s="9"/>
      <c r="QLA8" s="9"/>
      <c r="QLB8" s="9"/>
      <c r="QLC8" s="9"/>
      <c r="QLD8" s="9"/>
      <c r="QLE8" s="9"/>
      <c r="QLF8" s="9"/>
      <c r="QLG8" s="9"/>
      <c r="QLH8" s="9"/>
      <c r="QLI8" s="9"/>
      <c r="QLJ8" s="9"/>
      <c r="QLK8" s="9"/>
      <c r="QLL8" s="9"/>
      <c r="QLM8" s="9"/>
      <c r="QLN8" s="9"/>
      <c r="QLO8" s="9"/>
      <c r="QLP8" s="9"/>
      <c r="QLQ8" s="9"/>
      <c r="QLR8" s="9"/>
      <c r="QLS8" s="9"/>
      <c r="QLT8" s="9"/>
      <c r="QLU8" s="9"/>
      <c r="QLV8" s="9"/>
      <c r="QLW8" s="9"/>
      <c r="QLX8" s="9"/>
      <c r="QLY8" s="9"/>
      <c r="QLZ8" s="9"/>
      <c r="QMA8" s="9"/>
      <c r="QMB8" s="9"/>
      <c r="QMC8" s="9"/>
      <c r="QMD8" s="9"/>
      <c r="QME8" s="9"/>
      <c r="QMF8" s="9"/>
      <c r="QMG8" s="9"/>
      <c r="QMH8" s="9"/>
      <c r="QMI8" s="9"/>
      <c r="QMJ8" s="9"/>
      <c r="QMK8" s="9"/>
      <c r="QML8" s="9"/>
      <c r="QMM8" s="9"/>
      <c r="QMN8" s="9"/>
      <c r="QMO8" s="9"/>
      <c r="QMP8" s="9"/>
      <c r="QMQ8" s="9"/>
      <c r="QMR8" s="9"/>
      <c r="QMS8" s="9"/>
      <c r="QMT8" s="9"/>
      <c r="QMU8" s="9"/>
      <c r="QMV8" s="9"/>
      <c r="QMW8" s="9"/>
      <c r="QMX8" s="9"/>
      <c r="QMY8" s="9"/>
      <c r="QMZ8" s="9"/>
      <c r="QNA8" s="9"/>
      <c r="QNB8" s="9"/>
      <c r="QNC8" s="9"/>
      <c r="QND8" s="9"/>
      <c r="QNE8" s="9"/>
      <c r="QNF8" s="9"/>
      <c r="QNG8" s="9"/>
      <c r="QNH8" s="9"/>
      <c r="QNI8" s="9"/>
      <c r="QNJ8" s="9"/>
      <c r="QNK8" s="9"/>
      <c r="QNL8" s="9"/>
      <c r="QNM8" s="9"/>
      <c r="QNN8" s="9"/>
      <c r="QNO8" s="9"/>
      <c r="QNP8" s="9"/>
      <c r="QNQ8" s="9"/>
      <c r="QNR8" s="9"/>
      <c r="QNS8" s="9"/>
      <c r="QNT8" s="9"/>
      <c r="QNU8" s="9"/>
      <c r="QNV8" s="9"/>
      <c r="QNW8" s="9"/>
      <c r="QNX8" s="9"/>
      <c r="QNY8" s="9"/>
      <c r="QNZ8" s="9"/>
      <c r="QOA8" s="9"/>
      <c r="QOB8" s="9"/>
      <c r="QOC8" s="9"/>
      <c r="QOD8" s="9"/>
      <c r="QOE8" s="9"/>
      <c r="QOF8" s="9"/>
      <c r="QOG8" s="9"/>
      <c r="QOH8" s="9"/>
      <c r="QOI8" s="9"/>
      <c r="QOJ8" s="9"/>
      <c r="QOK8" s="9"/>
      <c r="QOL8" s="9"/>
      <c r="QOM8" s="9"/>
      <c r="QON8" s="9"/>
      <c r="QOO8" s="9"/>
      <c r="QOP8" s="9"/>
      <c r="QOQ8" s="9"/>
      <c r="QOR8" s="9"/>
      <c r="QOS8" s="9"/>
      <c r="QOT8" s="9"/>
      <c r="QOU8" s="9"/>
      <c r="QOV8" s="9"/>
      <c r="QOW8" s="9"/>
      <c r="QOX8" s="9"/>
      <c r="QOY8" s="9"/>
      <c r="QOZ8" s="9"/>
      <c r="QPA8" s="9"/>
      <c r="QPB8" s="9"/>
      <c r="QPC8" s="9"/>
      <c r="QPD8" s="9"/>
      <c r="QPE8" s="9"/>
      <c r="QPF8" s="9"/>
      <c r="QPG8" s="9"/>
      <c r="QPH8" s="9"/>
      <c r="QPI8" s="9"/>
      <c r="QPJ8" s="9"/>
      <c r="QPK8" s="9"/>
      <c r="QPL8" s="9"/>
      <c r="QPM8" s="9"/>
      <c r="QPN8" s="9"/>
      <c r="QPO8" s="9"/>
      <c r="QPP8" s="9"/>
      <c r="QPQ8" s="9"/>
      <c r="QPR8" s="9"/>
      <c r="QPS8" s="9"/>
      <c r="QPT8" s="9"/>
      <c r="QPU8" s="9"/>
      <c r="QPV8" s="9"/>
      <c r="QPW8" s="9"/>
      <c r="QPX8" s="9"/>
      <c r="QPY8" s="9"/>
      <c r="QPZ8" s="9"/>
      <c r="QQA8" s="9"/>
      <c r="QQB8" s="9"/>
      <c r="QQC8" s="9"/>
      <c r="QQD8" s="9"/>
      <c r="QQE8" s="9"/>
      <c r="QQF8" s="9"/>
      <c r="QQG8" s="9"/>
      <c r="QQH8" s="9"/>
      <c r="QQI8" s="9"/>
      <c r="QQJ8" s="9"/>
      <c r="QQK8" s="9"/>
      <c r="QQL8" s="9"/>
      <c r="QQM8" s="9"/>
      <c r="QQN8" s="9"/>
      <c r="QQO8" s="9"/>
      <c r="QQP8" s="9"/>
      <c r="QQQ8" s="9"/>
      <c r="QQR8" s="9"/>
      <c r="QQS8" s="9"/>
      <c r="QQT8" s="9"/>
      <c r="QQU8" s="9"/>
      <c r="QQV8" s="9"/>
      <c r="QQW8" s="9"/>
      <c r="QQX8" s="9"/>
      <c r="QQY8" s="9"/>
      <c r="QQZ8" s="9"/>
      <c r="QRA8" s="9"/>
      <c r="QRB8" s="9"/>
      <c r="QRC8" s="9"/>
      <c r="QRD8" s="9"/>
      <c r="QRE8" s="9"/>
      <c r="QRF8" s="9"/>
      <c r="QRG8" s="9"/>
      <c r="QRH8" s="9"/>
      <c r="QRI8" s="9"/>
      <c r="QRJ8" s="9"/>
      <c r="QRK8" s="9"/>
      <c r="QRL8" s="9"/>
      <c r="QRM8" s="9"/>
      <c r="QRN8" s="9"/>
      <c r="QRO8" s="9"/>
      <c r="QRP8" s="9"/>
      <c r="QRQ8" s="9"/>
      <c r="QRR8" s="9"/>
      <c r="QRS8" s="9"/>
      <c r="QRT8" s="9"/>
      <c r="QRU8" s="9"/>
      <c r="QRV8" s="9"/>
      <c r="QRW8" s="9"/>
      <c r="QRX8" s="9"/>
      <c r="QRY8" s="9"/>
      <c r="QRZ8" s="9"/>
      <c r="QSA8" s="9"/>
      <c r="QSB8" s="9"/>
      <c r="QSC8" s="9"/>
      <c r="QSD8" s="9"/>
      <c r="QSE8" s="9"/>
      <c r="QSF8" s="9"/>
      <c r="QSG8" s="9"/>
      <c r="QSH8" s="9"/>
      <c r="QSI8" s="9"/>
      <c r="QSJ8" s="9"/>
      <c r="QSK8" s="9"/>
      <c r="QSL8" s="9"/>
      <c r="QSM8" s="9"/>
      <c r="QSN8" s="9"/>
      <c r="QSO8" s="9"/>
      <c r="QSP8" s="9"/>
      <c r="QSQ8" s="9"/>
      <c r="QSR8" s="9"/>
      <c r="QSS8" s="9"/>
      <c r="QST8" s="9"/>
      <c r="QSU8" s="9"/>
      <c r="QSV8" s="9"/>
      <c r="QSW8" s="9"/>
      <c r="QSX8" s="9"/>
      <c r="QSY8" s="9"/>
      <c r="QSZ8" s="9"/>
      <c r="QTA8" s="9"/>
      <c r="QTB8" s="9"/>
      <c r="QTC8" s="9"/>
      <c r="QTD8" s="9"/>
      <c r="QTE8" s="9"/>
      <c r="QTF8" s="9"/>
      <c r="QTG8" s="9"/>
      <c r="QTH8" s="9"/>
      <c r="QTI8" s="9"/>
      <c r="QTJ8" s="9"/>
      <c r="QTK8" s="9"/>
      <c r="QTL8" s="9"/>
      <c r="QTM8" s="9"/>
      <c r="QTN8" s="9"/>
      <c r="QTO8" s="9"/>
      <c r="QTP8" s="9"/>
      <c r="QTQ8" s="9"/>
      <c r="QTR8" s="9"/>
      <c r="QTS8" s="9"/>
      <c r="QTT8" s="9"/>
      <c r="QTU8" s="9"/>
      <c r="QTV8" s="9"/>
      <c r="QTW8" s="9"/>
      <c r="QTX8" s="9"/>
      <c r="QTY8" s="9"/>
      <c r="QTZ8" s="9"/>
      <c r="QUA8" s="9"/>
      <c r="QUB8" s="9"/>
      <c r="QUC8" s="9"/>
      <c r="QUD8" s="9"/>
      <c r="QUE8" s="9"/>
      <c r="QUF8" s="9"/>
      <c r="QUG8" s="9"/>
      <c r="QUH8" s="9"/>
      <c r="QUI8" s="9"/>
      <c r="QUJ8" s="9"/>
      <c r="QUK8" s="9"/>
      <c r="QUL8" s="9"/>
      <c r="QUM8" s="9"/>
      <c r="QUN8" s="9"/>
      <c r="QUO8" s="9"/>
      <c r="QUP8" s="9"/>
      <c r="QUQ8" s="9"/>
      <c r="QUR8" s="9"/>
      <c r="QUS8" s="9"/>
      <c r="QUT8" s="9"/>
      <c r="QUU8" s="9"/>
      <c r="QUV8" s="9"/>
      <c r="QUW8" s="9"/>
      <c r="QUX8" s="9"/>
      <c r="QUY8" s="9"/>
      <c r="QUZ8" s="9"/>
      <c r="QVA8" s="9"/>
      <c r="QVB8" s="9"/>
      <c r="QVC8" s="9"/>
      <c r="QVD8" s="9"/>
      <c r="QVE8" s="9"/>
      <c r="QVF8" s="9"/>
      <c r="QVG8" s="9"/>
      <c r="QVH8" s="9"/>
      <c r="QVI8" s="9"/>
      <c r="QVJ8" s="9"/>
      <c r="QVK8" s="9"/>
      <c r="QVL8" s="9"/>
      <c r="QVM8" s="9"/>
      <c r="QVN8" s="9"/>
      <c r="QVO8" s="9"/>
      <c r="QVP8" s="9"/>
      <c r="QVQ8" s="9"/>
      <c r="QVR8" s="9"/>
      <c r="QVS8" s="9"/>
      <c r="QVT8" s="9"/>
      <c r="QVU8" s="9"/>
      <c r="QVV8" s="9"/>
      <c r="QVW8" s="9"/>
      <c r="QVX8" s="9"/>
      <c r="QVY8" s="9"/>
      <c r="QVZ8" s="9"/>
      <c r="QWA8" s="9"/>
      <c r="QWB8" s="9"/>
      <c r="QWC8" s="9"/>
      <c r="QWD8" s="9"/>
      <c r="QWE8" s="9"/>
      <c r="QWF8" s="9"/>
      <c r="QWG8" s="9"/>
      <c r="QWH8" s="9"/>
      <c r="QWI8" s="9"/>
      <c r="QWJ8" s="9"/>
      <c r="QWK8" s="9"/>
      <c r="QWL8" s="9"/>
      <c r="QWM8" s="9"/>
      <c r="QWN8" s="9"/>
      <c r="QWO8" s="9"/>
      <c r="QWP8" s="9"/>
      <c r="QWQ8" s="9"/>
      <c r="QWR8" s="9"/>
      <c r="QWS8" s="9"/>
      <c r="QWT8" s="9"/>
      <c r="QWU8" s="9"/>
      <c r="QWV8" s="9"/>
      <c r="QWW8" s="9"/>
      <c r="QWX8" s="9"/>
      <c r="QWY8" s="9"/>
      <c r="QWZ8" s="9"/>
      <c r="QXA8" s="9"/>
      <c r="QXB8" s="9"/>
      <c r="QXC8" s="9"/>
      <c r="QXD8" s="9"/>
      <c r="QXE8" s="9"/>
      <c r="QXF8" s="9"/>
      <c r="QXG8" s="9"/>
      <c r="QXH8" s="9"/>
      <c r="QXI8" s="9"/>
      <c r="QXJ8" s="9"/>
      <c r="QXK8" s="9"/>
      <c r="QXL8" s="9"/>
      <c r="QXM8" s="9"/>
      <c r="QXN8" s="9"/>
      <c r="QXO8" s="9"/>
      <c r="QXP8" s="9"/>
      <c r="QXQ8" s="9"/>
      <c r="QXR8" s="9"/>
      <c r="QXS8" s="9"/>
      <c r="QXT8" s="9"/>
      <c r="QXU8" s="9"/>
      <c r="QXV8" s="9"/>
      <c r="QXW8" s="9"/>
      <c r="QXX8" s="9"/>
      <c r="QXY8" s="9"/>
      <c r="QXZ8" s="9"/>
      <c r="QYA8" s="9"/>
      <c r="QYB8" s="9"/>
      <c r="QYC8" s="9"/>
      <c r="QYD8" s="9"/>
      <c r="QYE8" s="9"/>
      <c r="QYF8" s="9"/>
      <c r="QYG8" s="9"/>
      <c r="QYH8" s="9"/>
      <c r="QYI8" s="9"/>
      <c r="QYJ8" s="9"/>
      <c r="QYK8" s="9"/>
      <c r="QYL8" s="9"/>
      <c r="QYM8" s="9"/>
      <c r="QYN8" s="9"/>
      <c r="QYO8" s="9"/>
      <c r="QYP8" s="9"/>
      <c r="QYQ8" s="9"/>
      <c r="QYR8" s="9"/>
      <c r="QYS8" s="9"/>
      <c r="QYT8" s="9"/>
      <c r="QYU8" s="9"/>
      <c r="QYV8" s="9"/>
      <c r="QYW8" s="9"/>
      <c r="QYX8" s="9"/>
      <c r="QYY8" s="9"/>
      <c r="QYZ8" s="9"/>
      <c r="QZA8" s="9"/>
      <c r="QZB8" s="9"/>
      <c r="QZC8" s="9"/>
      <c r="QZD8" s="9"/>
      <c r="QZE8" s="9"/>
      <c r="QZF8" s="9"/>
      <c r="QZG8" s="9"/>
      <c r="QZH8" s="9"/>
      <c r="QZI8" s="9"/>
      <c r="QZJ8" s="9"/>
      <c r="QZK8" s="9"/>
      <c r="QZL8" s="9"/>
      <c r="QZM8" s="9"/>
      <c r="QZN8" s="9"/>
      <c r="QZO8" s="9"/>
      <c r="QZP8" s="9"/>
      <c r="QZQ8" s="9"/>
      <c r="QZR8" s="9"/>
      <c r="QZS8" s="9"/>
      <c r="QZT8" s="9"/>
      <c r="QZU8" s="9"/>
      <c r="QZV8" s="9"/>
      <c r="QZW8" s="9"/>
      <c r="QZX8" s="9"/>
      <c r="QZY8" s="9"/>
      <c r="QZZ8" s="9"/>
      <c r="RAA8" s="9"/>
      <c r="RAB8" s="9"/>
      <c r="RAC8" s="9"/>
      <c r="RAD8" s="9"/>
      <c r="RAE8" s="9"/>
      <c r="RAF8" s="9"/>
      <c r="RAG8" s="9"/>
      <c r="RAH8" s="9"/>
      <c r="RAI8" s="9"/>
      <c r="RAJ8" s="9"/>
      <c r="RAK8" s="9"/>
      <c r="RAL8" s="9"/>
      <c r="RAM8" s="9"/>
      <c r="RAN8" s="9"/>
      <c r="RAO8" s="9"/>
      <c r="RAP8" s="9"/>
      <c r="RAQ8" s="9"/>
      <c r="RAR8" s="9"/>
      <c r="RAS8" s="9"/>
      <c r="RAT8" s="9"/>
      <c r="RAU8" s="9"/>
      <c r="RAV8" s="9"/>
      <c r="RAW8" s="9"/>
      <c r="RAX8" s="9"/>
      <c r="RAY8" s="9"/>
      <c r="RAZ8" s="9"/>
      <c r="RBA8" s="9"/>
      <c r="RBB8" s="9"/>
      <c r="RBC8" s="9"/>
      <c r="RBD8" s="9"/>
      <c r="RBE8" s="9"/>
      <c r="RBF8" s="9"/>
      <c r="RBG8" s="9"/>
      <c r="RBH8" s="9"/>
      <c r="RBI8" s="9"/>
      <c r="RBJ8" s="9"/>
      <c r="RBK8" s="9"/>
      <c r="RBL8" s="9"/>
      <c r="RBM8" s="9"/>
      <c r="RBN8" s="9"/>
      <c r="RBO8" s="9"/>
      <c r="RBP8" s="9"/>
      <c r="RBQ8" s="9"/>
      <c r="RBR8" s="9"/>
      <c r="RBS8" s="9"/>
      <c r="RBT8" s="9"/>
      <c r="RBU8" s="9"/>
      <c r="RBV8" s="9"/>
      <c r="RBW8" s="9"/>
      <c r="RBX8" s="9"/>
      <c r="RBY8" s="9"/>
      <c r="RBZ8" s="9"/>
      <c r="RCA8" s="9"/>
      <c r="RCB8" s="9"/>
      <c r="RCC8" s="9"/>
      <c r="RCD8" s="9"/>
      <c r="RCE8" s="9"/>
      <c r="RCF8" s="9"/>
      <c r="RCG8" s="9"/>
      <c r="RCH8" s="9"/>
      <c r="RCI8" s="9"/>
      <c r="RCJ8" s="9"/>
      <c r="RCK8" s="9"/>
      <c r="RCL8" s="9"/>
      <c r="RCM8" s="9"/>
      <c r="RCN8" s="9"/>
      <c r="RCO8" s="9"/>
      <c r="RCP8" s="9"/>
      <c r="RCQ8" s="9"/>
      <c r="RCR8" s="9"/>
      <c r="RCS8" s="9"/>
      <c r="RCT8" s="9"/>
      <c r="RCU8" s="9"/>
      <c r="RCV8" s="9"/>
      <c r="RCW8" s="9"/>
      <c r="RCX8" s="9"/>
      <c r="RCY8" s="9"/>
      <c r="RCZ8" s="9"/>
      <c r="RDA8" s="9"/>
      <c r="RDB8" s="9"/>
      <c r="RDC8" s="9"/>
      <c r="RDD8" s="9"/>
      <c r="RDE8" s="9"/>
      <c r="RDF8" s="9"/>
      <c r="RDG8" s="9"/>
      <c r="RDH8" s="9"/>
      <c r="RDI8" s="9"/>
      <c r="RDJ8" s="9"/>
      <c r="RDK8" s="9"/>
      <c r="RDL8" s="9"/>
      <c r="RDM8" s="9"/>
      <c r="RDN8" s="9"/>
      <c r="RDO8" s="9"/>
      <c r="RDP8" s="9"/>
      <c r="RDQ8" s="9"/>
      <c r="RDR8" s="9"/>
      <c r="RDS8" s="9"/>
      <c r="RDT8" s="9"/>
      <c r="RDU8" s="9"/>
      <c r="RDV8" s="9"/>
      <c r="RDW8" s="9"/>
      <c r="RDX8" s="9"/>
      <c r="RDY8" s="9"/>
      <c r="RDZ8" s="9"/>
      <c r="REA8" s="9"/>
      <c r="REB8" s="9"/>
      <c r="REC8" s="9"/>
      <c r="RED8" s="9"/>
      <c r="REE8" s="9"/>
      <c r="REF8" s="9"/>
      <c r="REG8" s="9"/>
      <c r="REH8" s="9"/>
      <c r="REI8" s="9"/>
      <c r="REJ8" s="9"/>
      <c r="REK8" s="9"/>
      <c r="REL8" s="9"/>
      <c r="REM8" s="9"/>
      <c r="REN8" s="9"/>
      <c r="REO8" s="9"/>
      <c r="REP8" s="9"/>
      <c r="REQ8" s="9"/>
      <c r="RER8" s="9"/>
      <c r="RES8" s="9"/>
      <c r="RET8" s="9"/>
      <c r="REU8" s="9"/>
      <c r="REV8" s="9"/>
      <c r="REW8" s="9"/>
      <c r="REX8" s="9"/>
      <c r="REY8" s="9"/>
      <c r="REZ8" s="9"/>
      <c r="RFA8" s="9"/>
      <c r="RFB8" s="9"/>
      <c r="RFC8" s="9"/>
      <c r="RFD8" s="9"/>
      <c r="RFE8" s="9"/>
      <c r="RFF8" s="9"/>
      <c r="RFG8" s="9"/>
      <c r="RFH8" s="9"/>
      <c r="RFI8" s="9"/>
      <c r="RFJ8" s="9"/>
      <c r="RFK8" s="9"/>
      <c r="RFL8" s="9"/>
      <c r="RFM8" s="9"/>
      <c r="RFN8" s="9"/>
      <c r="RFO8" s="9"/>
      <c r="RFP8" s="9"/>
      <c r="RFQ8" s="9"/>
      <c r="RFR8" s="9"/>
      <c r="RFS8" s="9"/>
      <c r="RFT8" s="9"/>
      <c r="RFU8" s="9"/>
      <c r="RFV8" s="9"/>
      <c r="RFW8" s="9"/>
      <c r="RFX8" s="9"/>
      <c r="RFY8" s="9"/>
      <c r="RFZ8" s="9"/>
      <c r="RGA8" s="9"/>
      <c r="RGB8" s="9"/>
      <c r="RGC8" s="9"/>
      <c r="RGD8" s="9"/>
      <c r="RGE8" s="9"/>
      <c r="RGF8" s="9"/>
      <c r="RGG8" s="9"/>
      <c r="RGH8" s="9"/>
      <c r="RGI8" s="9"/>
      <c r="RGJ8" s="9"/>
      <c r="RGK8" s="9"/>
      <c r="RGL8" s="9"/>
      <c r="RGM8" s="9"/>
      <c r="RGN8" s="9"/>
      <c r="RGO8" s="9"/>
      <c r="RGP8" s="9"/>
      <c r="RGQ8" s="9"/>
      <c r="RGR8" s="9"/>
      <c r="RGS8" s="9"/>
      <c r="RGT8" s="9"/>
      <c r="RGU8" s="9"/>
      <c r="RGV8" s="9"/>
      <c r="RGW8" s="9"/>
      <c r="RGX8" s="9"/>
      <c r="RGY8" s="9"/>
      <c r="RGZ8" s="9"/>
      <c r="RHA8" s="9"/>
      <c r="RHB8" s="9"/>
      <c r="RHC8" s="9"/>
      <c r="RHD8" s="9"/>
      <c r="RHE8" s="9"/>
      <c r="RHF8" s="9"/>
      <c r="RHG8" s="9"/>
      <c r="RHH8" s="9"/>
      <c r="RHI8" s="9"/>
      <c r="RHJ8" s="9"/>
      <c r="RHK8" s="9"/>
      <c r="RHL8" s="9"/>
      <c r="RHM8" s="9"/>
      <c r="RHN8" s="9"/>
      <c r="RHO8" s="9"/>
      <c r="RHP8" s="9"/>
      <c r="RHQ8" s="9"/>
      <c r="RHR8" s="9"/>
      <c r="RHS8" s="9"/>
      <c r="RHT8" s="9"/>
      <c r="RHU8" s="9"/>
      <c r="RHV8" s="9"/>
      <c r="RHW8" s="9"/>
      <c r="RHX8" s="9"/>
      <c r="RHY8" s="9"/>
      <c r="RHZ8" s="9"/>
      <c r="RIA8" s="9"/>
      <c r="RIB8" s="9"/>
      <c r="RIC8" s="9"/>
      <c r="RID8" s="9"/>
      <c r="RIE8" s="9"/>
      <c r="RIF8" s="9"/>
      <c r="RIG8" s="9"/>
      <c r="RIH8" s="9"/>
      <c r="RII8" s="9"/>
      <c r="RIJ8" s="9"/>
      <c r="RIK8" s="9"/>
      <c r="RIL8" s="9"/>
      <c r="RIM8" s="9"/>
      <c r="RIN8" s="9"/>
      <c r="RIO8" s="9"/>
      <c r="RIP8" s="9"/>
      <c r="RIQ8" s="9"/>
      <c r="RIR8" s="9"/>
      <c r="RIS8" s="9"/>
      <c r="RIT8" s="9"/>
      <c r="RIU8" s="9"/>
      <c r="RIV8" s="9"/>
      <c r="RIW8" s="9"/>
      <c r="RIX8" s="9"/>
      <c r="RIY8" s="9"/>
      <c r="RIZ8" s="9"/>
      <c r="RJA8" s="9"/>
      <c r="RJB8" s="9"/>
      <c r="RJC8" s="9"/>
      <c r="RJD8" s="9"/>
      <c r="RJE8" s="9"/>
      <c r="RJF8" s="9"/>
      <c r="RJG8" s="9"/>
      <c r="RJH8" s="9"/>
      <c r="RJI8" s="9"/>
      <c r="RJJ8" s="9"/>
      <c r="RJK8" s="9"/>
      <c r="RJL8" s="9"/>
      <c r="RJM8" s="9"/>
      <c r="RJN8" s="9"/>
      <c r="RJO8" s="9"/>
      <c r="RJP8" s="9"/>
      <c r="RJQ8" s="9"/>
      <c r="RJR8" s="9"/>
      <c r="RJS8" s="9"/>
      <c r="RJT8" s="9"/>
      <c r="RJU8" s="9"/>
      <c r="RJV8" s="9"/>
      <c r="RJW8" s="9"/>
      <c r="RJX8" s="9"/>
      <c r="RJY8" s="9"/>
      <c r="RJZ8" s="9"/>
      <c r="RKA8" s="9"/>
      <c r="RKB8" s="9"/>
      <c r="RKC8" s="9"/>
      <c r="RKD8" s="9"/>
      <c r="RKE8" s="9"/>
      <c r="RKF8" s="9"/>
      <c r="RKG8" s="9"/>
      <c r="RKH8" s="9"/>
      <c r="RKI8" s="9"/>
      <c r="RKJ8" s="9"/>
      <c r="RKK8" s="9"/>
      <c r="RKL8" s="9"/>
      <c r="RKM8" s="9"/>
      <c r="RKN8" s="9"/>
      <c r="RKO8" s="9"/>
      <c r="RKP8" s="9"/>
      <c r="RKQ8" s="9"/>
      <c r="RKR8" s="9"/>
      <c r="RKS8" s="9"/>
      <c r="RKT8" s="9"/>
      <c r="RKU8" s="9"/>
      <c r="RKV8" s="9"/>
      <c r="RKW8" s="9"/>
      <c r="RKX8" s="9"/>
      <c r="RKY8" s="9"/>
      <c r="RKZ8" s="9"/>
      <c r="RLA8" s="9"/>
      <c r="RLB8" s="9"/>
      <c r="RLC8" s="9"/>
      <c r="RLD8" s="9"/>
      <c r="RLE8" s="9"/>
      <c r="RLF8" s="9"/>
      <c r="RLG8" s="9"/>
      <c r="RLH8" s="9"/>
      <c r="RLI8" s="9"/>
      <c r="RLJ8" s="9"/>
      <c r="RLK8" s="9"/>
      <c r="RLL8" s="9"/>
      <c r="RLM8" s="9"/>
      <c r="RLN8" s="9"/>
      <c r="RLO8" s="9"/>
      <c r="RLP8" s="9"/>
      <c r="RLQ8" s="9"/>
      <c r="RLR8" s="9"/>
      <c r="RLS8" s="9"/>
      <c r="RLT8" s="9"/>
      <c r="RLU8" s="9"/>
      <c r="RLV8" s="9"/>
      <c r="RLW8" s="9"/>
      <c r="RLX8" s="9"/>
      <c r="RLY8" s="9"/>
      <c r="RLZ8" s="9"/>
      <c r="RMA8" s="9"/>
      <c r="RMB8" s="9"/>
      <c r="RMC8" s="9"/>
      <c r="RMD8" s="9"/>
      <c r="RME8" s="9"/>
      <c r="RMF8" s="9"/>
      <c r="RMG8" s="9"/>
      <c r="RMH8" s="9"/>
      <c r="RMI8" s="9"/>
      <c r="RMJ8" s="9"/>
      <c r="RMK8" s="9"/>
      <c r="RML8" s="9"/>
      <c r="RMM8" s="9"/>
      <c r="RMN8" s="9"/>
      <c r="RMO8" s="9"/>
      <c r="RMP8" s="9"/>
      <c r="RMQ8" s="9"/>
      <c r="RMR8" s="9"/>
      <c r="RMS8" s="9"/>
      <c r="RMT8" s="9"/>
      <c r="RMU8" s="9"/>
      <c r="RMV8" s="9"/>
      <c r="RMW8" s="9"/>
      <c r="RMX8" s="9"/>
      <c r="RMY8" s="9"/>
      <c r="RMZ8" s="9"/>
      <c r="RNA8" s="9"/>
      <c r="RNB8" s="9"/>
      <c r="RNC8" s="9"/>
      <c r="RND8" s="9"/>
      <c r="RNE8" s="9"/>
      <c r="RNF8" s="9"/>
      <c r="RNG8" s="9"/>
      <c r="RNH8" s="9"/>
      <c r="RNI8" s="9"/>
      <c r="RNJ8" s="9"/>
      <c r="RNK8" s="9"/>
      <c r="RNL8" s="9"/>
      <c r="RNM8" s="9"/>
      <c r="RNN8" s="9"/>
      <c r="RNO8" s="9"/>
      <c r="RNP8" s="9"/>
      <c r="RNQ8" s="9"/>
      <c r="RNR8" s="9"/>
      <c r="RNS8" s="9"/>
      <c r="RNT8" s="9"/>
      <c r="RNU8" s="9"/>
      <c r="RNV8" s="9"/>
      <c r="RNW8" s="9"/>
      <c r="RNX8" s="9"/>
      <c r="RNY8" s="9"/>
      <c r="RNZ8" s="9"/>
      <c r="ROA8" s="9"/>
      <c r="ROB8" s="9"/>
      <c r="ROC8" s="9"/>
      <c r="ROD8" s="9"/>
      <c r="ROE8" s="9"/>
      <c r="ROF8" s="9"/>
      <c r="ROG8" s="9"/>
      <c r="ROH8" s="9"/>
      <c r="ROI8" s="9"/>
      <c r="ROJ8" s="9"/>
      <c r="ROK8" s="9"/>
      <c r="ROL8" s="9"/>
      <c r="ROM8" s="9"/>
      <c r="RON8" s="9"/>
      <c r="ROO8" s="9"/>
      <c r="ROP8" s="9"/>
      <c r="ROQ8" s="9"/>
      <c r="ROR8" s="9"/>
      <c r="ROS8" s="9"/>
      <c r="ROT8" s="9"/>
      <c r="ROU8" s="9"/>
      <c r="ROV8" s="9"/>
      <c r="ROW8" s="9"/>
      <c r="ROX8" s="9"/>
      <c r="ROY8" s="9"/>
      <c r="ROZ8" s="9"/>
      <c r="RPA8" s="9"/>
      <c r="RPB8" s="9"/>
      <c r="RPC8" s="9"/>
      <c r="RPD8" s="9"/>
      <c r="RPE8" s="9"/>
      <c r="RPF8" s="9"/>
      <c r="RPG8" s="9"/>
      <c r="RPH8" s="9"/>
      <c r="RPI8" s="9"/>
      <c r="RPJ8" s="9"/>
      <c r="RPK8" s="9"/>
      <c r="RPL8" s="9"/>
      <c r="RPM8" s="9"/>
      <c r="RPN8" s="9"/>
      <c r="RPO8" s="9"/>
      <c r="RPP8" s="9"/>
      <c r="RPQ8" s="9"/>
      <c r="RPR8" s="9"/>
      <c r="RPS8" s="9"/>
      <c r="RPT8" s="9"/>
      <c r="RPU8" s="9"/>
      <c r="RPV8" s="9"/>
      <c r="RPW8" s="9"/>
      <c r="RPX8" s="9"/>
      <c r="RPY8" s="9"/>
      <c r="RPZ8" s="9"/>
      <c r="RQA8" s="9"/>
      <c r="RQB8" s="9"/>
      <c r="RQC8" s="9"/>
      <c r="RQD8" s="9"/>
      <c r="RQE8" s="9"/>
      <c r="RQF8" s="9"/>
      <c r="RQG8" s="9"/>
      <c r="RQH8" s="9"/>
      <c r="RQI8" s="9"/>
      <c r="RQJ8" s="9"/>
      <c r="RQK8" s="9"/>
      <c r="RQL8" s="9"/>
      <c r="RQM8" s="9"/>
      <c r="RQN8" s="9"/>
      <c r="RQO8" s="9"/>
      <c r="RQP8" s="9"/>
      <c r="RQQ8" s="9"/>
      <c r="RQR8" s="9"/>
      <c r="RQS8" s="9"/>
      <c r="RQT8" s="9"/>
      <c r="RQU8" s="9"/>
      <c r="RQV8" s="9"/>
      <c r="RQW8" s="9"/>
      <c r="RQX8" s="9"/>
      <c r="RQY8" s="9"/>
      <c r="RQZ8" s="9"/>
      <c r="RRA8" s="9"/>
      <c r="RRB8" s="9"/>
      <c r="RRC8" s="9"/>
      <c r="RRD8" s="9"/>
      <c r="RRE8" s="9"/>
      <c r="RRF8" s="9"/>
      <c r="RRG8" s="9"/>
      <c r="RRH8" s="9"/>
      <c r="RRI8" s="9"/>
      <c r="RRJ8" s="9"/>
      <c r="RRK8" s="9"/>
      <c r="RRL8" s="9"/>
      <c r="RRM8" s="9"/>
      <c r="RRN8" s="9"/>
      <c r="RRO8" s="9"/>
      <c r="RRP8" s="9"/>
      <c r="RRQ8" s="9"/>
      <c r="RRR8" s="9"/>
      <c r="RRS8" s="9"/>
      <c r="RRT8" s="9"/>
      <c r="RRU8" s="9"/>
      <c r="RRV8" s="9"/>
      <c r="RRW8" s="9"/>
      <c r="RRX8" s="9"/>
      <c r="RRY8" s="9"/>
      <c r="RRZ8" s="9"/>
      <c r="RSA8" s="9"/>
      <c r="RSB8" s="9"/>
      <c r="RSC8" s="9"/>
      <c r="RSD8" s="9"/>
      <c r="RSE8" s="9"/>
      <c r="RSF8" s="9"/>
      <c r="RSG8" s="9"/>
      <c r="RSH8" s="9"/>
      <c r="RSI8" s="9"/>
      <c r="RSJ8" s="9"/>
      <c r="RSK8" s="9"/>
      <c r="RSL8" s="9"/>
      <c r="RSM8" s="9"/>
      <c r="RSN8" s="9"/>
      <c r="RSO8" s="9"/>
      <c r="RSP8" s="9"/>
      <c r="RSQ8" s="9"/>
      <c r="RSR8" s="9"/>
      <c r="RSS8" s="9"/>
      <c r="RST8" s="9"/>
      <c r="RSU8" s="9"/>
      <c r="RSV8" s="9"/>
      <c r="RSW8" s="9"/>
      <c r="RSX8" s="9"/>
      <c r="RSY8" s="9"/>
      <c r="RSZ8" s="9"/>
      <c r="RTA8" s="9"/>
      <c r="RTB8" s="9"/>
      <c r="RTC8" s="9"/>
      <c r="RTD8" s="9"/>
      <c r="RTE8" s="9"/>
      <c r="RTF8" s="9"/>
      <c r="RTG8" s="9"/>
      <c r="RTH8" s="9"/>
      <c r="RTI8" s="9"/>
      <c r="RTJ8" s="9"/>
      <c r="RTK8" s="9"/>
      <c r="RTL8" s="9"/>
      <c r="RTM8" s="9"/>
      <c r="RTN8" s="9"/>
      <c r="RTO8" s="9"/>
      <c r="RTP8" s="9"/>
      <c r="RTQ8" s="9"/>
      <c r="RTR8" s="9"/>
      <c r="RTS8" s="9"/>
      <c r="RTT8" s="9"/>
      <c r="RTU8" s="9"/>
      <c r="RTV8" s="9"/>
      <c r="RTW8" s="9"/>
      <c r="RTX8" s="9"/>
      <c r="RTY8" s="9"/>
      <c r="RTZ8" s="9"/>
      <c r="RUA8" s="9"/>
      <c r="RUB8" s="9"/>
      <c r="RUC8" s="9"/>
      <c r="RUD8" s="9"/>
      <c r="RUE8" s="9"/>
      <c r="RUF8" s="9"/>
      <c r="RUG8" s="9"/>
      <c r="RUH8" s="9"/>
      <c r="RUI8" s="9"/>
      <c r="RUJ8" s="9"/>
      <c r="RUK8" s="9"/>
      <c r="RUL8" s="9"/>
      <c r="RUM8" s="9"/>
      <c r="RUN8" s="9"/>
      <c r="RUO8" s="9"/>
      <c r="RUP8" s="9"/>
      <c r="RUQ8" s="9"/>
      <c r="RUR8" s="9"/>
      <c r="RUS8" s="9"/>
      <c r="RUT8" s="9"/>
      <c r="RUU8" s="9"/>
      <c r="RUV8" s="9"/>
      <c r="RUW8" s="9"/>
      <c r="RUX8" s="9"/>
      <c r="RUY8" s="9"/>
      <c r="RUZ8" s="9"/>
      <c r="RVA8" s="9"/>
      <c r="RVB8" s="9"/>
      <c r="RVC8" s="9"/>
      <c r="RVD8" s="9"/>
      <c r="RVE8" s="9"/>
      <c r="RVF8" s="9"/>
      <c r="RVG8" s="9"/>
      <c r="RVH8" s="9"/>
      <c r="RVI8" s="9"/>
      <c r="RVJ8" s="9"/>
      <c r="RVK8" s="9"/>
      <c r="RVL8" s="9"/>
      <c r="RVM8" s="9"/>
      <c r="RVN8" s="9"/>
      <c r="RVO8" s="9"/>
      <c r="RVP8" s="9"/>
      <c r="RVQ8" s="9"/>
      <c r="RVR8" s="9"/>
      <c r="RVS8" s="9"/>
      <c r="RVT8" s="9"/>
      <c r="RVU8" s="9"/>
      <c r="RVV8" s="9"/>
      <c r="RVW8" s="9"/>
      <c r="RVX8" s="9"/>
      <c r="RVY8" s="9"/>
      <c r="RVZ8" s="9"/>
      <c r="RWA8" s="9"/>
      <c r="RWB8" s="9"/>
      <c r="RWC8" s="9"/>
      <c r="RWD8" s="9"/>
      <c r="RWE8" s="9"/>
      <c r="RWF8" s="9"/>
      <c r="RWG8" s="9"/>
      <c r="RWH8" s="9"/>
      <c r="RWI8" s="9"/>
      <c r="RWJ8" s="9"/>
      <c r="RWK8" s="9"/>
      <c r="RWL8" s="9"/>
      <c r="RWM8" s="9"/>
      <c r="RWN8" s="9"/>
      <c r="RWO8" s="9"/>
      <c r="RWP8" s="9"/>
      <c r="RWQ8" s="9"/>
      <c r="RWR8" s="9"/>
      <c r="RWS8" s="9"/>
      <c r="RWT8" s="9"/>
      <c r="RWU8" s="9"/>
      <c r="RWV8" s="9"/>
      <c r="RWW8" s="9"/>
      <c r="RWX8" s="9"/>
      <c r="RWY8" s="9"/>
      <c r="RWZ8" s="9"/>
      <c r="RXA8" s="9"/>
      <c r="RXB8" s="9"/>
      <c r="RXC8" s="9"/>
      <c r="RXD8" s="9"/>
      <c r="RXE8" s="9"/>
      <c r="RXF8" s="9"/>
      <c r="RXG8" s="9"/>
      <c r="RXH8" s="9"/>
      <c r="RXI8" s="9"/>
      <c r="RXJ8" s="9"/>
      <c r="RXK8" s="9"/>
      <c r="RXL8" s="9"/>
      <c r="RXM8" s="9"/>
      <c r="RXN8" s="9"/>
      <c r="RXO8" s="9"/>
      <c r="RXP8" s="9"/>
      <c r="RXQ8" s="9"/>
      <c r="RXR8" s="9"/>
      <c r="RXS8" s="9"/>
      <c r="RXT8" s="9"/>
      <c r="RXU8" s="9"/>
      <c r="RXV8" s="9"/>
      <c r="RXW8" s="9"/>
      <c r="RXX8" s="9"/>
      <c r="RXY8" s="9"/>
      <c r="RXZ8" s="9"/>
      <c r="RYA8" s="9"/>
      <c r="RYB8" s="9"/>
      <c r="RYC8" s="9"/>
      <c r="RYD8" s="9"/>
      <c r="RYE8" s="9"/>
      <c r="RYF8" s="9"/>
      <c r="RYG8" s="9"/>
      <c r="RYH8" s="9"/>
      <c r="RYI8" s="9"/>
      <c r="RYJ8" s="9"/>
      <c r="RYK8" s="9"/>
      <c r="RYL8" s="9"/>
      <c r="RYM8" s="9"/>
      <c r="RYN8" s="9"/>
      <c r="RYO8" s="9"/>
      <c r="RYP8" s="9"/>
      <c r="RYQ8" s="9"/>
      <c r="RYR8" s="9"/>
      <c r="RYS8" s="9"/>
      <c r="RYT8" s="9"/>
      <c r="RYU8" s="9"/>
      <c r="RYV8" s="9"/>
      <c r="RYW8" s="9"/>
      <c r="RYX8" s="9"/>
      <c r="RYY8" s="9"/>
      <c r="RYZ8" s="9"/>
      <c r="RZA8" s="9"/>
      <c r="RZB8" s="9"/>
      <c r="RZC8" s="9"/>
      <c r="RZD8" s="9"/>
      <c r="RZE8" s="9"/>
      <c r="RZF8" s="9"/>
      <c r="RZG8" s="9"/>
      <c r="RZH8" s="9"/>
      <c r="RZI8" s="9"/>
      <c r="RZJ8" s="9"/>
      <c r="RZK8" s="9"/>
      <c r="RZL8" s="9"/>
      <c r="RZM8" s="9"/>
      <c r="RZN8" s="9"/>
      <c r="RZO8" s="9"/>
      <c r="RZP8" s="9"/>
      <c r="RZQ8" s="9"/>
      <c r="RZR8" s="9"/>
      <c r="RZS8" s="9"/>
      <c r="RZT8" s="9"/>
      <c r="RZU8" s="9"/>
      <c r="RZV8" s="9"/>
      <c r="RZW8" s="9"/>
      <c r="RZX8" s="9"/>
      <c r="RZY8" s="9"/>
      <c r="RZZ8" s="9"/>
      <c r="SAA8" s="9"/>
      <c r="SAB8" s="9"/>
      <c r="SAC8" s="9"/>
      <c r="SAD8" s="9"/>
      <c r="SAE8" s="9"/>
      <c r="SAF8" s="9"/>
      <c r="SAG8" s="9"/>
      <c r="SAH8" s="9"/>
      <c r="SAI8" s="9"/>
      <c r="SAJ8" s="9"/>
      <c r="SAK8" s="9"/>
      <c r="SAL8" s="9"/>
      <c r="SAM8" s="9"/>
      <c r="SAN8" s="9"/>
      <c r="SAO8" s="9"/>
      <c r="SAP8" s="9"/>
      <c r="SAQ8" s="9"/>
      <c r="SAR8" s="9"/>
      <c r="SAS8" s="9"/>
      <c r="SAT8" s="9"/>
      <c r="SAU8" s="9"/>
      <c r="SAV8" s="9"/>
      <c r="SAW8" s="9"/>
      <c r="SAX8" s="9"/>
      <c r="SAY8" s="9"/>
      <c r="SAZ8" s="9"/>
      <c r="SBA8" s="9"/>
      <c r="SBB8" s="9"/>
      <c r="SBC8" s="9"/>
      <c r="SBD8" s="9"/>
      <c r="SBE8" s="9"/>
      <c r="SBF8" s="9"/>
      <c r="SBG8" s="9"/>
      <c r="SBH8" s="9"/>
      <c r="SBI8" s="9"/>
      <c r="SBJ8" s="9"/>
      <c r="SBK8" s="9"/>
      <c r="SBL8" s="9"/>
      <c r="SBM8" s="9"/>
      <c r="SBN8" s="9"/>
      <c r="SBO8" s="9"/>
      <c r="SBP8" s="9"/>
      <c r="SBQ8" s="9"/>
      <c r="SBR8" s="9"/>
      <c r="SBS8" s="9"/>
      <c r="SBT8" s="9"/>
      <c r="SBU8" s="9"/>
      <c r="SBV8" s="9"/>
      <c r="SBW8" s="9"/>
      <c r="SBX8" s="9"/>
      <c r="SBY8" s="9"/>
      <c r="SBZ8" s="9"/>
      <c r="SCA8" s="9"/>
      <c r="SCB8" s="9"/>
      <c r="SCC8" s="9"/>
      <c r="SCD8" s="9"/>
      <c r="SCE8" s="9"/>
      <c r="SCF8" s="9"/>
      <c r="SCG8" s="9"/>
      <c r="SCH8" s="9"/>
      <c r="SCI8" s="9"/>
      <c r="SCJ8" s="9"/>
      <c r="SCK8" s="9"/>
      <c r="SCL8" s="9"/>
      <c r="SCM8" s="9"/>
      <c r="SCN8" s="9"/>
      <c r="SCO8" s="9"/>
      <c r="SCP8" s="9"/>
      <c r="SCQ8" s="9"/>
      <c r="SCR8" s="9"/>
      <c r="SCS8" s="9"/>
      <c r="SCT8" s="9"/>
      <c r="SCU8" s="9"/>
      <c r="SCV8" s="9"/>
      <c r="SCW8" s="9"/>
      <c r="SCX8" s="9"/>
      <c r="SCY8" s="9"/>
      <c r="SCZ8" s="9"/>
      <c r="SDA8" s="9"/>
      <c r="SDB8" s="9"/>
      <c r="SDC8" s="9"/>
      <c r="SDD8" s="9"/>
      <c r="SDE8" s="9"/>
      <c r="SDF8" s="9"/>
      <c r="SDG8" s="9"/>
      <c r="SDH8" s="9"/>
      <c r="SDI8" s="9"/>
      <c r="SDJ8" s="9"/>
      <c r="SDK8" s="9"/>
      <c r="SDL8" s="9"/>
      <c r="SDM8" s="9"/>
      <c r="SDN8" s="9"/>
      <c r="SDO8" s="9"/>
      <c r="SDP8" s="9"/>
      <c r="SDQ8" s="9"/>
      <c r="SDR8" s="9"/>
      <c r="SDS8" s="9"/>
      <c r="SDT8" s="9"/>
      <c r="SDU8" s="9"/>
      <c r="SDV8" s="9"/>
      <c r="SDW8" s="9"/>
      <c r="SDX8" s="9"/>
      <c r="SDY8" s="9"/>
      <c r="SDZ8" s="9"/>
      <c r="SEA8" s="9"/>
      <c r="SEB8" s="9"/>
      <c r="SEC8" s="9"/>
      <c r="SED8" s="9"/>
      <c r="SEE8" s="9"/>
      <c r="SEF8" s="9"/>
      <c r="SEG8" s="9"/>
      <c r="SEH8" s="9"/>
      <c r="SEI8" s="9"/>
      <c r="SEJ8" s="9"/>
      <c r="SEK8" s="9"/>
      <c r="SEL8" s="9"/>
      <c r="SEM8" s="9"/>
      <c r="SEN8" s="9"/>
      <c r="SEO8" s="9"/>
      <c r="SEP8" s="9"/>
      <c r="SEQ8" s="9"/>
      <c r="SER8" s="9"/>
      <c r="SES8" s="9"/>
      <c r="SET8" s="9"/>
      <c r="SEU8" s="9"/>
      <c r="SEV8" s="9"/>
      <c r="SEW8" s="9"/>
      <c r="SEX8" s="9"/>
      <c r="SEY8" s="9"/>
      <c r="SEZ8" s="9"/>
      <c r="SFA8" s="9"/>
      <c r="SFB8" s="9"/>
      <c r="SFC8" s="9"/>
      <c r="SFD8" s="9"/>
      <c r="SFE8" s="9"/>
      <c r="SFF8" s="9"/>
      <c r="SFG8" s="9"/>
      <c r="SFH8" s="9"/>
      <c r="SFI8" s="9"/>
      <c r="SFJ8" s="9"/>
      <c r="SFK8" s="9"/>
      <c r="SFL8" s="9"/>
      <c r="SFM8" s="9"/>
      <c r="SFN8" s="9"/>
      <c r="SFO8" s="9"/>
      <c r="SFP8" s="9"/>
      <c r="SFQ8" s="9"/>
      <c r="SFR8" s="9"/>
      <c r="SFS8" s="9"/>
      <c r="SFT8" s="9"/>
      <c r="SFU8" s="9"/>
      <c r="SFV8" s="9"/>
      <c r="SFW8" s="9"/>
      <c r="SFX8" s="9"/>
      <c r="SFY8" s="9"/>
      <c r="SFZ8" s="9"/>
      <c r="SGA8" s="9"/>
      <c r="SGB8" s="9"/>
      <c r="SGC8" s="9"/>
      <c r="SGD8" s="9"/>
      <c r="SGE8" s="9"/>
      <c r="SGF8" s="9"/>
      <c r="SGG8" s="9"/>
      <c r="SGH8" s="9"/>
      <c r="SGI8" s="9"/>
      <c r="SGJ8" s="9"/>
      <c r="SGK8" s="9"/>
      <c r="SGL8" s="9"/>
      <c r="SGM8" s="9"/>
      <c r="SGN8" s="9"/>
      <c r="SGO8" s="9"/>
      <c r="SGP8" s="9"/>
      <c r="SGQ8" s="9"/>
      <c r="SGR8" s="9"/>
      <c r="SGS8" s="9"/>
      <c r="SGT8" s="9"/>
      <c r="SGU8" s="9"/>
      <c r="SGV8" s="9"/>
      <c r="SGW8" s="9"/>
      <c r="SGX8" s="9"/>
      <c r="SGY8" s="9"/>
      <c r="SGZ8" s="9"/>
      <c r="SHA8" s="9"/>
      <c r="SHB8" s="9"/>
      <c r="SHC8" s="9"/>
      <c r="SHD8" s="9"/>
      <c r="SHE8" s="9"/>
      <c r="SHF8" s="9"/>
      <c r="SHG8" s="9"/>
      <c r="SHH8" s="9"/>
      <c r="SHI8" s="9"/>
      <c r="SHJ8" s="9"/>
      <c r="SHK8" s="9"/>
      <c r="SHL8" s="9"/>
      <c r="SHM8" s="9"/>
      <c r="SHN8" s="9"/>
      <c r="SHO8" s="9"/>
      <c r="SHP8" s="9"/>
      <c r="SHQ8" s="9"/>
      <c r="SHR8" s="9"/>
      <c r="SHS8" s="9"/>
      <c r="SHT8" s="9"/>
      <c r="SHU8" s="9"/>
      <c r="SHV8" s="9"/>
      <c r="SHW8" s="9"/>
      <c r="SHX8" s="9"/>
      <c r="SHY8" s="9"/>
      <c r="SHZ8" s="9"/>
      <c r="SIA8" s="9"/>
      <c r="SIB8" s="9"/>
      <c r="SIC8" s="9"/>
      <c r="SID8" s="9"/>
      <c r="SIE8" s="9"/>
      <c r="SIF8" s="9"/>
      <c r="SIG8" s="9"/>
      <c r="SIH8" s="9"/>
      <c r="SII8" s="9"/>
      <c r="SIJ8" s="9"/>
      <c r="SIK8" s="9"/>
      <c r="SIL8" s="9"/>
      <c r="SIM8" s="9"/>
      <c r="SIN8" s="9"/>
      <c r="SIO8" s="9"/>
      <c r="SIP8" s="9"/>
      <c r="SIQ8" s="9"/>
      <c r="SIR8" s="9"/>
      <c r="SIS8" s="9"/>
      <c r="SIT8" s="9"/>
      <c r="SIU8" s="9"/>
      <c r="SIV8" s="9"/>
      <c r="SIW8" s="9"/>
      <c r="SIX8" s="9"/>
      <c r="SIY8" s="9"/>
      <c r="SIZ8" s="9"/>
      <c r="SJA8" s="9"/>
      <c r="SJB8" s="9"/>
      <c r="SJC8" s="9"/>
      <c r="SJD8" s="9"/>
      <c r="SJE8" s="9"/>
      <c r="SJF8" s="9"/>
      <c r="SJG8" s="9"/>
      <c r="SJH8" s="9"/>
      <c r="SJI8" s="9"/>
      <c r="SJJ8" s="9"/>
      <c r="SJK8" s="9"/>
      <c r="SJL8" s="9"/>
      <c r="SJM8" s="9"/>
      <c r="SJN8" s="9"/>
      <c r="SJO8" s="9"/>
      <c r="SJP8" s="9"/>
      <c r="SJQ8" s="9"/>
      <c r="SJR8" s="9"/>
      <c r="SJS8" s="9"/>
      <c r="SJT8" s="9"/>
      <c r="SJU8" s="9"/>
      <c r="SJV8" s="9"/>
      <c r="SJW8" s="9"/>
      <c r="SJX8" s="9"/>
      <c r="SJY8" s="9"/>
      <c r="SJZ8" s="9"/>
      <c r="SKA8" s="9"/>
      <c r="SKB8" s="9"/>
      <c r="SKC8" s="9"/>
      <c r="SKD8" s="9"/>
      <c r="SKE8" s="9"/>
      <c r="SKF8" s="9"/>
      <c r="SKG8" s="9"/>
      <c r="SKH8" s="9"/>
      <c r="SKI8" s="9"/>
      <c r="SKJ8" s="9"/>
      <c r="SKK8" s="9"/>
      <c r="SKL8" s="9"/>
      <c r="SKM8" s="9"/>
      <c r="SKN8" s="9"/>
      <c r="SKO8" s="9"/>
      <c r="SKP8" s="9"/>
      <c r="SKQ8" s="9"/>
      <c r="SKR8" s="9"/>
      <c r="SKS8" s="9"/>
      <c r="SKT8" s="9"/>
      <c r="SKU8" s="9"/>
      <c r="SKV8" s="9"/>
      <c r="SKW8" s="9"/>
      <c r="SKX8" s="9"/>
      <c r="SKY8" s="9"/>
      <c r="SKZ8" s="9"/>
      <c r="SLA8" s="9"/>
      <c r="SLB8" s="9"/>
      <c r="SLC8" s="9"/>
      <c r="SLD8" s="9"/>
      <c r="SLE8" s="9"/>
      <c r="SLF8" s="9"/>
      <c r="SLG8" s="9"/>
      <c r="SLH8" s="9"/>
      <c r="SLI8" s="9"/>
      <c r="SLJ8" s="9"/>
      <c r="SLK8" s="9"/>
      <c r="SLL8" s="9"/>
      <c r="SLM8" s="9"/>
      <c r="SLN8" s="9"/>
      <c r="SLO8" s="9"/>
      <c r="SLP8" s="9"/>
      <c r="SLQ8" s="9"/>
      <c r="SLR8" s="9"/>
      <c r="SLS8" s="9"/>
      <c r="SLT8" s="9"/>
      <c r="SLU8" s="9"/>
      <c r="SLV8" s="9"/>
      <c r="SLW8" s="9"/>
      <c r="SLX8" s="9"/>
      <c r="SLY8" s="9"/>
      <c r="SLZ8" s="9"/>
      <c r="SMA8" s="9"/>
      <c r="SMB8" s="9"/>
      <c r="SMC8" s="9"/>
      <c r="SMD8" s="9"/>
      <c r="SME8" s="9"/>
      <c r="SMF8" s="9"/>
      <c r="SMG8" s="9"/>
      <c r="SMH8" s="9"/>
      <c r="SMI8" s="9"/>
      <c r="SMJ8" s="9"/>
      <c r="SMK8" s="9"/>
      <c r="SML8" s="9"/>
      <c r="SMM8" s="9"/>
      <c r="SMN8" s="9"/>
      <c r="SMO8" s="9"/>
      <c r="SMP8" s="9"/>
      <c r="SMQ8" s="9"/>
      <c r="SMR8" s="9"/>
      <c r="SMS8" s="9"/>
      <c r="SMT8" s="9"/>
      <c r="SMU8" s="9"/>
      <c r="SMV8" s="9"/>
      <c r="SMW8" s="9"/>
      <c r="SMX8" s="9"/>
      <c r="SMY8" s="9"/>
      <c r="SMZ8" s="9"/>
      <c r="SNA8" s="9"/>
      <c r="SNB8" s="9"/>
      <c r="SNC8" s="9"/>
      <c r="SND8" s="9"/>
      <c r="SNE8" s="9"/>
      <c r="SNF8" s="9"/>
      <c r="SNG8" s="9"/>
      <c r="SNH8" s="9"/>
      <c r="SNI8" s="9"/>
      <c r="SNJ8" s="9"/>
      <c r="SNK8" s="9"/>
      <c r="SNL8" s="9"/>
      <c r="SNM8" s="9"/>
      <c r="SNN8" s="9"/>
      <c r="SNO8" s="9"/>
      <c r="SNP8" s="9"/>
      <c r="SNQ8" s="9"/>
      <c r="SNR8" s="9"/>
      <c r="SNS8" s="9"/>
      <c r="SNT8" s="9"/>
      <c r="SNU8" s="9"/>
      <c r="SNV8" s="9"/>
      <c r="SNW8" s="9"/>
      <c r="SNX8" s="9"/>
      <c r="SNY8" s="9"/>
      <c r="SNZ8" s="9"/>
      <c r="SOA8" s="9"/>
      <c r="SOB8" s="9"/>
      <c r="SOC8" s="9"/>
      <c r="SOD8" s="9"/>
      <c r="SOE8" s="9"/>
      <c r="SOF8" s="9"/>
      <c r="SOG8" s="9"/>
      <c r="SOH8" s="9"/>
      <c r="SOI8" s="9"/>
      <c r="SOJ8" s="9"/>
      <c r="SOK8" s="9"/>
      <c r="SOL8" s="9"/>
      <c r="SOM8" s="9"/>
      <c r="SON8" s="9"/>
      <c r="SOO8" s="9"/>
      <c r="SOP8" s="9"/>
      <c r="SOQ8" s="9"/>
      <c r="SOR8" s="9"/>
      <c r="SOS8" s="9"/>
      <c r="SOT8" s="9"/>
      <c r="SOU8" s="9"/>
      <c r="SOV8" s="9"/>
      <c r="SOW8" s="9"/>
      <c r="SOX8" s="9"/>
      <c r="SOY8" s="9"/>
      <c r="SOZ8" s="9"/>
      <c r="SPA8" s="9"/>
      <c r="SPB8" s="9"/>
      <c r="SPC8" s="9"/>
      <c r="SPD8" s="9"/>
      <c r="SPE8" s="9"/>
      <c r="SPF8" s="9"/>
      <c r="SPG8" s="9"/>
      <c r="SPH8" s="9"/>
      <c r="SPI8" s="9"/>
      <c r="SPJ8" s="9"/>
      <c r="SPK8" s="9"/>
      <c r="SPL8" s="9"/>
      <c r="SPM8" s="9"/>
      <c r="SPN8" s="9"/>
      <c r="SPO8" s="9"/>
      <c r="SPP8" s="9"/>
      <c r="SPQ8" s="9"/>
      <c r="SPR8" s="9"/>
      <c r="SPS8" s="9"/>
      <c r="SPT8" s="9"/>
      <c r="SPU8" s="9"/>
      <c r="SPV8" s="9"/>
      <c r="SPW8" s="9"/>
      <c r="SPX8" s="9"/>
      <c r="SPY8" s="9"/>
      <c r="SPZ8" s="9"/>
      <c r="SQA8" s="9"/>
      <c r="SQB8" s="9"/>
      <c r="SQC8" s="9"/>
      <c r="SQD8" s="9"/>
      <c r="SQE8" s="9"/>
      <c r="SQF8" s="9"/>
      <c r="SQG8" s="9"/>
      <c r="SQH8" s="9"/>
      <c r="SQI8" s="9"/>
      <c r="SQJ8" s="9"/>
      <c r="SQK8" s="9"/>
      <c r="SQL8" s="9"/>
      <c r="SQM8" s="9"/>
      <c r="SQN8" s="9"/>
      <c r="SQO8" s="9"/>
      <c r="SQP8" s="9"/>
      <c r="SQQ8" s="9"/>
      <c r="SQR8" s="9"/>
      <c r="SQS8" s="9"/>
      <c r="SQT8" s="9"/>
      <c r="SQU8" s="9"/>
      <c r="SQV8" s="9"/>
      <c r="SQW8" s="9"/>
      <c r="SQX8" s="9"/>
      <c r="SQY8" s="9"/>
      <c r="SQZ8" s="9"/>
      <c r="SRA8" s="9"/>
      <c r="SRB8" s="9"/>
      <c r="SRC8" s="9"/>
      <c r="SRD8" s="9"/>
      <c r="SRE8" s="9"/>
      <c r="SRF8" s="9"/>
      <c r="SRG8" s="9"/>
      <c r="SRH8" s="9"/>
      <c r="SRI8" s="9"/>
      <c r="SRJ8" s="9"/>
      <c r="SRK8" s="9"/>
      <c r="SRL8" s="9"/>
      <c r="SRM8" s="9"/>
      <c r="SRN8" s="9"/>
      <c r="SRO8" s="9"/>
      <c r="SRP8" s="9"/>
      <c r="SRQ8" s="9"/>
      <c r="SRR8" s="9"/>
      <c r="SRS8" s="9"/>
      <c r="SRT8" s="9"/>
      <c r="SRU8" s="9"/>
      <c r="SRV8" s="9"/>
      <c r="SRW8" s="9"/>
      <c r="SRX8" s="9"/>
      <c r="SRY8" s="9"/>
      <c r="SRZ8" s="9"/>
      <c r="SSA8" s="9"/>
      <c r="SSB8" s="9"/>
      <c r="SSC8" s="9"/>
      <c r="SSD8" s="9"/>
      <c r="SSE8" s="9"/>
      <c r="SSF8" s="9"/>
      <c r="SSG8" s="9"/>
      <c r="SSH8" s="9"/>
      <c r="SSI8" s="9"/>
      <c r="SSJ8" s="9"/>
      <c r="SSK8" s="9"/>
      <c r="SSL8" s="9"/>
      <c r="SSM8" s="9"/>
      <c r="SSN8" s="9"/>
      <c r="SSO8" s="9"/>
      <c r="SSP8" s="9"/>
      <c r="SSQ8" s="9"/>
      <c r="SSR8" s="9"/>
      <c r="SSS8" s="9"/>
      <c r="SST8" s="9"/>
      <c r="SSU8" s="9"/>
      <c r="SSV8" s="9"/>
      <c r="SSW8" s="9"/>
      <c r="SSX8" s="9"/>
      <c r="SSY8" s="9"/>
      <c r="SSZ8" s="9"/>
      <c r="STA8" s="9"/>
      <c r="STB8" s="9"/>
      <c r="STC8" s="9"/>
      <c r="STD8" s="9"/>
      <c r="STE8" s="9"/>
      <c r="STF8" s="9"/>
      <c r="STG8" s="9"/>
      <c r="STH8" s="9"/>
      <c r="STI8" s="9"/>
      <c r="STJ8" s="9"/>
      <c r="STK8" s="9"/>
      <c r="STL8" s="9"/>
      <c r="STM8" s="9"/>
      <c r="STN8" s="9"/>
      <c r="STO8" s="9"/>
      <c r="STP8" s="9"/>
      <c r="STQ8" s="9"/>
      <c r="STR8" s="9"/>
      <c r="STS8" s="9"/>
      <c r="STT8" s="9"/>
      <c r="STU8" s="9"/>
      <c r="STV8" s="9"/>
      <c r="STW8" s="9"/>
      <c r="STX8" s="9"/>
      <c r="STY8" s="9"/>
      <c r="STZ8" s="9"/>
      <c r="SUA8" s="9"/>
      <c r="SUB8" s="9"/>
      <c r="SUC8" s="9"/>
      <c r="SUD8" s="9"/>
      <c r="SUE8" s="9"/>
      <c r="SUF8" s="9"/>
      <c r="SUG8" s="9"/>
      <c r="SUH8" s="9"/>
      <c r="SUI8" s="9"/>
      <c r="SUJ8" s="9"/>
      <c r="SUK8" s="9"/>
      <c r="SUL8" s="9"/>
      <c r="SUM8" s="9"/>
      <c r="SUN8" s="9"/>
      <c r="SUO8" s="9"/>
      <c r="SUP8" s="9"/>
      <c r="SUQ8" s="9"/>
      <c r="SUR8" s="9"/>
      <c r="SUS8" s="9"/>
      <c r="SUT8" s="9"/>
      <c r="SUU8" s="9"/>
      <c r="SUV8" s="9"/>
      <c r="SUW8" s="9"/>
      <c r="SUX8" s="9"/>
      <c r="SUY8" s="9"/>
      <c r="SUZ8" s="9"/>
      <c r="SVA8" s="9"/>
      <c r="SVB8" s="9"/>
      <c r="SVC8" s="9"/>
      <c r="SVD8" s="9"/>
      <c r="SVE8" s="9"/>
      <c r="SVF8" s="9"/>
      <c r="SVG8" s="9"/>
      <c r="SVH8" s="9"/>
      <c r="SVI8" s="9"/>
      <c r="SVJ8" s="9"/>
      <c r="SVK8" s="9"/>
      <c r="SVL8" s="9"/>
      <c r="SVM8" s="9"/>
      <c r="SVN8" s="9"/>
      <c r="SVO8" s="9"/>
      <c r="SVP8" s="9"/>
      <c r="SVQ8" s="9"/>
      <c r="SVR8" s="9"/>
      <c r="SVS8" s="9"/>
      <c r="SVT8" s="9"/>
      <c r="SVU8" s="9"/>
      <c r="SVV8" s="9"/>
      <c r="SVW8" s="9"/>
      <c r="SVX8" s="9"/>
      <c r="SVY8" s="9"/>
      <c r="SVZ8" s="9"/>
      <c r="SWA8" s="9"/>
      <c r="SWB8" s="9"/>
      <c r="SWC8" s="9"/>
      <c r="SWD8" s="9"/>
      <c r="SWE8" s="9"/>
      <c r="SWF8" s="9"/>
      <c r="SWG8" s="9"/>
      <c r="SWH8" s="9"/>
      <c r="SWI8" s="9"/>
      <c r="SWJ8" s="9"/>
      <c r="SWK8" s="9"/>
      <c r="SWL8" s="9"/>
      <c r="SWM8" s="9"/>
      <c r="SWN8" s="9"/>
      <c r="SWO8" s="9"/>
      <c r="SWP8" s="9"/>
      <c r="SWQ8" s="9"/>
      <c r="SWR8" s="9"/>
      <c r="SWS8" s="9"/>
      <c r="SWT8" s="9"/>
      <c r="SWU8" s="9"/>
      <c r="SWV8" s="9"/>
      <c r="SWW8" s="9"/>
      <c r="SWX8" s="9"/>
      <c r="SWY8" s="9"/>
      <c r="SWZ8" s="9"/>
      <c r="SXA8" s="9"/>
      <c r="SXB8" s="9"/>
      <c r="SXC8" s="9"/>
      <c r="SXD8" s="9"/>
      <c r="SXE8" s="9"/>
      <c r="SXF8" s="9"/>
      <c r="SXG8" s="9"/>
      <c r="SXH8" s="9"/>
      <c r="SXI8" s="9"/>
      <c r="SXJ8" s="9"/>
      <c r="SXK8" s="9"/>
      <c r="SXL8" s="9"/>
      <c r="SXM8" s="9"/>
      <c r="SXN8" s="9"/>
      <c r="SXO8" s="9"/>
      <c r="SXP8" s="9"/>
      <c r="SXQ8" s="9"/>
      <c r="SXR8" s="9"/>
      <c r="SXS8" s="9"/>
      <c r="SXT8" s="9"/>
      <c r="SXU8" s="9"/>
      <c r="SXV8" s="9"/>
      <c r="SXW8" s="9"/>
      <c r="SXX8" s="9"/>
      <c r="SXY8" s="9"/>
      <c r="SXZ8" s="9"/>
      <c r="SYA8" s="9"/>
      <c r="SYB8" s="9"/>
      <c r="SYC8" s="9"/>
      <c r="SYD8" s="9"/>
      <c r="SYE8" s="9"/>
      <c r="SYF8" s="9"/>
      <c r="SYG8" s="9"/>
      <c r="SYH8" s="9"/>
      <c r="SYI8" s="9"/>
      <c r="SYJ8" s="9"/>
      <c r="SYK8" s="9"/>
      <c r="SYL8" s="9"/>
      <c r="SYM8" s="9"/>
      <c r="SYN8" s="9"/>
      <c r="SYO8" s="9"/>
      <c r="SYP8" s="9"/>
      <c r="SYQ8" s="9"/>
      <c r="SYR8" s="9"/>
      <c r="SYS8" s="9"/>
      <c r="SYT8" s="9"/>
      <c r="SYU8" s="9"/>
      <c r="SYV8" s="9"/>
      <c r="SYW8" s="9"/>
      <c r="SYX8" s="9"/>
      <c r="SYY8" s="9"/>
      <c r="SYZ8" s="9"/>
      <c r="SZA8" s="9"/>
      <c r="SZB8" s="9"/>
      <c r="SZC8" s="9"/>
      <c r="SZD8" s="9"/>
      <c r="SZE8" s="9"/>
      <c r="SZF8" s="9"/>
      <c r="SZG8" s="9"/>
      <c r="SZH8" s="9"/>
      <c r="SZI8" s="9"/>
      <c r="SZJ8" s="9"/>
      <c r="SZK8" s="9"/>
      <c r="SZL8" s="9"/>
      <c r="SZM8" s="9"/>
      <c r="SZN8" s="9"/>
      <c r="SZO8" s="9"/>
      <c r="SZP8" s="9"/>
      <c r="SZQ8" s="9"/>
      <c r="SZR8" s="9"/>
      <c r="SZS8" s="9"/>
      <c r="SZT8" s="9"/>
      <c r="SZU8" s="9"/>
      <c r="SZV8" s="9"/>
      <c r="SZW8" s="9"/>
      <c r="SZX8" s="9"/>
      <c r="SZY8" s="9"/>
      <c r="SZZ8" s="9"/>
      <c r="TAA8" s="9"/>
      <c r="TAB8" s="9"/>
      <c r="TAC8" s="9"/>
      <c r="TAD8" s="9"/>
      <c r="TAE8" s="9"/>
      <c r="TAF8" s="9"/>
      <c r="TAG8" s="9"/>
      <c r="TAH8" s="9"/>
      <c r="TAI8" s="9"/>
      <c r="TAJ8" s="9"/>
      <c r="TAK8" s="9"/>
      <c r="TAL8" s="9"/>
      <c r="TAM8" s="9"/>
      <c r="TAN8" s="9"/>
      <c r="TAO8" s="9"/>
      <c r="TAP8" s="9"/>
      <c r="TAQ8" s="9"/>
      <c r="TAR8" s="9"/>
      <c r="TAS8" s="9"/>
      <c r="TAT8" s="9"/>
      <c r="TAU8" s="9"/>
      <c r="TAV8" s="9"/>
      <c r="TAW8" s="9"/>
      <c r="TAX8" s="9"/>
      <c r="TAY8" s="9"/>
      <c r="TAZ8" s="9"/>
      <c r="TBA8" s="9"/>
      <c r="TBB8" s="9"/>
      <c r="TBC8" s="9"/>
      <c r="TBD8" s="9"/>
      <c r="TBE8" s="9"/>
      <c r="TBF8" s="9"/>
      <c r="TBG8" s="9"/>
      <c r="TBH8" s="9"/>
      <c r="TBI8" s="9"/>
      <c r="TBJ8" s="9"/>
      <c r="TBK8" s="9"/>
      <c r="TBL8" s="9"/>
      <c r="TBM8" s="9"/>
      <c r="TBN8" s="9"/>
      <c r="TBO8" s="9"/>
      <c r="TBP8" s="9"/>
      <c r="TBQ8" s="9"/>
      <c r="TBR8" s="9"/>
      <c r="TBS8" s="9"/>
      <c r="TBT8" s="9"/>
      <c r="TBU8" s="9"/>
      <c r="TBV8" s="9"/>
      <c r="TBW8" s="9"/>
      <c r="TBX8" s="9"/>
      <c r="TBY8" s="9"/>
      <c r="TBZ8" s="9"/>
      <c r="TCA8" s="9"/>
      <c r="TCB8" s="9"/>
      <c r="TCC8" s="9"/>
      <c r="TCD8" s="9"/>
      <c r="TCE8" s="9"/>
      <c r="TCF8" s="9"/>
      <c r="TCG8" s="9"/>
      <c r="TCH8" s="9"/>
      <c r="TCI8" s="9"/>
      <c r="TCJ8" s="9"/>
      <c r="TCK8" s="9"/>
      <c r="TCL8" s="9"/>
      <c r="TCM8" s="9"/>
      <c r="TCN8" s="9"/>
      <c r="TCO8" s="9"/>
      <c r="TCP8" s="9"/>
      <c r="TCQ8" s="9"/>
      <c r="TCR8" s="9"/>
      <c r="TCS8" s="9"/>
      <c r="TCT8" s="9"/>
      <c r="TCU8" s="9"/>
      <c r="TCV8" s="9"/>
      <c r="TCW8" s="9"/>
      <c r="TCX8" s="9"/>
      <c r="TCY8" s="9"/>
      <c r="TCZ8" s="9"/>
      <c r="TDA8" s="9"/>
      <c r="TDB8" s="9"/>
      <c r="TDC8" s="9"/>
      <c r="TDD8" s="9"/>
      <c r="TDE8" s="9"/>
      <c r="TDF8" s="9"/>
      <c r="TDG8" s="9"/>
      <c r="TDH8" s="9"/>
      <c r="TDI8" s="9"/>
      <c r="TDJ8" s="9"/>
      <c r="TDK8" s="9"/>
      <c r="TDL8" s="9"/>
      <c r="TDM8" s="9"/>
      <c r="TDN8" s="9"/>
      <c r="TDO8" s="9"/>
      <c r="TDP8" s="9"/>
      <c r="TDQ8" s="9"/>
      <c r="TDR8" s="9"/>
      <c r="TDS8" s="9"/>
      <c r="TDT8" s="9"/>
      <c r="TDU8" s="9"/>
      <c r="TDV8" s="9"/>
      <c r="TDW8" s="9"/>
      <c r="TDX8" s="9"/>
      <c r="TDY8" s="9"/>
      <c r="TDZ8" s="9"/>
      <c r="TEA8" s="9"/>
      <c r="TEB8" s="9"/>
      <c r="TEC8" s="9"/>
      <c r="TED8" s="9"/>
      <c r="TEE8" s="9"/>
      <c r="TEF8" s="9"/>
      <c r="TEG8" s="9"/>
      <c r="TEH8" s="9"/>
      <c r="TEI8" s="9"/>
      <c r="TEJ8" s="9"/>
      <c r="TEK8" s="9"/>
      <c r="TEL8" s="9"/>
      <c r="TEM8" s="9"/>
      <c r="TEN8" s="9"/>
      <c r="TEO8" s="9"/>
      <c r="TEP8" s="9"/>
      <c r="TEQ8" s="9"/>
      <c r="TER8" s="9"/>
      <c r="TES8" s="9"/>
      <c r="TET8" s="9"/>
      <c r="TEU8" s="9"/>
      <c r="TEV8" s="9"/>
      <c r="TEW8" s="9"/>
      <c r="TEX8" s="9"/>
      <c r="TEY8" s="9"/>
      <c r="TEZ8" s="9"/>
      <c r="TFA8" s="9"/>
      <c r="TFB8" s="9"/>
      <c r="TFC8" s="9"/>
      <c r="TFD8" s="9"/>
      <c r="TFE8" s="9"/>
      <c r="TFF8" s="9"/>
      <c r="TFG8" s="9"/>
      <c r="TFH8" s="9"/>
      <c r="TFI8" s="9"/>
      <c r="TFJ8" s="9"/>
      <c r="TFK8" s="9"/>
      <c r="TFL8" s="9"/>
      <c r="TFM8" s="9"/>
      <c r="TFN8" s="9"/>
      <c r="TFO8" s="9"/>
      <c r="TFP8" s="9"/>
      <c r="TFQ8" s="9"/>
      <c r="TFR8" s="9"/>
      <c r="TFS8" s="9"/>
      <c r="TFT8" s="9"/>
      <c r="TFU8" s="9"/>
      <c r="TFV8" s="9"/>
      <c r="TFW8" s="9"/>
      <c r="TFX8" s="9"/>
      <c r="TFY8" s="9"/>
      <c r="TFZ8" s="9"/>
      <c r="TGA8" s="9"/>
      <c r="TGB8" s="9"/>
      <c r="TGC8" s="9"/>
      <c r="TGD8" s="9"/>
      <c r="TGE8" s="9"/>
      <c r="TGF8" s="9"/>
      <c r="TGG8" s="9"/>
      <c r="TGH8" s="9"/>
      <c r="TGI8" s="9"/>
      <c r="TGJ8" s="9"/>
      <c r="TGK8" s="9"/>
      <c r="TGL8" s="9"/>
      <c r="TGM8" s="9"/>
      <c r="TGN8" s="9"/>
      <c r="TGO8" s="9"/>
      <c r="TGP8" s="9"/>
      <c r="TGQ8" s="9"/>
      <c r="TGR8" s="9"/>
      <c r="TGS8" s="9"/>
      <c r="TGT8" s="9"/>
      <c r="TGU8" s="9"/>
      <c r="TGV8" s="9"/>
      <c r="TGW8" s="9"/>
      <c r="TGX8" s="9"/>
      <c r="TGY8" s="9"/>
      <c r="TGZ8" s="9"/>
      <c r="THA8" s="9"/>
      <c r="THB8" s="9"/>
      <c r="THC8" s="9"/>
      <c r="THD8" s="9"/>
      <c r="THE8" s="9"/>
      <c r="THF8" s="9"/>
      <c r="THG8" s="9"/>
      <c r="THH8" s="9"/>
      <c r="THI8" s="9"/>
      <c r="THJ8" s="9"/>
      <c r="THK8" s="9"/>
      <c r="THL8" s="9"/>
      <c r="THM8" s="9"/>
      <c r="THN8" s="9"/>
      <c r="THO8" s="9"/>
      <c r="THP8" s="9"/>
      <c r="THQ8" s="9"/>
      <c r="THR8" s="9"/>
      <c r="THS8" s="9"/>
      <c r="THT8" s="9"/>
      <c r="THU8" s="9"/>
      <c r="THV8" s="9"/>
      <c r="THW8" s="9"/>
      <c r="THX8" s="9"/>
      <c r="THY8" s="9"/>
      <c r="THZ8" s="9"/>
      <c r="TIA8" s="9"/>
      <c r="TIB8" s="9"/>
      <c r="TIC8" s="9"/>
      <c r="TID8" s="9"/>
      <c r="TIE8" s="9"/>
      <c r="TIF8" s="9"/>
      <c r="TIG8" s="9"/>
      <c r="TIH8" s="9"/>
      <c r="TII8" s="9"/>
      <c r="TIJ8" s="9"/>
      <c r="TIK8" s="9"/>
      <c r="TIL8" s="9"/>
      <c r="TIM8" s="9"/>
      <c r="TIN8" s="9"/>
      <c r="TIO8" s="9"/>
      <c r="TIP8" s="9"/>
      <c r="TIQ8" s="9"/>
      <c r="TIR8" s="9"/>
      <c r="TIS8" s="9"/>
      <c r="TIT8" s="9"/>
      <c r="TIU8" s="9"/>
      <c r="TIV8" s="9"/>
      <c r="TIW8" s="9"/>
      <c r="TIX8" s="9"/>
      <c r="TIY8" s="9"/>
      <c r="TIZ8" s="9"/>
      <c r="TJA8" s="9"/>
      <c r="TJB8" s="9"/>
      <c r="TJC8" s="9"/>
      <c r="TJD8" s="9"/>
      <c r="TJE8" s="9"/>
      <c r="TJF8" s="9"/>
      <c r="TJG8" s="9"/>
      <c r="TJH8" s="9"/>
      <c r="TJI8" s="9"/>
      <c r="TJJ8" s="9"/>
      <c r="TJK8" s="9"/>
      <c r="TJL8" s="9"/>
      <c r="TJM8" s="9"/>
      <c r="TJN8" s="9"/>
      <c r="TJO8" s="9"/>
      <c r="TJP8" s="9"/>
      <c r="TJQ8" s="9"/>
      <c r="TJR8" s="9"/>
      <c r="TJS8" s="9"/>
      <c r="TJT8" s="9"/>
      <c r="TJU8" s="9"/>
      <c r="TJV8" s="9"/>
      <c r="TJW8" s="9"/>
      <c r="TJX8" s="9"/>
      <c r="TJY8" s="9"/>
      <c r="TJZ8" s="9"/>
      <c r="TKA8" s="9"/>
      <c r="TKB8" s="9"/>
      <c r="TKC8" s="9"/>
      <c r="TKD8" s="9"/>
      <c r="TKE8" s="9"/>
      <c r="TKF8" s="9"/>
      <c r="TKG8" s="9"/>
      <c r="TKH8" s="9"/>
      <c r="TKI8" s="9"/>
      <c r="TKJ8" s="9"/>
      <c r="TKK8" s="9"/>
      <c r="TKL8" s="9"/>
      <c r="TKM8" s="9"/>
      <c r="TKN8" s="9"/>
      <c r="TKO8" s="9"/>
      <c r="TKP8" s="9"/>
      <c r="TKQ8" s="9"/>
      <c r="TKR8" s="9"/>
      <c r="TKS8" s="9"/>
      <c r="TKT8" s="9"/>
      <c r="TKU8" s="9"/>
      <c r="TKV8" s="9"/>
      <c r="TKW8" s="9"/>
      <c r="TKX8" s="9"/>
      <c r="TKY8" s="9"/>
      <c r="TKZ8" s="9"/>
      <c r="TLA8" s="9"/>
      <c r="TLB8" s="9"/>
      <c r="TLC8" s="9"/>
      <c r="TLD8" s="9"/>
      <c r="TLE8" s="9"/>
      <c r="TLF8" s="9"/>
      <c r="TLG8" s="9"/>
      <c r="TLH8" s="9"/>
      <c r="TLI8" s="9"/>
      <c r="TLJ8" s="9"/>
      <c r="TLK8" s="9"/>
      <c r="TLL8" s="9"/>
      <c r="TLM8" s="9"/>
      <c r="TLN8" s="9"/>
      <c r="TLO8" s="9"/>
      <c r="TLP8" s="9"/>
      <c r="TLQ8" s="9"/>
      <c r="TLR8" s="9"/>
      <c r="TLS8" s="9"/>
      <c r="TLT8" s="9"/>
      <c r="TLU8" s="9"/>
      <c r="TLV8" s="9"/>
      <c r="TLW8" s="9"/>
      <c r="TLX8" s="9"/>
      <c r="TLY8" s="9"/>
      <c r="TLZ8" s="9"/>
      <c r="TMA8" s="9"/>
      <c r="TMB8" s="9"/>
      <c r="TMC8" s="9"/>
      <c r="TMD8" s="9"/>
      <c r="TME8" s="9"/>
      <c r="TMF8" s="9"/>
      <c r="TMG8" s="9"/>
      <c r="TMH8" s="9"/>
      <c r="TMI8" s="9"/>
      <c r="TMJ8" s="9"/>
      <c r="TMK8" s="9"/>
      <c r="TML8" s="9"/>
      <c r="TMM8" s="9"/>
      <c r="TMN8" s="9"/>
      <c r="TMO8" s="9"/>
      <c r="TMP8" s="9"/>
      <c r="TMQ8" s="9"/>
      <c r="TMR8" s="9"/>
      <c r="TMS8" s="9"/>
      <c r="TMT8" s="9"/>
      <c r="TMU8" s="9"/>
      <c r="TMV8" s="9"/>
      <c r="TMW8" s="9"/>
      <c r="TMX8" s="9"/>
      <c r="TMY8" s="9"/>
      <c r="TMZ8" s="9"/>
      <c r="TNA8" s="9"/>
      <c r="TNB8" s="9"/>
      <c r="TNC8" s="9"/>
      <c r="TND8" s="9"/>
      <c r="TNE8" s="9"/>
      <c r="TNF8" s="9"/>
      <c r="TNG8" s="9"/>
      <c r="TNH8" s="9"/>
      <c r="TNI8" s="9"/>
      <c r="TNJ8" s="9"/>
      <c r="TNK8" s="9"/>
      <c r="TNL8" s="9"/>
      <c r="TNM8" s="9"/>
      <c r="TNN8" s="9"/>
      <c r="TNO8" s="9"/>
      <c r="TNP8" s="9"/>
      <c r="TNQ8" s="9"/>
      <c r="TNR8" s="9"/>
      <c r="TNS8" s="9"/>
      <c r="TNT8" s="9"/>
      <c r="TNU8" s="9"/>
      <c r="TNV8" s="9"/>
      <c r="TNW8" s="9"/>
      <c r="TNX8" s="9"/>
      <c r="TNY8" s="9"/>
      <c r="TNZ8" s="9"/>
      <c r="TOA8" s="9"/>
      <c r="TOB8" s="9"/>
      <c r="TOC8" s="9"/>
      <c r="TOD8" s="9"/>
      <c r="TOE8" s="9"/>
      <c r="TOF8" s="9"/>
      <c r="TOG8" s="9"/>
      <c r="TOH8" s="9"/>
      <c r="TOI8" s="9"/>
      <c r="TOJ8" s="9"/>
      <c r="TOK8" s="9"/>
      <c r="TOL8" s="9"/>
      <c r="TOM8" s="9"/>
      <c r="TON8" s="9"/>
      <c r="TOO8" s="9"/>
      <c r="TOP8" s="9"/>
      <c r="TOQ8" s="9"/>
      <c r="TOR8" s="9"/>
      <c r="TOS8" s="9"/>
      <c r="TOT8" s="9"/>
      <c r="TOU8" s="9"/>
      <c r="TOV8" s="9"/>
      <c r="TOW8" s="9"/>
      <c r="TOX8" s="9"/>
      <c r="TOY8" s="9"/>
      <c r="TOZ8" s="9"/>
      <c r="TPA8" s="9"/>
      <c r="TPB8" s="9"/>
      <c r="TPC8" s="9"/>
      <c r="TPD8" s="9"/>
      <c r="TPE8" s="9"/>
      <c r="TPF8" s="9"/>
      <c r="TPG8" s="9"/>
      <c r="TPH8" s="9"/>
      <c r="TPI8" s="9"/>
      <c r="TPJ8" s="9"/>
      <c r="TPK8" s="9"/>
      <c r="TPL8" s="9"/>
      <c r="TPM8" s="9"/>
      <c r="TPN8" s="9"/>
      <c r="TPO8" s="9"/>
      <c r="TPP8" s="9"/>
      <c r="TPQ8" s="9"/>
      <c r="TPR8" s="9"/>
      <c r="TPS8" s="9"/>
      <c r="TPT8" s="9"/>
      <c r="TPU8" s="9"/>
      <c r="TPV8" s="9"/>
      <c r="TPW8" s="9"/>
      <c r="TPX8" s="9"/>
      <c r="TPY8" s="9"/>
      <c r="TPZ8" s="9"/>
      <c r="TQA8" s="9"/>
      <c r="TQB8" s="9"/>
      <c r="TQC8" s="9"/>
      <c r="TQD8" s="9"/>
      <c r="TQE8" s="9"/>
      <c r="TQF8" s="9"/>
      <c r="TQG8" s="9"/>
      <c r="TQH8" s="9"/>
      <c r="TQI8" s="9"/>
      <c r="TQJ8" s="9"/>
      <c r="TQK8" s="9"/>
      <c r="TQL8" s="9"/>
      <c r="TQM8" s="9"/>
      <c r="TQN8" s="9"/>
      <c r="TQO8" s="9"/>
      <c r="TQP8" s="9"/>
      <c r="TQQ8" s="9"/>
      <c r="TQR8" s="9"/>
      <c r="TQS8" s="9"/>
      <c r="TQT8" s="9"/>
      <c r="TQU8" s="9"/>
      <c r="TQV8" s="9"/>
      <c r="TQW8" s="9"/>
      <c r="TQX8" s="9"/>
      <c r="TQY8" s="9"/>
      <c r="TQZ8" s="9"/>
      <c r="TRA8" s="9"/>
      <c r="TRB8" s="9"/>
      <c r="TRC8" s="9"/>
      <c r="TRD8" s="9"/>
      <c r="TRE8" s="9"/>
      <c r="TRF8" s="9"/>
      <c r="TRG8" s="9"/>
      <c r="TRH8" s="9"/>
      <c r="TRI8" s="9"/>
      <c r="TRJ8" s="9"/>
      <c r="TRK8" s="9"/>
      <c r="TRL8" s="9"/>
      <c r="TRM8" s="9"/>
      <c r="TRN8" s="9"/>
      <c r="TRO8" s="9"/>
      <c r="TRP8" s="9"/>
      <c r="TRQ8" s="9"/>
      <c r="TRR8" s="9"/>
      <c r="TRS8" s="9"/>
      <c r="TRT8" s="9"/>
      <c r="TRU8" s="9"/>
      <c r="TRV8" s="9"/>
      <c r="TRW8" s="9"/>
      <c r="TRX8" s="9"/>
      <c r="TRY8" s="9"/>
      <c r="TRZ8" s="9"/>
      <c r="TSA8" s="9"/>
      <c r="TSB8" s="9"/>
      <c r="TSC8" s="9"/>
      <c r="TSD8" s="9"/>
      <c r="TSE8" s="9"/>
      <c r="TSF8" s="9"/>
      <c r="TSG8" s="9"/>
      <c r="TSH8" s="9"/>
      <c r="TSI8" s="9"/>
      <c r="TSJ8" s="9"/>
      <c r="TSK8" s="9"/>
      <c r="TSL8" s="9"/>
      <c r="TSM8" s="9"/>
      <c r="TSN8" s="9"/>
      <c r="TSO8" s="9"/>
      <c r="TSP8" s="9"/>
      <c r="TSQ8" s="9"/>
      <c r="TSR8" s="9"/>
      <c r="TSS8" s="9"/>
      <c r="TST8" s="9"/>
      <c r="TSU8" s="9"/>
      <c r="TSV8" s="9"/>
      <c r="TSW8" s="9"/>
      <c r="TSX8" s="9"/>
      <c r="TSY8" s="9"/>
      <c r="TSZ8" s="9"/>
      <c r="TTA8" s="9"/>
      <c r="TTB8" s="9"/>
      <c r="TTC8" s="9"/>
      <c r="TTD8" s="9"/>
      <c r="TTE8" s="9"/>
      <c r="TTF8" s="9"/>
      <c r="TTG8" s="9"/>
      <c r="TTH8" s="9"/>
      <c r="TTI8" s="9"/>
      <c r="TTJ8" s="9"/>
      <c r="TTK8" s="9"/>
      <c r="TTL8" s="9"/>
      <c r="TTM8" s="9"/>
      <c r="TTN8" s="9"/>
      <c r="TTO8" s="9"/>
      <c r="TTP8" s="9"/>
      <c r="TTQ8" s="9"/>
      <c r="TTR8" s="9"/>
      <c r="TTS8" s="9"/>
      <c r="TTT8" s="9"/>
      <c r="TTU8" s="9"/>
      <c r="TTV8" s="9"/>
      <c r="TTW8" s="9"/>
      <c r="TTX8" s="9"/>
      <c r="TTY8" s="9"/>
      <c r="TTZ8" s="9"/>
      <c r="TUA8" s="9"/>
      <c r="TUB8" s="9"/>
      <c r="TUC8" s="9"/>
      <c r="TUD8" s="9"/>
      <c r="TUE8" s="9"/>
      <c r="TUF8" s="9"/>
      <c r="TUG8" s="9"/>
      <c r="TUH8" s="9"/>
      <c r="TUI8" s="9"/>
      <c r="TUJ8" s="9"/>
      <c r="TUK8" s="9"/>
      <c r="TUL8" s="9"/>
      <c r="TUM8" s="9"/>
      <c r="TUN8" s="9"/>
      <c r="TUO8" s="9"/>
      <c r="TUP8" s="9"/>
      <c r="TUQ8" s="9"/>
      <c r="TUR8" s="9"/>
      <c r="TUS8" s="9"/>
      <c r="TUT8" s="9"/>
      <c r="TUU8" s="9"/>
      <c r="TUV8" s="9"/>
      <c r="TUW8" s="9"/>
      <c r="TUX8" s="9"/>
      <c r="TUY8" s="9"/>
      <c r="TUZ8" s="9"/>
      <c r="TVA8" s="9"/>
      <c r="TVB8" s="9"/>
      <c r="TVC8" s="9"/>
      <c r="TVD8" s="9"/>
      <c r="TVE8" s="9"/>
      <c r="TVF8" s="9"/>
      <c r="TVG8" s="9"/>
      <c r="TVH8" s="9"/>
      <c r="TVI8" s="9"/>
      <c r="TVJ8" s="9"/>
      <c r="TVK8" s="9"/>
      <c r="TVL8" s="9"/>
      <c r="TVM8" s="9"/>
      <c r="TVN8" s="9"/>
      <c r="TVO8" s="9"/>
      <c r="TVP8" s="9"/>
      <c r="TVQ8" s="9"/>
      <c r="TVR8" s="9"/>
      <c r="TVS8" s="9"/>
      <c r="TVT8" s="9"/>
      <c r="TVU8" s="9"/>
      <c r="TVV8" s="9"/>
      <c r="TVW8" s="9"/>
      <c r="TVX8" s="9"/>
      <c r="TVY8" s="9"/>
      <c r="TVZ8" s="9"/>
      <c r="TWA8" s="9"/>
      <c r="TWB8" s="9"/>
      <c r="TWC8" s="9"/>
      <c r="TWD8" s="9"/>
      <c r="TWE8" s="9"/>
      <c r="TWF8" s="9"/>
      <c r="TWG8" s="9"/>
      <c r="TWH8" s="9"/>
      <c r="TWI8" s="9"/>
      <c r="TWJ8" s="9"/>
      <c r="TWK8" s="9"/>
      <c r="TWL8" s="9"/>
      <c r="TWM8" s="9"/>
      <c r="TWN8" s="9"/>
      <c r="TWO8" s="9"/>
      <c r="TWP8" s="9"/>
      <c r="TWQ8" s="9"/>
      <c r="TWR8" s="9"/>
      <c r="TWS8" s="9"/>
      <c r="TWT8" s="9"/>
      <c r="TWU8" s="9"/>
      <c r="TWV8" s="9"/>
      <c r="TWW8" s="9"/>
      <c r="TWX8" s="9"/>
      <c r="TWY8" s="9"/>
      <c r="TWZ8" s="9"/>
      <c r="TXA8" s="9"/>
      <c r="TXB8" s="9"/>
      <c r="TXC8" s="9"/>
      <c r="TXD8" s="9"/>
      <c r="TXE8" s="9"/>
      <c r="TXF8" s="9"/>
      <c r="TXG8" s="9"/>
      <c r="TXH8" s="9"/>
      <c r="TXI8" s="9"/>
      <c r="TXJ8" s="9"/>
      <c r="TXK8" s="9"/>
      <c r="TXL8" s="9"/>
      <c r="TXM8" s="9"/>
      <c r="TXN8" s="9"/>
      <c r="TXO8" s="9"/>
      <c r="TXP8" s="9"/>
      <c r="TXQ8" s="9"/>
      <c r="TXR8" s="9"/>
      <c r="TXS8" s="9"/>
      <c r="TXT8" s="9"/>
      <c r="TXU8" s="9"/>
      <c r="TXV8" s="9"/>
      <c r="TXW8" s="9"/>
      <c r="TXX8" s="9"/>
      <c r="TXY8" s="9"/>
      <c r="TXZ8" s="9"/>
      <c r="TYA8" s="9"/>
      <c r="TYB8" s="9"/>
      <c r="TYC8" s="9"/>
      <c r="TYD8" s="9"/>
      <c r="TYE8" s="9"/>
      <c r="TYF8" s="9"/>
      <c r="TYG8" s="9"/>
      <c r="TYH8" s="9"/>
      <c r="TYI8" s="9"/>
      <c r="TYJ8" s="9"/>
      <c r="TYK8" s="9"/>
      <c r="TYL8" s="9"/>
      <c r="TYM8" s="9"/>
      <c r="TYN8" s="9"/>
      <c r="TYO8" s="9"/>
      <c r="TYP8" s="9"/>
      <c r="TYQ8" s="9"/>
      <c r="TYR8" s="9"/>
      <c r="TYS8" s="9"/>
      <c r="TYT8" s="9"/>
      <c r="TYU8" s="9"/>
      <c r="TYV8" s="9"/>
      <c r="TYW8" s="9"/>
      <c r="TYX8" s="9"/>
      <c r="TYY8" s="9"/>
      <c r="TYZ8" s="9"/>
      <c r="TZA8" s="9"/>
      <c r="TZB8" s="9"/>
      <c r="TZC8" s="9"/>
      <c r="TZD8" s="9"/>
      <c r="TZE8" s="9"/>
      <c r="TZF8" s="9"/>
      <c r="TZG8" s="9"/>
      <c r="TZH8" s="9"/>
      <c r="TZI8" s="9"/>
      <c r="TZJ8" s="9"/>
      <c r="TZK8" s="9"/>
      <c r="TZL8" s="9"/>
      <c r="TZM8" s="9"/>
      <c r="TZN8" s="9"/>
      <c r="TZO8" s="9"/>
      <c r="TZP8" s="9"/>
      <c r="TZQ8" s="9"/>
      <c r="TZR8" s="9"/>
      <c r="TZS8" s="9"/>
      <c r="TZT8" s="9"/>
      <c r="TZU8" s="9"/>
      <c r="TZV8" s="9"/>
      <c r="TZW8" s="9"/>
      <c r="TZX8" s="9"/>
      <c r="TZY8" s="9"/>
      <c r="TZZ8" s="9"/>
      <c r="UAA8" s="9"/>
      <c r="UAB8" s="9"/>
      <c r="UAC8" s="9"/>
      <c r="UAD8" s="9"/>
      <c r="UAE8" s="9"/>
      <c r="UAF8" s="9"/>
      <c r="UAG8" s="9"/>
      <c r="UAH8" s="9"/>
      <c r="UAI8" s="9"/>
      <c r="UAJ8" s="9"/>
      <c r="UAK8" s="9"/>
      <c r="UAL8" s="9"/>
      <c r="UAM8" s="9"/>
      <c r="UAN8" s="9"/>
      <c r="UAO8" s="9"/>
      <c r="UAP8" s="9"/>
      <c r="UAQ8" s="9"/>
      <c r="UAR8" s="9"/>
      <c r="UAS8" s="9"/>
      <c r="UAT8" s="9"/>
      <c r="UAU8" s="9"/>
      <c r="UAV8" s="9"/>
      <c r="UAW8" s="9"/>
      <c r="UAX8" s="9"/>
      <c r="UAY8" s="9"/>
      <c r="UAZ8" s="9"/>
      <c r="UBA8" s="9"/>
      <c r="UBB8" s="9"/>
      <c r="UBC8" s="9"/>
      <c r="UBD8" s="9"/>
      <c r="UBE8" s="9"/>
      <c r="UBF8" s="9"/>
      <c r="UBG8" s="9"/>
      <c r="UBH8" s="9"/>
      <c r="UBI8" s="9"/>
      <c r="UBJ8" s="9"/>
      <c r="UBK8" s="9"/>
      <c r="UBL8" s="9"/>
      <c r="UBM8" s="9"/>
      <c r="UBN8" s="9"/>
      <c r="UBO8" s="9"/>
      <c r="UBP8" s="9"/>
      <c r="UBQ8" s="9"/>
      <c r="UBR8" s="9"/>
      <c r="UBS8" s="9"/>
      <c r="UBT8" s="9"/>
      <c r="UBU8" s="9"/>
      <c r="UBV8" s="9"/>
      <c r="UBW8" s="9"/>
      <c r="UBX8" s="9"/>
      <c r="UBY8" s="9"/>
      <c r="UBZ8" s="9"/>
      <c r="UCA8" s="9"/>
      <c r="UCB8" s="9"/>
      <c r="UCC8" s="9"/>
      <c r="UCD8" s="9"/>
      <c r="UCE8" s="9"/>
      <c r="UCF8" s="9"/>
      <c r="UCG8" s="9"/>
      <c r="UCH8" s="9"/>
      <c r="UCI8" s="9"/>
      <c r="UCJ8" s="9"/>
      <c r="UCK8" s="9"/>
      <c r="UCL8" s="9"/>
      <c r="UCM8" s="9"/>
      <c r="UCN8" s="9"/>
      <c r="UCO8" s="9"/>
      <c r="UCP8" s="9"/>
      <c r="UCQ8" s="9"/>
      <c r="UCR8" s="9"/>
      <c r="UCS8" s="9"/>
      <c r="UCT8" s="9"/>
      <c r="UCU8" s="9"/>
      <c r="UCV8" s="9"/>
      <c r="UCW8" s="9"/>
      <c r="UCX8" s="9"/>
      <c r="UCY8" s="9"/>
      <c r="UCZ8" s="9"/>
      <c r="UDA8" s="9"/>
      <c r="UDB8" s="9"/>
      <c r="UDC8" s="9"/>
      <c r="UDD8" s="9"/>
      <c r="UDE8" s="9"/>
      <c r="UDF8" s="9"/>
      <c r="UDG8" s="9"/>
      <c r="UDH8" s="9"/>
      <c r="UDI8" s="9"/>
      <c r="UDJ8" s="9"/>
      <c r="UDK8" s="9"/>
      <c r="UDL8" s="9"/>
      <c r="UDM8" s="9"/>
      <c r="UDN8" s="9"/>
      <c r="UDO8" s="9"/>
      <c r="UDP8" s="9"/>
      <c r="UDQ8" s="9"/>
      <c r="UDR8" s="9"/>
      <c r="UDS8" s="9"/>
      <c r="UDT8" s="9"/>
      <c r="UDU8" s="9"/>
      <c r="UDV8" s="9"/>
      <c r="UDW8" s="9"/>
      <c r="UDX8" s="9"/>
      <c r="UDY8" s="9"/>
      <c r="UDZ8" s="9"/>
      <c r="UEA8" s="9"/>
      <c r="UEB8" s="9"/>
      <c r="UEC8" s="9"/>
      <c r="UED8" s="9"/>
      <c r="UEE8" s="9"/>
      <c r="UEF8" s="9"/>
      <c r="UEG8" s="9"/>
      <c r="UEH8" s="9"/>
      <c r="UEI8" s="9"/>
      <c r="UEJ8" s="9"/>
      <c r="UEK8" s="9"/>
      <c r="UEL8" s="9"/>
      <c r="UEM8" s="9"/>
      <c r="UEN8" s="9"/>
      <c r="UEO8" s="9"/>
      <c r="UEP8" s="9"/>
      <c r="UEQ8" s="9"/>
      <c r="UER8" s="9"/>
      <c r="UES8" s="9"/>
      <c r="UET8" s="9"/>
      <c r="UEU8" s="9"/>
      <c r="UEV8" s="9"/>
      <c r="UEW8" s="9"/>
      <c r="UEX8" s="9"/>
      <c r="UEY8" s="9"/>
      <c r="UEZ8" s="9"/>
      <c r="UFA8" s="9"/>
      <c r="UFB8" s="9"/>
      <c r="UFC8" s="9"/>
      <c r="UFD8" s="9"/>
      <c r="UFE8" s="9"/>
      <c r="UFF8" s="9"/>
      <c r="UFG8" s="9"/>
      <c r="UFH8" s="9"/>
      <c r="UFI8" s="9"/>
      <c r="UFJ8" s="9"/>
      <c r="UFK8" s="9"/>
      <c r="UFL8" s="9"/>
      <c r="UFM8" s="9"/>
      <c r="UFN8" s="9"/>
      <c r="UFO8" s="9"/>
      <c r="UFP8" s="9"/>
      <c r="UFQ8" s="9"/>
      <c r="UFR8" s="9"/>
      <c r="UFS8" s="9"/>
      <c r="UFT8" s="9"/>
      <c r="UFU8" s="9"/>
      <c r="UFV8" s="9"/>
      <c r="UFW8" s="9"/>
      <c r="UFX8" s="9"/>
      <c r="UFY8" s="9"/>
      <c r="UFZ8" s="9"/>
      <c r="UGA8" s="9"/>
      <c r="UGB8" s="9"/>
      <c r="UGC8" s="9"/>
      <c r="UGD8" s="9"/>
      <c r="UGE8" s="9"/>
      <c r="UGF8" s="9"/>
      <c r="UGG8" s="9"/>
      <c r="UGH8" s="9"/>
      <c r="UGI8" s="9"/>
      <c r="UGJ8" s="9"/>
      <c r="UGK8" s="9"/>
      <c r="UGL8" s="9"/>
      <c r="UGM8" s="9"/>
      <c r="UGN8" s="9"/>
      <c r="UGO8" s="9"/>
      <c r="UGP8" s="9"/>
      <c r="UGQ8" s="9"/>
      <c r="UGR8" s="9"/>
      <c r="UGS8" s="9"/>
      <c r="UGT8" s="9"/>
      <c r="UGU8" s="9"/>
      <c r="UGV8" s="9"/>
      <c r="UGW8" s="9"/>
      <c r="UGX8" s="9"/>
      <c r="UGY8" s="9"/>
      <c r="UGZ8" s="9"/>
      <c r="UHA8" s="9"/>
      <c r="UHB8" s="9"/>
      <c r="UHC8" s="9"/>
      <c r="UHD8" s="9"/>
      <c r="UHE8" s="9"/>
      <c r="UHF8" s="9"/>
      <c r="UHG8" s="9"/>
      <c r="UHH8" s="9"/>
      <c r="UHI8" s="9"/>
      <c r="UHJ8" s="9"/>
      <c r="UHK8" s="9"/>
      <c r="UHL8" s="9"/>
      <c r="UHM8" s="9"/>
      <c r="UHN8" s="9"/>
      <c r="UHO8" s="9"/>
      <c r="UHP8" s="9"/>
      <c r="UHQ8" s="9"/>
      <c r="UHR8" s="9"/>
      <c r="UHS8" s="9"/>
      <c r="UHT8" s="9"/>
      <c r="UHU8" s="9"/>
      <c r="UHV8" s="9"/>
      <c r="UHW8" s="9"/>
      <c r="UHX8" s="9"/>
      <c r="UHY8" s="9"/>
      <c r="UHZ8" s="9"/>
      <c r="UIA8" s="9"/>
      <c r="UIB8" s="9"/>
      <c r="UIC8" s="9"/>
      <c r="UID8" s="9"/>
      <c r="UIE8" s="9"/>
      <c r="UIF8" s="9"/>
      <c r="UIG8" s="9"/>
      <c r="UIH8" s="9"/>
      <c r="UII8" s="9"/>
      <c r="UIJ8" s="9"/>
      <c r="UIK8" s="9"/>
      <c r="UIL8" s="9"/>
      <c r="UIM8" s="9"/>
      <c r="UIN8" s="9"/>
      <c r="UIO8" s="9"/>
      <c r="UIP8" s="9"/>
      <c r="UIQ8" s="9"/>
      <c r="UIR8" s="9"/>
      <c r="UIS8" s="9"/>
      <c r="UIT8" s="9"/>
      <c r="UIU8" s="9"/>
      <c r="UIV8" s="9"/>
      <c r="UIW8" s="9"/>
      <c r="UIX8" s="9"/>
      <c r="UIY8" s="9"/>
      <c r="UIZ8" s="9"/>
      <c r="UJA8" s="9"/>
      <c r="UJB8" s="9"/>
      <c r="UJC8" s="9"/>
      <c r="UJD8" s="9"/>
      <c r="UJE8" s="9"/>
      <c r="UJF8" s="9"/>
      <c r="UJG8" s="9"/>
      <c r="UJH8" s="9"/>
      <c r="UJI8" s="9"/>
      <c r="UJJ8" s="9"/>
      <c r="UJK8" s="9"/>
      <c r="UJL8" s="9"/>
      <c r="UJM8" s="9"/>
      <c r="UJN8" s="9"/>
      <c r="UJO8" s="9"/>
      <c r="UJP8" s="9"/>
      <c r="UJQ8" s="9"/>
      <c r="UJR8" s="9"/>
      <c r="UJS8" s="9"/>
      <c r="UJT8" s="9"/>
      <c r="UJU8" s="9"/>
      <c r="UJV8" s="9"/>
      <c r="UJW8" s="9"/>
      <c r="UJX8" s="9"/>
      <c r="UJY8" s="9"/>
      <c r="UJZ8" s="9"/>
      <c r="UKA8" s="9"/>
      <c r="UKB8" s="9"/>
      <c r="UKC8" s="9"/>
      <c r="UKD8" s="9"/>
      <c r="UKE8" s="9"/>
      <c r="UKF8" s="9"/>
      <c r="UKG8" s="9"/>
      <c r="UKH8" s="9"/>
      <c r="UKI8" s="9"/>
      <c r="UKJ8" s="9"/>
      <c r="UKK8" s="9"/>
      <c r="UKL8" s="9"/>
      <c r="UKM8" s="9"/>
      <c r="UKN8" s="9"/>
      <c r="UKO8" s="9"/>
      <c r="UKP8" s="9"/>
      <c r="UKQ8" s="9"/>
      <c r="UKR8" s="9"/>
      <c r="UKS8" s="9"/>
      <c r="UKT8" s="9"/>
      <c r="UKU8" s="9"/>
      <c r="UKV8" s="9"/>
      <c r="UKW8" s="9"/>
      <c r="UKX8" s="9"/>
      <c r="UKY8" s="9"/>
      <c r="UKZ8" s="9"/>
      <c r="ULA8" s="9"/>
      <c r="ULB8" s="9"/>
      <c r="ULC8" s="9"/>
      <c r="ULD8" s="9"/>
      <c r="ULE8" s="9"/>
      <c r="ULF8" s="9"/>
      <c r="ULG8" s="9"/>
      <c r="ULH8" s="9"/>
      <c r="ULI8" s="9"/>
      <c r="ULJ8" s="9"/>
      <c r="ULK8" s="9"/>
      <c r="ULL8" s="9"/>
      <c r="ULM8" s="9"/>
      <c r="ULN8" s="9"/>
      <c r="ULO8" s="9"/>
      <c r="ULP8" s="9"/>
      <c r="ULQ8" s="9"/>
      <c r="ULR8" s="9"/>
      <c r="ULS8" s="9"/>
      <c r="ULT8" s="9"/>
      <c r="ULU8" s="9"/>
      <c r="ULV8" s="9"/>
      <c r="ULW8" s="9"/>
      <c r="ULX8" s="9"/>
      <c r="ULY8" s="9"/>
      <c r="ULZ8" s="9"/>
      <c r="UMA8" s="9"/>
      <c r="UMB8" s="9"/>
      <c r="UMC8" s="9"/>
      <c r="UMD8" s="9"/>
      <c r="UME8" s="9"/>
      <c r="UMF8" s="9"/>
      <c r="UMG8" s="9"/>
      <c r="UMH8" s="9"/>
      <c r="UMI8" s="9"/>
      <c r="UMJ8" s="9"/>
      <c r="UMK8" s="9"/>
      <c r="UML8" s="9"/>
      <c r="UMM8" s="9"/>
      <c r="UMN8" s="9"/>
      <c r="UMO8" s="9"/>
      <c r="UMP8" s="9"/>
      <c r="UMQ8" s="9"/>
      <c r="UMR8" s="9"/>
      <c r="UMS8" s="9"/>
      <c r="UMT8" s="9"/>
      <c r="UMU8" s="9"/>
      <c r="UMV8" s="9"/>
      <c r="UMW8" s="9"/>
      <c r="UMX8" s="9"/>
      <c r="UMY8" s="9"/>
      <c r="UMZ8" s="9"/>
      <c r="UNA8" s="9"/>
      <c r="UNB8" s="9"/>
      <c r="UNC8" s="9"/>
      <c r="UND8" s="9"/>
      <c r="UNE8" s="9"/>
      <c r="UNF8" s="9"/>
      <c r="UNG8" s="9"/>
      <c r="UNH8" s="9"/>
      <c r="UNI8" s="9"/>
      <c r="UNJ8" s="9"/>
      <c r="UNK8" s="9"/>
      <c r="UNL8" s="9"/>
      <c r="UNM8" s="9"/>
      <c r="UNN8" s="9"/>
      <c r="UNO8" s="9"/>
      <c r="UNP8" s="9"/>
      <c r="UNQ8" s="9"/>
      <c r="UNR8" s="9"/>
      <c r="UNS8" s="9"/>
      <c r="UNT8" s="9"/>
      <c r="UNU8" s="9"/>
      <c r="UNV8" s="9"/>
      <c r="UNW8" s="9"/>
      <c r="UNX8" s="9"/>
      <c r="UNY8" s="9"/>
      <c r="UNZ8" s="9"/>
      <c r="UOA8" s="9"/>
      <c r="UOB8" s="9"/>
      <c r="UOC8" s="9"/>
      <c r="UOD8" s="9"/>
      <c r="UOE8" s="9"/>
      <c r="UOF8" s="9"/>
      <c r="UOG8" s="9"/>
      <c r="UOH8" s="9"/>
      <c r="UOI8" s="9"/>
      <c r="UOJ8" s="9"/>
      <c r="UOK8" s="9"/>
      <c r="UOL8" s="9"/>
      <c r="UOM8" s="9"/>
      <c r="UON8" s="9"/>
      <c r="UOO8" s="9"/>
      <c r="UOP8" s="9"/>
      <c r="UOQ8" s="9"/>
      <c r="UOR8" s="9"/>
      <c r="UOS8" s="9"/>
      <c r="UOT8" s="9"/>
      <c r="UOU8" s="9"/>
      <c r="UOV8" s="9"/>
      <c r="UOW8" s="9"/>
      <c r="UOX8" s="9"/>
      <c r="UOY8" s="9"/>
      <c r="UOZ8" s="9"/>
      <c r="UPA8" s="9"/>
      <c r="UPB8" s="9"/>
      <c r="UPC8" s="9"/>
      <c r="UPD8" s="9"/>
      <c r="UPE8" s="9"/>
      <c r="UPF8" s="9"/>
      <c r="UPG8" s="9"/>
      <c r="UPH8" s="9"/>
      <c r="UPI8" s="9"/>
      <c r="UPJ8" s="9"/>
      <c r="UPK8" s="9"/>
      <c r="UPL8" s="9"/>
      <c r="UPM8" s="9"/>
      <c r="UPN8" s="9"/>
      <c r="UPO8" s="9"/>
      <c r="UPP8" s="9"/>
      <c r="UPQ8" s="9"/>
      <c r="UPR8" s="9"/>
      <c r="UPS8" s="9"/>
      <c r="UPT8" s="9"/>
      <c r="UPU8" s="9"/>
      <c r="UPV8" s="9"/>
      <c r="UPW8" s="9"/>
      <c r="UPX8" s="9"/>
      <c r="UPY8" s="9"/>
      <c r="UPZ8" s="9"/>
      <c r="UQA8" s="9"/>
      <c r="UQB8" s="9"/>
      <c r="UQC8" s="9"/>
      <c r="UQD8" s="9"/>
      <c r="UQE8" s="9"/>
      <c r="UQF8" s="9"/>
      <c r="UQG8" s="9"/>
      <c r="UQH8" s="9"/>
      <c r="UQI8" s="9"/>
      <c r="UQJ8" s="9"/>
      <c r="UQK8" s="9"/>
      <c r="UQL8" s="9"/>
      <c r="UQM8" s="9"/>
      <c r="UQN8" s="9"/>
      <c r="UQO8" s="9"/>
      <c r="UQP8" s="9"/>
      <c r="UQQ8" s="9"/>
      <c r="UQR8" s="9"/>
      <c r="UQS8" s="9"/>
      <c r="UQT8" s="9"/>
      <c r="UQU8" s="9"/>
      <c r="UQV8" s="9"/>
      <c r="UQW8" s="9"/>
      <c r="UQX8" s="9"/>
      <c r="UQY8" s="9"/>
      <c r="UQZ8" s="9"/>
      <c r="URA8" s="9"/>
      <c r="URB8" s="9"/>
      <c r="URC8" s="9"/>
      <c r="URD8" s="9"/>
      <c r="URE8" s="9"/>
      <c r="URF8" s="9"/>
      <c r="URG8" s="9"/>
      <c r="URH8" s="9"/>
      <c r="URI8" s="9"/>
      <c r="URJ8" s="9"/>
      <c r="URK8" s="9"/>
      <c r="URL8" s="9"/>
      <c r="URM8" s="9"/>
      <c r="URN8" s="9"/>
      <c r="URO8" s="9"/>
      <c r="URP8" s="9"/>
      <c r="URQ8" s="9"/>
      <c r="URR8" s="9"/>
      <c r="URS8" s="9"/>
      <c r="URT8" s="9"/>
      <c r="URU8" s="9"/>
      <c r="URV8" s="9"/>
      <c r="URW8" s="9"/>
      <c r="URX8" s="9"/>
      <c r="URY8" s="9"/>
      <c r="URZ8" s="9"/>
      <c r="USA8" s="9"/>
      <c r="USB8" s="9"/>
      <c r="USC8" s="9"/>
      <c r="USD8" s="9"/>
      <c r="USE8" s="9"/>
      <c r="USF8" s="9"/>
      <c r="USG8" s="9"/>
      <c r="USH8" s="9"/>
      <c r="USI8" s="9"/>
      <c r="USJ8" s="9"/>
      <c r="USK8" s="9"/>
      <c r="USL8" s="9"/>
      <c r="USM8" s="9"/>
      <c r="USN8" s="9"/>
      <c r="USO8" s="9"/>
      <c r="USP8" s="9"/>
      <c r="USQ8" s="9"/>
      <c r="USR8" s="9"/>
      <c r="USS8" s="9"/>
      <c r="UST8" s="9"/>
      <c r="USU8" s="9"/>
      <c r="USV8" s="9"/>
      <c r="USW8" s="9"/>
      <c r="USX8" s="9"/>
      <c r="USY8" s="9"/>
      <c r="USZ8" s="9"/>
      <c r="UTA8" s="9"/>
      <c r="UTB8" s="9"/>
      <c r="UTC8" s="9"/>
      <c r="UTD8" s="9"/>
      <c r="UTE8" s="9"/>
      <c r="UTF8" s="9"/>
      <c r="UTG8" s="9"/>
      <c r="UTH8" s="9"/>
      <c r="UTI8" s="9"/>
      <c r="UTJ8" s="9"/>
      <c r="UTK8" s="9"/>
      <c r="UTL8" s="9"/>
      <c r="UTM8" s="9"/>
      <c r="UTN8" s="9"/>
      <c r="UTO8" s="9"/>
      <c r="UTP8" s="9"/>
      <c r="UTQ8" s="9"/>
      <c r="UTR8" s="9"/>
      <c r="UTS8" s="9"/>
      <c r="UTT8" s="9"/>
      <c r="UTU8" s="9"/>
      <c r="UTV8" s="9"/>
      <c r="UTW8" s="9"/>
      <c r="UTX8" s="9"/>
      <c r="UTY8" s="9"/>
      <c r="UTZ8" s="9"/>
      <c r="UUA8" s="9"/>
      <c r="UUB8" s="9"/>
      <c r="UUC8" s="9"/>
      <c r="UUD8" s="9"/>
      <c r="UUE8" s="9"/>
      <c r="UUF8" s="9"/>
      <c r="UUG8" s="9"/>
      <c r="UUH8" s="9"/>
      <c r="UUI8" s="9"/>
      <c r="UUJ8" s="9"/>
      <c r="UUK8" s="9"/>
      <c r="UUL8" s="9"/>
      <c r="UUM8" s="9"/>
      <c r="UUN8" s="9"/>
      <c r="UUO8" s="9"/>
      <c r="UUP8" s="9"/>
      <c r="UUQ8" s="9"/>
      <c r="UUR8" s="9"/>
      <c r="UUS8" s="9"/>
      <c r="UUT8" s="9"/>
      <c r="UUU8" s="9"/>
      <c r="UUV8" s="9"/>
      <c r="UUW8" s="9"/>
      <c r="UUX8" s="9"/>
      <c r="UUY8" s="9"/>
      <c r="UUZ8" s="9"/>
      <c r="UVA8" s="9"/>
      <c r="UVB8" s="9"/>
      <c r="UVC8" s="9"/>
      <c r="UVD8" s="9"/>
      <c r="UVE8" s="9"/>
      <c r="UVF8" s="9"/>
      <c r="UVG8" s="9"/>
      <c r="UVH8" s="9"/>
      <c r="UVI8" s="9"/>
      <c r="UVJ8" s="9"/>
      <c r="UVK8" s="9"/>
      <c r="UVL8" s="9"/>
      <c r="UVM8" s="9"/>
      <c r="UVN8" s="9"/>
      <c r="UVO8" s="9"/>
      <c r="UVP8" s="9"/>
      <c r="UVQ8" s="9"/>
      <c r="UVR8" s="9"/>
      <c r="UVS8" s="9"/>
      <c r="UVT8" s="9"/>
      <c r="UVU8" s="9"/>
      <c r="UVV8" s="9"/>
      <c r="UVW8" s="9"/>
      <c r="UVX8" s="9"/>
      <c r="UVY8" s="9"/>
      <c r="UVZ8" s="9"/>
      <c r="UWA8" s="9"/>
      <c r="UWB8" s="9"/>
      <c r="UWC8" s="9"/>
      <c r="UWD8" s="9"/>
      <c r="UWE8" s="9"/>
      <c r="UWF8" s="9"/>
      <c r="UWG8" s="9"/>
      <c r="UWH8" s="9"/>
      <c r="UWI8" s="9"/>
      <c r="UWJ8" s="9"/>
      <c r="UWK8" s="9"/>
      <c r="UWL8" s="9"/>
      <c r="UWM8" s="9"/>
      <c r="UWN8" s="9"/>
      <c r="UWO8" s="9"/>
      <c r="UWP8" s="9"/>
      <c r="UWQ8" s="9"/>
      <c r="UWR8" s="9"/>
      <c r="UWS8" s="9"/>
      <c r="UWT8" s="9"/>
      <c r="UWU8" s="9"/>
      <c r="UWV8" s="9"/>
      <c r="UWW8" s="9"/>
      <c r="UWX8" s="9"/>
      <c r="UWY8" s="9"/>
      <c r="UWZ8" s="9"/>
      <c r="UXA8" s="9"/>
      <c r="UXB8" s="9"/>
      <c r="UXC8" s="9"/>
      <c r="UXD8" s="9"/>
      <c r="UXE8" s="9"/>
      <c r="UXF8" s="9"/>
      <c r="UXG8" s="9"/>
      <c r="UXH8" s="9"/>
      <c r="UXI8" s="9"/>
      <c r="UXJ8" s="9"/>
      <c r="UXK8" s="9"/>
      <c r="UXL8" s="9"/>
      <c r="UXM8" s="9"/>
      <c r="UXN8" s="9"/>
      <c r="UXO8" s="9"/>
      <c r="UXP8" s="9"/>
      <c r="UXQ8" s="9"/>
      <c r="UXR8" s="9"/>
      <c r="UXS8" s="9"/>
      <c r="UXT8" s="9"/>
      <c r="UXU8" s="9"/>
      <c r="UXV8" s="9"/>
      <c r="UXW8" s="9"/>
      <c r="UXX8" s="9"/>
      <c r="UXY8" s="9"/>
      <c r="UXZ8" s="9"/>
      <c r="UYA8" s="9"/>
      <c r="UYB8" s="9"/>
      <c r="UYC8" s="9"/>
      <c r="UYD8" s="9"/>
      <c r="UYE8" s="9"/>
      <c r="UYF8" s="9"/>
      <c r="UYG8" s="9"/>
      <c r="UYH8" s="9"/>
      <c r="UYI8" s="9"/>
      <c r="UYJ8" s="9"/>
      <c r="UYK8" s="9"/>
      <c r="UYL8" s="9"/>
      <c r="UYM8" s="9"/>
      <c r="UYN8" s="9"/>
      <c r="UYO8" s="9"/>
      <c r="UYP8" s="9"/>
      <c r="UYQ8" s="9"/>
      <c r="UYR8" s="9"/>
      <c r="UYS8" s="9"/>
      <c r="UYT8" s="9"/>
      <c r="UYU8" s="9"/>
      <c r="UYV8" s="9"/>
      <c r="UYW8" s="9"/>
      <c r="UYX8" s="9"/>
      <c r="UYY8" s="9"/>
      <c r="UYZ8" s="9"/>
      <c r="UZA8" s="9"/>
      <c r="UZB8" s="9"/>
      <c r="UZC8" s="9"/>
      <c r="UZD8" s="9"/>
      <c r="UZE8" s="9"/>
      <c r="UZF8" s="9"/>
      <c r="UZG8" s="9"/>
      <c r="UZH8" s="9"/>
      <c r="UZI8" s="9"/>
      <c r="UZJ8" s="9"/>
      <c r="UZK8" s="9"/>
      <c r="UZL8" s="9"/>
      <c r="UZM8" s="9"/>
      <c r="UZN8" s="9"/>
      <c r="UZO8" s="9"/>
      <c r="UZP8" s="9"/>
      <c r="UZQ8" s="9"/>
      <c r="UZR8" s="9"/>
      <c r="UZS8" s="9"/>
      <c r="UZT8" s="9"/>
      <c r="UZU8" s="9"/>
      <c r="UZV8" s="9"/>
      <c r="UZW8" s="9"/>
      <c r="UZX8" s="9"/>
      <c r="UZY8" s="9"/>
      <c r="UZZ8" s="9"/>
      <c r="VAA8" s="9"/>
      <c r="VAB8" s="9"/>
      <c r="VAC8" s="9"/>
      <c r="VAD8" s="9"/>
      <c r="VAE8" s="9"/>
      <c r="VAF8" s="9"/>
      <c r="VAG8" s="9"/>
      <c r="VAH8" s="9"/>
      <c r="VAI8" s="9"/>
      <c r="VAJ8" s="9"/>
      <c r="VAK8" s="9"/>
      <c r="VAL8" s="9"/>
      <c r="VAM8" s="9"/>
      <c r="VAN8" s="9"/>
      <c r="VAO8" s="9"/>
      <c r="VAP8" s="9"/>
      <c r="VAQ8" s="9"/>
      <c r="VAR8" s="9"/>
      <c r="VAS8" s="9"/>
      <c r="VAT8" s="9"/>
      <c r="VAU8" s="9"/>
      <c r="VAV8" s="9"/>
      <c r="VAW8" s="9"/>
      <c r="VAX8" s="9"/>
      <c r="VAY8" s="9"/>
      <c r="VAZ8" s="9"/>
      <c r="VBA8" s="9"/>
      <c r="VBB8" s="9"/>
      <c r="VBC8" s="9"/>
      <c r="VBD8" s="9"/>
      <c r="VBE8" s="9"/>
      <c r="VBF8" s="9"/>
      <c r="VBG8" s="9"/>
      <c r="VBH8" s="9"/>
      <c r="VBI8" s="9"/>
      <c r="VBJ8" s="9"/>
      <c r="VBK8" s="9"/>
      <c r="VBL8" s="9"/>
      <c r="VBM8" s="9"/>
      <c r="VBN8" s="9"/>
      <c r="VBO8" s="9"/>
      <c r="VBP8" s="9"/>
      <c r="VBQ8" s="9"/>
      <c r="VBR8" s="9"/>
      <c r="VBS8" s="9"/>
      <c r="VBT8" s="9"/>
      <c r="VBU8" s="9"/>
      <c r="VBV8" s="9"/>
      <c r="VBW8" s="9"/>
      <c r="VBX8" s="9"/>
      <c r="VBY8" s="9"/>
      <c r="VBZ8" s="9"/>
      <c r="VCA8" s="9"/>
      <c r="VCB8" s="9"/>
      <c r="VCC8" s="9"/>
      <c r="VCD8" s="9"/>
      <c r="VCE8" s="9"/>
      <c r="VCF8" s="9"/>
      <c r="VCG8" s="9"/>
      <c r="VCH8" s="9"/>
      <c r="VCI8" s="9"/>
      <c r="VCJ8" s="9"/>
      <c r="VCK8" s="9"/>
      <c r="VCL8" s="9"/>
      <c r="VCM8" s="9"/>
      <c r="VCN8" s="9"/>
      <c r="VCO8" s="9"/>
      <c r="VCP8" s="9"/>
      <c r="VCQ8" s="9"/>
      <c r="VCR8" s="9"/>
      <c r="VCS8" s="9"/>
      <c r="VCT8" s="9"/>
      <c r="VCU8" s="9"/>
      <c r="VCV8" s="9"/>
      <c r="VCW8" s="9"/>
      <c r="VCX8" s="9"/>
      <c r="VCY8" s="9"/>
      <c r="VCZ8" s="9"/>
      <c r="VDA8" s="9"/>
      <c r="VDB8" s="9"/>
      <c r="VDC8" s="9"/>
      <c r="VDD8" s="9"/>
      <c r="VDE8" s="9"/>
      <c r="VDF8" s="9"/>
      <c r="VDG8" s="9"/>
      <c r="VDH8" s="9"/>
      <c r="VDI8" s="9"/>
      <c r="VDJ8" s="9"/>
      <c r="VDK8" s="9"/>
      <c r="VDL8" s="9"/>
      <c r="VDM8" s="9"/>
      <c r="VDN8" s="9"/>
      <c r="VDO8" s="9"/>
      <c r="VDP8" s="9"/>
      <c r="VDQ8" s="9"/>
      <c r="VDR8" s="9"/>
      <c r="VDS8" s="9"/>
      <c r="VDT8" s="9"/>
      <c r="VDU8" s="9"/>
      <c r="VDV8" s="9"/>
      <c r="VDW8" s="9"/>
      <c r="VDX8" s="9"/>
      <c r="VDY8" s="9"/>
      <c r="VDZ8" s="9"/>
      <c r="VEA8" s="9"/>
      <c r="VEB8" s="9"/>
      <c r="VEC8" s="9"/>
      <c r="VED8" s="9"/>
      <c r="VEE8" s="9"/>
      <c r="VEF8" s="9"/>
      <c r="VEG8" s="9"/>
      <c r="VEH8" s="9"/>
      <c r="VEI8" s="9"/>
      <c r="VEJ8" s="9"/>
      <c r="VEK8" s="9"/>
      <c r="VEL8" s="9"/>
      <c r="VEM8" s="9"/>
      <c r="VEN8" s="9"/>
      <c r="VEO8" s="9"/>
      <c r="VEP8" s="9"/>
      <c r="VEQ8" s="9"/>
      <c r="VER8" s="9"/>
      <c r="VES8" s="9"/>
      <c r="VET8" s="9"/>
      <c r="VEU8" s="9"/>
      <c r="VEV8" s="9"/>
      <c r="VEW8" s="9"/>
      <c r="VEX8" s="9"/>
      <c r="VEY8" s="9"/>
      <c r="VEZ8" s="9"/>
      <c r="VFA8" s="9"/>
      <c r="VFB8" s="9"/>
      <c r="VFC8" s="9"/>
      <c r="VFD8" s="9"/>
      <c r="VFE8" s="9"/>
      <c r="VFF8" s="9"/>
      <c r="VFG8" s="9"/>
      <c r="VFH8" s="9"/>
      <c r="VFI8" s="9"/>
      <c r="VFJ8" s="9"/>
      <c r="VFK8" s="9"/>
      <c r="VFL8" s="9"/>
      <c r="VFM8" s="9"/>
      <c r="VFN8" s="9"/>
      <c r="VFO8" s="9"/>
      <c r="VFP8" s="9"/>
      <c r="VFQ8" s="9"/>
      <c r="VFR8" s="9"/>
      <c r="VFS8" s="9"/>
      <c r="VFT8" s="9"/>
      <c r="VFU8" s="9"/>
      <c r="VFV8" s="9"/>
      <c r="VFW8" s="9"/>
      <c r="VFX8" s="9"/>
      <c r="VFY8" s="9"/>
      <c r="VFZ8" s="9"/>
      <c r="VGA8" s="9"/>
      <c r="VGB8" s="9"/>
      <c r="VGC8" s="9"/>
      <c r="VGD8" s="9"/>
      <c r="VGE8" s="9"/>
      <c r="VGF8" s="9"/>
      <c r="VGG8" s="9"/>
      <c r="VGH8" s="9"/>
      <c r="VGI8" s="9"/>
      <c r="VGJ8" s="9"/>
      <c r="VGK8" s="9"/>
      <c r="VGL8" s="9"/>
      <c r="VGM8" s="9"/>
      <c r="VGN8" s="9"/>
      <c r="VGO8" s="9"/>
      <c r="VGP8" s="9"/>
      <c r="VGQ8" s="9"/>
      <c r="VGR8" s="9"/>
      <c r="VGS8" s="9"/>
      <c r="VGT8" s="9"/>
      <c r="VGU8" s="9"/>
      <c r="VGV8" s="9"/>
      <c r="VGW8" s="9"/>
      <c r="VGX8" s="9"/>
      <c r="VGY8" s="9"/>
      <c r="VGZ8" s="9"/>
      <c r="VHA8" s="9"/>
      <c r="VHB8" s="9"/>
      <c r="VHC8" s="9"/>
      <c r="VHD8" s="9"/>
      <c r="VHE8" s="9"/>
      <c r="VHF8" s="9"/>
      <c r="VHG8" s="9"/>
      <c r="VHH8" s="9"/>
      <c r="VHI8" s="9"/>
      <c r="VHJ8" s="9"/>
      <c r="VHK8" s="9"/>
      <c r="VHL8" s="9"/>
      <c r="VHM8" s="9"/>
      <c r="VHN8" s="9"/>
      <c r="VHO8" s="9"/>
      <c r="VHP8" s="9"/>
      <c r="VHQ8" s="9"/>
      <c r="VHR8" s="9"/>
      <c r="VHS8" s="9"/>
      <c r="VHT8" s="9"/>
      <c r="VHU8" s="9"/>
      <c r="VHV8" s="9"/>
      <c r="VHW8" s="9"/>
      <c r="VHX8" s="9"/>
      <c r="VHY8" s="9"/>
      <c r="VHZ8" s="9"/>
      <c r="VIA8" s="9"/>
      <c r="VIB8" s="9"/>
      <c r="VIC8" s="9"/>
      <c r="VID8" s="9"/>
      <c r="VIE8" s="9"/>
      <c r="VIF8" s="9"/>
      <c r="VIG8" s="9"/>
      <c r="VIH8" s="9"/>
      <c r="VII8" s="9"/>
      <c r="VIJ8" s="9"/>
      <c r="VIK8" s="9"/>
      <c r="VIL8" s="9"/>
      <c r="VIM8" s="9"/>
      <c r="VIN8" s="9"/>
      <c r="VIO8" s="9"/>
      <c r="VIP8" s="9"/>
      <c r="VIQ8" s="9"/>
      <c r="VIR8" s="9"/>
      <c r="VIS8" s="9"/>
      <c r="VIT8" s="9"/>
      <c r="VIU8" s="9"/>
      <c r="VIV8" s="9"/>
      <c r="VIW8" s="9"/>
      <c r="VIX8" s="9"/>
      <c r="VIY8" s="9"/>
      <c r="VIZ8" s="9"/>
      <c r="VJA8" s="9"/>
      <c r="VJB8" s="9"/>
      <c r="VJC8" s="9"/>
      <c r="VJD8" s="9"/>
      <c r="VJE8" s="9"/>
      <c r="VJF8" s="9"/>
      <c r="VJG8" s="9"/>
      <c r="VJH8" s="9"/>
      <c r="VJI8" s="9"/>
      <c r="VJJ8" s="9"/>
      <c r="VJK8" s="9"/>
      <c r="VJL8" s="9"/>
      <c r="VJM8" s="9"/>
      <c r="VJN8" s="9"/>
      <c r="VJO8" s="9"/>
      <c r="VJP8" s="9"/>
      <c r="VJQ8" s="9"/>
      <c r="VJR8" s="9"/>
      <c r="VJS8" s="9"/>
      <c r="VJT8" s="9"/>
      <c r="VJU8" s="9"/>
      <c r="VJV8" s="9"/>
      <c r="VJW8" s="9"/>
      <c r="VJX8" s="9"/>
      <c r="VJY8" s="9"/>
      <c r="VJZ8" s="9"/>
      <c r="VKA8" s="9"/>
      <c r="VKB8" s="9"/>
      <c r="VKC8" s="9"/>
      <c r="VKD8" s="9"/>
      <c r="VKE8" s="9"/>
      <c r="VKF8" s="9"/>
      <c r="VKG8" s="9"/>
      <c r="VKH8" s="9"/>
      <c r="VKI8" s="9"/>
      <c r="VKJ8" s="9"/>
      <c r="VKK8" s="9"/>
      <c r="VKL8" s="9"/>
      <c r="VKM8" s="9"/>
      <c r="VKN8" s="9"/>
      <c r="VKO8" s="9"/>
      <c r="VKP8" s="9"/>
      <c r="VKQ8" s="9"/>
      <c r="VKR8" s="9"/>
      <c r="VKS8" s="9"/>
      <c r="VKT8" s="9"/>
      <c r="VKU8" s="9"/>
      <c r="VKV8" s="9"/>
      <c r="VKW8" s="9"/>
      <c r="VKX8" s="9"/>
      <c r="VKY8" s="9"/>
      <c r="VKZ8" s="9"/>
      <c r="VLA8" s="9"/>
      <c r="VLB8" s="9"/>
      <c r="VLC8" s="9"/>
      <c r="VLD8" s="9"/>
      <c r="VLE8" s="9"/>
      <c r="VLF8" s="9"/>
      <c r="VLG8" s="9"/>
      <c r="VLH8" s="9"/>
      <c r="VLI8" s="9"/>
      <c r="VLJ8" s="9"/>
      <c r="VLK8" s="9"/>
      <c r="VLL8" s="9"/>
      <c r="VLM8" s="9"/>
      <c r="VLN8" s="9"/>
      <c r="VLO8" s="9"/>
      <c r="VLP8" s="9"/>
      <c r="VLQ8" s="9"/>
      <c r="VLR8" s="9"/>
      <c r="VLS8" s="9"/>
      <c r="VLT8" s="9"/>
      <c r="VLU8" s="9"/>
      <c r="VLV8" s="9"/>
      <c r="VLW8" s="9"/>
      <c r="VLX8" s="9"/>
      <c r="VLY8" s="9"/>
      <c r="VLZ8" s="9"/>
      <c r="VMA8" s="9"/>
      <c r="VMB8" s="9"/>
      <c r="VMC8" s="9"/>
      <c r="VMD8" s="9"/>
      <c r="VME8" s="9"/>
      <c r="VMF8" s="9"/>
      <c r="VMG8" s="9"/>
      <c r="VMH8" s="9"/>
      <c r="VMI8" s="9"/>
      <c r="VMJ8" s="9"/>
      <c r="VMK8" s="9"/>
      <c r="VML8" s="9"/>
      <c r="VMM8" s="9"/>
      <c r="VMN8" s="9"/>
      <c r="VMO8" s="9"/>
      <c r="VMP8" s="9"/>
      <c r="VMQ8" s="9"/>
      <c r="VMR8" s="9"/>
      <c r="VMS8" s="9"/>
      <c r="VMT8" s="9"/>
      <c r="VMU8" s="9"/>
      <c r="VMV8" s="9"/>
      <c r="VMW8" s="9"/>
      <c r="VMX8" s="9"/>
      <c r="VMY8" s="9"/>
      <c r="VMZ8" s="9"/>
      <c r="VNA8" s="9"/>
      <c r="VNB8" s="9"/>
      <c r="VNC8" s="9"/>
      <c r="VND8" s="9"/>
      <c r="VNE8" s="9"/>
      <c r="VNF8" s="9"/>
      <c r="VNG8" s="9"/>
      <c r="VNH8" s="9"/>
      <c r="VNI8" s="9"/>
      <c r="VNJ8" s="9"/>
      <c r="VNK8" s="9"/>
      <c r="VNL8" s="9"/>
      <c r="VNM8" s="9"/>
      <c r="VNN8" s="9"/>
      <c r="VNO8" s="9"/>
      <c r="VNP8" s="9"/>
      <c r="VNQ8" s="9"/>
      <c r="VNR8" s="9"/>
      <c r="VNS8" s="9"/>
      <c r="VNT8" s="9"/>
      <c r="VNU8" s="9"/>
      <c r="VNV8" s="9"/>
      <c r="VNW8" s="9"/>
      <c r="VNX8" s="9"/>
      <c r="VNY8" s="9"/>
      <c r="VNZ8" s="9"/>
      <c r="VOA8" s="9"/>
      <c r="VOB8" s="9"/>
      <c r="VOC8" s="9"/>
      <c r="VOD8" s="9"/>
      <c r="VOE8" s="9"/>
      <c r="VOF8" s="9"/>
      <c r="VOG8" s="9"/>
      <c r="VOH8" s="9"/>
      <c r="VOI8" s="9"/>
      <c r="VOJ8" s="9"/>
      <c r="VOK8" s="9"/>
      <c r="VOL8" s="9"/>
      <c r="VOM8" s="9"/>
      <c r="VON8" s="9"/>
      <c r="VOO8" s="9"/>
      <c r="VOP8" s="9"/>
      <c r="VOQ8" s="9"/>
      <c r="VOR8" s="9"/>
      <c r="VOS8" s="9"/>
      <c r="VOT8" s="9"/>
      <c r="VOU8" s="9"/>
      <c r="VOV8" s="9"/>
      <c r="VOW8" s="9"/>
      <c r="VOX8" s="9"/>
      <c r="VOY8" s="9"/>
      <c r="VOZ8" s="9"/>
      <c r="VPA8" s="9"/>
      <c r="VPB8" s="9"/>
      <c r="VPC8" s="9"/>
      <c r="VPD8" s="9"/>
      <c r="VPE8" s="9"/>
      <c r="VPF8" s="9"/>
      <c r="VPG8" s="9"/>
      <c r="VPH8" s="9"/>
      <c r="VPI8" s="9"/>
      <c r="VPJ8" s="9"/>
      <c r="VPK8" s="9"/>
      <c r="VPL8" s="9"/>
      <c r="VPM8" s="9"/>
      <c r="VPN8" s="9"/>
      <c r="VPO8" s="9"/>
      <c r="VPP8" s="9"/>
      <c r="VPQ8" s="9"/>
      <c r="VPR8" s="9"/>
      <c r="VPS8" s="9"/>
      <c r="VPT8" s="9"/>
      <c r="VPU8" s="9"/>
      <c r="VPV8" s="9"/>
      <c r="VPW8" s="9"/>
      <c r="VPX8" s="9"/>
      <c r="VPY8" s="9"/>
      <c r="VPZ8" s="9"/>
      <c r="VQA8" s="9"/>
      <c r="VQB8" s="9"/>
      <c r="VQC8" s="9"/>
      <c r="VQD8" s="9"/>
      <c r="VQE8" s="9"/>
      <c r="VQF8" s="9"/>
      <c r="VQG8" s="9"/>
      <c r="VQH8" s="9"/>
      <c r="VQI8" s="9"/>
      <c r="VQJ8" s="9"/>
      <c r="VQK8" s="9"/>
      <c r="VQL8" s="9"/>
      <c r="VQM8" s="9"/>
      <c r="VQN8" s="9"/>
      <c r="VQO8" s="9"/>
      <c r="VQP8" s="9"/>
      <c r="VQQ8" s="9"/>
      <c r="VQR8" s="9"/>
      <c r="VQS8" s="9"/>
      <c r="VQT8" s="9"/>
      <c r="VQU8" s="9"/>
      <c r="VQV8" s="9"/>
      <c r="VQW8" s="9"/>
      <c r="VQX8" s="9"/>
      <c r="VQY8" s="9"/>
      <c r="VQZ8" s="9"/>
      <c r="VRA8" s="9"/>
      <c r="VRB8" s="9"/>
      <c r="VRC8" s="9"/>
      <c r="VRD8" s="9"/>
      <c r="VRE8" s="9"/>
      <c r="VRF8" s="9"/>
      <c r="VRG8" s="9"/>
      <c r="VRH8" s="9"/>
      <c r="VRI8" s="9"/>
      <c r="VRJ8" s="9"/>
      <c r="VRK8" s="9"/>
      <c r="VRL8" s="9"/>
      <c r="VRM8" s="9"/>
      <c r="VRN8" s="9"/>
      <c r="VRO8" s="9"/>
      <c r="VRP8" s="9"/>
      <c r="VRQ8" s="9"/>
      <c r="VRR8" s="9"/>
      <c r="VRS8" s="9"/>
      <c r="VRT8" s="9"/>
      <c r="VRU8" s="9"/>
      <c r="VRV8" s="9"/>
      <c r="VRW8" s="9"/>
      <c r="VRX8" s="9"/>
      <c r="VRY8" s="9"/>
      <c r="VRZ8" s="9"/>
      <c r="VSA8" s="9"/>
      <c r="VSB8" s="9"/>
      <c r="VSC8" s="9"/>
      <c r="VSD8" s="9"/>
      <c r="VSE8" s="9"/>
      <c r="VSF8" s="9"/>
      <c r="VSG8" s="9"/>
      <c r="VSH8" s="9"/>
      <c r="VSI8" s="9"/>
      <c r="VSJ8" s="9"/>
      <c r="VSK8" s="9"/>
      <c r="VSL8" s="9"/>
      <c r="VSM8" s="9"/>
      <c r="VSN8" s="9"/>
      <c r="VSO8" s="9"/>
      <c r="VSP8" s="9"/>
      <c r="VSQ8" s="9"/>
      <c r="VSR8" s="9"/>
      <c r="VSS8" s="9"/>
      <c r="VST8" s="9"/>
      <c r="VSU8" s="9"/>
      <c r="VSV8" s="9"/>
      <c r="VSW8" s="9"/>
      <c r="VSX8" s="9"/>
      <c r="VSY8" s="9"/>
      <c r="VSZ8" s="9"/>
      <c r="VTA8" s="9"/>
      <c r="VTB8" s="9"/>
      <c r="VTC8" s="9"/>
      <c r="VTD8" s="9"/>
      <c r="VTE8" s="9"/>
      <c r="VTF8" s="9"/>
      <c r="VTG8" s="9"/>
      <c r="VTH8" s="9"/>
      <c r="VTI8" s="9"/>
      <c r="VTJ8" s="9"/>
      <c r="VTK8" s="9"/>
      <c r="VTL8" s="9"/>
      <c r="VTM8" s="9"/>
      <c r="VTN8" s="9"/>
      <c r="VTO8" s="9"/>
      <c r="VTP8" s="9"/>
      <c r="VTQ8" s="9"/>
      <c r="VTR8" s="9"/>
      <c r="VTS8" s="9"/>
      <c r="VTT8" s="9"/>
      <c r="VTU8" s="9"/>
      <c r="VTV8" s="9"/>
      <c r="VTW8" s="9"/>
      <c r="VTX8" s="9"/>
      <c r="VTY8" s="9"/>
      <c r="VTZ8" s="9"/>
      <c r="VUA8" s="9"/>
      <c r="VUB8" s="9"/>
      <c r="VUC8" s="9"/>
      <c r="VUD8" s="9"/>
      <c r="VUE8" s="9"/>
      <c r="VUF8" s="9"/>
      <c r="VUG8" s="9"/>
      <c r="VUH8" s="9"/>
      <c r="VUI8" s="9"/>
      <c r="VUJ8" s="9"/>
      <c r="VUK8" s="9"/>
      <c r="VUL8" s="9"/>
      <c r="VUM8" s="9"/>
      <c r="VUN8" s="9"/>
      <c r="VUO8" s="9"/>
      <c r="VUP8" s="9"/>
      <c r="VUQ8" s="9"/>
      <c r="VUR8" s="9"/>
      <c r="VUS8" s="9"/>
      <c r="VUT8" s="9"/>
      <c r="VUU8" s="9"/>
      <c r="VUV8" s="9"/>
      <c r="VUW8" s="9"/>
      <c r="VUX8" s="9"/>
      <c r="VUY8" s="9"/>
      <c r="VUZ8" s="9"/>
      <c r="VVA8" s="9"/>
      <c r="VVB8" s="9"/>
      <c r="VVC8" s="9"/>
      <c r="VVD8" s="9"/>
      <c r="VVE8" s="9"/>
      <c r="VVF8" s="9"/>
      <c r="VVG8" s="9"/>
      <c r="VVH8" s="9"/>
      <c r="VVI8" s="9"/>
      <c r="VVJ8" s="9"/>
      <c r="VVK8" s="9"/>
      <c r="VVL8" s="9"/>
      <c r="VVM8" s="9"/>
      <c r="VVN8" s="9"/>
      <c r="VVO8" s="9"/>
      <c r="VVP8" s="9"/>
      <c r="VVQ8" s="9"/>
      <c r="VVR8" s="9"/>
      <c r="VVS8" s="9"/>
      <c r="VVT8" s="9"/>
      <c r="VVU8" s="9"/>
      <c r="VVV8" s="9"/>
      <c r="VVW8" s="9"/>
      <c r="VVX8" s="9"/>
      <c r="VVY8" s="9"/>
      <c r="VVZ8" s="9"/>
      <c r="VWA8" s="9"/>
      <c r="VWB8" s="9"/>
      <c r="VWC8" s="9"/>
      <c r="VWD8" s="9"/>
      <c r="VWE8" s="9"/>
      <c r="VWF8" s="9"/>
      <c r="VWG8" s="9"/>
      <c r="VWH8" s="9"/>
      <c r="VWI8" s="9"/>
      <c r="VWJ8" s="9"/>
      <c r="VWK8" s="9"/>
      <c r="VWL8" s="9"/>
      <c r="VWM8" s="9"/>
      <c r="VWN8" s="9"/>
      <c r="VWO8" s="9"/>
      <c r="VWP8" s="9"/>
      <c r="VWQ8" s="9"/>
      <c r="VWR8" s="9"/>
      <c r="VWS8" s="9"/>
      <c r="VWT8" s="9"/>
      <c r="VWU8" s="9"/>
      <c r="VWV8" s="9"/>
      <c r="VWW8" s="9"/>
      <c r="VWX8" s="9"/>
      <c r="VWY8" s="9"/>
      <c r="VWZ8" s="9"/>
      <c r="VXA8" s="9"/>
      <c r="VXB8" s="9"/>
      <c r="VXC8" s="9"/>
      <c r="VXD8" s="9"/>
      <c r="VXE8" s="9"/>
      <c r="VXF8" s="9"/>
      <c r="VXG8" s="9"/>
      <c r="VXH8" s="9"/>
      <c r="VXI8" s="9"/>
      <c r="VXJ8" s="9"/>
      <c r="VXK8" s="9"/>
      <c r="VXL8" s="9"/>
      <c r="VXM8" s="9"/>
      <c r="VXN8" s="9"/>
      <c r="VXO8" s="9"/>
      <c r="VXP8" s="9"/>
      <c r="VXQ8" s="9"/>
      <c r="VXR8" s="9"/>
      <c r="VXS8" s="9"/>
      <c r="VXT8" s="9"/>
      <c r="VXU8" s="9"/>
      <c r="VXV8" s="9"/>
      <c r="VXW8" s="9"/>
      <c r="VXX8" s="9"/>
      <c r="VXY8" s="9"/>
      <c r="VXZ8" s="9"/>
      <c r="VYA8" s="9"/>
      <c r="VYB8" s="9"/>
      <c r="VYC8" s="9"/>
      <c r="VYD8" s="9"/>
      <c r="VYE8" s="9"/>
      <c r="VYF8" s="9"/>
      <c r="VYG8" s="9"/>
      <c r="VYH8" s="9"/>
      <c r="VYI8" s="9"/>
      <c r="VYJ8" s="9"/>
      <c r="VYK8" s="9"/>
      <c r="VYL8" s="9"/>
      <c r="VYM8" s="9"/>
      <c r="VYN8" s="9"/>
      <c r="VYO8" s="9"/>
      <c r="VYP8" s="9"/>
      <c r="VYQ8" s="9"/>
      <c r="VYR8" s="9"/>
      <c r="VYS8" s="9"/>
      <c r="VYT8" s="9"/>
      <c r="VYU8" s="9"/>
      <c r="VYV8" s="9"/>
      <c r="VYW8" s="9"/>
      <c r="VYX8" s="9"/>
      <c r="VYY8" s="9"/>
      <c r="VYZ8" s="9"/>
      <c r="VZA8" s="9"/>
      <c r="VZB8" s="9"/>
      <c r="VZC8" s="9"/>
      <c r="VZD8" s="9"/>
      <c r="VZE8" s="9"/>
      <c r="VZF8" s="9"/>
      <c r="VZG8" s="9"/>
      <c r="VZH8" s="9"/>
      <c r="VZI8" s="9"/>
      <c r="VZJ8" s="9"/>
      <c r="VZK8" s="9"/>
      <c r="VZL8" s="9"/>
      <c r="VZM8" s="9"/>
      <c r="VZN8" s="9"/>
      <c r="VZO8" s="9"/>
      <c r="VZP8" s="9"/>
      <c r="VZQ8" s="9"/>
      <c r="VZR8" s="9"/>
      <c r="VZS8" s="9"/>
      <c r="VZT8" s="9"/>
      <c r="VZU8" s="9"/>
      <c r="VZV8" s="9"/>
      <c r="VZW8" s="9"/>
      <c r="VZX8" s="9"/>
      <c r="VZY8" s="9"/>
      <c r="VZZ8" s="9"/>
      <c r="WAA8" s="9"/>
      <c r="WAB8" s="9"/>
      <c r="WAC8" s="9"/>
      <c r="WAD8" s="9"/>
      <c r="WAE8" s="9"/>
      <c r="WAF8" s="9"/>
      <c r="WAG8" s="9"/>
      <c r="WAH8" s="9"/>
      <c r="WAI8" s="9"/>
      <c r="WAJ8" s="9"/>
      <c r="WAK8" s="9"/>
      <c r="WAL8" s="9"/>
      <c r="WAM8" s="9"/>
      <c r="WAN8" s="9"/>
      <c r="WAO8" s="9"/>
      <c r="WAP8" s="9"/>
      <c r="WAQ8" s="9"/>
      <c r="WAR8" s="9"/>
      <c r="WAS8" s="9"/>
      <c r="WAT8" s="9"/>
      <c r="WAU8" s="9"/>
      <c r="WAV8" s="9"/>
      <c r="WAW8" s="9"/>
      <c r="WAX8" s="9"/>
      <c r="WAY8" s="9"/>
      <c r="WAZ8" s="9"/>
      <c r="WBA8" s="9"/>
      <c r="WBB8" s="9"/>
      <c r="WBC8" s="9"/>
      <c r="WBD8" s="9"/>
      <c r="WBE8" s="9"/>
      <c r="WBF8" s="9"/>
      <c r="WBG8" s="9"/>
      <c r="WBH8" s="9"/>
      <c r="WBI8" s="9"/>
      <c r="WBJ8" s="9"/>
      <c r="WBK8" s="9"/>
      <c r="WBL8" s="9"/>
      <c r="WBM8" s="9"/>
      <c r="WBN8" s="9"/>
      <c r="WBO8" s="9"/>
      <c r="WBP8" s="9"/>
      <c r="WBQ8" s="9"/>
      <c r="WBR8" s="9"/>
      <c r="WBS8" s="9"/>
      <c r="WBT8" s="9"/>
      <c r="WBU8" s="9"/>
      <c r="WBV8" s="9"/>
      <c r="WBW8" s="9"/>
      <c r="WBX8" s="9"/>
      <c r="WBY8" s="9"/>
      <c r="WBZ8" s="9"/>
      <c r="WCA8" s="9"/>
      <c r="WCB8" s="9"/>
      <c r="WCC8" s="9"/>
      <c r="WCD8" s="9"/>
      <c r="WCE8" s="9"/>
      <c r="WCF8" s="9"/>
      <c r="WCG8" s="9"/>
      <c r="WCH8" s="9"/>
      <c r="WCI8" s="9"/>
      <c r="WCJ8" s="9"/>
      <c r="WCK8" s="9"/>
      <c r="WCL8" s="9"/>
      <c r="WCM8" s="9"/>
      <c r="WCN8" s="9"/>
      <c r="WCO8" s="9"/>
      <c r="WCP8" s="9"/>
      <c r="WCQ8" s="9"/>
      <c r="WCR8" s="9"/>
      <c r="WCS8" s="9"/>
      <c r="WCT8" s="9"/>
      <c r="WCU8" s="9"/>
      <c r="WCV8" s="9"/>
      <c r="WCW8" s="9"/>
      <c r="WCX8" s="9"/>
      <c r="WCY8" s="9"/>
      <c r="WCZ8" s="9"/>
      <c r="WDA8" s="9"/>
      <c r="WDB8" s="9"/>
      <c r="WDC8" s="9"/>
      <c r="WDD8" s="9"/>
      <c r="WDE8" s="9"/>
      <c r="WDF8" s="9"/>
      <c r="WDG8" s="9"/>
      <c r="WDH8" s="9"/>
      <c r="WDI8" s="9"/>
      <c r="WDJ8" s="9"/>
      <c r="WDK8" s="9"/>
      <c r="WDL8" s="9"/>
      <c r="WDM8" s="9"/>
      <c r="WDN8" s="9"/>
      <c r="WDO8" s="9"/>
      <c r="WDP8" s="9"/>
      <c r="WDQ8" s="9"/>
      <c r="WDR8" s="9"/>
      <c r="WDS8" s="9"/>
      <c r="WDT8" s="9"/>
      <c r="WDU8" s="9"/>
      <c r="WDV8" s="9"/>
      <c r="WDW8" s="9"/>
      <c r="WDX8" s="9"/>
      <c r="WDY8" s="9"/>
      <c r="WDZ8" s="9"/>
      <c r="WEA8" s="9"/>
      <c r="WEB8" s="9"/>
      <c r="WEC8" s="9"/>
      <c r="WED8" s="9"/>
      <c r="WEE8" s="9"/>
      <c r="WEF8" s="9"/>
      <c r="WEG8" s="9"/>
      <c r="WEH8" s="9"/>
      <c r="WEI8" s="9"/>
      <c r="WEJ8" s="9"/>
      <c r="WEK8" s="9"/>
      <c r="WEL8" s="9"/>
      <c r="WEM8" s="9"/>
      <c r="WEN8" s="9"/>
      <c r="WEO8" s="9"/>
      <c r="WEP8" s="9"/>
      <c r="WEQ8" s="9"/>
      <c r="WER8" s="9"/>
      <c r="WES8" s="9"/>
      <c r="WET8" s="9"/>
      <c r="WEU8" s="9"/>
      <c r="WEV8" s="9"/>
      <c r="WEW8" s="9"/>
      <c r="WEX8" s="9"/>
      <c r="WEY8" s="9"/>
      <c r="WEZ8" s="9"/>
      <c r="WFA8" s="9"/>
      <c r="WFB8" s="9"/>
      <c r="WFC8" s="9"/>
      <c r="WFD8" s="9"/>
      <c r="WFE8" s="9"/>
      <c r="WFF8" s="9"/>
      <c r="WFG8" s="9"/>
      <c r="WFH8" s="9"/>
      <c r="WFI8" s="9"/>
      <c r="WFJ8" s="9"/>
      <c r="WFK8" s="9"/>
      <c r="WFL8" s="9"/>
      <c r="WFM8" s="9"/>
      <c r="WFN8" s="9"/>
      <c r="WFO8" s="9"/>
      <c r="WFP8" s="9"/>
      <c r="WFQ8" s="9"/>
      <c r="WFR8" s="9"/>
      <c r="WFS8" s="9"/>
      <c r="WFT8" s="9"/>
      <c r="WFU8" s="9"/>
      <c r="WFV8" s="9"/>
      <c r="WFW8" s="9"/>
      <c r="WFX8" s="9"/>
      <c r="WFY8" s="9"/>
      <c r="WFZ8" s="9"/>
      <c r="WGA8" s="9"/>
      <c r="WGB8" s="9"/>
      <c r="WGC8" s="9"/>
      <c r="WGD8" s="9"/>
      <c r="WGE8" s="9"/>
      <c r="WGF8" s="9"/>
      <c r="WGG8" s="9"/>
      <c r="WGH8" s="9"/>
      <c r="WGI8" s="9"/>
      <c r="WGJ8" s="9"/>
      <c r="WGK8" s="9"/>
      <c r="WGL8" s="9"/>
      <c r="WGM8" s="9"/>
      <c r="WGN8" s="9"/>
      <c r="WGO8" s="9"/>
      <c r="WGP8" s="9"/>
      <c r="WGQ8" s="9"/>
      <c r="WGR8" s="9"/>
      <c r="WGS8" s="9"/>
      <c r="WGT8" s="9"/>
      <c r="WGU8" s="9"/>
      <c r="WGV8" s="9"/>
      <c r="WGW8" s="9"/>
      <c r="WGX8" s="9"/>
      <c r="WGY8" s="9"/>
      <c r="WGZ8" s="9"/>
      <c r="WHA8" s="9"/>
      <c r="WHB8" s="9"/>
      <c r="WHC8" s="9"/>
      <c r="WHD8" s="9"/>
      <c r="WHE8" s="9"/>
      <c r="WHF8" s="9"/>
      <c r="WHG8" s="9"/>
      <c r="WHH8" s="9"/>
      <c r="WHI8" s="9"/>
      <c r="WHJ8" s="9"/>
      <c r="WHK8" s="9"/>
      <c r="WHL8" s="9"/>
      <c r="WHM8" s="9"/>
      <c r="WHN8" s="9"/>
      <c r="WHO8" s="9"/>
      <c r="WHP8" s="9"/>
      <c r="WHQ8" s="9"/>
      <c r="WHR8" s="9"/>
      <c r="WHS8" s="9"/>
      <c r="WHT8" s="9"/>
      <c r="WHU8" s="9"/>
      <c r="WHV8" s="9"/>
      <c r="WHW8" s="9"/>
      <c r="WHX8" s="9"/>
      <c r="WHY8" s="9"/>
      <c r="WHZ8" s="9"/>
      <c r="WIA8" s="9"/>
      <c r="WIB8" s="9"/>
      <c r="WIC8" s="9"/>
      <c r="WID8" s="9"/>
      <c r="WIE8" s="9"/>
      <c r="WIF8" s="9"/>
      <c r="WIG8" s="9"/>
      <c r="WIH8" s="9"/>
      <c r="WII8" s="9"/>
      <c r="WIJ8" s="9"/>
      <c r="WIK8" s="9"/>
      <c r="WIL8" s="9"/>
      <c r="WIM8" s="9"/>
      <c r="WIN8" s="9"/>
      <c r="WIO8" s="9"/>
      <c r="WIP8" s="9"/>
      <c r="WIQ8" s="9"/>
      <c r="WIR8" s="9"/>
      <c r="WIS8" s="9"/>
      <c r="WIT8" s="9"/>
      <c r="WIU8" s="9"/>
      <c r="WIV8" s="9"/>
      <c r="WIW8" s="9"/>
      <c r="WIX8" s="9"/>
      <c r="WIY8" s="9"/>
      <c r="WIZ8" s="9"/>
      <c r="WJA8" s="9"/>
      <c r="WJB8" s="9"/>
      <c r="WJC8" s="9"/>
      <c r="WJD8" s="9"/>
      <c r="WJE8" s="9"/>
      <c r="WJF8" s="9"/>
      <c r="WJG8" s="9"/>
      <c r="WJH8" s="9"/>
      <c r="WJI8" s="9"/>
      <c r="WJJ8" s="9"/>
      <c r="WJK8" s="9"/>
      <c r="WJL8" s="9"/>
      <c r="WJM8" s="9"/>
      <c r="WJN8" s="9"/>
      <c r="WJO8" s="9"/>
      <c r="WJP8" s="9"/>
      <c r="WJQ8" s="9"/>
      <c r="WJR8" s="9"/>
      <c r="WJS8" s="9"/>
      <c r="WJT8" s="9"/>
      <c r="WJU8" s="9"/>
      <c r="WJV8" s="9"/>
      <c r="WJW8" s="9"/>
      <c r="WJX8" s="9"/>
      <c r="WJY8" s="9"/>
      <c r="WJZ8" s="9"/>
      <c r="WKA8" s="9"/>
      <c r="WKB8" s="9"/>
      <c r="WKC8" s="9"/>
      <c r="WKD8" s="9"/>
      <c r="WKE8" s="9"/>
      <c r="WKF8" s="9"/>
      <c r="WKG8" s="9"/>
      <c r="WKH8" s="9"/>
      <c r="WKI8" s="9"/>
      <c r="WKJ8" s="9"/>
      <c r="WKK8" s="9"/>
      <c r="WKL8" s="9"/>
      <c r="WKM8" s="9"/>
      <c r="WKN8" s="9"/>
      <c r="WKO8" s="9"/>
      <c r="WKP8" s="9"/>
      <c r="WKQ8" s="9"/>
      <c r="WKR8" s="9"/>
      <c r="WKS8" s="9"/>
      <c r="WKT8" s="9"/>
      <c r="WKU8" s="9"/>
      <c r="WKV8" s="9"/>
      <c r="WKW8" s="9"/>
      <c r="WKX8" s="9"/>
      <c r="WKY8" s="9"/>
      <c r="WKZ8" s="9"/>
      <c r="WLA8" s="9"/>
      <c r="WLB8" s="9"/>
      <c r="WLC8" s="9"/>
      <c r="WLD8" s="9"/>
      <c r="WLE8" s="9"/>
      <c r="WLF8" s="9"/>
      <c r="WLG8" s="9"/>
      <c r="WLH8" s="9"/>
      <c r="WLI8" s="9"/>
      <c r="WLJ8" s="9"/>
      <c r="WLK8" s="9"/>
      <c r="WLL8" s="9"/>
      <c r="WLM8" s="9"/>
      <c r="WLN8" s="9"/>
      <c r="WLO8" s="9"/>
      <c r="WLP8" s="9"/>
      <c r="WLQ8" s="9"/>
      <c r="WLR8" s="9"/>
      <c r="WLS8" s="9"/>
      <c r="WLT8" s="9"/>
      <c r="WLU8" s="9"/>
      <c r="WLV8" s="9"/>
      <c r="WLW8" s="9"/>
      <c r="WLX8" s="9"/>
      <c r="WLY8" s="9"/>
      <c r="WLZ8" s="9"/>
      <c r="WMA8" s="9"/>
      <c r="WMB8" s="9"/>
      <c r="WMC8" s="9"/>
      <c r="WMD8" s="9"/>
      <c r="WME8" s="9"/>
      <c r="WMF8" s="9"/>
      <c r="WMG8" s="9"/>
      <c r="WMH8" s="9"/>
      <c r="WMI8" s="9"/>
      <c r="WMJ8" s="9"/>
      <c r="WMK8" s="9"/>
      <c r="WML8" s="9"/>
      <c r="WMM8" s="9"/>
      <c r="WMN8" s="9"/>
      <c r="WMO8" s="9"/>
      <c r="WMP8" s="9"/>
      <c r="WMQ8" s="9"/>
      <c r="WMR8" s="9"/>
      <c r="WMS8" s="9"/>
      <c r="WMT8" s="9"/>
      <c r="WMU8" s="9"/>
      <c r="WMV8" s="9"/>
      <c r="WMW8" s="9"/>
      <c r="WMX8" s="9"/>
      <c r="WMY8" s="9"/>
      <c r="WMZ8" s="9"/>
      <c r="WNA8" s="9"/>
      <c r="WNB8" s="9"/>
      <c r="WNC8" s="9"/>
      <c r="WND8" s="9"/>
      <c r="WNE8" s="9"/>
      <c r="WNF8" s="9"/>
      <c r="WNG8" s="9"/>
      <c r="WNH8" s="9"/>
      <c r="WNI8" s="9"/>
      <c r="WNJ8" s="9"/>
      <c r="WNK8" s="9"/>
      <c r="WNL8" s="9"/>
      <c r="WNM8" s="9"/>
      <c r="WNN8" s="9"/>
      <c r="WNO8" s="9"/>
      <c r="WNP8" s="9"/>
      <c r="WNQ8" s="9"/>
      <c r="WNR8" s="9"/>
      <c r="WNS8" s="9"/>
      <c r="WNT8" s="9"/>
      <c r="WNU8" s="9"/>
      <c r="WNV8" s="9"/>
      <c r="WNW8" s="9"/>
      <c r="WNX8" s="9"/>
      <c r="WNY8" s="9"/>
      <c r="WNZ8" s="9"/>
      <c r="WOA8" s="9"/>
      <c r="WOB8" s="9"/>
      <c r="WOC8" s="9"/>
      <c r="WOD8" s="9"/>
      <c r="WOE8" s="9"/>
      <c r="WOF8" s="9"/>
      <c r="WOG8" s="9"/>
      <c r="WOH8" s="9"/>
      <c r="WOI8" s="9"/>
      <c r="WOJ8" s="9"/>
      <c r="WOK8" s="9"/>
      <c r="WOL8" s="9"/>
      <c r="WOM8" s="9"/>
      <c r="WON8" s="9"/>
      <c r="WOO8" s="9"/>
      <c r="WOP8" s="9"/>
      <c r="WOQ8" s="9"/>
      <c r="WOR8" s="9"/>
      <c r="WOS8" s="9"/>
      <c r="WOT8" s="9"/>
      <c r="WOU8" s="9"/>
      <c r="WOV8" s="9"/>
      <c r="WOW8" s="9"/>
      <c r="WOX8" s="9"/>
      <c r="WOY8" s="9"/>
      <c r="WOZ8" s="9"/>
      <c r="WPA8" s="9"/>
      <c r="WPB8" s="9"/>
      <c r="WPC8" s="9"/>
      <c r="WPD8" s="9"/>
      <c r="WPE8" s="9"/>
      <c r="WPF8" s="9"/>
      <c r="WPG8" s="9"/>
      <c r="WPH8" s="9"/>
      <c r="WPI8" s="9"/>
      <c r="WPJ8" s="9"/>
      <c r="WPK8" s="9"/>
      <c r="WPL8" s="9"/>
      <c r="WPM8" s="9"/>
      <c r="WPN8" s="9"/>
      <c r="WPO8" s="9"/>
      <c r="WPP8" s="9"/>
      <c r="WPQ8" s="9"/>
      <c r="WPR8" s="9"/>
      <c r="WPS8" s="9"/>
      <c r="WPT8" s="9"/>
      <c r="WPU8" s="9"/>
      <c r="WPV8" s="9"/>
      <c r="WPW8" s="9"/>
      <c r="WPX8" s="9"/>
      <c r="WPY8" s="9"/>
      <c r="WPZ8" s="9"/>
      <c r="WQA8" s="9"/>
      <c r="WQB8" s="9"/>
      <c r="WQC8" s="9"/>
      <c r="WQD8" s="9"/>
      <c r="WQE8" s="9"/>
      <c r="WQF8" s="9"/>
      <c r="WQG8" s="9"/>
      <c r="WQH8" s="9"/>
      <c r="WQI8" s="9"/>
      <c r="WQJ8" s="9"/>
      <c r="WQK8" s="9"/>
      <c r="WQL8" s="9"/>
      <c r="WQM8" s="9"/>
      <c r="WQN8" s="9"/>
      <c r="WQO8" s="9"/>
      <c r="WQP8" s="9"/>
      <c r="WQQ8" s="9"/>
      <c r="WQR8" s="9"/>
      <c r="WQS8" s="9"/>
      <c r="WQT8" s="9"/>
      <c r="WQU8" s="9"/>
      <c r="WQV8" s="9"/>
      <c r="WQW8" s="9"/>
      <c r="WQX8" s="9"/>
      <c r="WQY8" s="9"/>
      <c r="WQZ8" s="9"/>
      <c r="WRA8" s="9"/>
      <c r="WRB8" s="9"/>
      <c r="WRC8" s="9"/>
      <c r="WRD8" s="9"/>
      <c r="WRE8" s="9"/>
      <c r="WRF8" s="9"/>
      <c r="WRG8" s="9"/>
      <c r="WRH8" s="9"/>
      <c r="WRI8" s="9"/>
      <c r="WRJ8" s="9"/>
      <c r="WRK8" s="9"/>
      <c r="WRL8" s="9"/>
      <c r="WRM8" s="9"/>
      <c r="WRN8" s="9"/>
      <c r="WRO8" s="9"/>
      <c r="WRP8" s="9"/>
      <c r="WRQ8" s="9"/>
      <c r="WRR8" s="9"/>
      <c r="WRS8" s="9"/>
      <c r="WRT8" s="9"/>
      <c r="WRU8" s="9"/>
      <c r="WRV8" s="9"/>
      <c r="WRW8" s="9"/>
      <c r="WRX8" s="9"/>
      <c r="WRY8" s="9"/>
      <c r="WRZ8" s="9"/>
      <c r="WSA8" s="9"/>
      <c r="WSB8" s="9"/>
      <c r="WSC8" s="9"/>
      <c r="WSD8" s="9"/>
      <c r="WSE8" s="9"/>
      <c r="WSF8" s="9"/>
      <c r="WSG8" s="9"/>
      <c r="WSH8" s="9"/>
      <c r="WSI8" s="9"/>
      <c r="WSJ8" s="9"/>
      <c r="WSK8" s="9"/>
      <c r="WSL8" s="9"/>
      <c r="WSM8" s="9"/>
      <c r="WSN8" s="9"/>
      <c r="WSO8" s="9"/>
      <c r="WSP8" s="9"/>
      <c r="WSQ8" s="9"/>
      <c r="WSR8" s="9"/>
      <c r="WSS8" s="9"/>
      <c r="WST8" s="9"/>
      <c r="WSU8" s="9"/>
      <c r="WSV8" s="9"/>
      <c r="WSW8" s="9"/>
      <c r="WSX8" s="9"/>
      <c r="WSY8" s="9"/>
      <c r="WSZ8" s="9"/>
      <c r="WTA8" s="9"/>
      <c r="WTB8" s="9"/>
      <c r="WTC8" s="9"/>
      <c r="WTD8" s="9"/>
      <c r="WTE8" s="9"/>
      <c r="WTF8" s="9"/>
      <c r="WTG8" s="9"/>
      <c r="WTH8" s="9"/>
      <c r="WTI8" s="9"/>
      <c r="WTJ8" s="9"/>
      <c r="WTK8" s="9"/>
      <c r="WTL8" s="9"/>
      <c r="WTM8" s="9"/>
      <c r="WTN8" s="9"/>
      <c r="WTO8" s="9"/>
      <c r="WTP8" s="9"/>
      <c r="WTQ8" s="9"/>
      <c r="WTR8" s="9"/>
      <c r="WTS8" s="9"/>
      <c r="WTT8" s="9"/>
      <c r="WTU8" s="9"/>
      <c r="WTV8" s="9"/>
      <c r="WTW8" s="9"/>
      <c r="WTX8" s="9"/>
      <c r="WTY8" s="9"/>
      <c r="WTZ8" s="9"/>
      <c r="WUA8" s="9"/>
      <c r="WUB8" s="9"/>
      <c r="WUC8" s="9"/>
      <c r="WUD8" s="9"/>
      <c r="WUE8" s="9"/>
      <c r="WUF8" s="9"/>
      <c r="WUG8" s="9"/>
      <c r="WUH8" s="9"/>
      <c r="WUI8" s="9"/>
      <c r="WUJ8" s="9"/>
      <c r="WUK8" s="9"/>
      <c r="WUL8" s="9"/>
      <c r="WUM8" s="9"/>
      <c r="WUN8" s="9"/>
      <c r="WUO8" s="9"/>
      <c r="WUP8" s="9"/>
      <c r="WUQ8" s="9"/>
      <c r="WUR8" s="9"/>
      <c r="WUS8" s="9"/>
      <c r="WUT8" s="9"/>
      <c r="WUU8" s="9"/>
      <c r="WUV8" s="9"/>
      <c r="WUW8" s="9"/>
      <c r="WUX8" s="9"/>
      <c r="WUY8" s="9"/>
      <c r="WUZ8" s="9"/>
      <c r="WVA8" s="9"/>
      <c r="WVB8" s="9"/>
      <c r="WVC8" s="9"/>
      <c r="WVD8" s="9"/>
      <c r="WVE8" s="9"/>
      <c r="WVF8" s="9"/>
      <c r="WVG8" s="9"/>
      <c r="WVH8" s="9"/>
      <c r="WVI8" s="9"/>
      <c r="WVJ8" s="9"/>
      <c r="WVK8" s="9"/>
      <c r="WVL8" s="9"/>
      <c r="WVM8" s="9"/>
      <c r="WVN8" s="9"/>
      <c r="WVO8" s="9"/>
      <c r="WVP8" s="9"/>
      <c r="WVQ8" s="9"/>
      <c r="WVR8" s="9"/>
      <c r="WVS8" s="9"/>
      <c r="WVT8" s="9"/>
      <c r="WVU8" s="9"/>
      <c r="WVV8" s="9"/>
      <c r="WVW8" s="9"/>
      <c r="WVX8" s="9"/>
      <c r="WVY8" s="9"/>
      <c r="WVZ8" s="9"/>
      <c r="WWA8" s="9"/>
      <c r="WWB8" s="9"/>
      <c r="WWC8" s="9"/>
      <c r="WWD8" s="9"/>
      <c r="WWE8" s="9"/>
      <c r="WWF8" s="9"/>
      <c r="WWG8" s="9"/>
      <c r="WWH8" s="9"/>
      <c r="WWI8" s="9"/>
      <c r="WWJ8" s="9"/>
      <c r="WWK8" s="9"/>
      <c r="WWL8" s="9"/>
      <c r="WWM8" s="9"/>
      <c r="WWN8" s="9"/>
      <c r="WWO8" s="9"/>
      <c r="WWP8" s="9"/>
      <c r="WWQ8" s="9"/>
      <c r="WWR8" s="9"/>
      <c r="WWS8" s="9"/>
      <c r="WWT8" s="9"/>
      <c r="WWU8" s="9"/>
      <c r="WWV8" s="9"/>
      <c r="WWW8" s="9"/>
      <c r="WWX8" s="9"/>
      <c r="WWY8" s="9"/>
      <c r="WWZ8" s="9"/>
      <c r="WXA8" s="9"/>
      <c r="WXB8" s="9"/>
      <c r="WXC8" s="9"/>
      <c r="WXD8" s="9"/>
      <c r="WXE8" s="9"/>
      <c r="WXF8" s="9"/>
      <c r="WXG8" s="9"/>
      <c r="WXH8" s="9"/>
      <c r="WXI8" s="9"/>
      <c r="WXJ8" s="9"/>
      <c r="WXK8" s="9"/>
      <c r="WXL8" s="9"/>
      <c r="WXM8" s="9"/>
      <c r="WXN8" s="9"/>
      <c r="WXO8" s="9"/>
      <c r="WXP8" s="9"/>
      <c r="WXQ8" s="9"/>
      <c r="WXR8" s="9"/>
      <c r="WXS8" s="9"/>
      <c r="WXT8" s="9"/>
      <c r="WXU8" s="9"/>
      <c r="WXV8" s="9"/>
      <c r="WXW8" s="9"/>
      <c r="WXX8" s="9"/>
      <c r="WXY8" s="9"/>
      <c r="WXZ8" s="9"/>
      <c r="WYA8" s="9"/>
      <c r="WYB8" s="9"/>
      <c r="WYC8" s="9"/>
      <c r="WYD8" s="9"/>
      <c r="WYE8" s="9"/>
      <c r="WYF8" s="9"/>
      <c r="WYG8" s="9"/>
      <c r="WYH8" s="9"/>
      <c r="WYI8" s="9"/>
      <c r="WYJ8" s="9"/>
      <c r="WYK8" s="9"/>
      <c r="WYL8" s="9"/>
      <c r="WYM8" s="9"/>
      <c r="WYN8" s="9"/>
      <c r="WYO8" s="9"/>
      <c r="WYP8" s="9"/>
      <c r="WYQ8" s="9"/>
      <c r="WYR8" s="9"/>
      <c r="WYS8" s="9"/>
      <c r="WYT8" s="9"/>
      <c r="WYU8" s="9"/>
      <c r="WYV8" s="9"/>
      <c r="WYW8" s="9"/>
      <c r="WYX8" s="9"/>
      <c r="WYY8" s="9"/>
      <c r="WYZ8" s="9"/>
      <c r="WZA8" s="9"/>
      <c r="WZB8" s="9"/>
      <c r="WZC8" s="9"/>
      <c r="WZD8" s="9"/>
      <c r="WZE8" s="9"/>
      <c r="WZF8" s="9"/>
      <c r="WZG8" s="9"/>
      <c r="WZH8" s="9"/>
      <c r="WZI8" s="9"/>
      <c r="WZJ8" s="9"/>
      <c r="WZK8" s="9"/>
      <c r="WZL8" s="9"/>
      <c r="WZM8" s="9"/>
      <c r="WZN8" s="9"/>
      <c r="WZO8" s="9"/>
      <c r="WZP8" s="9"/>
      <c r="WZQ8" s="9"/>
      <c r="WZR8" s="9"/>
      <c r="WZS8" s="9"/>
      <c r="WZT8" s="9"/>
      <c r="WZU8" s="9"/>
      <c r="WZV8" s="9"/>
      <c r="WZW8" s="9"/>
      <c r="WZX8" s="9"/>
      <c r="WZY8" s="9"/>
      <c r="WZZ8" s="9"/>
      <c r="XAA8" s="9"/>
      <c r="XAB8" s="9"/>
      <c r="XAC8" s="9"/>
      <c r="XAD8" s="9"/>
      <c r="XAE8" s="9"/>
      <c r="XAF8" s="9"/>
      <c r="XAG8" s="9"/>
      <c r="XAH8" s="9"/>
      <c r="XAI8" s="9"/>
      <c r="XAJ8" s="9"/>
      <c r="XAK8" s="9"/>
      <c r="XAL8" s="9"/>
      <c r="XAM8" s="9"/>
      <c r="XAN8" s="9"/>
      <c r="XAO8" s="9"/>
      <c r="XAP8" s="9"/>
      <c r="XAQ8" s="9"/>
      <c r="XAR8" s="9"/>
      <c r="XAS8" s="9"/>
      <c r="XAT8" s="9"/>
      <c r="XAU8" s="9"/>
      <c r="XAV8" s="9"/>
      <c r="XAW8" s="9"/>
      <c r="XAX8" s="9"/>
      <c r="XAY8" s="9"/>
      <c r="XAZ8" s="9"/>
      <c r="XBA8" s="9"/>
      <c r="XBB8" s="9"/>
      <c r="XBC8" s="9"/>
      <c r="XBD8" s="9"/>
      <c r="XBE8" s="9"/>
      <c r="XBF8" s="9"/>
      <c r="XBG8" s="9"/>
      <c r="XBH8" s="9"/>
      <c r="XBI8" s="9"/>
      <c r="XBJ8" s="9"/>
      <c r="XBK8" s="9"/>
      <c r="XBL8" s="9"/>
      <c r="XBM8" s="9"/>
      <c r="XBN8" s="9"/>
      <c r="XBO8" s="9"/>
      <c r="XBP8" s="9"/>
      <c r="XBQ8" s="9"/>
      <c r="XBR8" s="9"/>
      <c r="XBS8" s="9"/>
      <c r="XBT8" s="9"/>
      <c r="XBU8" s="9"/>
      <c r="XBV8" s="9"/>
      <c r="XBW8" s="9"/>
      <c r="XBX8" s="9"/>
      <c r="XBY8" s="9"/>
      <c r="XBZ8" s="9"/>
      <c r="XCA8" s="9"/>
      <c r="XCB8" s="9"/>
      <c r="XCC8" s="9"/>
      <c r="XCD8" s="9"/>
      <c r="XCE8" s="9"/>
      <c r="XCF8" s="9"/>
      <c r="XCG8" s="9"/>
      <c r="XCH8" s="9"/>
      <c r="XCI8" s="9"/>
      <c r="XCJ8" s="9"/>
      <c r="XCK8" s="9"/>
      <c r="XCL8" s="9"/>
      <c r="XCM8" s="9"/>
      <c r="XCN8" s="9"/>
      <c r="XCO8" s="9"/>
      <c r="XCP8" s="9"/>
      <c r="XCQ8" s="9"/>
      <c r="XCR8" s="9"/>
      <c r="XCS8" s="9"/>
      <c r="XCT8" s="9"/>
      <c r="XCU8" s="9"/>
      <c r="XCV8" s="9"/>
      <c r="XCW8" s="9"/>
      <c r="XCX8" s="9"/>
      <c r="XCY8" s="9"/>
      <c r="XCZ8" s="9"/>
      <c r="XDA8" s="9"/>
      <c r="XDB8" s="9"/>
      <c r="XDC8" s="9"/>
      <c r="XDD8" s="9"/>
      <c r="XDE8" s="9"/>
      <c r="XDF8" s="9"/>
      <c r="XDG8" s="9"/>
      <c r="XDH8" s="9"/>
      <c r="XDI8" s="9"/>
      <c r="XDJ8" s="9"/>
      <c r="XDK8" s="9"/>
      <c r="XDL8" s="9"/>
      <c r="XDM8" s="9"/>
      <c r="XDN8" s="9"/>
      <c r="XDO8" s="9"/>
      <c r="XDP8" s="9"/>
      <c r="XDQ8" s="9"/>
      <c r="XDR8" s="9"/>
      <c r="XDS8" s="9"/>
      <c r="XDT8" s="9"/>
      <c r="XDU8" s="9"/>
      <c r="XDV8" s="9"/>
      <c r="XDW8" s="9"/>
      <c r="XDX8" s="9"/>
      <c r="XDY8" s="9"/>
      <c r="XDZ8" s="9"/>
      <c r="XEA8" s="9"/>
      <c r="XEB8" s="9"/>
      <c r="XEC8" s="9"/>
      <c r="XED8" s="9"/>
      <c r="XEE8" s="9"/>
      <c r="XEF8" s="9"/>
      <c r="XEG8" s="9"/>
      <c r="XEH8" s="9"/>
      <c r="XEI8" s="9"/>
      <c r="XEJ8" s="9"/>
      <c r="XEK8" s="9"/>
      <c r="XEL8" s="9"/>
      <c r="XEM8" s="9"/>
      <c r="XEN8" s="9"/>
      <c r="XEO8" s="9"/>
    </row>
    <row r="9" spans="1:16369" ht="65.45" customHeight="1">
      <c r="A9" s="140">
        <v>50</v>
      </c>
      <c r="B9" s="180">
        <v>46070.484027777769</v>
      </c>
      <c r="C9" s="180">
        <v>46070.517361111109</v>
      </c>
      <c r="D9" s="162" t="s">
        <v>1657</v>
      </c>
      <c r="E9" s="162" t="s">
        <v>1658</v>
      </c>
      <c r="F9" s="162" t="s">
        <v>1659</v>
      </c>
      <c r="G9" s="162" t="s">
        <v>3397</v>
      </c>
      <c r="H9" s="181" t="s">
        <v>161</v>
      </c>
      <c r="I9" s="231" t="s">
        <v>77</v>
      </c>
      <c r="J9" s="231" t="s">
        <v>1660</v>
      </c>
      <c r="K9" s="231"/>
      <c r="L9" s="181" t="s">
        <v>165</v>
      </c>
      <c r="M9" s="148">
        <v>46146</v>
      </c>
      <c r="N9" s="181" t="s">
        <v>57</v>
      </c>
      <c r="O9" s="181" t="s">
        <v>270</v>
      </c>
      <c r="P9" s="181"/>
      <c r="Q9" s="181" t="s">
        <v>58</v>
      </c>
      <c r="R9" s="231" t="s">
        <v>1663</v>
      </c>
      <c r="S9" s="231"/>
      <c r="T9" s="231" t="s">
        <v>1664</v>
      </c>
      <c r="U9" s="231"/>
      <c r="V9" s="231" t="s">
        <v>1672</v>
      </c>
      <c r="W9" s="231"/>
      <c r="X9" s="231" t="s">
        <v>1673</v>
      </c>
      <c r="Y9" s="231" t="s">
        <v>3398</v>
      </c>
      <c r="Z9" s="231" t="s">
        <v>1675</v>
      </c>
      <c r="AA9" s="231"/>
      <c r="AB9" s="252"/>
      <c r="AC9" s="252"/>
      <c r="AD9" s="252"/>
      <c r="AE9" s="252"/>
      <c r="AF9" s="252"/>
      <c r="AG9" s="252"/>
      <c r="AH9" s="252"/>
      <c r="AI9" s="252"/>
      <c r="AJ9" s="252"/>
      <c r="AK9" s="252"/>
      <c r="AL9" s="252"/>
      <c r="AM9" s="252"/>
      <c r="AN9" s="252"/>
      <c r="AO9" s="252"/>
      <c r="AP9" s="252"/>
      <c r="AQ9" s="232"/>
      <c r="AR9" s="232"/>
      <c r="AS9" s="244"/>
      <c r="AT9" s="239"/>
      <c r="AU9" s="232"/>
      <c r="AV9" s="232"/>
      <c r="AW9" s="232"/>
      <c r="AX9" s="232"/>
      <c r="AY9" s="232"/>
      <c r="AZ9" s="232"/>
      <c r="BA9" s="232"/>
      <c r="BB9" s="252"/>
      <c r="BC9" s="252"/>
      <c r="BD9" s="252"/>
      <c r="BE9" s="252"/>
      <c r="BF9" s="252"/>
      <c r="BG9" s="252"/>
      <c r="BH9" s="252"/>
      <c r="BI9" s="252"/>
    </row>
    <row r="10" spans="1:16369" ht="65.45" customHeight="1">
      <c r="A10" s="140">
        <v>53</v>
      </c>
      <c r="B10" s="148">
        <v>46070.696527777778</v>
      </c>
      <c r="C10" s="148">
        <v>46070.718055555553</v>
      </c>
      <c r="D10" s="140" t="s">
        <v>1432</v>
      </c>
      <c r="E10" s="140" t="s">
        <v>1433</v>
      </c>
      <c r="F10" s="140" t="s">
        <v>1691</v>
      </c>
      <c r="G10" s="140" t="s">
        <v>1701</v>
      </c>
      <c r="H10" s="181" t="s">
        <v>76</v>
      </c>
      <c r="I10" s="181" t="s">
        <v>137</v>
      </c>
      <c r="J10" s="181" t="s">
        <v>1435</v>
      </c>
      <c r="K10" s="181"/>
      <c r="L10" s="181" t="s">
        <v>1436</v>
      </c>
      <c r="M10" s="148">
        <v>46112</v>
      </c>
      <c r="N10" s="181" t="s">
        <v>57</v>
      </c>
      <c r="O10" s="181" t="s">
        <v>270</v>
      </c>
      <c r="P10" s="181"/>
      <c r="Q10" s="181" t="s">
        <v>58</v>
      </c>
      <c r="R10" s="181" t="s">
        <v>1693</v>
      </c>
      <c r="S10" s="181"/>
      <c r="T10" s="181" t="s">
        <v>1694</v>
      </c>
      <c r="U10" s="181"/>
      <c r="V10" s="181" t="s">
        <v>1494</v>
      </c>
      <c r="W10" s="181"/>
      <c r="X10" s="181" t="s">
        <v>1702</v>
      </c>
      <c r="Y10" s="181" t="s">
        <v>1703</v>
      </c>
      <c r="Z10" s="181" t="s">
        <v>1704</v>
      </c>
      <c r="AA10" s="181"/>
      <c r="AB10" s="252"/>
      <c r="AC10" s="252"/>
      <c r="AD10" s="252"/>
      <c r="AE10" s="252"/>
      <c r="AF10" s="252"/>
      <c r="AG10" s="252"/>
      <c r="AH10" s="252"/>
      <c r="AI10" s="252"/>
      <c r="AJ10" s="252"/>
      <c r="AK10" s="252"/>
      <c r="AL10" s="252"/>
      <c r="AM10" s="252"/>
      <c r="AN10" s="252"/>
      <c r="AO10" s="252"/>
      <c r="AP10" s="252"/>
      <c r="AQ10" s="232"/>
      <c r="AR10" s="232"/>
      <c r="AS10" s="244"/>
      <c r="AT10" s="239"/>
      <c r="AU10" s="232"/>
      <c r="AV10" s="232"/>
      <c r="AW10" s="232"/>
      <c r="AX10" s="232"/>
      <c r="AY10" s="232"/>
      <c r="AZ10" s="232"/>
      <c r="BA10" s="232"/>
      <c r="BB10" s="252"/>
      <c r="BC10" s="252"/>
      <c r="BD10" s="252"/>
      <c r="BE10" s="252"/>
      <c r="BF10" s="252"/>
      <c r="BG10" s="252"/>
      <c r="BH10" s="252"/>
      <c r="BI10" s="252"/>
    </row>
    <row r="11" spans="1:16369" ht="65.45" customHeight="1">
      <c r="A11" s="140">
        <v>57</v>
      </c>
      <c r="B11" s="148">
        <v>46071.778449074103</v>
      </c>
      <c r="C11" s="148">
        <v>46072.386608796303</v>
      </c>
      <c r="D11" s="140" t="s">
        <v>1744</v>
      </c>
      <c r="E11" s="140" t="s">
        <v>1745</v>
      </c>
      <c r="F11" s="140" t="s">
        <v>1746</v>
      </c>
      <c r="G11" s="140" t="s">
        <v>1757</v>
      </c>
      <c r="H11" s="140" t="s">
        <v>52</v>
      </c>
      <c r="I11" s="140" t="s">
        <v>111</v>
      </c>
      <c r="J11" s="140" t="s">
        <v>1747</v>
      </c>
      <c r="K11" s="140"/>
      <c r="L11" s="148" t="s">
        <v>165</v>
      </c>
      <c r="M11" s="148">
        <v>46081</v>
      </c>
      <c r="N11" s="140" t="s">
        <v>57</v>
      </c>
      <c r="O11" s="140"/>
      <c r="P11" s="140"/>
      <c r="Q11" s="140"/>
      <c r="R11" s="140" t="s">
        <v>1749</v>
      </c>
      <c r="S11" s="140"/>
      <c r="T11" s="140" t="s">
        <v>1750</v>
      </c>
      <c r="U11" s="140" t="s">
        <v>1755</v>
      </c>
      <c r="V11" s="140" t="s">
        <v>1025</v>
      </c>
      <c r="W11" s="140"/>
      <c r="X11" s="140" t="s">
        <v>1758</v>
      </c>
      <c r="Y11" s="140" t="s">
        <v>1759</v>
      </c>
      <c r="Z11" s="140" t="s">
        <v>1760</v>
      </c>
      <c r="AA11" s="140"/>
      <c r="AB11" s="152" t="s">
        <v>3399</v>
      </c>
      <c r="AC11" s="152"/>
      <c r="AD11" s="152"/>
      <c r="AE11" s="152" t="s">
        <v>2</v>
      </c>
      <c r="AF11" s="152"/>
      <c r="AG11" s="152"/>
      <c r="AH11" s="152" t="s">
        <v>3400</v>
      </c>
      <c r="AI11" s="153"/>
      <c r="AJ11" s="154">
        <v>60000</v>
      </c>
      <c r="AK11" s="155" t="s">
        <v>3401</v>
      </c>
      <c r="AL11" s="154" t="s">
        <v>1070</v>
      </c>
      <c r="AM11" s="152"/>
      <c r="AN11" s="152"/>
      <c r="AO11" s="152" t="s">
        <v>709</v>
      </c>
      <c r="AP11" s="152"/>
      <c r="AQ11" s="232"/>
      <c r="AR11" s="232"/>
      <c r="AS11" s="244"/>
      <c r="AT11" s="239"/>
      <c r="AU11" s="232"/>
      <c r="AV11" s="232"/>
      <c r="AW11" s="232"/>
      <c r="AX11" s="232"/>
      <c r="AY11" s="232"/>
      <c r="AZ11" s="232"/>
      <c r="BA11" s="232"/>
      <c r="BB11" s="152" t="s">
        <v>64</v>
      </c>
      <c r="BC11" s="152" t="s">
        <v>3402</v>
      </c>
      <c r="BD11" s="157"/>
      <c r="BE11" s="157"/>
      <c r="BF11" s="157"/>
      <c r="BG11" s="157"/>
      <c r="BH11" s="157"/>
      <c r="BI11" s="157"/>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row>
    <row r="12" spans="1:16369" ht="409.6">
      <c r="A12" s="140">
        <v>59</v>
      </c>
      <c r="B12" s="148">
        <v>46083</v>
      </c>
      <c r="C12" s="148">
        <v>46083</v>
      </c>
      <c r="D12" s="140" t="s">
        <v>232</v>
      </c>
      <c r="E12" s="140" t="s">
        <v>233</v>
      </c>
      <c r="F12" s="140" t="s">
        <v>3403</v>
      </c>
      <c r="G12" s="140" t="s">
        <v>3404</v>
      </c>
      <c r="H12" s="140" t="s">
        <v>236</v>
      </c>
      <c r="I12" s="140" t="s">
        <v>713</v>
      </c>
      <c r="J12" s="140" t="s">
        <v>3405</v>
      </c>
      <c r="K12" s="140"/>
      <c r="L12" s="148" t="s">
        <v>237</v>
      </c>
      <c r="M12" s="148">
        <v>46203</v>
      </c>
      <c r="N12" s="140" t="s">
        <v>57</v>
      </c>
      <c r="O12" s="140"/>
      <c r="P12" s="140"/>
      <c r="Q12" s="183" t="s">
        <v>208</v>
      </c>
      <c r="R12" s="140" t="s">
        <v>3406</v>
      </c>
      <c r="S12" s="140"/>
      <c r="T12" s="140" t="s">
        <v>1021</v>
      </c>
      <c r="U12" s="140" t="s">
        <v>3407</v>
      </c>
      <c r="V12" s="140" t="s">
        <v>1025</v>
      </c>
      <c r="W12" s="140"/>
      <c r="X12" s="140" t="s">
        <v>3408</v>
      </c>
      <c r="Y12" s="140" t="s">
        <v>3409</v>
      </c>
      <c r="Z12" s="140" t="s">
        <v>3410</v>
      </c>
      <c r="AA12" s="140"/>
      <c r="AB12" s="152" t="s">
        <v>2192</v>
      </c>
      <c r="AC12" s="152" t="s">
        <v>2381</v>
      </c>
      <c r="AD12" s="152"/>
      <c r="AE12" s="152" t="s">
        <v>2</v>
      </c>
      <c r="AF12" s="156"/>
      <c r="AG12" s="156" t="s">
        <v>89</v>
      </c>
      <c r="AH12" s="152"/>
      <c r="AI12" s="155"/>
      <c r="AJ12" s="154"/>
      <c r="AK12" s="152" t="s">
        <v>3411</v>
      </c>
      <c r="AL12" s="152"/>
      <c r="AM12" s="152"/>
      <c r="AN12" s="152"/>
      <c r="AO12" s="152" t="s">
        <v>218</v>
      </c>
      <c r="AP12" s="152"/>
      <c r="AQ12" s="232"/>
      <c r="AR12" s="232"/>
      <c r="AS12" s="244"/>
      <c r="AT12" s="239"/>
      <c r="AU12" s="232"/>
      <c r="AV12" s="232"/>
      <c r="AW12" s="232"/>
      <c r="AX12" s="232"/>
      <c r="AY12" s="232"/>
      <c r="AZ12" s="232"/>
      <c r="BA12" s="232"/>
      <c r="BB12" s="252"/>
      <c r="BC12" s="252"/>
      <c r="BD12" s="252"/>
      <c r="BE12" s="252"/>
      <c r="BF12" s="252"/>
      <c r="BG12" s="252"/>
      <c r="BH12" s="252"/>
      <c r="BI12" s="252"/>
    </row>
    <row r="13" spans="1:16369" ht="187.15">
      <c r="A13" s="182">
        <v>61</v>
      </c>
      <c r="B13" s="180">
        <v>46083.706215277802</v>
      </c>
      <c r="C13" s="180">
        <v>46083.709166666697</v>
      </c>
      <c r="D13" s="162" t="s">
        <v>232</v>
      </c>
      <c r="E13" s="162" t="s">
        <v>233</v>
      </c>
      <c r="F13" s="162" t="s">
        <v>3412</v>
      </c>
      <c r="G13" s="162" t="s">
        <v>3413</v>
      </c>
      <c r="H13" s="162" t="s">
        <v>236</v>
      </c>
      <c r="I13" s="231" t="s">
        <v>713</v>
      </c>
      <c r="J13" s="231" t="s">
        <v>3318</v>
      </c>
      <c r="K13" s="231"/>
      <c r="L13" s="231" t="s">
        <v>307</v>
      </c>
      <c r="M13" s="148">
        <v>46295</v>
      </c>
      <c r="N13" s="231" t="s">
        <v>57</v>
      </c>
      <c r="O13" s="231">
        <v>0</v>
      </c>
      <c r="P13" s="231"/>
      <c r="Q13" s="183" t="s">
        <v>208</v>
      </c>
      <c r="R13" s="231" t="s">
        <v>3414</v>
      </c>
      <c r="S13" s="231"/>
      <c r="T13" s="231" t="s">
        <v>3415</v>
      </c>
      <c r="U13" s="231" t="s">
        <v>3416</v>
      </c>
      <c r="V13" s="231" t="s">
        <v>1025</v>
      </c>
      <c r="W13" s="231"/>
      <c r="X13" s="231" t="s">
        <v>3417</v>
      </c>
      <c r="Y13" s="231" t="s">
        <v>3418</v>
      </c>
      <c r="Z13" s="231" t="s">
        <v>3419</v>
      </c>
      <c r="AA13" s="231"/>
      <c r="AB13" s="252"/>
      <c r="AC13" s="252"/>
      <c r="AD13" s="252"/>
      <c r="AE13" s="252"/>
      <c r="AF13" s="252"/>
      <c r="AG13" s="252"/>
      <c r="AH13" s="252"/>
      <c r="AI13" s="152"/>
      <c r="AJ13" s="152"/>
      <c r="AK13" s="152"/>
      <c r="AL13" s="152"/>
      <c r="AM13" s="252"/>
      <c r="AN13" s="252"/>
      <c r="AO13" s="252"/>
      <c r="AP13" s="254"/>
      <c r="AQ13" s="232"/>
      <c r="AR13" s="232"/>
      <c r="AS13" s="244"/>
      <c r="AT13" s="239"/>
      <c r="AU13" s="232"/>
      <c r="AV13" s="232"/>
      <c r="AW13" s="232"/>
      <c r="AX13" s="232"/>
      <c r="AY13" s="232"/>
      <c r="AZ13" s="232"/>
      <c r="BA13" s="232"/>
      <c r="BB13" s="252"/>
      <c r="BC13" s="252"/>
      <c r="BD13" s="252"/>
      <c r="BE13" s="252"/>
      <c r="BF13" s="252"/>
      <c r="BG13" s="252"/>
      <c r="BH13" s="252"/>
      <c r="BI13" s="252"/>
      <c r="EZ13" s="50"/>
      <c r="FA13" s="50"/>
      <c r="FB13" s="50"/>
    </row>
    <row r="14" spans="1:16369" s="9" customFormat="1" ht="172.9">
      <c r="A14" s="140">
        <v>62</v>
      </c>
      <c r="B14" s="148">
        <v>46083.709027777775</v>
      </c>
      <c r="C14" s="148">
        <v>46083.711805555555</v>
      </c>
      <c r="D14" s="149" t="s">
        <v>232</v>
      </c>
      <c r="E14" s="149" t="s">
        <v>233</v>
      </c>
      <c r="F14" s="149" t="s">
        <v>3420</v>
      </c>
      <c r="G14" s="149" t="s">
        <v>3421</v>
      </c>
      <c r="H14" s="149" t="s">
        <v>236</v>
      </c>
      <c r="I14" s="140" t="s">
        <v>713</v>
      </c>
      <c r="J14" s="140" t="s">
        <v>233</v>
      </c>
      <c r="K14" s="140"/>
      <c r="L14" s="140" t="s">
        <v>237</v>
      </c>
      <c r="M14" s="148">
        <v>46326</v>
      </c>
      <c r="N14" s="140" t="s">
        <v>57</v>
      </c>
      <c r="O14" s="140"/>
      <c r="P14" s="140"/>
      <c r="Q14" s="182" t="s">
        <v>208</v>
      </c>
      <c r="R14" s="149" t="s">
        <v>3422</v>
      </c>
      <c r="S14" s="272" t="s">
        <v>3423</v>
      </c>
      <c r="T14" s="149" t="s">
        <v>3415</v>
      </c>
      <c r="U14" s="270" t="s">
        <v>196</v>
      </c>
      <c r="V14" s="149" t="s">
        <v>1025</v>
      </c>
      <c r="W14" s="149" t="s">
        <v>64</v>
      </c>
      <c r="X14" s="273" t="s">
        <v>85</v>
      </c>
      <c r="Y14" s="149" t="s">
        <v>3424</v>
      </c>
      <c r="Z14" s="140" t="s">
        <v>3425</v>
      </c>
      <c r="AA14" s="140">
        <v>1.35</v>
      </c>
      <c r="AB14" s="215" t="s">
        <v>252</v>
      </c>
      <c r="AC14" s="215" t="s">
        <v>2381</v>
      </c>
      <c r="AD14" s="216">
        <v>46106</v>
      </c>
      <c r="AE14" s="257" t="s">
        <v>4</v>
      </c>
      <c r="AF14" s="258"/>
      <c r="AG14" s="211" t="str">
        <f>IF(AD14="","Pendiente fecha de asignación de LD",IF(AF14="","",WORKDAY(AF14,IF(AE14="Alta",20,IF(AE14="Media",10,5)))))</f>
        <v/>
      </c>
      <c r="AH14" s="257"/>
      <c r="AI14" s="259"/>
      <c r="AJ14" s="260"/>
      <c r="AK14" s="261"/>
      <c r="AL14" s="257"/>
      <c r="AM14" s="257"/>
      <c r="AN14" s="257"/>
      <c r="AO14" s="257" t="s">
        <v>218</v>
      </c>
      <c r="AP14" s="257"/>
      <c r="AQ14" s="232"/>
      <c r="AR14" s="232"/>
      <c r="AS14" s="244"/>
      <c r="AT14" s="239"/>
      <c r="AU14" s="232"/>
      <c r="AV14" s="232"/>
      <c r="AW14" s="232"/>
      <c r="AX14" s="232"/>
      <c r="AY14" s="232"/>
      <c r="AZ14" s="232"/>
      <c r="BA14" s="232"/>
      <c r="BB14" s="276"/>
      <c r="BC14" s="276"/>
      <c r="BD14" s="276"/>
      <c r="BE14" s="276"/>
      <c r="BF14" s="276"/>
      <c r="BG14" s="276"/>
      <c r="BH14" s="276"/>
      <c r="BI14" s="276"/>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row>
    <row r="15" spans="1:16369" s="9" customFormat="1" ht="158.44999999999999">
      <c r="A15" s="140">
        <v>63</v>
      </c>
      <c r="B15" s="146">
        <v>46083.711805555555</v>
      </c>
      <c r="C15" s="146">
        <v>46083.714583333334</v>
      </c>
      <c r="D15" s="140" t="s">
        <v>232</v>
      </c>
      <c r="E15" s="140" t="s">
        <v>233</v>
      </c>
      <c r="F15" s="140" t="s">
        <v>3426</v>
      </c>
      <c r="G15" s="140" t="s">
        <v>3427</v>
      </c>
      <c r="H15" s="140" t="s">
        <v>236</v>
      </c>
      <c r="I15" s="140" t="s">
        <v>713</v>
      </c>
      <c r="J15" s="140" t="s">
        <v>233</v>
      </c>
      <c r="K15" s="140"/>
      <c r="L15" s="146" t="s">
        <v>237</v>
      </c>
      <c r="M15" s="146">
        <v>46356</v>
      </c>
      <c r="N15" s="140" t="s">
        <v>57</v>
      </c>
      <c r="O15" s="140"/>
      <c r="P15" s="140"/>
      <c r="Q15" s="270" t="s">
        <v>208</v>
      </c>
      <c r="R15" s="140" t="s">
        <v>3428</v>
      </c>
      <c r="S15" s="272" t="s">
        <v>3429</v>
      </c>
      <c r="T15" s="140" t="s">
        <v>3430</v>
      </c>
      <c r="U15" s="182" t="s">
        <v>196</v>
      </c>
      <c r="V15" s="140" t="s">
        <v>1025</v>
      </c>
      <c r="W15" s="140" t="s">
        <v>64</v>
      </c>
      <c r="X15" s="164" t="s">
        <v>85</v>
      </c>
      <c r="Y15" s="140" t="s">
        <v>3431</v>
      </c>
      <c r="Z15" s="140" t="s">
        <v>3432</v>
      </c>
      <c r="AA15" s="140">
        <v>1.35</v>
      </c>
      <c r="AB15" s="215" t="s">
        <v>252</v>
      </c>
      <c r="AC15" s="215" t="s">
        <v>2381</v>
      </c>
      <c r="AD15" s="216">
        <v>46106</v>
      </c>
      <c r="AE15" s="261" t="s">
        <v>3</v>
      </c>
      <c r="AF15" s="262"/>
      <c r="AG15" s="211" t="str">
        <f>IF(AD15="","Pendiente fecha de asignación de LD",IF(AF15="","",WORKDAY(AF15,IF(AE15="Alta",20,IF(AE15="Media",10,5)))))</f>
        <v/>
      </c>
      <c r="AH15" s="261"/>
      <c r="AI15" s="263"/>
      <c r="AJ15" s="264"/>
      <c r="AK15" s="261"/>
      <c r="AL15" s="261"/>
      <c r="AM15" s="261"/>
      <c r="AN15" s="261"/>
      <c r="AO15" s="261" t="s">
        <v>218</v>
      </c>
      <c r="AP15" s="261"/>
      <c r="AQ15" s="232"/>
      <c r="AR15" s="232"/>
      <c r="AS15" s="244"/>
      <c r="AT15" s="239"/>
      <c r="AU15" s="232"/>
      <c r="AV15" s="232"/>
      <c r="AW15" s="232"/>
      <c r="AX15" s="232"/>
      <c r="AY15" s="232"/>
      <c r="AZ15" s="232"/>
      <c r="BA15" s="232"/>
      <c r="BB15" s="276"/>
      <c r="BC15" s="276"/>
      <c r="BD15" s="276"/>
      <c r="BE15" s="276"/>
      <c r="BF15" s="276"/>
      <c r="BG15" s="276"/>
      <c r="BH15" s="276"/>
      <c r="BI15" s="276"/>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row>
    <row r="16" spans="1:16369" ht="187.15">
      <c r="A16" s="182">
        <v>64</v>
      </c>
      <c r="B16" s="180">
        <v>46083.714710648099</v>
      </c>
      <c r="C16" s="180">
        <v>46083.720902777801</v>
      </c>
      <c r="D16" s="162" t="s">
        <v>232</v>
      </c>
      <c r="E16" s="162" t="s">
        <v>233</v>
      </c>
      <c r="F16" s="162" t="s">
        <v>3433</v>
      </c>
      <c r="G16" s="162" t="s">
        <v>3434</v>
      </c>
      <c r="H16" s="162" t="s">
        <v>236</v>
      </c>
      <c r="I16" s="231" t="s">
        <v>713</v>
      </c>
      <c r="J16" s="231" t="s">
        <v>3435</v>
      </c>
      <c r="K16" s="231"/>
      <c r="L16" s="231" t="s">
        <v>307</v>
      </c>
      <c r="M16" s="148">
        <v>46295</v>
      </c>
      <c r="N16" s="231" t="s">
        <v>57</v>
      </c>
      <c r="O16" s="231">
        <v>0</v>
      </c>
      <c r="P16" s="231"/>
      <c r="Q16" s="183" t="s">
        <v>208</v>
      </c>
      <c r="R16" s="231" t="s">
        <v>3436</v>
      </c>
      <c r="S16" s="231"/>
      <c r="T16" s="231" t="s">
        <v>3437</v>
      </c>
      <c r="U16" s="231" t="s">
        <v>3438</v>
      </c>
      <c r="V16" s="231" t="s">
        <v>1025</v>
      </c>
      <c r="W16" s="231"/>
      <c r="X16" s="231" t="s">
        <v>3439</v>
      </c>
      <c r="Y16" s="231" t="s">
        <v>3440</v>
      </c>
      <c r="Z16" s="231" t="s">
        <v>3441</v>
      </c>
      <c r="AA16" s="231"/>
      <c r="AB16" s="252"/>
      <c r="AC16" s="252"/>
      <c r="AD16" s="252"/>
      <c r="AE16" s="252"/>
      <c r="AF16" s="252"/>
      <c r="AG16" s="252"/>
      <c r="AH16" s="252"/>
      <c r="AI16" s="152"/>
      <c r="AJ16" s="152"/>
      <c r="AK16" s="152"/>
      <c r="AL16" s="152"/>
      <c r="AM16" s="252"/>
      <c r="AN16" s="252"/>
      <c r="AO16" s="252"/>
      <c r="AP16" s="252"/>
      <c r="AQ16" s="232"/>
      <c r="AR16" s="232"/>
      <c r="AS16" s="244"/>
      <c r="AT16" s="239"/>
      <c r="AU16" s="232"/>
      <c r="AV16" s="232"/>
      <c r="AW16" s="232"/>
      <c r="AX16" s="232"/>
      <c r="AY16" s="232"/>
      <c r="AZ16" s="232"/>
      <c r="BA16" s="232"/>
      <c r="BB16" s="252"/>
      <c r="BC16" s="252"/>
      <c r="BD16" s="252"/>
      <c r="BE16" s="252"/>
      <c r="BF16" s="252"/>
      <c r="BG16" s="252"/>
      <c r="BH16" s="252"/>
      <c r="BI16" s="252"/>
      <c r="EZ16" s="50"/>
      <c r="FA16" s="50"/>
      <c r="FB16" s="50"/>
    </row>
    <row r="17" spans="1:16369" ht="66.75" customHeight="1">
      <c r="A17" s="140">
        <v>67</v>
      </c>
      <c r="B17" s="180">
        <v>46086.675891203697</v>
      </c>
      <c r="C17" s="180">
        <v>46086.694652777798</v>
      </c>
      <c r="D17" s="162" t="s">
        <v>1432</v>
      </c>
      <c r="E17" s="162" t="s">
        <v>1433</v>
      </c>
      <c r="F17" s="162" t="s">
        <v>3442</v>
      </c>
      <c r="G17" s="162" t="s">
        <v>3443</v>
      </c>
      <c r="H17" s="181" t="s">
        <v>76</v>
      </c>
      <c r="I17" s="231" t="s">
        <v>137</v>
      </c>
      <c r="J17" s="231" t="s">
        <v>3444</v>
      </c>
      <c r="K17" s="231"/>
      <c r="L17" s="181" t="s">
        <v>1436</v>
      </c>
      <c r="M17" s="148">
        <v>46143</v>
      </c>
      <c r="N17" s="181" t="s">
        <v>57</v>
      </c>
      <c r="O17" s="181">
        <v>0</v>
      </c>
      <c r="P17" s="181"/>
      <c r="Q17" s="181" t="s">
        <v>58</v>
      </c>
      <c r="R17" s="231" t="s">
        <v>3445</v>
      </c>
      <c r="S17" s="231"/>
      <c r="T17" s="231" t="s">
        <v>3446</v>
      </c>
      <c r="U17" s="231"/>
      <c r="V17" s="231" t="s">
        <v>1025</v>
      </c>
      <c r="W17" s="231"/>
      <c r="X17" s="231" t="s">
        <v>3447</v>
      </c>
      <c r="Y17" s="231" t="s">
        <v>3448</v>
      </c>
      <c r="Z17" s="231" t="s">
        <v>3449</v>
      </c>
      <c r="AA17" s="231"/>
      <c r="AB17" s="252"/>
      <c r="AC17" s="252"/>
      <c r="AD17" s="252"/>
      <c r="AE17" s="252"/>
      <c r="AF17" s="252"/>
      <c r="AG17" s="252"/>
      <c r="AH17" s="252"/>
      <c r="AI17" s="252"/>
      <c r="AJ17" s="252"/>
      <c r="AK17" s="252"/>
      <c r="AL17" s="252"/>
      <c r="AM17" s="252"/>
      <c r="AN17" s="252"/>
      <c r="AO17" s="252"/>
      <c r="AP17" s="252"/>
      <c r="AQ17" s="232"/>
      <c r="AR17" s="232"/>
      <c r="AS17" s="244"/>
      <c r="AT17" s="239"/>
      <c r="AU17" s="232"/>
      <c r="AV17" s="232"/>
      <c r="AW17" s="232"/>
      <c r="AX17" s="232"/>
      <c r="AY17" s="232"/>
      <c r="AZ17" s="232"/>
      <c r="BA17" s="232"/>
      <c r="BB17" s="252"/>
      <c r="BC17" s="252"/>
      <c r="BD17" s="252"/>
      <c r="BE17" s="252"/>
      <c r="BF17" s="252"/>
      <c r="BG17" s="252"/>
      <c r="BH17" s="252"/>
      <c r="BI17" s="252"/>
    </row>
    <row r="18" spans="1:16369" ht="83.25" customHeight="1">
      <c r="A18" s="140">
        <v>70</v>
      </c>
      <c r="B18" s="148">
        <v>46092.6265277778</v>
      </c>
      <c r="C18" s="184">
        <v>46093.507175925901</v>
      </c>
      <c r="D18" s="140" t="s">
        <v>1031</v>
      </c>
      <c r="E18" s="140" t="s">
        <v>1032</v>
      </c>
      <c r="F18" s="140" t="s">
        <v>3450</v>
      </c>
      <c r="G18" s="140" t="s">
        <v>3451</v>
      </c>
      <c r="H18" s="181" t="s">
        <v>161</v>
      </c>
      <c r="I18" s="181" t="s">
        <v>77</v>
      </c>
      <c r="J18" s="181" t="s">
        <v>3452</v>
      </c>
      <c r="K18" s="181"/>
      <c r="L18" s="181" t="s">
        <v>1035</v>
      </c>
      <c r="M18" s="148">
        <v>46174</v>
      </c>
      <c r="N18" s="181" t="s">
        <v>217</v>
      </c>
      <c r="O18" s="181" t="s">
        <v>619</v>
      </c>
      <c r="P18" s="181"/>
      <c r="Q18" s="181" t="s">
        <v>58</v>
      </c>
      <c r="R18" s="140" t="s">
        <v>3453</v>
      </c>
      <c r="S18" s="140"/>
      <c r="T18" s="181" t="s">
        <v>3454</v>
      </c>
      <c r="U18" s="140"/>
      <c r="V18" s="140" t="s">
        <v>1540</v>
      </c>
      <c r="W18" s="140"/>
      <c r="X18" s="140" t="s">
        <v>3455</v>
      </c>
      <c r="Y18" s="140" t="s">
        <v>3456</v>
      </c>
      <c r="Z18" s="181" t="s">
        <v>3457</v>
      </c>
      <c r="AA18" s="181"/>
      <c r="AB18" s="252"/>
      <c r="AC18" s="252"/>
      <c r="AD18" s="252"/>
      <c r="AE18" s="252"/>
      <c r="AF18" s="252"/>
      <c r="AG18" s="252"/>
      <c r="AH18" s="252"/>
      <c r="AI18" s="252"/>
      <c r="AJ18" s="252"/>
      <c r="AK18" s="252"/>
      <c r="AL18" s="152"/>
      <c r="AM18" s="252"/>
      <c r="AN18" s="252"/>
      <c r="AO18" s="252"/>
      <c r="AP18" s="152"/>
      <c r="AQ18" s="232"/>
      <c r="AR18" s="232"/>
      <c r="AS18" s="244"/>
      <c r="AT18" s="239"/>
      <c r="AU18" s="232"/>
      <c r="AV18" s="232"/>
      <c r="AW18" s="232"/>
      <c r="AX18" s="232"/>
      <c r="AY18" s="232"/>
      <c r="AZ18" s="232"/>
      <c r="BA18" s="232"/>
      <c r="BB18" s="252"/>
      <c r="BC18" s="252"/>
      <c r="BD18" s="252"/>
      <c r="BE18" s="252"/>
      <c r="BF18" s="252"/>
      <c r="BG18" s="252"/>
      <c r="BH18" s="252"/>
      <c r="BI18" s="252"/>
    </row>
    <row r="19" spans="1:16369" ht="67.5" customHeight="1">
      <c r="A19" s="181">
        <v>73</v>
      </c>
      <c r="B19" s="185">
        <v>46097.713333333297</v>
      </c>
      <c r="C19" s="185">
        <v>46097.749722222201</v>
      </c>
      <c r="D19" s="181" t="s">
        <v>1609</v>
      </c>
      <c r="E19" s="181" t="s">
        <v>1610</v>
      </c>
      <c r="F19" s="181" t="s">
        <v>3458</v>
      </c>
      <c r="G19" s="181" t="s">
        <v>3459</v>
      </c>
      <c r="H19" s="181" t="s">
        <v>161</v>
      </c>
      <c r="I19" s="181" t="s">
        <v>162</v>
      </c>
      <c r="J19" s="181" t="s">
        <v>3460</v>
      </c>
      <c r="K19" s="181"/>
      <c r="L19" s="181" t="s">
        <v>165</v>
      </c>
      <c r="M19" s="148">
        <v>46111</v>
      </c>
      <c r="N19" s="181" t="s">
        <v>57</v>
      </c>
      <c r="O19" s="181">
        <v>0</v>
      </c>
      <c r="P19" s="181"/>
      <c r="Q19" s="181" t="s">
        <v>58</v>
      </c>
      <c r="R19" s="181" t="s">
        <v>3461</v>
      </c>
      <c r="S19" s="181"/>
      <c r="T19" s="181" t="s">
        <v>3462</v>
      </c>
      <c r="U19" s="181"/>
      <c r="V19" s="181" t="s">
        <v>3463</v>
      </c>
      <c r="W19" s="181"/>
      <c r="X19" s="181" t="s">
        <v>3464</v>
      </c>
      <c r="Y19" s="181" t="s">
        <v>3465</v>
      </c>
      <c r="Z19" s="181" t="s">
        <v>3466</v>
      </c>
      <c r="AA19" s="181"/>
      <c r="AB19" s="252" t="s">
        <v>3467</v>
      </c>
      <c r="AC19" s="252" t="s">
        <v>2381</v>
      </c>
      <c r="AD19" s="252"/>
      <c r="AE19" s="252" t="s">
        <v>3</v>
      </c>
      <c r="AF19" s="252"/>
      <c r="AG19" s="252"/>
      <c r="AH19" s="252">
        <v>2</v>
      </c>
      <c r="AI19" s="252">
        <v>3400</v>
      </c>
      <c r="AJ19" s="252">
        <v>12070</v>
      </c>
      <c r="AK19" s="252" t="s">
        <v>3468</v>
      </c>
      <c r="AL19" s="252" t="s">
        <v>1070</v>
      </c>
      <c r="AM19" s="252" t="s">
        <v>230</v>
      </c>
      <c r="AN19" s="252"/>
      <c r="AO19" s="252" t="s">
        <v>709</v>
      </c>
      <c r="AP19" s="152"/>
      <c r="AQ19" s="232"/>
      <c r="AR19" s="232"/>
      <c r="AS19" s="244"/>
      <c r="AT19" s="239"/>
      <c r="AU19" s="232"/>
      <c r="AV19" s="232"/>
      <c r="AW19" s="232"/>
      <c r="AX19" s="232"/>
      <c r="AY19" s="232"/>
      <c r="AZ19" s="232"/>
      <c r="BA19" s="232"/>
      <c r="BB19" s="252" t="s">
        <v>64</v>
      </c>
      <c r="BC19" s="252" t="s">
        <v>3469</v>
      </c>
      <c r="BD19" s="252"/>
      <c r="BE19" s="252"/>
      <c r="BF19" s="252"/>
      <c r="BG19" s="252"/>
      <c r="BH19" s="252"/>
      <c r="BI19" s="252"/>
    </row>
    <row r="20" spans="1:16369" ht="102" customHeight="1">
      <c r="A20" s="140">
        <v>74</v>
      </c>
      <c r="B20" s="148">
        <v>46097.479016203702</v>
      </c>
      <c r="C20" s="148">
        <v>46097.807569444398</v>
      </c>
      <c r="D20" s="140" t="s">
        <v>265</v>
      </c>
      <c r="E20" s="140" t="s">
        <v>266</v>
      </c>
      <c r="F20" s="140" t="s">
        <v>3470</v>
      </c>
      <c r="G20" s="140" t="s">
        <v>3471</v>
      </c>
      <c r="H20" s="140" t="s">
        <v>161</v>
      </c>
      <c r="I20" s="140" t="s">
        <v>190</v>
      </c>
      <c r="J20" s="140" t="s">
        <v>3472</v>
      </c>
      <c r="K20" s="140"/>
      <c r="L20" s="140" t="s">
        <v>1012</v>
      </c>
      <c r="M20" s="148">
        <v>46113</v>
      </c>
      <c r="N20" s="140" t="s">
        <v>57</v>
      </c>
      <c r="O20" s="140">
        <v>0</v>
      </c>
      <c r="P20" s="140"/>
      <c r="Q20" s="181" t="s">
        <v>58</v>
      </c>
      <c r="R20" s="140" t="s">
        <v>3473</v>
      </c>
      <c r="S20" s="140"/>
      <c r="T20" s="140" t="s">
        <v>3474</v>
      </c>
      <c r="U20" s="140"/>
      <c r="V20" s="140" t="s">
        <v>1540</v>
      </c>
      <c r="W20" s="140"/>
      <c r="X20" s="140" t="s">
        <v>3475</v>
      </c>
      <c r="Y20" s="140" t="s">
        <v>3476</v>
      </c>
      <c r="Z20" s="140" t="s">
        <v>3477</v>
      </c>
      <c r="AA20" s="140"/>
      <c r="AB20" s="152"/>
      <c r="AC20" s="152"/>
      <c r="AD20" s="152"/>
      <c r="AE20" s="152"/>
      <c r="AF20" s="152"/>
      <c r="AG20" s="152"/>
      <c r="AH20" s="152"/>
      <c r="AI20" s="152"/>
      <c r="AJ20" s="152"/>
      <c r="AK20" s="152"/>
      <c r="AL20" s="152"/>
      <c r="AM20" s="152"/>
      <c r="AN20" s="152"/>
      <c r="AO20" s="152"/>
      <c r="AP20" s="152"/>
      <c r="AQ20" s="232"/>
      <c r="AR20" s="232"/>
      <c r="AS20" s="244"/>
      <c r="AT20" s="239"/>
      <c r="AU20" s="232"/>
      <c r="AV20" s="232"/>
      <c r="AW20" s="232"/>
      <c r="AX20" s="232"/>
      <c r="AY20" s="232"/>
      <c r="AZ20" s="232"/>
      <c r="BA20" s="232"/>
      <c r="BB20" s="152"/>
      <c r="BC20" s="152"/>
      <c r="BD20" s="152"/>
      <c r="BE20" s="152"/>
      <c r="BF20" s="152"/>
      <c r="BG20" s="152"/>
      <c r="BH20" s="152"/>
      <c r="BI20" s="152"/>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row>
    <row r="21" spans="1:16369" ht="85.5" customHeight="1">
      <c r="A21" s="181">
        <v>76</v>
      </c>
      <c r="B21" s="185">
        <v>46099.400451388901</v>
      </c>
      <c r="C21" s="185">
        <v>46099.413530092599</v>
      </c>
      <c r="D21" s="181" t="s">
        <v>1031</v>
      </c>
      <c r="E21" s="181" t="s">
        <v>1032</v>
      </c>
      <c r="F21" s="181" t="s">
        <v>3478</v>
      </c>
      <c r="G21" s="181" t="s">
        <v>3479</v>
      </c>
      <c r="H21" s="181" t="s">
        <v>161</v>
      </c>
      <c r="I21" s="181" t="s">
        <v>162</v>
      </c>
      <c r="J21" s="181" t="s">
        <v>3480</v>
      </c>
      <c r="K21" s="181"/>
      <c r="L21" s="181" t="s">
        <v>165</v>
      </c>
      <c r="M21" s="148">
        <v>46238</v>
      </c>
      <c r="N21" s="181" t="s">
        <v>57</v>
      </c>
      <c r="O21" s="181">
        <v>0</v>
      </c>
      <c r="P21" s="181"/>
      <c r="Q21" s="181" t="s">
        <v>58</v>
      </c>
      <c r="R21" s="181" t="s">
        <v>3481</v>
      </c>
      <c r="S21" s="181"/>
      <c r="T21" s="181" t="s">
        <v>3482</v>
      </c>
      <c r="U21" s="181" t="s">
        <v>62</v>
      </c>
      <c r="V21" s="181" t="s">
        <v>1025</v>
      </c>
      <c r="W21" s="181"/>
      <c r="X21" s="181" t="s">
        <v>64</v>
      </c>
      <c r="Y21" s="181" t="s">
        <v>3483</v>
      </c>
      <c r="Z21" s="252" t="s">
        <v>3484</v>
      </c>
      <c r="AA21" s="181"/>
      <c r="AB21" s="252" t="s">
        <v>1656</v>
      </c>
      <c r="AC21" s="252" t="s">
        <v>2381</v>
      </c>
      <c r="AD21" s="252"/>
      <c r="AE21" s="252" t="s">
        <v>2</v>
      </c>
      <c r="AF21" s="252"/>
      <c r="AG21" s="252">
        <v>6</v>
      </c>
      <c r="AH21" s="252"/>
      <c r="AI21" s="252">
        <v>165863.04000000001</v>
      </c>
      <c r="AJ21" s="252" t="s">
        <v>3485</v>
      </c>
      <c r="AK21" s="252" t="s">
        <v>1070</v>
      </c>
      <c r="AL21" s="252"/>
      <c r="AM21" s="252"/>
      <c r="AN21" s="252" t="s">
        <v>709</v>
      </c>
      <c r="AO21" s="152" t="s">
        <v>3486</v>
      </c>
      <c r="AP21" s="252" t="s">
        <v>64</v>
      </c>
      <c r="AQ21" s="232"/>
      <c r="AR21" s="232"/>
      <c r="AS21" s="244"/>
      <c r="AT21" s="239"/>
      <c r="AU21" s="232"/>
      <c r="AV21" s="232"/>
      <c r="AW21" s="232"/>
      <c r="AX21" s="232"/>
      <c r="AY21" s="232"/>
      <c r="AZ21" s="232"/>
      <c r="BA21" s="232"/>
      <c r="BB21" s="252"/>
      <c r="BC21" s="252"/>
      <c r="BD21" s="252"/>
      <c r="BE21" s="252"/>
      <c r="BF21" s="252"/>
      <c r="BG21" s="252"/>
      <c r="BH21" s="252"/>
      <c r="BI21" s="276"/>
    </row>
    <row r="22" spans="1:16369" ht="87" customHeight="1">
      <c r="A22" s="181">
        <v>79</v>
      </c>
      <c r="B22" s="185">
        <v>46101.478958333297</v>
      </c>
      <c r="C22" s="185">
        <v>46101.485960648097</v>
      </c>
      <c r="D22" s="181" t="s">
        <v>2539</v>
      </c>
      <c r="E22" s="181" t="s">
        <v>203</v>
      </c>
      <c r="F22" s="181" t="s">
        <v>3487</v>
      </c>
      <c r="G22" s="181" t="s">
        <v>3488</v>
      </c>
      <c r="H22" s="181" t="s">
        <v>161</v>
      </c>
      <c r="I22" s="181" t="s">
        <v>111</v>
      </c>
      <c r="J22" s="181" t="s">
        <v>1237</v>
      </c>
      <c r="K22" s="181"/>
      <c r="L22" s="181" t="s">
        <v>165</v>
      </c>
      <c r="M22" s="148">
        <v>46234</v>
      </c>
      <c r="N22" s="181" t="s">
        <v>57</v>
      </c>
      <c r="O22" s="181">
        <v>0</v>
      </c>
      <c r="P22" s="181"/>
      <c r="Q22" s="181" t="s">
        <v>58</v>
      </c>
      <c r="R22" s="181" t="s">
        <v>3489</v>
      </c>
      <c r="S22" s="181"/>
      <c r="T22" s="181" t="s">
        <v>3490</v>
      </c>
      <c r="U22" s="181"/>
      <c r="V22" s="181" t="s">
        <v>1143</v>
      </c>
      <c r="W22" s="181"/>
      <c r="X22" s="181" t="s">
        <v>3491</v>
      </c>
      <c r="Y22" s="181" t="s">
        <v>3492</v>
      </c>
      <c r="Z22" s="181" t="s">
        <v>3493</v>
      </c>
      <c r="AA22" s="181"/>
      <c r="AB22" s="252" t="s">
        <v>3365</v>
      </c>
      <c r="AC22" s="252" t="s">
        <v>3494</v>
      </c>
      <c r="AD22" s="252"/>
      <c r="AE22" s="252" t="s">
        <v>4</v>
      </c>
      <c r="AF22" s="252"/>
      <c r="AG22" s="252"/>
      <c r="AH22" s="252">
        <v>0.75</v>
      </c>
      <c r="AI22" s="252"/>
      <c r="AJ22" s="252">
        <v>22000</v>
      </c>
      <c r="AK22" s="252" t="s">
        <v>3495</v>
      </c>
      <c r="AL22" s="252" t="s">
        <v>215</v>
      </c>
      <c r="AM22" s="252" t="s">
        <v>3496</v>
      </c>
      <c r="AN22" s="252"/>
      <c r="AO22" s="252" t="s">
        <v>709</v>
      </c>
      <c r="AP22" s="152"/>
      <c r="AQ22" s="232"/>
      <c r="AR22" s="232"/>
      <c r="AS22" s="244"/>
      <c r="AT22" s="239"/>
      <c r="AU22" s="232"/>
      <c r="AV22" s="232"/>
      <c r="AW22" s="232"/>
      <c r="AX22" s="232"/>
      <c r="AY22" s="232"/>
      <c r="AZ22" s="232"/>
      <c r="BA22" s="232"/>
      <c r="BB22" s="252" t="s">
        <v>64</v>
      </c>
      <c r="BC22" s="252" t="s">
        <v>3497</v>
      </c>
      <c r="BD22" s="252"/>
      <c r="BE22" s="252"/>
      <c r="BF22" s="252"/>
      <c r="BG22" s="252"/>
      <c r="BH22" s="252"/>
      <c r="BI22" s="252"/>
    </row>
    <row r="23" spans="1:16369" ht="72" customHeight="1">
      <c r="A23" s="181">
        <v>81</v>
      </c>
      <c r="B23" s="185">
        <v>46105.575358796297</v>
      </c>
      <c r="C23" s="185">
        <v>46105.606215277803</v>
      </c>
      <c r="D23" s="181" t="s">
        <v>1450</v>
      </c>
      <c r="E23" s="181" t="s">
        <v>49</v>
      </c>
      <c r="F23" s="181" t="s">
        <v>3498</v>
      </c>
      <c r="G23" s="181" t="s">
        <v>3499</v>
      </c>
      <c r="H23" s="181" t="s">
        <v>52</v>
      </c>
      <c r="I23" s="181" t="s">
        <v>53</v>
      </c>
      <c r="J23" s="181" t="s">
        <v>3500</v>
      </c>
      <c r="K23" s="181"/>
      <c r="L23" s="181" t="s">
        <v>56</v>
      </c>
      <c r="M23" s="148">
        <v>46356</v>
      </c>
      <c r="N23" s="181" t="s">
        <v>217</v>
      </c>
      <c r="O23" s="181" t="s">
        <v>2154</v>
      </c>
      <c r="P23" s="181"/>
      <c r="Q23" s="181" t="s">
        <v>58</v>
      </c>
      <c r="R23" s="181" t="s">
        <v>3501</v>
      </c>
      <c r="S23" s="181"/>
      <c r="T23" s="181" t="s">
        <v>3502</v>
      </c>
      <c r="U23" s="181"/>
      <c r="V23" s="181" t="s">
        <v>1249</v>
      </c>
      <c r="W23" s="181"/>
      <c r="X23" s="181" t="s">
        <v>3503</v>
      </c>
      <c r="Y23" s="181" t="s">
        <v>3504</v>
      </c>
      <c r="Z23" s="181" t="s">
        <v>3505</v>
      </c>
      <c r="AA23" s="181"/>
      <c r="AB23" s="252" t="s">
        <v>3467</v>
      </c>
      <c r="AC23" s="252" t="s">
        <v>299</v>
      </c>
      <c r="AD23" s="252"/>
      <c r="AE23" s="252" t="s">
        <v>2</v>
      </c>
      <c r="AF23" s="252"/>
      <c r="AG23" s="252"/>
      <c r="AH23" s="252">
        <v>7</v>
      </c>
      <c r="AI23" s="252">
        <v>395723.62</v>
      </c>
      <c r="AJ23" s="252">
        <v>1404818.851</v>
      </c>
      <c r="AK23" s="252" t="s">
        <v>3506</v>
      </c>
      <c r="AL23" s="252" t="s">
        <v>1070</v>
      </c>
      <c r="AM23" s="252" t="s">
        <v>131</v>
      </c>
      <c r="AN23" s="252"/>
      <c r="AO23" s="252" t="s">
        <v>709</v>
      </c>
      <c r="AP23" s="152"/>
      <c r="AQ23" s="232"/>
      <c r="AR23" s="232"/>
      <c r="AS23" s="244"/>
      <c r="AT23" s="239"/>
      <c r="AU23" s="232"/>
      <c r="AV23" s="232"/>
      <c r="AW23" s="232"/>
      <c r="AX23" s="232"/>
      <c r="AY23" s="232"/>
      <c r="AZ23" s="232"/>
      <c r="BA23" s="232"/>
      <c r="BB23" s="252" t="s">
        <v>64</v>
      </c>
      <c r="BC23" s="252" t="s">
        <v>3507</v>
      </c>
      <c r="BD23" s="252"/>
      <c r="BE23" s="252"/>
      <c r="BF23" s="252"/>
      <c r="BG23" s="252"/>
      <c r="BH23" s="252"/>
      <c r="BI23" s="252"/>
    </row>
    <row r="24" spans="1:16369" ht="63" customHeight="1">
      <c r="A24" s="181">
        <v>85</v>
      </c>
      <c r="B24" s="185">
        <v>46105.588715277801</v>
      </c>
      <c r="C24" s="185">
        <v>46106.476041666698</v>
      </c>
      <c r="D24" s="181" t="s">
        <v>1385</v>
      </c>
      <c r="E24" s="181" t="s">
        <v>1386</v>
      </c>
      <c r="F24" s="181" t="s">
        <v>3508</v>
      </c>
      <c r="G24" s="181" t="s">
        <v>3509</v>
      </c>
      <c r="H24" s="181" t="s">
        <v>52</v>
      </c>
      <c r="I24" s="181" t="s">
        <v>111</v>
      </c>
      <c r="J24" s="181" t="s">
        <v>3510</v>
      </c>
      <c r="K24" s="181"/>
      <c r="L24" s="181" t="s">
        <v>165</v>
      </c>
      <c r="M24" s="148">
        <v>46142</v>
      </c>
      <c r="N24" s="181" t="s">
        <v>57</v>
      </c>
      <c r="O24" s="181">
        <v>0</v>
      </c>
      <c r="P24" s="181"/>
      <c r="Q24" s="181" t="s">
        <v>58</v>
      </c>
      <c r="R24" s="181" t="s">
        <v>3511</v>
      </c>
      <c r="S24" s="181"/>
      <c r="T24" s="181" t="s">
        <v>3512</v>
      </c>
      <c r="U24" s="181"/>
      <c r="V24" s="181" t="s">
        <v>1025</v>
      </c>
      <c r="W24" s="181"/>
      <c r="X24" s="181" t="s">
        <v>3513</v>
      </c>
      <c r="Y24" s="181" t="s">
        <v>3514</v>
      </c>
      <c r="Z24" s="181" t="s">
        <v>3515</v>
      </c>
      <c r="AA24" s="181"/>
      <c r="AB24" s="252" t="s">
        <v>2357</v>
      </c>
      <c r="AC24" s="252" t="s">
        <v>3494</v>
      </c>
      <c r="AD24" s="252"/>
      <c r="AE24" s="252" t="s">
        <v>2504</v>
      </c>
      <c r="AF24" s="252"/>
      <c r="AG24" s="252"/>
      <c r="AH24" s="252">
        <v>1</v>
      </c>
      <c r="AI24" s="252">
        <v>3000</v>
      </c>
      <c r="AJ24" s="252">
        <v>10650</v>
      </c>
      <c r="AK24" s="252" t="s">
        <v>3516</v>
      </c>
      <c r="AL24" s="252" t="s">
        <v>215</v>
      </c>
      <c r="AM24" s="252" t="s">
        <v>3384</v>
      </c>
      <c r="AN24" s="252"/>
      <c r="AO24" s="252" t="s">
        <v>709</v>
      </c>
      <c r="AP24" s="152"/>
      <c r="AQ24" s="232"/>
      <c r="AR24" s="232"/>
      <c r="AS24" s="244"/>
      <c r="AT24" s="239"/>
      <c r="AU24" s="232"/>
      <c r="AV24" s="232"/>
      <c r="AW24" s="232"/>
      <c r="AX24" s="232"/>
      <c r="AY24" s="232"/>
      <c r="AZ24" s="232"/>
      <c r="BA24" s="232"/>
      <c r="BB24" s="252" t="s">
        <v>64</v>
      </c>
      <c r="BC24" s="252" t="s">
        <v>3517</v>
      </c>
      <c r="BD24" s="252"/>
      <c r="BE24" s="252"/>
      <c r="BF24" s="252"/>
      <c r="BG24" s="252"/>
      <c r="BH24" s="252"/>
      <c r="BI24" s="252"/>
    </row>
    <row r="25" spans="1:16369" ht="64.5" customHeight="1">
      <c r="A25" s="181">
        <v>86</v>
      </c>
      <c r="B25" s="185">
        <v>46106.524722222202</v>
      </c>
      <c r="C25" s="185">
        <v>46106.537141203698</v>
      </c>
      <c r="D25" s="181" t="s">
        <v>1385</v>
      </c>
      <c r="E25" s="181" t="s">
        <v>1386</v>
      </c>
      <c r="F25" s="181" t="s">
        <v>3518</v>
      </c>
      <c r="G25" s="181" t="s">
        <v>3519</v>
      </c>
      <c r="H25" s="181" t="s">
        <v>52</v>
      </c>
      <c r="I25" s="181" t="s">
        <v>53</v>
      </c>
      <c r="J25" s="181" t="s">
        <v>3520</v>
      </c>
      <c r="K25" s="181"/>
      <c r="L25" s="181" t="s">
        <v>56</v>
      </c>
      <c r="M25" s="148">
        <v>46218</v>
      </c>
      <c r="N25" s="181" t="s">
        <v>57</v>
      </c>
      <c r="O25" s="181">
        <v>0</v>
      </c>
      <c r="P25" s="181"/>
      <c r="Q25" s="181" t="s">
        <v>58</v>
      </c>
      <c r="R25" s="181" t="s">
        <v>3521</v>
      </c>
      <c r="S25" s="181"/>
      <c r="T25" s="181" t="s">
        <v>3522</v>
      </c>
      <c r="U25" s="181"/>
      <c r="V25" s="181" t="s">
        <v>1143</v>
      </c>
      <c r="W25" s="181"/>
      <c r="X25" s="181" t="s">
        <v>57</v>
      </c>
      <c r="Y25" s="181" t="s">
        <v>3523</v>
      </c>
      <c r="Z25" s="181" t="s">
        <v>3524</v>
      </c>
      <c r="AA25" s="181"/>
      <c r="AB25" s="252" t="s">
        <v>3525</v>
      </c>
      <c r="AC25" s="252" t="s">
        <v>3494</v>
      </c>
      <c r="AD25" s="252"/>
      <c r="AE25" s="252"/>
      <c r="AF25" s="252"/>
      <c r="AG25" s="252"/>
      <c r="AH25" s="252"/>
      <c r="AI25" s="252"/>
      <c r="AJ25" s="252"/>
      <c r="AK25" s="252"/>
      <c r="AL25" s="252"/>
      <c r="AM25" s="252"/>
      <c r="AN25" s="252"/>
      <c r="AO25" s="252" t="s">
        <v>70</v>
      </c>
      <c r="AP25" s="152" t="s">
        <v>3526</v>
      </c>
      <c r="AQ25" s="232"/>
      <c r="AR25" s="232"/>
      <c r="AS25" s="244"/>
      <c r="AT25" s="239"/>
      <c r="AU25" s="232"/>
      <c r="AV25" s="232"/>
      <c r="AW25" s="232"/>
      <c r="AX25" s="232"/>
      <c r="AY25" s="232"/>
      <c r="AZ25" s="232"/>
      <c r="BA25" s="232"/>
      <c r="BB25" s="252"/>
      <c r="BC25" s="252" t="s">
        <v>3527</v>
      </c>
      <c r="BD25" s="252"/>
      <c r="BE25" s="252"/>
      <c r="BF25" s="252"/>
      <c r="BG25" s="252"/>
      <c r="BH25" s="252"/>
      <c r="BI25" s="277"/>
    </row>
    <row r="26" spans="1:16369" ht="55.5" customHeight="1">
      <c r="A26" s="181">
        <v>88</v>
      </c>
      <c r="B26" s="185">
        <v>46101.486909722204</v>
      </c>
      <c r="C26" s="185">
        <v>46106.567800925899</v>
      </c>
      <c r="D26" s="181" t="s">
        <v>2539</v>
      </c>
      <c r="E26" s="181" t="s">
        <v>203</v>
      </c>
      <c r="F26" s="181" t="s">
        <v>3528</v>
      </c>
      <c r="G26" s="181" t="s">
        <v>3529</v>
      </c>
      <c r="H26" s="181" t="s">
        <v>161</v>
      </c>
      <c r="I26" s="181" t="s">
        <v>162</v>
      </c>
      <c r="J26" s="181" t="s">
        <v>1630</v>
      </c>
      <c r="K26" s="181"/>
      <c r="L26" s="181" t="s">
        <v>165</v>
      </c>
      <c r="M26" s="148">
        <v>46129</v>
      </c>
      <c r="N26" s="181" t="s">
        <v>57</v>
      </c>
      <c r="O26" s="181">
        <v>0</v>
      </c>
      <c r="P26" s="181"/>
      <c r="Q26" s="181" t="s">
        <v>58</v>
      </c>
      <c r="R26" s="181" t="s">
        <v>3530</v>
      </c>
      <c r="S26" s="181"/>
      <c r="T26" s="181" t="s">
        <v>3531</v>
      </c>
      <c r="U26" s="181"/>
      <c r="V26" s="181" t="s">
        <v>3532</v>
      </c>
      <c r="W26" s="181"/>
      <c r="X26" s="181" t="s">
        <v>3533</v>
      </c>
      <c r="Y26" s="181" t="s">
        <v>3534</v>
      </c>
      <c r="Z26" s="181" t="s">
        <v>3535</v>
      </c>
      <c r="AA26" s="181"/>
      <c r="AB26" s="252" t="s">
        <v>3365</v>
      </c>
      <c r="AC26" s="252" t="s">
        <v>2381</v>
      </c>
      <c r="AD26" s="252"/>
      <c r="AE26" s="252" t="s">
        <v>2</v>
      </c>
      <c r="AF26" s="252"/>
      <c r="AG26" s="252"/>
      <c r="AH26" s="252">
        <v>4</v>
      </c>
      <c r="AI26" s="252">
        <v>23200</v>
      </c>
      <c r="AJ26" s="252">
        <v>82360</v>
      </c>
      <c r="AK26" s="252" t="s">
        <v>3536</v>
      </c>
      <c r="AL26" s="252" t="s">
        <v>215</v>
      </c>
      <c r="AM26" s="252" t="s">
        <v>131</v>
      </c>
      <c r="AN26" s="252"/>
      <c r="AO26" s="252" t="s">
        <v>709</v>
      </c>
      <c r="AP26" s="152"/>
      <c r="AQ26" s="232"/>
      <c r="AR26" s="232"/>
      <c r="AS26" s="244"/>
      <c r="AT26" s="239"/>
      <c r="AU26" s="232"/>
      <c r="AV26" s="232"/>
      <c r="AW26" s="232"/>
      <c r="AX26" s="232"/>
      <c r="AY26" s="232"/>
      <c r="AZ26" s="232"/>
      <c r="BA26" s="232"/>
      <c r="BB26" s="252" t="s">
        <v>57</v>
      </c>
      <c r="BC26" s="252" t="s">
        <v>3537</v>
      </c>
      <c r="BD26" s="252"/>
      <c r="BE26" s="252"/>
      <c r="BF26" s="252"/>
      <c r="BG26" s="252"/>
      <c r="BH26" s="252"/>
      <c r="BI26" s="277"/>
    </row>
    <row r="27" spans="1:16369" ht="125.25" customHeight="1">
      <c r="A27" s="140">
        <v>89</v>
      </c>
      <c r="B27" s="148">
        <v>46108.472812499997</v>
      </c>
      <c r="C27" s="148">
        <v>46108.482928240701</v>
      </c>
      <c r="D27" s="149" t="s">
        <v>1385</v>
      </c>
      <c r="E27" s="149" t="s">
        <v>1386</v>
      </c>
      <c r="F27" s="149" t="s">
        <v>3538</v>
      </c>
      <c r="G27" s="149" t="s">
        <v>3539</v>
      </c>
      <c r="H27" s="149" t="s">
        <v>52</v>
      </c>
      <c r="I27" s="140" t="s">
        <v>53</v>
      </c>
      <c r="J27" s="140" t="s">
        <v>3540</v>
      </c>
      <c r="K27" s="140"/>
      <c r="L27" s="140" t="s">
        <v>56</v>
      </c>
      <c r="M27" s="148">
        <v>46188</v>
      </c>
      <c r="N27" s="140" t="s">
        <v>57</v>
      </c>
      <c r="O27" s="140">
        <v>0</v>
      </c>
      <c r="P27" s="140"/>
      <c r="Q27" s="181" t="s">
        <v>58</v>
      </c>
      <c r="R27" s="149" t="s">
        <v>3541</v>
      </c>
      <c r="S27" s="149"/>
      <c r="T27" s="149" t="s">
        <v>3542</v>
      </c>
      <c r="U27" s="149"/>
      <c r="V27" s="149" t="s">
        <v>1025</v>
      </c>
      <c r="W27" s="149"/>
      <c r="X27" s="149" t="s">
        <v>3543</v>
      </c>
      <c r="Y27" s="149" t="s">
        <v>3544</v>
      </c>
      <c r="Z27" s="140" t="s">
        <v>3545</v>
      </c>
      <c r="AA27" s="140"/>
      <c r="AB27" s="152" t="s">
        <v>1071</v>
      </c>
      <c r="AC27" s="152" t="s">
        <v>2381</v>
      </c>
      <c r="AD27" s="156"/>
      <c r="AE27" s="152"/>
      <c r="AF27" s="156"/>
      <c r="AG27" s="255"/>
      <c r="AH27" s="157"/>
      <c r="AI27" s="153"/>
      <c r="AJ27" s="154">
        <v>0</v>
      </c>
      <c r="AK27" s="155" t="s">
        <v>3546</v>
      </c>
      <c r="AL27" s="158"/>
      <c r="AM27" s="152"/>
      <c r="AN27" s="152"/>
      <c r="AO27" s="157" t="s">
        <v>709</v>
      </c>
      <c r="AP27" s="152"/>
      <c r="AQ27" s="232"/>
      <c r="AR27" s="232"/>
      <c r="AS27" s="244"/>
      <c r="AT27" s="239"/>
      <c r="AU27" s="232"/>
      <c r="AV27" s="232"/>
      <c r="AW27" s="232"/>
      <c r="AX27" s="232"/>
      <c r="AY27" s="232"/>
      <c r="AZ27" s="232"/>
      <c r="BA27" s="232"/>
      <c r="BB27" s="157" t="s">
        <v>64</v>
      </c>
      <c r="BC27" s="152" t="s">
        <v>3547</v>
      </c>
      <c r="BD27" s="157"/>
      <c r="BE27" s="278"/>
      <c r="BF27" s="157"/>
      <c r="BG27" s="157"/>
      <c r="BH27" s="157"/>
      <c r="BI27" s="278"/>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9"/>
      <c r="AXZ27" s="9"/>
      <c r="AYA27" s="9"/>
      <c r="AYB27" s="9"/>
      <c r="AYC27" s="9"/>
      <c r="AYD27" s="9"/>
      <c r="AYE27" s="9"/>
      <c r="AYF27" s="9"/>
      <c r="AYG27" s="9"/>
      <c r="AYH27" s="9"/>
      <c r="AYI27" s="9"/>
      <c r="AYJ27" s="9"/>
      <c r="AYK27" s="9"/>
      <c r="AYL27" s="9"/>
      <c r="AYM27" s="9"/>
      <c r="AYN27" s="9"/>
      <c r="AYO27" s="9"/>
      <c r="AYP27" s="9"/>
      <c r="AYQ27" s="9"/>
      <c r="AYR27" s="9"/>
      <c r="AYS27" s="9"/>
      <c r="AYT27" s="9"/>
      <c r="AYU27" s="9"/>
      <c r="AYV27" s="9"/>
      <c r="AYW27" s="9"/>
      <c r="AYX27" s="9"/>
      <c r="AYY27" s="9"/>
      <c r="AYZ27" s="9"/>
      <c r="AZA27" s="9"/>
      <c r="AZB27" s="9"/>
      <c r="AZC27" s="9"/>
      <c r="AZD27" s="9"/>
      <c r="AZE27" s="9"/>
      <c r="AZF27" s="9"/>
      <c r="AZG27" s="9"/>
      <c r="AZH27" s="9"/>
      <c r="AZI27" s="9"/>
      <c r="AZJ27" s="9"/>
      <c r="AZK27" s="9"/>
      <c r="AZL27" s="9"/>
      <c r="AZM27" s="9"/>
      <c r="AZN27" s="9"/>
      <c r="AZO27" s="9"/>
      <c r="AZP27" s="9"/>
      <c r="AZQ27" s="9"/>
      <c r="AZR27" s="9"/>
      <c r="AZS27" s="9"/>
      <c r="AZT27" s="9"/>
      <c r="AZU27" s="9"/>
      <c r="AZV27" s="9"/>
      <c r="AZW27" s="9"/>
      <c r="AZX27" s="9"/>
      <c r="AZY27" s="9"/>
      <c r="AZZ27" s="9"/>
      <c r="BAA27" s="9"/>
      <c r="BAB27" s="9"/>
      <c r="BAC27" s="9"/>
      <c r="BAD27" s="9"/>
      <c r="BAE27" s="9"/>
      <c r="BAF27" s="9"/>
      <c r="BAG27" s="9"/>
      <c r="BAH27" s="9"/>
      <c r="BAI27" s="9"/>
      <c r="BAJ27" s="9"/>
      <c r="BAK27" s="9"/>
      <c r="BAL27" s="9"/>
      <c r="BAM27" s="9"/>
      <c r="BAN27" s="9"/>
      <c r="BAO27" s="9"/>
      <c r="BAP27" s="9"/>
      <c r="BAQ27" s="9"/>
      <c r="BAR27" s="9"/>
      <c r="BAS27" s="9"/>
      <c r="BAT27" s="9"/>
      <c r="BAU27" s="9"/>
      <c r="BAV27" s="9"/>
      <c r="BAW27" s="9"/>
      <c r="BAX27" s="9"/>
      <c r="BAY27" s="9"/>
      <c r="BAZ27" s="9"/>
      <c r="BBA27" s="9"/>
      <c r="BBB27" s="9"/>
      <c r="BBC27" s="9"/>
      <c r="BBD27" s="9"/>
      <c r="BBE27" s="9"/>
      <c r="BBF27" s="9"/>
      <c r="BBG27" s="9"/>
      <c r="BBH27" s="9"/>
      <c r="BBI27" s="9"/>
      <c r="BBJ27" s="9"/>
      <c r="BBK27" s="9"/>
      <c r="BBL27" s="9"/>
      <c r="BBM27" s="9"/>
      <c r="BBN27" s="9"/>
      <c r="BBO27" s="9"/>
      <c r="BBP27" s="9"/>
      <c r="BBQ27" s="9"/>
      <c r="BBR27" s="9"/>
      <c r="BBS27" s="9"/>
      <c r="BBT27" s="9"/>
      <c r="BBU27" s="9"/>
      <c r="BBV27" s="9"/>
      <c r="BBW27" s="9"/>
      <c r="BBX27" s="9"/>
      <c r="BBY27" s="9"/>
      <c r="BBZ27" s="9"/>
      <c r="BCA27" s="9"/>
      <c r="BCB27" s="9"/>
      <c r="BCC27" s="9"/>
      <c r="BCD27" s="9"/>
      <c r="BCE27" s="9"/>
      <c r="BCF27" s="9"/>
      <c r="BCG27" s="9"/>
      <c r="BCH27" s="9"/>
      <c r="BCI27" s="9"/>
      <c r="BCJ27" s="9"/>
      <c r="BCK27" s="9"/>
      <c r="BCL27" s="9"/>
      <c r="BCM27" s="9"/>
      <c r="BCN27" s="9"/>
      <c r="BCO27" s="9"/>
      <c r="BCP27" s="9"/>
      <c r="BCQ27" s="9"/>
      <c r="BCR27" s="9"/>
      <c r="BCS27" s="9"/>
      <c r="BCT27" s="9"/>
      <c r="BCU27" s="9"/>
      <c r="BCV27" s="9"/>
      <c r="BCW27" s="9"/>
      <c r="BCX27" s="9"/>
      <c r="BCY27" s="9"/>
      <c r="BCZ27" s="9"/>
      <c r="BDA27" s="9"/>
      <c r="BDB27" s="9"/>
      <c r="BDC27" s="9"/>
      <c r="BDD27" s="9"/>
      <c r="BDE27" s="9"/>
      <c r="BDF27" s="9"/>
      <c r="BDG27" s="9"/>
      <c r="BDH27" s="9"/>
      <c r="BDI27" s="9"/>
      <c r="BDJ27" s="9"/>
      <c r="BDK27" s="9"/>
      <c r="BDL27" s="9"/>
      <c r="BDM27" s="9"/>
      <c r="BDN27" s="9"/>
      <c r="BDO27" s="9"/>
      <c r="BDP27" s="9"/>
      <c r="BDQ27" s="9"/>
      <c r="BDR27" s="9"/>
      <c r="BDS27" s="9"/>
      <c r="BDT27" s="9"/>
      <c r="BDU27" s="9"/>
      <c r="BDV27" s="9"/>
      <c r="BDW27" s="9"/>
      <c r="BDX27" s="9"/>
      <c r="BDY27" s="9"/>
      <c r="BDZ27" s="9"/>
      <c r="BEA27" s="9"/>
      <c r="BEB27" s="9"/>
      <c r="BEC27" s="9"/>
      <c r="BED27" s="9"/>
      <c r="BEE27" s="9"/>
      <c r="BEF27" s="9"/>
      <c r="BEG27" s="9"/>
      <c r="BEH27" s="9"/>
      <c r="BEI27" s="9"/>
      <c r="BEJ27" s="9"/>
      <c r="BEK27" s="9"/>
      <c r="BEL27" s="9"/>
      <c r="BEM27" s="9"/>
      <c r="BEN27" s="9"/>
      <c r="BEO27" s="9"/>
      <c r="BEP27" s="9"/>
      <c r="BEQ27" s="9"/>
      <c r="BER27" s="9"/>
      <c r="BES27" s="9"/>
      <c r="BET27" s="9"/>
      <c r="BEU27" s="9"/>
      <c r="BEV27" s="9"/>
      <c r="BEW27" s="9"/>
      <c r="BEX27" s="9"/>
      <c r="BEY27" s="9"/>
      <c r="BEZ27" s="9"/>
      <c r="BFA27" s="9"/>
      <c r="BFB27" s="9"/>
      <c r="BFC27" s="9"/>
      <c r="BFD27" s="9"/>
      <c r="BFE27" s="9"/>
      <c r="BFF27" s="9"/>
      <c r="BFG27" s="9"/>
      <c r="BFH27" s="9"/>
      <c r="BFI27" s="9"/>
      <c r="BFJ27" s="9"/>
      <c r="BFK27" s="9"/>
      <c r="BFL27" s="9"/>
      <c r="BFM27" s="9"/>
      <c r="BFN27" s="9"/>
      <c r="BFO27" s="9"/>
      <c r="BFP27" s="9"/>
      <c r="BFQ27" s="9"/>
      <c r="BFR27" s="9"/>
      <c r="BFS27" s="9"/>
      <c r="BFT27" s="9"/>
      <c r="BFU27" s="9"/>
      <c r="BFV27" s="9"/>
      <c r="BFW27" s="9"/>
      <c r="BFX27" s="9"/>
      <c r="BFY27" s="9"/>
      <c r="BFZ27" s="9"/>
      <c r="BGA27" s="9"/>
      <c r="BGB27" s="9"/>
      <c r="BGC27" s="9"/>
      <c r="BGD27" s="9"/>
      <c r="BGE27" s="9"/>
      <c r="BGF27" s="9"/>
      <c r="BGG27" s="9"/>
      <c r="BGH27" s="9"/>
      <c r="BGI27" s="9"/>
      <c r="BGJ27" s="9"/>
      <c r="BGK27" s="9"/>
      <c r="BGL27" s="9"/>
      <c r="BGM27" s="9"/>
      <c r="BGN27" s="9"/>
      <c r="BGO27" s="9"/>
      <c r="BGP27" s="9"/>
      <c r="BGQ27" s="9"/>
      <c r="BGR27" s="9"/>
      <c r="BGS27" s="9"/>
      <c r="BGT27" s="9"/>
      <c r="BGU27" s="9"/>
      <c r="BGV27" s="9"/>
      <c r="BGW27" s="9"/>
      <c r="BGX27" s="9"/>
      <c r="BGY27" s="9"/>
      <c r="BGZ27" s="9"/>
      <c r="BHA27" s="9"/>
      <c r="BHB27" s="9"/>
      <c r="BHC27" s="9"/>
      <c r="BHD27" s="9"/>
      <c r="BHE27" s="9"/>
      <c r="BHF27" s="9"/>
      <c r="BHG27" s="9"/>
      <c r="BHH27" s="9"/>
      <c r="BHI27" s="9"/>
      <c r="BHJ27" s="9"/>
      <c r="BHK27" s="9"/>
      <c r="BHL27" s="9"/>
      <c r="BHM27" s="9"/>
      <c r="BHN27" s="9"/>
      <c r="BHO27" s="9"/>
      <c r="BHP27" s="9"/>
      <c r="BHQ27" s="9"/>
      <c r="BHR27" s="9"/>
      <c r="BHS27" s="9"/>
      <c r="BHT27" s="9"/>
      <c r="BHU27" s="9"/>
      <c r="BHV27" s="9"/>
      <c r="BHW27" s="9"/>
      <c r="BHX27" s="9"/>
      <c r="BHY27" s="9"/>
      <c r="BHZ27" s="9"/>
      <c r="BIA27" s="9"/>
      <c r="BIB27" s="9"/>
      <c r="BIC27" s="9"/>
      <c r="BID27" s="9"/>
      <c r="BIE27" s="9"/>
      <c r="BIF27" s="9"/>
      <c r="BIG27" s="9"/>
      <c r="BIH27" s="9"/>
      <c r="BII27" s="9"/>
      <c r="BIJ27" s="9"/>
      <c r="BIK27" s="9"/>
      <c r="BIL27" s="9"/>
      <c r="BIM27" s="9"/>
      <c r="BIN27" s="9"/>
      <c r="BIO27" s="9"/>
      <c r="BIP27" s="9"/>
      <c r="BIQ27" s="9"/>
      <c r="BIR27" s="9"/>
      <c r="BIS27" s="9"/>
      <c r="BIT27" s="9"/>
      <c r="BIU27" s="9"/>
      <c r="BIV27" s="9"/>
      <c r="BIW27" s="9"/>
      <c r="BIX27" s="9"/>
      <c r="BIY27" s="9"/>
      <c r="BIZ27" s="9"/>
      <c r="BJA27" s="9"/>
      <c r="BJB27" s="9"/>
      <c r="BJC27" s="9"/>
      <c r="BJD27" s="9"/>
      <c r="BJE27" s="9"/>
      <c r="BJF27" s="9"/>
      <c r="BJG27" s="9"/>
      <c r="BJH27" s="9"/>
      <c r="BJI27" s="9"/>
      <c r="BJJ27" s="9"/>
      <c r="BJK27" s="9"/>
      <c r="BJL27" s="9"/>
      <c r="BJM27" s="9"/>
      <c r="BJN27" s="9"/>
      <c r="BJO27" s="9"/>
      <c r="BJP27" s="9"/>
      <c r="BJQ27" s="9"/>
      <c r="BJR27" s="9"/>
      <c r="BJS27" s="9"/>
      <c r="BJT27" s="9"/>
      <c r="BJU27" s="9"/>
      <c r="BJV27" s="9"/>
      <c r="BJW27" s="9"/>
      <c r="BJX27" s="9"/>
      <c r="BJY27" s="9"/>
      <c r="BJZ27" s="9"/>
      <c r="BKA27" s="9"/>
      <c r="BKB27" s="9"/>
      <c r="BKC27" s="9"/>
      <c r="BKD27" s="9"/>
      <c r="BKE27" s="9"/>
      <c r="BKF27" s="9"/>
      <c r="BKG27" s="9"/>
      <c r="BKH27" s="9"/>
      <c r="BKI27" s="9"/>
      <c r="BKJ27" s="9"/>
      <c r="BKK27" s="9"/>
      <c r="BKL27" s="9"/>
      <c r="BKM27" s="9"/>
      <c r="BKN27" s="9"/>
      <c r="BKO27" s="9"/>
      <c r="BKP27" s="9"/>
      <c r="BKQ27" s="9"/>
      <c r="BKR27" s="9"/>
      <c r="BKS27" s="9"/>
      <c r="BKT27" s="9"/>
      <c r="BKU27" s="9"/>
      <c r="BKV27" s="9"/>
      <c r="BKW27" s="9"/>
      <c r="BKX27" s="9"/>
      <c r="BKY27" s="9"/>
      <c r="BKZ27" s="9"/>
      <c r="BLA27" s="9"/>
      <c r="BLB27" s="9"/>
      <c r="BLC27" s="9"/>
      <c r="BLD27" s="9"/>
      <c r="BLE27" s="9"/>
      <c r="BLF27" s="9"/>
      <c r="BLG27" s="9"/>
      <c r="BLH27" s="9"/>
      <c r="BLI27" s="9"/>
      <c r="BLJ27" s="9"/>
      <c r="BLK27" s="9"/>
      <c r="BLL27" s="9"/>
      <c r="BLM27" s="9"/>
      <c r="BLN27" s="9"/>
      <c r="BLO27" s="9"/>
      <c r="BLP27" s="9"/>
      <c r="BLQ27" s="9"/>
      <c r="BLR27" s="9"/>
      <c r="BLS27" s="9"/>
      <c r="BLT27" s="9"/>
      <c r="BLU27" s="9"/>
      <c r="BLV27" s="9"/>
      <c r="BLW27" s="9"/>
      <c r="BLX27" s="9"/>
      <c r="BLY27" s="9"/>
      <c r="BLZ27" s="9"/>
      <c r="BMA27" s="9"/>
      <c r="BMB27" s="9"/>
      <c r="BMC27" s="9"/>
      <c r="BMD27" s="9"/>
      <c r="BME27" s="9"/>
      <c r="BMF27" s="9"/>
      <c r="BMG27" s="9"/>
      <c r="BMH27" s="9"/>
      <c r="BMI27" s="9"/>
      <c r="BMJ27" s="9"/>
      <c r="BMK27" s="9"/>
      <c r="BML27" s="9"/>
      <c r="BMM27" s="9"/>
      <c r="BMN27" s="9"/>
      <c r="BMO27" s="9"/>
      <c r="BMP27" s="9"/>
      <c r="BMQ27" s="9"/>
      <c r="BMR27" s="9"/>
      <c r="BMS27" s="9"/>
      <c r="BMT27" s="9"/>
      <c r="BMU27" s="9"/>
      <c r="BMV27" s="9"/>
      <c r="BMW27" s="9"/>
      <c r="BMX27" s="9"/>
      <c r="BMY27" s="9"/>
      <c r="BMZ27" s="9"/>
      <c r="BNA27" s="9"/>
      <c r="BNB27" s="9"/>
      <c r="BNC27" s="9"/>
      <c r="BND27" s="9"/>
      <c r="BNE27" s="9"/>
      <c r="BNF27" s="9"/>
      <c r="BNG27" s="9"/>
      <c r="BNH27" s="9"/>
      <c r="BNI27" s="9"/>
      <c r="BNJ27" s="9"/>
      <c r="BNK27" s="9"/>
      <c r="BNL27" s="9"/>
      <c r="BNM27" s="9"/>
      <c r="BNN27" s="9"/>
      <c r="BNO27" s="9"/>
      <c r="BNP27" s="9"/>
      <c r="BNQ27" s="9"/>
      <c r="BNR27" s="9"/>
      <c r="BNS27" s="9"/>
      <c r="BNT27" s="9"/>
      <c r="BNU27" s="9"/>
      <c r="BNV27" s="9"/>
      <c r="BNW27" s="9"/>
      <c r="BNX27" s="9"/>
      <c r="BNY27" s="9"/>
      <c r="BNZ27" s="9"/>
      <c r="BOA27" s="9"/>
      <c r="BOB27" s="9"/>
      <c r="BOC27" s="9"/>
      <c r="BOD27" s="9"/>
      <c r="BOE27" s="9"/>
      <c r="BOF27" s="9"/>
      <c r="BOG27" s="9"/>
      <c r="BOH27" s="9"/>
      <c r="BOI27" s="9"/>
      <c r="BOJ27" s="9"/>
      <c r="BOK27" s="9"/>
      <c r="BOL27" s="9"/>
      <c r="BOM27" s="9"/>
      <c r="BON27" s="9"/>
      <c r="BOO27" s="9"/>
      <c r="BOP27" s="9"/>
      <c r="BOQ27" s="9"/>
      <c r="BOR27" s="9"/>
      <c r="BOS27" s="9"/>
      <c r="BOT27" s="9"/>
      <c r="BOU27" s="9"/>
      <c r="BOV27" s="9"/>
      <c r="BOW27" s="9"/>
      <c r="BOX27" s="9"/>
      <c r="BOY27" s="9"/>
      <c r="BOZ27" s="9"/>
      <c r="BPA27" s="9"/>
      <c r="BPB27" s="9"/>
      <c r="BPC27" s="9"/>
      <c r="BPD27" s="9"/>
      <c r="BPE27" s="9"/>
      <c r="BPF27" s="9"/>
      <c r="BPG27" s="9"/>
      <c r="BPH27" s="9"/>
      <c r="BPI27" s="9"/>
      <c r="BPJ27" s="9"/>
      <c r="BPK27" s="9"/>
      <c r="BPL27" s="9"/>
      <c r="BPM27" s="9"/>
      <c r="BPN27" s="9"/>
      <c r="BPO27" s="9"/>
      <c r="BPP27" s="9"/>
      <c r="BPQ27" s="9"/>
      <c r="BPR27" s="9"/>
      <c r="BPS27" s="9"/>
      <c r="BPT27" s="9"/>
      <c r="BPU27" s="9"/>
      <c r="BPV27" s="9"/>
      <c r="BPW27" s="9"/>
      <c r="BPX27" s="9"/>
      <c r="BPY27" s="9"/>
      <c r="BPZ27" s="9"/>
      <c r="BQA27" s="9"/>
      <c r="BQB27" s="9"/>
      <c r="BQC27" s="9"/>
      <c r="BQD27" s="9"/>
      <c r="BQE27" s="9"/>
      <c r="BQF27" s="9"/>
      <c r="BQG27" s="9"/>
      <c r="BQH27" s="9"/>
      <c r="BQI27" s="9"/>
      <c r="BQJ27" s="9"/>
      <c r="BQK27" s="9"/>
      <c r="BQL27" s="9"/>
      <c r="BQM27" s="9"/>
      <c r="BQN27" s="9"/>
      <c r="BQO27" s="9"/>
      <c r="BQP27" s="9"/>
      <c r="BQQ27" s="9"/>
      <c r="BQR27" s="9"/>
      <c r="BQS27" s="9"/>
      <c r="BQT27" s="9"/>
      <c r="BQU27" s="9"/>
      <c r="BQV27" s="9"/>
      <c r="BQW27" s="9"/>
      <c r="BQX27" s="9"/>
      <c r="BQY27" s="9"/>
      <c r="BQZ27" s="9"/>
      <c r="BRA27" s="9"/>
      <c r="BRB27" s="9"/>
      <c r="BRC27" s="9"/>
      <c r="BRD27" s="9"/>
      <c r="BRE27" s="9"/>
      <c r="BRF27" s="9"/>
      <c r="BRG27" s="9"/>
      <c r="BRH27" s="9"/>
      <c r="BRI27" s="9"/>
      <c r="BRJ27" s="9"/>
      <c r="BRK27" s="9"/>
      <c r="BRL27" s="9"/>
      <c r="BRM27" s="9"/>
      <c r="BRN27" s="9"/>
      <c r="BRO27" s="9"/>
      <c r="BRP27" s="9"/>
      <c r="BRQ27" s="9"/>
      <c r="BRR27" s="9"/>
      <c r="BRS27" s="9"/>
      <c r="BRT27" s="9"/>
      <c r="BRU27" s="9"/>
      <c r="BRV27" s="9"/>
      <c r="BRW27" s="9"/>
      <c r="BRX27" s="9"/>
      <c r="BRY27" s="9"/>
      <c r="BRZ27" s="9"/>
      <c r="BSA27" s="9"/>
      <c r="BSB27" s="9"/>
      <c r="BSC27" s="9"/>
      <c r="BSD27" s="9"/>
      <c r="BSE27" s="9"/>
      <c r="BSF27" s="9"/>
      <c r="BSG27" s="9"/>
      <c r="BSH27" s="9"/>
      <c r="BSI27" s="9"/>
      <c r="BSJ27" s="9"/>
      <c r="BSK27" s="9"/>
      <c r="BSL27" s="9"/>
      <c r="BSM27" s="9"/>
      <c r="BSN27" s="9"/>
      <c r="BSO27" s="9"/>
      <c r="BSP27" s="9"/>
      <c r="BSQ27" s="9"/>
      <c r="BSR27" s="9"/>
      <c r="BSS27" s="9"/>
      <c r="BST27" s="9"/>
      <c r="BSU27" s="9"/>
      <c r="BSV27" s="9"/>
      <c r="BSW27" s="9"/>
      <c r="BSX27" s="9"/>
      <c r="BSY27" s="9"/>
      <c r="BSZ27" s="9"/>
      <c r="BTA27" s="9"/>
      <c r="BTB27" s="9"/>
      <c r="BTC27" s="9"/>
      <c r="BTD27" s="9"/>
      <c r="BTE27" s="9"/>
      <c r="BTF27" s="9"/>
      <c r="BTG27" s="9"/>
      <c r="BTH27" s="9"/>
      <c r="BTI27" s="9"/>
      <c r="BTJ27" s="9"/>
      <c r="BTK27" s="9"/>
      <c r="BTL27" s="9"/>
      <c r="BTM27" s="9"/>
      <c r="BTN27" s="9"/>
      <c r="BTO27" s="9"/>
      <c r="BTP27" s="9"/>
      <c r="BTQ27" s="9"/>
      <c r="BTR27" s="9"/>
      <c r="BTS27" s="9"/>
      <c r="BTT27" s="9"/>
      <c r="BTU27" s="9"/>
      <c r="BTV27" s="9"/>
      <c r="BTW27" s="9"/>
      <c r="BTX27" s="9"/>
      <c r="BTY27" s="9"/>
      <c r="BTZ27" s="9"/>
      <c r="BUA27" s="9"/>
      <c r="BUB27" s="9"/>
      <c r="BUC27" s="9"/>
      <c r="BUD27" s="9"/>
      <c r="BUE27" s="9"/>
      <c r="BUF27" s="9"/>
      <c r="BUG27" s="9"/>
      <c r="BUH27" s="9"/>
      <c r="BUI27" s="9"/>
      <c r="BUJ27" s="9"/>
      <c r="BUK27" s="9"/>
      <c r="BUL27" s="9"/>
      <c r="BUM27" s="9"/>
      <c r="BUN27" s="9"/>
      <c r="BUO27" s="9"/>
      <c r="BUP27" s="9"/>
      <c r="BUQ27" s="9"/>
      <c r="BUR27" s="9"/>
      <c r="BUS27" s="9"/>
      <c r="BUT27" s="9"/>
      <c r="BUU27" s="9"/>
      <c r="BUV27" s="9"/>
      <c r="BUW27" s="9"/>
      <c r="BUX27" s="9"/>
      <c r="BUY27" s="9"/>
      <c r="BUZ27" s="9"/>
      <c r="BVA27" s="9"/>
      <c r="BVB27" s="9"/>
      <c r="BVC27" s="9"/>
      <c r="BVD27" s="9"/>
      <c r="BVE27" s="9"/>
      <c r="BVF27" s="9"/>
      <c r="BVG27" s="9"/>
      <c r="BVH27" s="9"/>
      <c r="BVI27" s="9"/>
      <c r="BVJ27" s="9"/>
      <c r="BVK27" s="9"/>
      <c r="BVL27" s="9"/>
      <c r="BVM27" s="9"/>
      <c r="BVN27" s="9"/>
      <c r="BVO27" s="9"/>
      <c r="BVP27" s="9"/>
      <c r="BVQ27" s="9"/>
      <c r="BVR27" s="9"/>
      <c r="BVS27" s="9"/>
      <c r="BVT27" s="9"/>
      <c r="BVU27" s="9"/>
      <c r="BVV27" s="9"/>
      <c r="BVW27" s="9"/>
      <c r="BVX27" s="9"/>
      <c r="BVY27" s="9"/>
      <c r="BVZ27" s="9"/>
      <c r="BWA27" s="9"/>
      <c r="BWB27" s="9"/>
      <c r="BWC27" s="9"/>
      <c r="BWD27" s="9"/>
      <c r="BWE27" s="9"/>
      <c r="BWF27" s="9"/>
      <c r="BWG27" s="9"/>
      <c r="BWH27" s="9"/>
      <c r="BWI27" s="9"/>
      <c r="BWJ27" s="9"/>
      <c r="BWK27" s="9"/>
      <c r="BWL27" s="9"/>
      <c r="BWM27" s="9"/>
      <c r="BWN27" s="9"/>
      <c r="BWO27" s="9"/>
      <c r="BWP27" s="9"/>
      <c r="BWQ27" s="9"/>
      <c r="BWR27" s="9"/>
      <c r="BWS27" s="9"/>
      <c r="BWT27" s="9"/>
      <c r="BWU27" s="9"/>
      <c r="BWV27" s="9"/>
      <c r="BWW27" s="9"/>
      <c r="BWX27" s="9"/>
      <c r="BWY27" s="9"/>
      <c r="BWZ27" s="9"/>
      <c r="BXA27" s="9"/>
      <c r="BXB27" s="9"/>
      <c r="BXC27" s="9"/>
      <c r="BXD27" s="9"/>
      <c r="BXE27" s="9"/>
      <c r="BXF27" s="9"/>
      <c r="BXG27" s="9"/>
      <c r="BXH27" s="9"/>
      <c r="BXI27" s="9"/>
      <c r="BXJ27" s="9"/>
      <c r="BXK27" s="9"/>
      <c r="BXL27" s="9"/>
      <c r="BXM27" s="9"/>
      <c r="BXN27" s="9"/>
      <c r="BXO27" s="9"/>
      <c r="BXP27" s="9"/>
      <c r="BXQ27" s="9"/>
      <c r="BXR27" s="9"/>
      <c r="BXS27" s="9"/>
      <c r="BXT27" s="9"/>
      <c r="BXU27" s="9"/>
      <c r="BXV27" s="9"/>
      <c r="BXW27" s="9"/>
      <c r="BXX27" s="9"/>
      <c r="BXY27" s="9"/>
      <c r="BXZ27" s="9"/>
      <c r="BYA27" s="9"/>
      <c r="BYB27" s="9"/>
      <c r="BYC27" s="9"/>
      <c r="BYD27" s="9"/>
      <c r="BYE27" s="9"/>
      <c r="BYF27" s="9"/>
      <c r="BYG27" s="9"/>
      <c r="BYH27" s="9"/>
      <c r="BYI27" s="9"/>
      <c r="BYJ27" s="9"/>
      <c r="BYK27" s="9"/>
      <c r="BYL27" s="9"/>
      <c r="BYM27" s="9"/>
      <c r="BYN27" s="9"/>
      <c r="BYO27" s="9"/>
      <c r="BYP27" s="9"/>
      <c r="BYQ27" s="9"/>
      <c r="BYR27" s="9"/>
      <c r="BYS27" s="9"/>
      <c r="BYT27" s="9"/>
      <c r="BYU27" s="9"/>
      <c r="BYV27" s="9"/>
      <c r="BYW27" s="9"/>
      <c r="BYX27" s="9"/>
      <c r="BYY27" s="9"/>
      <c r="BYZ27" s="9"/>
      <c r="BZA27" s="9"/>
      <c r="BZB27" s="9"/>
      <c r="BZC27" s="9"/>
      <c r="BZD27" s="9"/>
      <c r="BZE27" s="9"/>
      <c r="BZF27" s="9"/>
      <c r="BZG27" s="9"/>
      <c r="BZH27" s="9"/>
      <c r="BZI27" s="9"/>
      <c r="BZJ27" s="9"/>
      <c r="BZK27" s="9"/>
      <c r="BZL27" s="9"/>
      <c r="BZM27" s="9"/>
      <c r="BZN27" s="9"/>
      <c r="BZO27" s="9"/>
      <c r="BZP27" s="9"/>
      <c r="BZQ27" s="9"/>
      <c r="BZR27" s="9"/>
      <c r="BZS27" s="9"/>
      <c r="BZT27" s="9"/>
      <c r="BZU27" s="9"/>
      <c r="BZV27" s="9"/>
      <c r="BZW27" s="9"/>
      <c r="BZX27" s="9"/>
      <c r="BZY27" s="9"/>
      <c r="BZZ27" s="9"/>
      <c r="CAA27" s="9"/>
      <c r="CAB27" s="9"/>
      <c r="CAC27" s="9"/>
      <c r="CAD27" s="9"/>
      <c r="CAE27" s="9"/>
      <c r="CAF27" s="9"/>
      <c r="CAG27" s="9"/>
      <c r="CAH27" s="9"/>
      <c r="CAI27" s="9"/>
      <c r="CAJ27" s="9"/>
      <c r="CAK27" s="9"/>
      <c r="CAL27" s="9"/>
      <c r="CAM27" s="9"/>
      <c r="CAN27" s="9"/>
      <c r="CAO27" s="9"/>
      <c r="CAP27" s="9"/>
      <c r="CAQ27" s="9"/>
      <c r="CAR27" s="9"/>
      <c r="CAS27" s="9"/>
      <c r="CAT27" s="9"/>
      <c r="CAU27" s="9"/>
      <c r="CAV27" s="9"/>
      <c r="CAW27" s="9"/>
      <c r="CAX27" s="9"/>
      <c r="CAY27" s="9"/>
      <c r="CAZ27" s="9"/>
      <c r="CBA27" s="9"/>
      <c r="CBB27" s="9"/>
      <c r="CBC27" s="9"/>
      <c r="CBD27" s="9"/>
      <c r="CBE27" s="9"/>
      <c r="CBF27" s="9"/>
      <c r="CBG27" s="9"/>
      <c r="CBH27" s="9"/>
      <c r="CBI27" s="9"/>
      <c r="CBJ27" s="9"/>
      <c r="CBK27" s="9"/>
      <c r="CBL27" s="9"/>
      <c r="CBM27" s="9"/>
      <c r="CBN27" s="9"/>
      <c r="CBO27" s="9"/>
      <c r="CBP27" s="9"/>
      <c r="CBQ27" s="9"/>
      <c r="CBR27" s="9"/>
      <c r="CBS27" s="9"/>
      <c r="CBT27" s="9"/>
      <c r="CBU27" s="9"/>
      <c r="CBV27" s="9"/>
      <c r="CBW27" s="9"/>
      <c r="CBX27" s="9"/>
      <c r="CBY27" s="9"/>
      <c r="CBZ27" s="9"/>
      <c r="CCA27" s="9"/>
      <c r="CCB27" s="9"/>
      <c r="CCC27" s="9"/>
      <c r="CCD27" s="9"/>
      <c r="CCE27" s="9"/>
      <c r="CCF27" s="9"/>
      <c r="CCG27" s="9"/>
      <c r="CCH27" s="9"/>
      <c r="CCI27" s="9"/>
      <c r="CCJ27" s="9"/>
      <c r="CCK27" s="9"/>
      <c r="CCL27" s="9"/>
      <c r="CCM27" s="9"/>
      <c r="CCN27" s="9"/>
      <c r="CCO27" s="9"/>
      <c r="CCP27" s="9"/>
      <c r="CCQ27" s="9"/>
      <c r="CCR27" s="9"/>
      <c r="CCS27" s="9"/>
      <c r="CCT27" s="9"/>
      <c r="CCU27" s="9"/>
      <c r="CCV27" s="9"/>
      <c r="CCW27" s="9"/>
      <c r="CCX27" s="9"/>
      <c r="CCY27" s="9"/>
      <c r="CCZ27" s="9"/>
      <c r="CDA27" s="9"/>
      <c r="CDB27" s="9"/>
      <c r="CDC27" s="9"/>
      <c r="CDD27" s="9"/>
      <c r="CDE27" s="9"/>
      <c r="CDF27" s="9"/>
      <c r="CDG27" s="9"/>
      <c r="CDH27" s="9"/>
      <c r="CDI27" s="9"/>
      <c r="CDJ27" s="9"/>
      <c r="CDK27" s="9"/>
      <c r="CDL27" s="9"/>
      <c r="CDM27" s="9"/>
      <c r="CDN27" s="9"/>
      <c r="CDO27" s="9"/>
      <c r="CDP27" s="9"/>
      <c r="CDQ27" s="9"/>
      <c r="CDR27" s="9"/>
      <c r="CDS27" s="9"/>
      <c r="CDT27" s="9"/>
      <c r="CDU27" s="9"/>
      <c r="CDV27" s="9"/>
      <c r="CDW27" s="9"/>
      <c r="CDX27" s="9"/>
      <c r="CDY27" s="9"/>
      <c r="CDZ27" s="9"/>
      <c r="CEA27" s="9"/>
      <c r="CEB27" s="9"/>
      <c r="CEC27" s="9"/>
      <c r="CED27" s="9"/>
      <c r="CEE27" s="9"/>
      <c r="CEF27" s="9"/>
      <c r="CEG27" s="9"/>
      <c r="CEH27" s="9"/>
      <c r="CEI27" s="9"/>
      <c r="CEJ27" s="9"/>
      <c r="CEK27" s="9"/>
      <c r="CEL27" s="9"/>
      <c r="CEM27" s="9"/>
      <c r="CEN27" s="9"/>
      <c r="CEO27" s="9"/>
      <c r="CEP27" s="9"/>
      <c r="CEQ27" s="9"/>
      <c r="CER27" s="9"/>
      <c r="CES27" s="9"/>
      <c r="CET27" s="9"/>
      <c r="CEU27" s="9"/>
      <c r="CEV27" s="9"/>
      <c r="CEW27" s="9"/>
      <c r="CEX27" s="9"/>
      <c r="CEY27" s="9"/>
      <c r="CEZ27" s="9"/>
      <c r="CFA27" s="9"/>
      <c r="CFB27" s="9"/>
      <c r="CFC27" s="9"/>
      <c r="CFD27" s="9"/>
      <c r="CFE27" s="9"/>
      <c r="CFF27" s="9"/>
      <c r="CFG27" s="9"/>
      <c r="CFH27" s="9"/>
      <c r="CFI27" s="9"/>
      <c r="CFJ27" s="9"/>
      <c r="CFK27" s="9"/>
      <c r="CFL27" s="9"/>
      <c r="CFM27" s="9"/>
      <c r="CFN27" s="9"/>
      <c r="CFO27" s="9"/>
      <c r="CFP27" s="9"/>
      <c r="CFQ27" s="9"/>
      <c r="CFR27" s="9"/>
      <c r="CFS27" s="9"/>
      <c r="CFT27" s="9"/>
      <c r="CFU27" s="9"/>
      <c r="CFV27" s="9"/>
      <c r="CFW27" s="9"/>
      <c r="CFX27" s="9"/>
      <c r="CFY27" s="9"/>
      <c r="CFZ27" s="9"/>
      <c r="CGA27" s="9"/>
      <c r="CGB27" s="9"/>
      <c r="CGC27" s="9"/>
      <c r="CGD27" s="9"/>
      <c r="CGE27" s="9"/>
      <c r="CGF27" s="9"/>
      <c r="CGG27" s="9"/>
      <c r="CGH27" s="9"/>
      <c r="CGI27" s="9"/>
      <c r="CGJ27" s="9"/>
      <c r="CGK27" s="9"/>
      <c r="CGL27" s="9"/>
      <c r="CGM27" s="9"/>
      <c r="CGN27" s="9"/>
      <c r="CGO27" s="9"/>
      <c r="CGP27" s="9"/>
      <c r="CGQ27" s="9"/>
      <c r="CGR27" s="9"/>
      <c r="CGS27" s="9"/>
      <c r="CGT27" s="9"/>
      <c r="CGU27" s="9"/>
      <c r="CGV27" s="9"/>
      <c r="CGW27" s="9"/>
      <c r="CGX27" s="9"/>
      <c r="CGY27" s="9"/>
      <c r="CGZ27" s="9"/>
      <c r="CHA27" s="9"/>
      <c r="CHB27" s="9"/>
      <c r="CHC27" s="9"/>
      <c r="CHD27" s="9"/>
      <c r="CHE27" s="9"/>
      <c r="CHF27" s="9"/>
      <c r="CHG27" s="9"/>
      <c r="CHH27" s="9"/>
      <c r="CHI27" s="9"/>
      <c r="CHJ27" s="9"/>
      <c r="CHK27" s="9"/>
      <c r="CHL27" s="9"/>
      <c r="CHM27" s="9"/>
      <c r="CHN27" s="9"/>
      <c r="CHO27" s="9"/>
      <c r="CHP27" s="9"/>
      <c r="CHQ27" s="9"/>
      <c r="CHR27" s="9"/>
      <c r="CHS27" s="9"/>
      <c r="CHT27" s="9"/>
      <c r="CHU27" s="9"/>
      <c r="CHV27" s="9"/>
      <c r="CHW27" s="9"/>
      <c r="CHX27" s="9"/>
      <c r="CHY27" s="9"/>
      <c r="CHZ27" s="9"/>
      <c r="CIA27" s="9"/>
      <c r="CIB27" s="9"/>
      <c r="CIC27" s="9"/>
      <c r="CID27" s="9"/>
      <c r="CIE27" s="9"/>
      <c r="CIF27" s="9"/>
      <c r="CIG27" s="9"/>
      <c r="CIH27" s="9"/>
      <c r="CII27" s="9"/>
      <c r="CIJ27" s="9"/>
      <c r="CIK27" s="9"/>
      <c r="CIL27" s="9"/>
      <c r="CIM27" s="9"/>
      <c r="CIN27" s="9"/>
      <c r="CIO27" s="9"/>
      <c r="CIP27" s="9"/>
      <c r="CIQ27" s="9"/>
      <c r="CIR27" s="9"/>
      <c r="CIS27" s="9"/>
      <c r="CIT27" s="9"/>
      <c r="CIU27" s="9"/>
      <c r="CIV27" s="9"/>
      <c r="CIW27" s="9"/>
      <c r="CIX27" s="9"/>
      <c r="CIY27" s="9"/>
      <c r="CIZ27" s="9"/>
      <c r="CJA27" s="9"/>
      <c r="CJB27" s="9"/>
      <c r="CJC27" s="9"/>
      <c r="CJD27" s="9"/>
      <c r="CJE27" s="9"/>
      <c r="CJF27" s="9"/>
      <c r="CJG27" s="9"/>
      <c r="CJH27" s="9"/>
      <c r="CJI27" s="9"/>
      <c r="CJJ27" s="9"/>
      <c r="CJK27" s="9"/>
      <c r="CJL27" s="9"/>
      <c r="CJM27" s="9"/>
      <c r="CJN27" s="9"/>
      <c r="CJO27" s="9"/>
      <c r="CJP27" s="9"/>
      <c r="CJQ27" s="9"/>
      <c r="CJR27" s="9"/>
      <c r="CJS27" s="9"/>
      <c r="CJT27" s="9"/>
      <c r="CJU27" s="9"/>
      <c r="CJV27" s="9"/>
      <c r="CJW27" s="9"/>
      <c r="CJX27" s="9"/>
      <c r="CJY27" s="9"/>
      <c r="CJZ27" s="9"/>
      <c r="CKA27" s="9"/>
      <c r="CKB27" s="9"/>
      <c r="CKC27" s="9"/>
      <c r="CKD27" s="9"/>
      <c r="CKE27" s="9"/>
      <c r="CKF27" s="9"/>
      <c r="CKG27" s="9"/>
      <c r="CKH27" s="9"/>
      <c r="CKI27" s="9"/>
      <c r="CKJ27" s="9"/>
      <c r="CKK27" s="9"/>
      <c r="CKL27" s="9"/>
      <c r="CKM27" s="9"/>
      <c r="CKN27" s="9"/>
      <c r="CKO27" s="9"/>
      <c r="CKP27" s="9"/>
      <c r="CKQ27" s="9"/>
      <c r="CKR27" s="9"/>
      <c r="CKS27" s="9"/>
      <c r="CKT27" s="9"/>
      <c r="CKU27" s="9"/>
      <c r="CKV27" s="9"/>
      <c r="CKW27" s="9"/>
      <c r="CKX27" s="9"/>
      <c r="CKY27" s="9"/>
      <c r="CKZ27" s="9"/>
      <c r="CLA27" s="9"/>
      <c r="CLB27" s="9"/>
      <c r="CLC27" s="9"/>
      <c r="CLD27" s="9"/>
      <c r="CLE27" s="9"/>
      <c r="CLF27" s="9"/>
      <c r="CLG27" s="9"/>
      <c r="CLH27" s="9"/>
      <c r="CLI27" s="9"/>
      <c r="CLJ27" s="9"/>
      <c r="CLK27" s="9"/>
      <c r="CLL27" s="9"/>
      <c r="CLM27" s="9"/>
      <c r="CLN27" s="9"/>
      <c r="CLO27" s="9"/>
      <c r="CLP27" s="9"/>
      <c r="CLQ27" s="9"/>
      <c r="CLR27" s="9"/>
      <c r="CLS27" s="9"/>
      <c r="CLT27" s="9"/>
      <c r="CLU27" s="9"/>
      <c r="CLV27" s="9"/>
      <c r="CLW27" s="9"/>
      <c r="CLX27" s="9"/>
      <c r="CLY27" s="9"/>
      <c r="CLZ27" s="9"/>
      <c r="CMA27" s="9"/>
      <c r="CMB27" s="9"/>
      <c r="CMC27" s="9"/>
      <c r="CMD27" s="9"/>
      <c r="CME27" s="9"/>
      <c r="CMF27" s="9"/>
      <c r="CMG27" s="9"/>
      <c r="CMH27" s="9"/>
      <c r="CMI27" s="9"/>
      <c r="CMJ27" s="9"/>
      <c r="CMK27" s="9"/>
      <c r="CML27" s="9"/>
      <c r="CMM27" s="9"/>
      <c r="CMN27" s="9"/>
      <c r="CMO27" s="9"/>
      <c r="CMP27" s="9"/>
      <c r="CMQ27" s="9"/>
      <c r="CMR27" s="9"/>
      <c r="CMS27" s="9"/>
      <c r="CMT27" s="9"/>
      <c r="CMU27" s="9"/>
      <c r="CMV27" s="9"/>
      <c r="CMW27" s="9"/>
      <c r="CMX27" s="9"/>
      <c r="CMY27" s="9"/>
      <c r="CMZ27" s="9"/>
      <c r="CNA27" s="9"/>
      <c r="CNB27" s="9"/>
      <c r="CNC27" s="9"/>
      <c r="CND27" s="9"/>
      <c r="CNE27" s="9"/>
      <c r="CNF27" s="9"/>
      <c r="CNG27" s="9"/>
      <c r="CNH27" s="9"/>
      <c r="CNI27" s="9"/>
      <c r="CNJ27" s="9"/>
      <c r="CNK27" s="9"/>
      <c r="CNL27" s="9"/>
      <c r="CNM27" s="9"/>
      <c r="CNN27" s="9"/>
      <c r="CNO27" s="9"/>
      <c r="CNP27" s="9"/>
      <c r="CNQ27" s="9"/>
      <c r="CNR27" s="9"/>
      <c r="CNS27" s="9"/>
      <c r="CNT27" s="9"/>
      <c r="CNU27" s="9"/>
      <c r="CNV27" s="9"/>
      <c r="CNW27" s="9"/>
      <c r="CNX27" s="9"/>
      <c r="CNY27" s="9"/>
      <c r="CNZ27" s="9"/>
      <c r="COA27" s="9"/>
      <c r="COB27" s="9"/>
      <c r="COC27" s="9"/>
      <c r="COD27" s="9"/>
      <c r="COE27" s="9"/>
      <c r="COF27" s="9"/>
      <c r="COG27" s="9"/>
      <c r="COH27" s="9"/>
      <c r="COI27" s="9"/>
      <c r="COJ27" s="9"/>
      <c r="COK27" s="9"/>
      <c r="COL27" s="9"/>
      <c r="COM27" s="9"/>
      <c r="CON27" s="9"/>
      <c r="COO27" s="9"/>
      <c r="COP27" s="9"/>
      <c r="COQ27" s="9"/>
      <c r="COR27" s="9"/>
      <c r="COS27" s="9"/>
      <c r="COT27" s="9"/>
      <c r="COU27" s="9"/>
      <c r="COV27" s="9"/>
      <c r="COW27" s="9"/>
      <c r="COX27" s="9"/>
      <c r="COY27" s="9"/>
      <c r="COZ27" s="9"/>
      <c r="CPA27" s="9"/>
      <c r="CPB27" s="9"/>
      <c r="CPC27" s="9"/>
      <c r="CPD27" s="9"/>
      <c r="CPE27" s="9"/>
      <c r="CPF27" s="9"/>
      <c r="CPG27" s="9"/>
      <c r="CPH27" s="9"/>
      <c r="CPI27" s="9"/>
      <c r="CPJ27" s="9"/>
      <c r="CPK27" s="9"/>
      <c r="CPL27" s="9"/>
      <c r="CPM27" s="9"/>
      <c r="CPN27" s="9"/>
      <c r="CPO27" s="9"/>
      <c r="CPP27" s="9"/>
      <c r="CPQ27" s="9"/>
      <c r="CPR27" s="9"/>
      <c r="CPS27" s="9"/>
      <c r="CPT27" s="9"/>
      <c r="CPU27" s="9"/>
      <c r="CPV27" s="9"/>
      <c r="CPW27" s="9"/>
      <c r="CPX27" s="9"/>
      <c r="CPY27" s="9"/>
      <c r="CPZ27" s="9"/>
      <c r="CQA27" s="9"/>
      <c r="CQB27" s="9"/>
      <c r="CQC27" s="9"/>
      <c r="CQD27" s="9"/>
      <c r="CQE27" s="9"/>
      <c r="CQF27" s="9"/>
      <c r="CQG27" s="9"/>
      <c r="CQH27" s="9"/>
      <c r="CQI27" s="9"/>
      <c r="CQJ27" s="9"/>
      <c r="CQK27" s="9"/>
      <c r="CQL27" s="9"/>
      <c r="CQM27" s="9"/>
      <c r="CQN27" s="9"/>
      <c r="CQO27" s="9"/>
      <c r="CQP27" s="9"/>
      <c r="CQQ27" s="9"/>
      <c r="CQR27" s="9"/>
      <c r="CQS27" s="9"/>
      <c r="CQT27" s="9"/>
      <c r="CQU27" s="9"/>
      <c r="CQV27" s="9"/>
      <c r="CQW27" s="9"/>
      <c r="CQX27" s="9"/>
      <c r="CQY27" s="9"/>
      <c r="CQZ27" s="9"/>
      <c r="CRA27" s="9"/>
      <c r="CRB27" s="9"/>
      <c r="CRC27" s="9"/>
      <c r="CRD27" s="9"/>
      <c r="CRE27" s="9"/>
      <c r="CRF27" s="9"/>
      <c r="CRG27" s="9"/>
      <c r="CRH27" s="9"/>
      <c r="CRI27" s="9"/>
      <c r="CRJ27" s="9"/>
      <c r="CRK27" s="9"/>
      <c r="CRL27" s="9"/>
      <c r="CRM27" s="9"/>
      <c r="CRN27" s="9"/>
      <c r="CRO27" s="9"/>
      <c r="CRP27" s="9"/>
      <c r="CRQ27" s="9"/>
      <c r="CRR27" s="9"/>
      <c r="CRS27" s="9"/>
      <c r="CRT27" s="9"/>
      <c r="CRU27" s="9"/>
      <c r="CRV27" s="9"/>
      <c r="CRW27" s="9"/>
      <c r="CRX27" s="9"/>
      <c r="CRY27" s="9"/>
      <c r="CRZ27" s="9"/>
      <c r="CSA27" s="9"/>
      <c r="CSB27" s="9"/>
      <c r="CSC27" s="9"/>
      <c r="CSD27" s="9"/>
      <c r="CSE27" s="9"/>
      <c r="CSF27" s="9"/>
      <c r="CSG27" s="9"/>
      <c r="CSH27" s="9"/>
      <c r="CSI27" s="9"/>
      <c r="CSJ27" s="9"/>
      <c r="CSK27" s="9"/>
      <c r="CSL27" s="9"/>
      <c r="CSM27" s="9"/>
      <c r="CSN27" s="9"/>
      <c r="CSO27" s="9"/>
      <c r="CSP27" s="9"/>
      <c r="CSQ27" s="9"/>
      <c r="CSR27" s="9"/>
      <c r="CSS27" s="9"/>
      <c r="CST27" s="9"/>
      <c r="CSU27" s="9"/>
      <c r="CSV27" s="9"/>
      <c r="CSW27" s="9"/>
      <c r="CSX27" s="9"/>
      <c r="CSY27" s="9"/>
      <c r="CSZ27" s="9"/>
      <c r="CTA27" s="9"/>
      <c r="CTB27" s="9"/>
      <c r="CTC27" s="9"/>
      <c r="CTD27" s="9"/>
      <c r="CTE27" s="9"/>
      <c r="CTF27" s="9"/>
      <c r="CTG27" s="9"/>
      <c r="CTH27" s="9"/>
      <c r="CTI27" s="9"/>
      <c r="CTJ27" s="9"/>
      <c r="CTK27" s="9"/>
      <c r="CTL27" s="9"/>
      <c r="CTM27" s="9"/>
      <c r="CTN27" s="9"/>
      <c r="CTO27" s="9"/>
      <c r="CTP27" s="9"/>
      <c r="CTQ27" s="9"/>
      <c r="CTR27" s="9"/>
      <c r="CTS27" s="9"/>
      <c r="CTT27" s="9"/>
      <c r="CTU27" s="9"/>
      <c r="CTV27" s="9"/>
      <c r="CTW27" s="9"/>
      <c r="CTX27" s="9"/>
      <c r="CTY27" s="9"/>
      <c r="CTZ27" s="9"/>
      <c r="CUA27" s="9"/>
      <c r="CUB27" s="9"/>
      <c r="CUC27" s="9"/>
      <c r="CUD27" s="9"/>
      <c r="CUE27" s="9"/>
      <c r="CUF27" s="9"/>
      <c r="CUG27" s="9"/>
      <c r="CUH27" s="9"/>
      <c r="CUI27" s="9"/>
      <c r="CUJ27" s="9"/>
      <c r="CUK27" s="9"/>
      <c r="CUL27" s="9"/>
      <c r="CUM27" s="9"/>
      <c r="CUN27" s="9"/>
      <c r="CUO27" s="9"/>
      <c r="CUP27" s="9"/>
      <c r="CUQ27" s="9"/>
      <c r="CUR27" s="9"/>
      <c r="CUS27" s="9"/>
      <c r="CUT27" s="9"/>
      <c r="CUU27" s="9"/>
      <c r="CUV27" s="9"/>
      <c r="CUW27" s="9"/>
      <c r="CUX27" s="9"/>
      <c r="CUY27" s="9"/>
      <c r="CUZ27" s="9"/>
      <c r="CVA27" s="9"/>
      <c r="CVB27" s="9"/>
      <c r="CVC27" s="9"/>
      <c r="CVD27" s="9"/>
      <c r="CVE27" s="9"/>
      <c r="CVF27" s="9"/>
      <c r="CVG27" s="9"/>
      <c r="CVH27" s="9"/>
      <c r="CVI27" s="9"/>
      <c r="CVJ27" s="9"/>
      <c r="CVK27" s="9"/>
      <c r="CVL27" s="9"/>
      <c r="CVM27" s="9"/>
      <c r="CVN27" s="9"/>
      <c r="CVO27" s="9"/>
      <c r="CVP27" s="9"/>
      <c r="CVQ27" s="9"/>
      <c r="CVR27" s="9"/>
      <c r="CVS27" s="9"/>
      <c r="CVT27" s="9"/>
      <c r="CVU27" s="9"/>
      <c r="CVV27" s="9"/>
      <c r="CVW27" s="9"/>
      <c r="CVX27" s="9"/>
      <c r="CVY27" s="9"/>
      <c r="CVZ27" s="9"/>
      <c r="CWA27" s="9"/>
      <c r="CWB27" s="9"/>
      <c r="CWC27" s="9"/>
      <c r="CWD27" s="9"/>
      <c r="CWE27" s="9"/>
      <c r="CWF27" s="9"/>
      <c r="CWG27" s="9"/>
      <c r="CWH27" s="9"/>
      <c r="CWI27" s="9"/>
      <c r="CWJ27" s="9"/>
      <c r="CWK27" s="9"/>
      <c r="CWL27" s="9"/>
      <c r="CWM27" s="9"/>
      <c r="CWN27" s="9"/>
      <c r="CWO27" s="9"/>
      <c r="CWP27" s="9"/>
      <c r="CWQ27" s="9"/>
      <c r="CWR27" s="9"/>
      <c r="CWS27" s="9"/>
      <c r="CWT27" s="9"/>
      <c r="CWU27" s="9"/>
      <c r="CWV27" s="9"/>
      <c r="CWW27" s="9"/>
      <c r="CWX27" s="9"/>
      <c r="CWY27" s="9"/>
      <c r="CWZ27" s="9"/>
      <c r="CXA27" s="9"/>
      <c r="CXB27" s="9"/>
      <c r="CXC27" s="9"/>
      <c r="CXD27" s="9"/>
      <c r="CXE27" s="9"/>
      <c r="CXF27" s="9"/>
      <c r="CXG27" s="9"/>
      <c r="CXH27" s="9"/>
      <c r="CXI27" s="9"/>
      <c r="CXJ27" s="9"/>
      <c r="CXK27" s="9"/>
      <c r="CXL27" s="9"/>
      <c r="CXM27" s="9"/>
      <c r="CXN27" s="9"/>
      <c r="CXO27" s="9"/>
      <c r="CXP27" s="9"/>
      <c r="CXQ27" s="9"/>
      <c r="CXR27" s="9"/>
      <c r="CXS27" s="9"/>
      <c r="CXT27" s="9"/>
      <c r="CXU27" s="9"/>
      <c r="CXV27" s="9"/>
      <c r="CXW27" s="9"/>
      <c r="CXX27" s="9"/>
      <c r="CXY27" s="9"/>
      <c r="CXZ27" s="9"/>
      <c r="CYA27" s="9"/>
      <c r="CYB27" s="9"/>
      <c r="CYC27" s="9"/>
      <c r="CYD27" s="9"/>
      <c r="CYE27" s="9"/>
      <c r="CYF27" s="9"/>
      <c r="CYG27" s="9"/>
      <c r="CYH27" s="9"/>
      <c r="CYI27" s="9"/>
      <c r="CYJ27" s="9"/>
      <c r="CYK27" s="9"/>
      <c r="CYL27" s="9"/>
      <c r="CYM27" s="9"/>
      <c r="CYN27" s="9"/>
      <c r="CYO27" s="9"/>
      <c r="CYP27" s="9"/>
      <c r="CYQ27" s="9"/>
      <c r="CYR27" s="9"/>
      <c r="CYS27" s="9"/>
      <c r="CYT27" s="9"/>
      <c r="CYU27" s="9"/>
      <c r="CYV27" s="9"/>
      <c r="CYW27" s="9"/>
      <c r="CYX27" s="9"/>
      <c r="CYY27" s="9"/>
      <c r="CYZ27" s="9"/>
      <c r="CZA27" s="9"/>
      <c r="CZB27" s="9"/>
      <c r="CZC27" s="9"/>
      <c r="CZD27" s="9"/>
      <c r="CZE27" s="9"/>
      <c r="CZF27" s="9"/>
      <c r="CZG27" s="9"/>
      <c r="CZH27" s="9"/>
      <c r="CZI27" s="9"/>
      <c r="CZJ27" s="9"/>
      <c r="CZK27" s="9"/>
      <c r="CZL27" s="9"/>
      <c r="CZM27" s="9"/>
      <c r="CZN27" s="9"/>
      <c r="CZO27" s="9"/>
      <c r="CZP27" s="9"/>
      <c r="CZQ27" s="9"/>
      <c r="CZR27" s="9"/>
      <c r="CZS27" s="9"/>
      <c r="CZT27" s="9"/>
      <c r="CZU27" s="9"/>
      <c r="CZV27" s="9"/>
      <c r="CZW27" s="9"/>
      <c r="CZX27" s="9"/>
      <c r="CZY27" s="9"/>
      <c r="CZZ27" s="9"/>
      <c r="DAA27" s="9"/>
      <c r="DAB27" s="9"/>
      <c r="DAC27" s="9"/>
      <c r="DAD27" s="9"/>
      <c r="DAE27" s="9"/>
      <c r="DAF27" s="9"/>
      <c r="DAG27" s="9"/>
      <c r="DAH27" s="9"/>
      <c r="DAI27" s="9"/>
      <c r="DAJ27" s="9"/>
      <c r="DAK27" s="9"/>
      <c r="DAL27" s="9"/>
      <c r="DAM27" s="9"/>
      <c r="DAN27" s="9"/>
      <c r="DAO27" s="9"/>
      <c r="DAP27" s="9"/>
      <c r="DAQ27" s="9"/>
      <c r="DAR27" s="9"/>
      <c r="DAS27" s="9"/>
      <c r="DAT27" s="9"/>
      <c r="DAU27" s="9"/>
      <c r="DAV27" s="9"/>
      <c r="DAW27" s="9"/>
      <c r="DAX27" s="9"/>
      <c r="DAY27" s="9"/>
      <c r="DAZ27" s="9"/>
      <c r="DBA27" s="9"/>
      <c r="DBB27" s="9"/>
      <c r="DBC27" s="9"/>
      <c r="DBD27" s="9"/>
      <c r="DBE27" s="9"/>
      <c r="DBF27" s="9"/>
      <c r="DBG27" s="9"/>
      <c r="DBH27" s="9"/>
      <c r="DBI27" s="9"/>
      <c r="DBJ27" s="9"/>
      <c r="DBK27" s="9"/>
      <c r="DBL27" s="9"/>
      <c r="DBM27" s="9"/>
      <c r="DBN27" s="9"/>
      <c r="DBO27" s="9"/>
      <c r="DBP27" s="9"/>
      <c r="DBQ27" s="9"/>
      <c r="DBR27" s="9"/>
      <c r="DBS27" s="9"/>
      <c r="DBT27" s="9"/>
      <c r="DBU27" s="9"/>
      <c r="DBV27" s="9"/>
      <c r="DBW27" s="9"/>
      <c r="DBX27" s="9"/>
      <c r="DBY27" s="9"/>
      <c r="DBZ27" s="9"/>
      <c r="DCA27" s="9"/>
      <c r="DCB27" s="9"/>
      <c r="DCC27" s="9"/>
      <c r="DCD27" s="9"/>
      <c r="DCE27" s="9"/>
      <c r="DCF27" s="9"/>
      <c r="DCG27" s="9"/>
      <c r="DCH27" s="9"/>
      <c r="DCI27" s="9"/>
      <c r="DCJ27" s="9"/>
      <c r="DCK27" s="9"/>
      <c r="DCL27" s="9"/>
      <c r="DCM27" s="9"/>
      <c r="DCN27" s="9"/>
      <c r="DCO27" s="9"/>
      <c r="DCP27" s="9"/>
      <c r="DCQ27" s="9"/>
      <c r="DCR27" s="9"/>
      <c r="DCS27" s="9"/>
      <c r="DCT27" s="9"/>
      <c r="DCU27" s="9"/>
      <c r="DCV27" s="9"/>
      <c r="DCW27" s="9"/>
      <c r="DCX27" s="9"/>
      <c r="DCY27" s="9"/>
      <c r="DCZ27" s="9"/>
      <c r="DDA27" s="9"/>
      <c r="DDB27" s="9"/>
      <c r="DDC27" s="9"/>
      <c r="DDD27" s="9"/>
      <c r="DDE27" s="9"/>
      <c r="DDF27" s="9"/>
      <c r="DDG27" s="9"/>
      <c r="DDH27" s="9"/>
      <c r="DDI27" s="9"/>
      <c r="DDJ27" s="9"/>
      <c r="DDK27" s="9"/>
      <c r="DDL27" s="9"/>
      <c r="DDM27" s="9"/>
      <c r="DDN27" s="9"/>
      <c r="DDO27" s="9"/>
      <c r="DDP27" s="9"/>
      <c r="DDQ27" s="9"/>
      <c r="DDR27" s="9"/>
      <c r="DDS27" s="9"/>
      <c r="DDT27" s="9"/>
      <c r="DDU27" s="9"/>
      <c r="DDV27" s="9"/>
      <c r="DDW27" s="9"/>
      <c r="DDX27" s="9"/>
      <c r="DDY27" s="9"/>
      <c r="DDZ27" s="9"/>
      <c r="DEA27" s="9"/>
      <c r="DEB27" s="9"/>
      <c r="DEC27" s="9"/>
      <c r="DED27" s="9"/>
      <c r="DEE27" s="9"/>
      <c r="DEF27" s="9"/>
      <c r="DEG27" s="9"/>
      <c r="DEH27" s="9"/>
      <c r="DEI27" s="9"/>
      <c r="DEJ27" s="9"/>
      <c r="DEK27" s="9"/>
      <c r="DEL27" s="9"/>
      <c r="DEM27" s="9"/>
      <c r="DEN27" s="9"/>
      <c r="DEO27" s="9"/>
      <c r="DEP27" s="9"/>
      <c r="DEQ27" s="9"/>
      <c r="DER27" s="9"/>
      <c r="DES27" s="9"/>
      <c r="DET27" s="9"/>
      <c r="DEU27" s="9"/>
      <c r="DEV27" s="9"/>
      <c r="DEW27" s="9"/>
      <c r="DEX27" s="9"/>
      <c r="DEY27" s="9"/>
      <c r="DEZ27" s="9"/>
      <c r="DFA27" s="9"/>
      <c r="DFB27" s="9"/>
      <c r="DFC27" s="9"/>
      <c r="DFD27" s="9"/>
      <c r="DFE27" s="9"/>
      <c r="DFF27" s="9"/>
      <c r="DFG27" s="9"/>
      <c r="DFH27" s="9"/>
      <c r="DFI27" s="9"/>
      <c r="DFJ27" s="9"/>
      <c r="DFK27" s="9"/>
      <c r="DFL27" s="9"/>
      <c r="DFM27" s="9"/>
      <c r="DFN27" s="9"/>
      <c r="DFO27" s="9"/>
      <c r="DFP27" s="9"/>
      <c r="DFQ27" s="9"/>
      <c r="DFR27" s="9"/>
      <c r="DFS27" s="9"/>
      <c r="DFT27" s="9"/>
      <c r="DFU27" s="9"/>
      <c r="DFV27" s="9"/>
      <c r="DFW27" s="9"/>
      <c r="DFX27" s="9"/>
      <c r="DFY27" s="9"/>
      <c r="DFZ27" s="9"/>
      <c r="DGA27" s="9"/>
      <c r="DGB27" s="9"/>
      <c r="DGC27" s="9"/>
      <c r="DGD27" s="9"/>
      <c r="DGE27" s="9"/>
      <c r="DGF27" s="9"/>
      <c r="DGG27" s="9"/>
      <c r="DGH27" s="9"/>
      <c r="DGI27" s="9"/>
      <c r="DGJ27" s="9"/>
      <c r="DGK27" s="9"/>
      <c r="DGL27" s="9"/>
      <c r="DGM27" s="9"/>
      <c r="DGN27" s="9"/>
      <c r="DGO27" s="9"/>
      <c r="DGP27" s="9"/>
      <c r="DGQ27" s="9"/>
      <c r="DGR27" s="9"/>
      <c r="DGS27" s="9"/>
      <c r="DGT27" s="9"/>
      <c r="DGU27" s="9"/>
      <c r="DGV27" s="9"/>
      <c r="DGW27" s="9"/>
      <c r="DGX27" s="9"/>
      <c r="DGY27" s="9"/>
      <c r="DGZ27" s="9"/>
      <c r="DHA27" s="9"/>
      <c r="DHB27" s="9"/>
      <c r="DHC27" s="9"/>
      <c r="DHD27" s="9"/>
      <c r="DHE27" s="9"/>
      <c r="DHF27" s="9"/>
      <c r="DHG27" s="9"/>
      <c r="DHH27" s="9"/>
      <c r="DHI27" s="9"/>
      <c r="DHJ27" s="9"/>
      <c r="DHK27" s="9"/>
      <c r="DHL27" s="9"/>
      <c r="DHM27" s="9"/>
      <c r="DHN27" s="9"/>
      <c r="DHO27" s="9"/>
      <c r="DHP27" s="9"/>
      <c r="DHQ27" s="9"/>
      <c r="DHR27" s="9"/>
      <c r="DHS27" s="9"/>
      <c r="DHT27" s="9"/>
      <c r="DHU27" s="9"/>
      <c r="DHV27" s="9"/>
      <c r="DHW27" s="9"/>
      <c r="DHX27" s="9"/>
      <c r="DHY27" s="9"/>
      <c r="DHZ27" s="9"/>
      <c r="DIA27" s="9"/>
      <c r="DIB27" s="9"/>
      <c r="DIC27" s="9"/>
      <c r="DID27" s="9"/>
      <c r="DIE27" s="9"/>
      <c r="DIF27" s="9"/>
      <c r="DIG27" s="9"/>
      <c r="DIH27" s="9"/>
      <c r="DII27" s="9"/>
      <c r="DIJ27" s="9"/>
      <c r="DIK27" s="9"/>
      <c r="DIL27" s="9"/>
      <c r="DIM27" s="9"/>
      <c r="DIN27" s="9"/>
      <c r="DIO27" s="9"/>
      <c r="DIP27" s="9"/>
      <c r="DIQ27" s="9"/>
      <c r="DIR27" s="9"/>
      <c r="DIS27" s="9"/>
      <c r="DIT27" s="9"/>
      <c r="DIU27" s="9"/>
      <c r="DIV27" s="9"/>
      <c r="DIW27" s="9"/>
      <c r="DIX27" s="9"/>
      <c r="DIY27" s="9"/>
      <c r="DIZ27" s="9"/>
      <c r="DJA27" s="9"/>
      <c r="DJB27" s="9"/>
      <c r="DJC27" s="9"/>
      <c r="DJD27" s="9"/>
      <c r="DJE27" s="9"/>
      <c r="DJF27" s="9"/>
      <c r="DJG27" s="9"/>
      <c r="DJH27" s="9"/>
      <c r="DJI27" s="9"/>
      <c r="DJJ27" s="9"/>
      <c r="DJK27" s="9"/>
      <c r="DJL27" s="9"/>
      <c r="DJM27" s="9"/>
      <c r="DJN27" s="9"/>
      <c r="DJO27" s="9"/>
      <c r="DJP27" s="9"/>
      <c r="DJQ27" s="9"/>
      <c r="DJR27" s="9"/>
      <c r="DJS27" s="9"/>
      <c r="DJT27" s="9"/>
      <c r="DJU27" s="9"/>
      <c r="DJV27" s="9"/>
      <c r="DJW27" s="9"/>
      <c r="DJX27" s="9"/>
      <c r="DJY27" s="9"/>
      <c r="DJZ27" s="9"/>
      <c r="DKA27" s="9"/>
      <c r="DKB27" s="9"/>
      <c r="DKC27" s="9"/>
      <c r="DKD27" s="9"/>
      <c r="DKE27" s="9"/>
      <c r="DKF27" s="9"/>
      <c r="DKG27" s="9"/>
      <c r="DKH27" s="9"/>
      <c r="DKI27" s="9"/>
      <c r="DKJ27" s="9"/>
      <c r="DKK27" s="9"/>
      <c r="DKL27" s="9"/>
      <c r="DKM27" s="9"/>
      <c r="DKN27" s="9"/>
      <c r="DKO27" s="9"/>
      <c r="DKP27" s="9"/>
      <c r="DKQ27" s="9"/>
      <c r="DKR27" s="9"/>
      <c r="DKS27" s="9"/>
      <c r="DKT27" s="9"/>
      <c r="DKU27" s="9"/>
      <c r="DKV27" s="9"/>
      <c r="DKW27" s="9"/>
      <c r="DKX27" s="9"/>
      <c r="DKY27" s="9"/>
      <c r="DKZ27" s="9"/>
      <c r="DLA27" s="9"/>
      <c r="DLB27" s="9"/>
      <c r="DLC27" s="9"/>
      <c r="DLD27" s="9"/>
      <c r="DLE27" s="9"/>
      <c r="DLF27" s="9"/>
      <c r="DLG27" s="9"/>
      <c r="DLH27" s="9"/>
      <c r="DLI27" s="9"/>
      <c r="DLJ27" s="9"/>
      <c r="DLK27" s="9"/>
      <c r="DLL27" s="9"/>
      <c r="DLM27" s="9"/>
      <c r="DLN27" s="9"/>
      <c r="DLO27" s="9"/>
      <c r="DLP27" s="9"/>
      <c r="DLQ27" s="9"/>
      <c r="DLR27" s="9"/>
      <c r="DLS27" s="9"/>
      <c r="DLT27" s="9"/>
      <c r="DLU27" s="9"/>
      <c r="DLV27" s="9"/>
      <c r="DLW27" s="9"/>
      <c r="DLX27" s="9"/>
      <c r="DLY27" s="9"/>
      <c r="DLZ27" s="9"/>
      <c r="DMA27" s="9"/>
      <c r="DMB27" s="9"/>
      <c r="DMC27" s="9"/>
      <c r="DMD27" s="9"/>
      <c r="DME27" s="9"/>
      <c r="DMF27" s="9"/>
      <c r="DMG27" s="9"/>
      <c r="DMH27" s="9"/>
      <c r="DMI27" s="9"/>
      <c r="DMJ27" s="9"/>
      <c r="DMK27" s="9"/>
      <c r="DML27" s="9"/>
      <c r="DMM27" s="9"/>
      <c r="DMN27" s="9"/>
      <c r="DMO27" s="9"/>
      <c r="DMP27" s="9"/>
      <c r="DMQ27" s="9"/>
      <c r="DMR27" s="9"/>
      <c r="DMS27" s="9"/>
      <c r="DMT27" s="9"/>
      <c r="DMU27" s="9"/>
      <c r="DMV27" s="9"/>
      <c r="DMW27" s="9"/>
      <c r="DMX27" s="9"/>
      <c r="DMY27" s="9"/>
      <c r="DMZ27" s="9"/>
      <c r="DNA27" s="9"/>
      <c r="DNB27" s="9"/>
      <c r="DNC27" s="9"/>
      <c r="DND27" s="9"/>
      <c r="DNE27" s="9"/>
      <c r="DNF27" s="9"/>
      <c r="DNG27" s="9"/>
      <c r="DNH27" s="9"/>
      <c r="DNI27" s="9"/>
      <c r="DNJ27" s="9"/>
      <c r="DNK27" s="9"/>
      <c r="DNL27" s="9"/>
      <c r="DNM27" s="9"/>
      <c r="DNN27" s="9"/>
      <c r="DNO27" s="9"/>
      <c r="DNP27" s="9"/>
      <c r="DNQ27" s="9"/>
      <c r="DNR27" s="9"/>
      <c r="DNS27" s="9"/>
      <c r="DNT27" s="9"/>
      <c r="DNU27" s="9"/>
      <c r="DNV27" s="9"/>
      <c r="DNW27" s="9"/>
      <c r="DNX27" s="9"/>
      <c r="DNY27" s="9"/>
      <c r="DNZ27" s="9"/>
      <c r="DOA27" s="9"/>
      <c r="DOB27" s="9"/>
      <c r="DOC27" s="9"/>
      <c r="DOD27" s="9"/>
      <c r="DOE27" s="9"/>
      <c r="DOF27" s="9"/>
      <c r="DOG27" s="9"/>
      <c r="DOH27" s="9"/>
      <c r="DOI27" s="9"/>
      <c r="DOJ27" s="9"/>
      <c r="DOK27" s="9"/>
      <c r="DOL27" s="9"/>
      <c r="DOM27" s="9"/>
      <c r="DON27" s="9"/>
      <c r="DOO27" s="9"/>
      <c r="DOP27" s="9"/>
      <c r="DOQ27" s="9"/>
      <c r="DOR27" s="9"/>
      <c r="DOS27" s="9"/>
      <c r="DOT27" s="9"/>
      <c r="DOU27" s="9"/>
      <c r="DOV27" s="9"/>
      <c r="DOW27" s="9"/>
      <c r="DOX27" s="9"/>
      <c r="DOY27" s="9"/>
      <c r="DOZ27" s="9"/>
      <c r="DPA27" s="9"/>
      <c r="DPB27" s="9"/>
      <c r="DPC27" s="9"/>
      <c r="DPD27" s="9"/>
      <c r="DPE27" s="9"/>
      <c r="DPF27" s="9"/>
      <c r="DPG27" s="9"/>
      <c r="DPH27" s="9"/>
      <c r="DPI27" s="9"/>
      <c r="DPJ27" s="9"/>
      <c r="DPK27" s="9"/>
      <c r="DPL27" s="9"/>
      <c r="DPM27" s="9"/>
      <c r="DPN27" s="9"/>
      <c r="DPO27" s="9"/>
      <c r="DPP27" s="9"/>
      <c r="DPQ27" s="9"/>
      <c r="DPR27" s="9"/>
      <c r="DPS27" s="9"/>
      <c r="DPT27" s="9"/>
      <c r="DPU27" s="9"/>
      <c r="DPV27" s="9"/>
      <c r="DPW27" s="9"/>
      <c r="DPX27" s="9"/>
      <c r="DPY27" s="9"/>
      <c r="DPZ27" s="9"/>
      <c r="DQA27" s="9"/>
      <c r="DQB27" s="9"/>
      <c r="DQC27" s="9"/>
      <c r="DQD27" s="9"/>
      <c r="DQE27" s="9"/>
      <c r="DQF27" s="9"/>
      <c r="DQG27" s="9"/>
      <c r="DQH27" s="9"/>
      <c r="DQI27" s="9"/>
      <c r="DQJ27" s="9"/>
      <c r="DQK27" s="9"/>
      <c r="DQL27" s="9"/>
      <c r="DQM27" s="9"/>
      <c r="DQN27" s="9"/>
      <c r="DQO27" s="9"/>
      <c r="DQP27" s="9"/>
      <c r="DQQ27" s="9"/>
      <c r="DQR27" s="9"/>
      <c r="DQS27" s="9"/>
      <c r="DQT27" s="9"/>
      <c r="DQU27" s="9"/>
      <c r="DQV27" s="9"/>
      <c r="DQW27" s="9"/>
      <c r="DQX27" s="9"/>
      <c r="DQY27" s="9"/>
      <c r="DQZ27" s="9"/>
      <c r="DRA27" s="9"/>
      <c r="DRB27" s="9"/>
      <c r="DRC27" s="9"/>
      <c r="DRD27" s="9"/>
      <c r="DRE27" s="9"/>
      <c r="DRF27" s="9"/>
      <c r="DRG27" s="9"/>
      <c r="DRH27" s="9"/>
      <c r="DRI27" s="9"/>
      <c r="DRJ27" s="9"/>
      <c r="DRK27" s="9"/>
      <c r="DRL27" s="9"/>
      <c r="DRM27" s="9"/>
      <c r="DRN27" s="9"/>
      <c r="DRO27" s="9"/>
      <c r="DRP27" s="9"/>
      <c r="DRQ27" s="9"/>
      <c r="DRR27" s="9"/>
      <c r="DRS27" s="9"/>
      <c r="DRT27" s="9"/>
      <c r="DRU27" s="9"/>
      <c r="DRV27" s="9"/>
      <c r="DRW27" s="9"/>
      <c r="DRX27" s="9"/>
      <c r="DRY27" s="9"/>
      <c r="DRZ27" s="9"/>
      <c r="DSA27" s="9"/>
      <c r="DSB27" s="9"/>
      <c r="DSC27" s="9"/>
      <c r="DSD27" s="9"/>
      <c r="DSE27" s="9"/>
      <c r="DSF27" s="9"/>
      <c r="DSG27" s="9"/>
      <c r="DSH27" s="9"/>
      <c r="DSI27" s="9"/>
      <c r="DSJ27" s="9"/>
      <c r="DSK27" s="9"/>
      <c r="DSL27" s="9"/>
      <c r="DSM27" s="9"/>
      <c r="DSN27" s="9"/>
      <c r="DSO27" s="9"/>
      <c r="DSP27" s="9"/>
      <c r="DSQ27" s="9"/>
      <c r="DSR27" s="9"/>
      <c r="DSS27" s="9"/>
      <c r="DST27" s="9"/>
      <c r="DSU27" s="9"/>
      <c r="DSV27" s="9"/>
      <c r="DSW27" s="9"/>
      <c r="DSX27" s="9"/>
      <c r="DSY27" s="9"/>
      <c r="DSZ27" s="9"/>
      <c r="DTA27" s="9"/>
      <c r="DTB27" s="9"/>
      <c r="DTC27" s="9"/>
      <c r="DTD27" s="9"/>
      <c r="DTE27" s="9"/>
      <c r="DTF27" s="9"/>
      <c r="DTG27" s="9"/>
      <c r="DTH27" s="9"/>
      <c r="DTI27" s="9"/>
      <c r="DTJ27" s="9"/>
      <c r="DTK27" s="9"/>
      <c r="DTL27" s="9"/>
      <c r="DTM27" s="9"/>
      <c r="DTN27" s="9"/>
      <c r="DTO27" s="9"/>
      <c r="DTP27" s="9"/>
      <c r="DTQ27" s="9"/>
      <c r="DTR27" s="9"/>
      <c r="DTS27" s="9"/>
      <c r="DTT27" s="9"/>
      <c r="DTU27" s="9"/>
      <c r="DTV27" s="9"/>
      <c r="DTW27" s="9"/>
      <c r="DTX27" s="9"/>
      <c r="DTY27" s="9"/>
      <c r="DTZ27" s="9"/>
      <c r="DUA27" s="9"/>
      <c r="DUB27" s="9"/>
      <c r="DUC27" s="9"/>
      <c r="DUD27" s="9"/>
      <c r="DUE27" s="9"/>
      <c r="DUF27" s="9"/>
      <c r="DUG27" s="9"/>
      <c r="DUH27" s="9"/>
      <c r="DUI27" s="9"/>
      <c r="DUJ27" s="9"/>
      <c r="DUK27" s="9"/>
      <c r="DUL27" s="9"/>
      <c r="DUM27" s="9"/>
      <c r="DUN27" s="9"/>
      <c r="DUO27" s="9"/>
      <c r="DUP27" s="9"/>
      <c r="DUQ27" s="9"/>
      <c r="DUR27" s="9"/>
      <c r="DUS27" s="9"/>
      <c r="DUT27" s="9"/>
      <c r="DUU27" s="9"/>
      <c r="DUV27" s="9"/>
      <c r="DUW27" s="9"/>
      <c r="DUX27" s="9"/>
      <c r="DUY27" s="9"/>
      <c r="DUZ27" s="9"/>
      <c r="DVA27" s="9"/>
      <c r="DVB27" s="9"/>
      <c r="DVC27" s="9"/>
      <c r="DVD27" s="9"/>
      <c r="DVE27" s="9"/>
      <c r="DVF27" s="9"/>
      <c r="DVG27" s="9"/>
      <c r="DVH27" s="9"/>
      <c r="DVI27" s="9"/>
      <c r="DVJ27" s="9"/>
      <c r="DVK27" s="9"/>
      <c r="DVL27" s="9"/>
      <c r="DVM27" s="9"/>
      <c r="DVN27" s="9"/>
      <c r="DVO27" s="9"/>
      <c r="DVP27" s="9"/>
      <c r="DVQ27" s="9"/>
      <c r="DVR27" s="9"/>
      <c r="DVS27" s="9"/>
      <c r="DVT27" s="9"/>
      <c r="DVU27" s="9"/>
      <c r="DVV27" s="9"/>
      <c r="DVW27" s="9"/>
      <c r="DVX27" s="9"/>
      <c r="DVY27" s="9"/>
      <c r="DVZ27" s="9"/>
      <c r="DWA27" s="9"/>
      <c r="DWB27" s="9"/>
      <c r="DWC27" s="9"/>
      <c r="DWD27" s="9"/>
      <c r="DWE27" s="9"/>
      <c r="DWF27" s="9"/>
      <c r="DWG27" s="9"/>
      <c r="DWH27" s="9"/>
      <c r="DWI27" s="9"/>
      <c r="DWJ27" s="9"/>
      <c r="DWK27" s="9"/>
      <c r="DWL27" s="9"/>
      <c r="DWM27" s="9"/>
      <c r="DWN27" s="9"/>
      <c r="DWO27" s="9"/>
      <c r="DWP27" s="9"/>
      <c r="DWQ27" s="9"/>
      <c r="DWR27" s="9"/>
      <c r="DWS27" s="9"/>
      <c r="DWT27" s="9"/>
      <c r="DWU27" s="9"/>
      <c r="DWV27" s="9"/>
      <c r="DWW27" s="9"/>
      <c r="DWX27" s="9"/>
      <c r="DWY27" s="9"/>
      <c r="DWZ27" s="9"/>
      <c r="DXA27" s="9"/>
      <c r="DXB27" s="9"/>
      <c r="DXC27" s="9"/>
      <c r="DXD27" s="9"/>
      <c r="DXE27" s="9"/>
      <c r="DXF27" s="9"/>
      <c r="DXG27" s="9"/>
      <c r="DXH27" s="9"/>
      <c r="DXI27" s="9"/>
      <c r="DXJ27" s="9"/>
      <c r="DXK27" s="9"/>
      <c r="DXL27" s="9"/>
      <c r="DXM27" s="9"/>
      <c r="DXN27" s="9"/>
      <c r="DXO27" s="9"/>
      <c r="DXP27" s="9"/>
      <c r="DXQ27" s="9"/>
      <c r="DXR27" s="9"/>
      <c r="DXS27" s="9"/>
      <c r="DXT27" s="9"/>
      <c r="DXU27" s="9"/>
      <c r="DXV27" s="9"/>
      <c r="DXW27" s="9"/>
      <c r="DXX27" s="9"/>
      <c r="DXY27" s="9"/>
      <c r="DXZ27" s="9"/>
      <c r="DYA27" s="9"/>
      <c r="DYB27" s="9"/>
      <c r="DYC27" s="9"/>
      <c r="DYD27" s="9"/>
      <c r="DYE27" s="9"/>
      <c r="DYF27" s="9"/>
      <c r="DYG27" s="9"/>
      <c r="DYH27" s="9"/>
      <c r="DYI27" s="9"/>
      <c r="DYJ27" s="9"/>
      <c r="DYK27" s="9"/>
      <c r="DYL27" s="9"/>
      <c r="DYM27" s="9"/>
      <c r="DYN27" s="9"/>
      <c r="DYO27" s="9"/>
      <c r="DYP27" s="9"/>
      <c r="DYQ27" s="9"/>
      <c r="DYR27" s="9"/>
      <c r="DYS27" s="9"/>
      <c r="DYT27" s="9"/>
      <c r="DYU27" s="9"/>
      <c r="DYV27" s="9"/>
      <c r="DYW27" s="9"/>
      <c r="DYX27" s="9"/>
      <c r="DYY27" s="9"/>
      <c r="DYZ27" s="9"/>
      <c r="DZA27" s="9"/>
      <c r="DZB27" s="9"/>
      <c r="DZC27" s="9"/>
      <c r="DZD27" s="9"/>
      <c r="DZE27" s="9"/>
      <c r="DZF27" s="9"/>
      <c r="DZG27" s="9"/>
      <c r="DZH27" s="9"/>
      <c r="DZI27" s="9"/>
      <c r="DZJ27" s="9"/>
      <c r="DZK27" s="9"/>
      <c r="DZL27" s="9"/>
      <c r="DZM27" s="9"/>
      <c r="DZN27" s="9"/>
      <c r="DZO27" s="9"/>
      <c r="DZP27" s="9"/>
      <c r="DZQ27" s="9"/>
      <c r="DZR27" s="9"/>
      <c r="DZS27" s="9"/>
      <c r="DZT27" s="9"/>
      <c r="DZU27" s="9"/>
      <c r="DZV27" s="9"/>
      <c r="DZW27" s="9"/>
      <c r="DZX27" s="9"/>
      <c r="DZY27" s="9"/>
      <c r="DZZ27" s="9"/>
      <c r="EAA27" s="9"/>
      <c r="EAB27" s="9"/>
      <c r="EAC27" s="9"/>
      <c r="EAD27" s="9"/>
      <c r="EAE27" s="9"/>
      <c r="EAF27" s="9"/>
      <c r="EAG27" s="9"/>
      <c r="EAH27" s="9"/>
      <c r="EAI27" s="9"/>
      <c r="EAJ27" s="9"/>
      <c r="EAK27" s="9"/>
      <c r="EAL27" s="9"/>
      <c r="EAM27" s="9"/>
      <c r="EAN27" s="9"/>
      <c r="EAO27" s="9"/>
      <c r="EAP27" s="9"/>
      <c r="EAQ27" s="9"/>
      <c r="EAR27" s="9"/>
      <c r="EAS27" s="9"/>
      <c r="EAT27" s="9"/>
      <c r="EAU27" s="9"/>
      <c r="EAV27" s="9"/>
      <c r="EAW27" s="9"/>
      <c r="EAX27" s="9"/>
      <c r="EAY27" s="9"/>
      <c r="EAZ27" s="9"/>
      <c r="EBA27" s="9"/>
      <c r="EBB27" s="9"/>
      <c r="EBC27" s="9"/>
      <c r="EBD27" s="9"/>
      <c r="EBE27" s="9"/>
      <c r="EBF27" s="9"/>
      <c r="EBG27" s="9"/>
      <c r="EBH27" s="9"/>
      <c r="EBI27" s="9"/>
      <c r="EBJ27" s="9"/>
      <c r="EBK27" s="9"/>
      <c r="EBL27" s="9"/>
      <c r="EBM27" s="9"/>
      <c r="EBN27" s="9"/>
      <c r="EBO27" s="9"/>
      <c r="EBP27" s="9"/>
      <c r="EBQ27" s="9"/>
      <c r="EBR27" s="9"/>
      <c r="EBS27" s="9"/>
      <c r="EBT27" s="9"/>
      <c r="EBU27" s="9"/>
      <c r="EBV27" s="9"/>
      <c r="EBW27" s="9"/>
      <c r="EBX27" s="9"/>
      <c r="EBY27" s="9"/>
      <c r="EBZ27" s="9"/>
      <c r="ECA27" s="9"/>
      <c r="ECB27" s="9"/>
      <c r="ECC27" s="9"/>
      <c r="ECD27" s="9"/>
      <c r="ECE27" s="9"/>
      <c r="ECF27" s="9"/>
      <c r="ECG27" s="9"/>
      <c r="ECH27" s="9"/>
      <c r="ECI27" s="9"/>
      <c r="ECJ27" s="9"/>
      <c r="ECK27" s="9"/>
      <c r="ECL27" s="9"/>
      <c r="ECM27" s="9"/>
      <c r="ECN27" s="9"/>
      <c r="ECO27" s="9"/>
      <c r="ECP27" s="9"/>
      <c r="ECQ27" s="9"/>
      <c r="ECR27" s="9"/>
      <c r="ECS27" s="9"/>
      <c r="ECT27" s="9"/>
      <c r="ECU27" s="9"/>
      <c r="ECV27" s="9"/>
      <c r="ECW27" s="9"/>
      <c r="ECX27" s="9"/>
      <c r="ECY27" s="9"/>
      <c r="ECZ27" s="9"/>
      <c r="EDA27" s="9"/>
      <c r="EDB27" s="9"/>
      <c r="EDC27" s="9"/>
      <c r="EDD27" s="9"/>
      <c r="EDE27" s="9"/>
      <c r="EDF27" s="9"/>
      <c r="EDG27" s="9"/>
      <c r="EDH27" s="9"/>
      <c r="EDI27" s="9"/>
      <c r="EDJ27" s="9"/>
      <c r="EDK27" s="9"/>
      <c r="EDL27" s="9"/>
      <c r="EDM27" s="9"/>
      <c r="EDN27" s="9"/>
      <c r="EDO27" s="9"/>
      <c r="EDP27" s="9"/>
      <c r="EDQ27" s="9"/>
      <c r="EDR27" s="9"/>
      <c r="EDS27" s="9"/>
      <c r="EDT27" s="9"/>
      <c r="EDU27" s="9"/>
      <c r="EDV27" s="9"/>
      <c r="EDW27" s="9"/>
      <c r="EDX27" s="9"/>
      <c r="EDY27" s="9"/>
      <c r="EDZ27" s="9"/>
      <c r="EEA27" s="9"/>
      <c r="EEB27" s="9"/>
      <c r="EEC27" s="9"/>
      <c r="EED27" s="9"/>
      <c r="EEE27" s="9"/>
      <c r="EEF27" s="9"/>
      <c r="EEG27" s="9"/>
      <c r="EEH27" s="9"/>
      <c r="EEI27" s="9"/>
      <c r="EEJ27" s="9"/>
      <c r="EEK27" s="9"/>
      <c r="EEL27" s="9"/>
      <c r="EEM27" s="9"/>
      <c r="EEN27" s="9"/>
      <c r="EEO27" s="9"/>
      <c r="EEP27" s="9"/>
      <c r="EEQ27" s="9"/>
      <c r="EER27" s="9"/>
      <c r="EES27" s="9"/>
      <c r="EET27" s="9"/>
      <c r="EEU27" s="9"/>
      <c r="EEV27" s="9"/>
      <c r="EEW27" s="9"/>
      <c r="EEX27" s="9"/>
      <c r="EEY27" s="9"/>
      <c r="EEZ27" s="9"/>
      <c r="EFA27" s="9"/>
      <c r="EFB27" s="9"/>
      <c r="EFC27" s="9"/>
      <c r="EFD27" s="9"/>
      <c r="EFE27" s="9"/>
      <c r="EFF27" s="9"/>
      <c r="EFG27" s="9"/>
      <c r="EFH27" s="9"/>
      <c r="EFI27" s="9"/>
      <c r="EFJ27" s="9"/>
      <c r="EFK27" s="9"/>
      <c r="EFL27" s="9"/>
      <c r="EFM27" s="9"/>
      <c r="EFN27" s="9"/>
      <c r="EFO27" s="9"/>
      <c r="EFP27" s="9"/>
      <c r="EFQ27" s="9"/>
      <c r="EFR27" s="9"/>
      <c r="EFS27" s="9"/>
      <c r="EFT27" s="9"/>
      <c r="EFU27" s="9"/>
      <c r="EFV27" s="9"/>
      <c r="EFW27" s="9"/>
      <c r="EFX27" s="9"/>
      <c r="EFY27" s="9"/>
      <c r="EFZ27" s="9"/>
      <c r="EGA27" s="9"/>
      <c r="EGB27" s="9"/>
      <c r="EGC27" s="9"/>
      <c r="EGD27" s="9"/>
      <c r="EGE27" s="9"/>
      <c r="EGF27" s="9"/>
      <c r="EGG27" s="9"/>
      <c r="EGH27" s="9"/>
      <c r="EGI27" s="9"/>
      <c r="EGJ27" s="9"/>
      <c r="EGK27" s="9"/>
      <c r="EGL27" s="9"/>
      <c r="EGM27" s="9"/>
      <c r="EGN27" s="9"/>
      <c r="EGO27" s="9"/>
      <c r="EGP27" s="9"/>
      <c r="EGQ27" s="9"/>
      <c r="EGR27" s="9"/>
      <c r="EGS27" s="9"/>
      <c r="EGT27" s="9"/>
      <c r="EGU27" s="9"/>
      <c r="EGV27" s="9"/>
      <c r="EGW27" s="9"/>
      <c r="EGX27" s="9"/>
      <c r="EGY27" s="9"/>
      <c r="EGZ27" s="9"/>
      <c r="EHA27" s="9"/>
      <c r="EHB27" s="9"/>
      <c r="EHC27" s="9"/>
      <c r="EHD27" s="9"/>
      <c r="EHE27" s="9"/>
      <c r="EHF27" s="9"/>
      <c r="EHG27" s="9"/>
      <c r="EHH27" s="9"/>
      <c r="EHI27" s="9"/>
      <c r="EHJ27" s="9"/>
      <c r="EHK27" s="9"/>
      <c r="EHL27" s="9"/>
      <c r="EHM27" s="9"/>
      <c r="EHN27" s="9"/>
      <c r="EHO27" s="9"/>
      <c r="EHP27" s="9"/>
      <c r="EHQ27" s="9"/>
      <c r="EHR27" s="9"/>
      <c r="EHS27" s="9"/>
      <c r="EHT27" s="9"/>
      <c r="EHU27" s="9"/>
      <c r="EHV27" s="9"/>
      <c r="EHW27" s="9"/>
      <c r="EHX27" s="9"/>
      <c r="EHY27" s="9"/>
      <c r="EHZ27" s="9"/>
      <c r="EIA27" s="9"/>
      <c r="EIB27" s="9"/>
      <c r="EIC27" s="9"/>
      <c r="EID27" s="9"/>
      <c r="EIE27" s="9"/>
      <c r="EIF27" s="9"/>
      <c r="EIG27" s="9"/>
      <c r="EIH27" s="9"/>
      <c r="EII27" s="9"/>
      <c r="EIJ27" s="9"/>
      <c r="EIK27" s="9"/>
      <c r="EIL27" s="9"/>
      <c r="EIM27" s="9"/>
      <c r="EIN27" s="9"/>
      <c r="EIO27" s="9"/>
      <c r="EIP27" s="9"/>
      <c r="EIQ27" s="9"/>
      <c r="EIR27" s="9"/>
      <c r="EIS27" s="9"/>
      <c r="EIT27" s="9"/>
      <c r="EIU27" s="9"/>
      <c r="EIV27" s="9"/>
      <c r="EIW27" s="9"/>
      <c r="EIX27" s="9"/>
      <c r="EIY27" s="9"/>
      <c r="EIZ27" s="9"/>
      <c r="EJA27" s="9"/>
      <c r="EJB27" s="9"/>
      <c r="EJC27" s="9"/>
      <c r="EJD27" s="9"/>
      <c r="EJE27" s="9"/>
      <c r="EJF27" s="9"/>
      <c r="EJG27" s="9"/>
      <c r="EJH27" s="9"/>
      <c r="EJI27" s="9"/>
      <c r="EJJ27" s="9"/>
      <c r="EJK27" s="9"/>
      <c r="EJL27" s="9"/>
      <c r="EJM27" s="9"/>
      <c r="EJN27" s="9"/>
      <c r="EJO27" s="9"/>
      <c r="EJP27" s="9"/>
      <c r="EJQ27" s="9"/>
      <c r="EJR27" s="9"/>
      <c r="EJS27" s="9"/>
      <c r="EJT27" s="9"/>
      <c r="EJU27" s="9"/>
      <c r="EJV27" s="9"/>
      <c r="EJW27" s="9"/>
      <c r="EJX27" s="9"/>
      <c r="EJY27" s="9"/>
      <c r="EJZ27" s="9"/>
      <c r="EKA27" s="9"/>
      <c r="EKB27" s="9"/>
      <c r="EKC27" s="9"/>
      <c r="EKD27" s="9"/>
      <c r="EKE27" s="9"/>
      <c r="EKF27" s="9"/>
      <c r="EKG27" s="9"/>
      <c r="EKH27" s="9"/>
      <c r="EKI27" s="9"/>
      <c r="EKJ27" s="9"/>
      <c r="EKK27" s="9"/>
      <c r="EKL27" s="9"/>
      <c r="EKM27" s="9"/>
      <c r="EKN27" s="9"/>
      <c r="EKO27" s="9"/>
      <c r="EKP27" s="9"/>
      <c r="EKQ27" s="9"/>
      <c r="EKR27" s="9"/>
      <c r="EKS27" s="9"/>
      <c r="EKT27" s="9"/>
      <c r="EKU27" s="9"/>
      <c r="EKV27" s="9"/>
      <c r="EKW27" s="9"/>
      <c r="EKX27" s="9"/>
      <c r="EKY27" s="9"/>
      <c r="EKZ27" s="9"/>
      <c r="ELA27" s="9"/>
      <c r="ELB27" s="9"/>
      <c r="ELC27" s="9"/>
      <c r="ELD27" s="9"/>
      <c r="ELE27" s="9"/>
      <c r="ELF27" s="9"/>
      <c r="ELG27" s="9"/>
      <c r="ELH27" s="9"/>
      <c r="ELI27" s="9"/>
      <c r="ELJ27" s="9"/>
      <c r="ELK27" s="9"/>
      <c r="ELL27" s="9"/>
      <c r="ELM27" s="9"/>
      <c r="ELN27" s="9"/>
      <c r="ELO27" s="9"/>
      <c r="ELP27" s="9"/>
      <c r="ELQ27" s="9"/>
      <c r="ELR27" s="9"/>
      <c r="ELS27" s="9"/>
      <c r="ELT27" s="9"/>
      <c r="ELU27" s="9"/>
      <c r="ELV27" s="9"/>
      <c r="ELW27" s="9"/>
      <c r="ELX27" s="9"/>
      <c r="ELY27" s="9"/>
      <c r="ELZ27" s="9"/>
      <c r="EMA27" s="9"/>
      <c r="EMB27" s="9"/>
      <c r="EMC27" s="9"/>
      <c r="EMD27" s="9"/>
      <c r="EME27" s="9"/>
      <c r="EMF27" s="9"/>
      <c r="EMG27" s="9"/>
      <c r="EMH27" s="9"/>
      <c r="EMI27" s="9"/>
      <c r="EMJ27" s="9"/>
      <c r="EMK27" s="9"/>
      <c r="EML27" s="9"/>
      <c r="EMM27" s="9"/>
      <c r="EMN27" s="9"/>
      <c r="EMO27" s="9"/>
      <c r="EMP27" s="9"/>
      <c r="EMQ27" s="9"/>
      <c r="EMR27" s="9"/>
      <c r="EMS27" s="9"/>
      <c r="EMT27" s="9"/>
      <c r="EMU27" s="9"/>
      <c r="EMV27" s="9"/>
      <c r="EMW27" s="9"/>
      <c r="EMX27" s="9"/>
      <c r="EMY27" s="9"/>
      <c r="EMZ27" s="9"/>
      <c r="ENA27" s="9"/>
      <c r="ENB27" s="9"/>
      <c r="ENC27" s="9"/>
      <c r="END27" s="9"/>
      <c r="ENE27" s="9"/>
      <c r="ENF27" s="9"/>
      <c r="ENG27" s="9"/>
      <c r="ENH27" s="9"/>
      <c r="ENI27" s="9"/>
      <c r="ENJ27" s="9"/>
      <c r="ENK27" s="9"/>
      <c r="ENL27" s="9"/>
      <c r="ENM27" s="9"/>
      <c r="ENN27" s="9"/>
      <c r="ENO27" s="9"/>
      <c r="ENP27" s="9"/>
      <c r="ENQ27" s="9"/>
      <c r="ENR27" s="9"/>
      <c r="ENS27" s="9"/>
      <c r="ENT27" s="9"/>
      <c r="ENU27" s="9"/>
      <c r="ENV27" s="9"/>
      <c r="ENW27" s="9"/>
      <c r="ENX27" s="9"/>
      <c r="ENY27" s="9"/>
      <c r="ENZ27" s="9"/>
      <c r="EOA27" s="9"/>
      <c r="EOB27" s="9"/>
      <c r="EOC27" s="9"/>
      <c r="EOD27" s="9"/>
      <c r="EOE27" s="9"/>
      <c r="EOF27" s="9"/>
      <c r="EOG27" s="9"/>
      <c r="EOH27" s="9"/>
      <c r="EOI27" s="9"/>
      <c r="EOJ27" s="9"/>
      <c r="EOK27" s="9"/>
      <c r="EOL27" s="9"/>
      <c r="EOM27" s="9"/>
      <c r="EON27" s="9"/>
      <c r="EOO27" s="9"/>
      <c r="EOP27" s="9"/>
      <c r="EOQ27" s="9"/>
      <c r="EOR27" s="9"/>
      <c r="EOS27" s="9"/>
      <c r="EOT27" s="9"/>
      <c r="EOU27" s="9"/>
      <c r="EOV27" s="9"/>
      <c r="EOW27" s="9"/>
      <c r="EOX27" s="9"/>
      <c r="EOY27" s="9"/>
      <c r="EOZ27" s="9"/>
      <c r="EPA27" s="9"/>
      <c r="EPB27" s="9"/>
      <c r="EPC27" s="9"/>
      <c r="EPD27" s="9"/>
      <c r="EPE27" s="9"/>
      <c r="EPF27" s="9"/>
      <c r="EPG27" s="9"/>
      <c r="EPH27" s="9"/>
      <c r="EPI27" s="9"/>
      <c r="EPJ27" s="9"/>
      <c r="EPK27" s="9"/>
      <c r="EPL27" s="9"/>
      <c r="EPM27" s="9"/>
      <c r="EPN27" s="9"/>
      <c r="EPO27" s="9"/>
      <c r="EPP27" s="9"/>
      <c r="EPQ27" s="9"/>
      <c r="EPR27" s="9"/>
      <c r="EPS27" s="9"/>
      <c r="EPT27" s="9"/>
      <c r="EPU27" s="9"/>
      <c r="EPV27" s="9"/>
      <c r="EPW27" s="9"/>
      <c r="EPX27" s="9"/>
      <c r="EPY27" s="9"/>
      <c r="EPZ27" s="9"/>
      <c r="EQA27" s="9"/>
      <c r="EQB27" s="9"/>
      <c r="EQC27" s="9"/>
      <c r="EQD27" s="9"/>
      <c r="EQE27" s="9"/>
      <c r="EQF27" s="9"/>
      <c r="EQG27" s="9"/>
      <c r="EQH27" s="9"/>
      <c r="EQI27" s="9"/>
      <c r="EQJ27" s="9"/>
      <c r="EQK27" s="9"/>
      <c r="EQL27" s="9"/>
      <c r="EQM27" s="9"/>
      <c r="EQN27" s="9"/>
      <c r="EQO27" s="9"/>
      <c r="EQP27" s="9"/>
      <c r="EQQ27" s="9"/>
      <c r="EQR27" s="9"/>
      <c r="EQS27" s="9"/>
      <c r="EQT27" s="9"/>
      <c r="EQU27" s="9"/>
      <c r="EQV27" s="9"/>
      <c r="EQW27" s="9"/>
      <c r="EQX27" s="9"/>
      <c r="EQY27" s="9"/>
      <c r="EQZ27" s="9"/>
      <c r="ERA27" s="9"/>
      <c r="ERB27" s="9"/>
      <c r="ERC27" s="9"/>
      <c r="ERD27" s="9"/>
      <c r="ERE27" s="9"/>
      <c r="ERF27" s="9"/>
      <c r="ERG27" s="9"/>
      <c r="ERH27" s="9"/>
      <c r="ERI27" s="9"/>
      <c r="ERJ27" s="9"/>
      <c r="ERK27" s="9"/>
      <c r="ERL27" s="9"/>
      <c r="ERM27" s="9"/>
      <c r="ERN27" s="9"/>
      <c r="ERO27" s="9"/>
      <c r="ERP27" s="9"/>
      <c r="ERQ27" s="9"/>
      <c r="ERR27" s="9"/>
      <c r="ERS27" s="9"/>
      <c r="ERT27" s="9"/>
      <c r="ERU27" s="9"/>
      <c r="ERV27" s="9"/>
      <c r="ERW27" s="9"/>
      <c r="ERX27" s="9"/>
      <c r="ERY27" s="9"/>
      <c r="ERZ27" s="9"/>
      <c r="ESA27" s="9"/>
      <c r="ESB27" s="9"/>
      <c r="ESC27" s="9"/>
      <c r="ESD27" s="9"/>
      <c r="ESE27" s="9"/>
      <c r="ESF27" s="9"/>
      <c r="ESG27" s="9"/>
      <c r="ESH27" s="9"/>
      <c r="ESI27" s="9"/>
      <c r="ESJ27" s="9"/>
      <c r="ESK27" s="9"/>
      <c r="ESL27" s="9"/>
      <c r="ESM27" s="9"/>
      <c r="ESN27" s="9"/>
      <c r="ESO27" s="9"/>
      <c r="ESP27" s="9"/>
      <c r="ESQ27" s="9"/>
      <c r="ESR27" s="9"/>
      <c r="ESS27" s="9"/>
      <c r="EST27" s="9"/>
      <c r="ESU27" s="9"/>
      <c r="ESV27" s="9"/>
      <c r="ESW27" s="9"/>
      <c r="ESX27" s="9"/>
      <c r="ESY27" s="9"/>
      <c r="ESZ27" s="9"/>
      <c r="ETA27" s="9"/>
      <c r="ETB27" s="9"/>
      <c r="ETC27" s="9"/>
      <c r="ETD27" s="9"/>
      <c r="ETE27" s="9"/>
      <c r="ETF27" s="9"/>
      <c r="ETG27" s="9"/>
      <c r="ETH27" s="9"/>
      <c r="ETI27" s="9"/>
      <c r="ETJ27" s="9"/>
      <c r="ETK27" s="9"/>
      <c r="ETL27" s="9"/>
      <c r="ETM27" s="9"/>
      <c r="ETN27" s="9"/>
      <c r="ETO27" s="9"/>
      <c r="ETP27" s="9"/>
      <c r="ETQ27" s="9"/>
      <c r="ETR27" s="9"/>
      <c r="ETS27" s="9"/>
      <c r="ETT27" s="9"/>
      <c r="ETU27" s="9"/>
      <c r="ETV27" s="9"/>
      <c r="ETW27" s="9"/>
      <c r="ETX27" s="9"/>
      <c r="ETY27" s="9"/>
      <c r="ETZ27" s="9"/>
      <c r="EUA27" s="9"/>
      <c r="EUB27" s="9"/>
      <c r="EUC27" s="9"/>
      <c r="EUD27" s="9"/>
      <c r="EUE27" s="9"/>
      <c r="EUF27" s="9"/>
      <c r="EUG27" s="9"/>
      <c r="EUH27" s="9"/>
      <c r="EUI27" s="9"/>
      <c r="EUJ27" s="9"/>
      <c r="EUK27" s="9"/>
      <c r="EUL27" s="9"/>
      <c r="EUM27" s="9"/>
      <c r="EUN27" s="9"/>
      <c r="EUO27" s="9"/>
      <c r="EUP27" s="9"/>
      <c r="EUQ27" s="9"/>
      <c r="EUR27" s="9"/>
      <c r="EUS27" s="9"/>
      <c r="EUT27" s="9"/>
      <c r="EUU27" s="9"/>
      <c r="EUV27" s="9"/>
      <c r="EUW27" s="9"/>
      <c r="EUX27" s="9"/>
      <c r="EUY27" s="9"/>
      <c r="EUZ27" s="9"/>
      <c r="EVA27" s="9"/>
      <c r="EVB27" s="9"/>
      <c r="EVC27" s="9"/>
      <c r="EVD27" s="9"/>
      <c r="EVE27" s="9"/>
      <c r="EVF27" s="9"/>
      <c r="EVG27" s="9"/>
      <c r="EVH27" s="9"/>
      <c r="EVI27" s="9"/>
      <c r="EVJ27" s="9"/>
      <c r="EVK27" s="9"/>
      <c r="EVL27" s="9"/>
      <c r="EVM27" s="9"/>
      <c r="EVN27" s="9"/>
      <c r="EVO27" s="9"/>
      <c r="EVP27" s="9"/>
      <c r="EVQ27" s="9"/>
      <c r="EVR27" s="9"/>
      <c r="EVS27" s="9"/>
      <c r="EVT27" s="9"/>
      <c r="EVU27" s="9"/>
      <c r="EVV27" s="9"/>
      <c r="EVW27" s="9"/>
      <c r="EVX27" s="9"/>
      <c r="EVY27" s="9"/>
      <c r="EVZ27" s="9"/>
      <c r="EWA27" s="9"/>
      <c r="EWB27" s="9"/>
      <c r="EWC27" s="9"/>
      <c r="EWD27" s="9"/>
      <c r="EWE27" s="9"/>
      <c r="EWF27" s="9"/>
      <c r="EWG27" s="9"/>
      <c r="EWH27" s="9"/>
      <c r="EWI27" s="9"/>
      <c r="EWJ27" s="9"/>
      <c r="EWK27" s="9"/>
      <c r="EWL27" s="9"/>
      <c r="EWM27" s="9"/>
      <c r="EWN27" s="9"/>
      <c r="EWO27" s="9"/>
      <c r="EWP27" s="9"/>
      <c r="EWQ27" s="9"/>
      <c r="EWR27" s="9"/>
      <c r="EWS27" s="9"/>
      <c r="EWT27" s="9"/>
      <c r="EWU27" s="9"/>
      <c r="EWV27" s="9"/>
      <c r="EWW27" s="9"/>
      <c r="EWX27" s="9"/>
      <c r="EWY27" s="9"/>
      <c r="EWZ27" s="9"/>
      <c r="EXA27" s="9"/>
      <c r="EXB27" s="9"/>
      <c r="EXC27" s="9"/>
      <c r="EXD27" s="9"/>
      <c r="EXE27" s="9"/>
      <c r="EXF27" s="9"/>
      <c r="EXG27" s="9"/>
      <c r="EXH27" s="9"/>
      <c r="EXI27" s="9"/>
      <c r="EXJ27" s="9"/>
      <c r="EXK27" s="9"/>
      <c r="EXL27" s="9"/>
      <c r="EXM27" s="9"/>
      <c r="EXN27" s="9"/>
      <c r="EXO27" s="9"/>
      <c r="EXP27" s="9"/>
      <c r="EXQ27" s="9"/>
      <c r="EXR27" s="9"/>
      <c r="EXS27" s="9"/>
      <c r="EXT27" s="9"/>
      <c r="EXU27" s="9"/>
      <c r="EXV27" s="9"/>
      <c r="EXW27" s="9"/>
      <c r="EXX27" s="9"/>
      <c r="EXY27" s="9"/>
      <c r="EXZ27" s="9"/>
      <c r="EYA27" s="9"/>
      <c r="EYB27" s="9"/>
      <c r="EYC27" s="9"/>
      <c r="EYD27" s="9"/>
      <c r="EYE27" s="9"/>
      <c r="EYF27" s="9"/>
      <c r="EYG27" s="9"/>
      <c r="EYH27" s="9"/>
      <c r="EYI27" s="9"/>
      <c r="EYJ27" s="9"/>
      <c r="EYK27" s="9"/>
      <c r="EYL27" s="9"/>
      <c r="EYM27" s="9"/>
      <c r="EYN27" s="9"/>
      <c r="EYO27" s="9"/>
      <c r="EYP27" s="9"/>
      <c r="EYQ27" s="9"/>
      <c r="EYR27" s="9"/>
      <c r="EYS27" s="9"/>
      <c r="EYT27" s="9"/>
      <c r="EYU27" s="9"/>
      <c r="EYV27" s="9"/>
      <c r="EYW27" s="9"/>
      <c r="EYX27" s="9"/>
      <c r="EYY27" s="9"/>
      <c r="EYZ27" s="9"/>
      <c r="EZA27" s="9"/>
      <c r="EZB27" s="9"/>
      <c r="EZC27" s="9"/>
      <c r="EZD27" s="9"/>
      <c r="EZE27" s="9"/>
      <c r="EZF27" s="9"/>
      <c r="EZG27" s="9"/>
      <c r="EZH27" s="9"/>
      <c r="EZI27" s="9"/>
      <c r="EZJ27" s="9"/>
      <c r="EZK27" s="9"/>
      <c r="EZL27" s="9"/>
      <c r="EZM27" s="9"/>
      <c r="EZN27" s="9"/>
      <c r="EZO27" s="9"/>
      <c r="EZP27" s="9"/>
      <c r="EZQ27" s="9"/>
      <c r="EZR27" s="9"/>
      <c r="EZS27" s="9"/>
      <c r="EZT27" s="9"/>
      <c r="EZU27" s="9"/>
      <c r="EZV27" s="9"/>
      <c r="EZW27" s="9"/>
      <c r="EZX27" s="9"/>
      <c r="EZY27" s="9"/>
      <c r="EZZ27" s="9"/>
      <c r="FAA27" s="9"/>
      <c r="FAB27" s="9"/>
      <c r="FAC27" s="9"/>
      <c r="FAD27" s="9"/>
      <c r="FAE27" s="9"/>
      <c r="FAF27" s="9"/>
      <c r="FAG27" s="9"/>
      <c r="FAH27" s="9"/>
      <c r="FAI27" s="9"/>
      <c r="FAJ27" s="9"/>
      <c r="FAK27" s="9"/>
      <c r="FAL27" s="9"/>
      <c r="FAM27" s="9"/>
      <c r="FAN27" s="9"/>
      <c r="FAO27" s="9"/>
      <c r="FAP27" s="9"/>
      <c r="FAQ27" s="9"/>
      <c r="FAR27" s="9"/>
      <c r="FAS27" s="9"/>
      <c r="FAT27" s="9"/>
      <c r="FAU27" s="9"/>
      <c r="FAV27" s="9"/>
      <c r="FAW27" s="9"/>
      <c r="FAX27" s="9"/>
      <c r="FAY27" s="9"/>
      <c r="FAZ27" s="9"/>
      <c r="FBA27" s="9"/>
      <c r="FBB27" s="9"/>
      <c r="FBC27" s="9"/>
      <c r="FBD27" s="9"/>
      <c r="FBE27" s="9"/>
      <c r="FBF27" s="9"/>
      <c r="FBG27" s="9"/>
      <c r="FBH27" s="9"/>
      <c r="FBI27" s="9"/>
      <c r="FBJ27" s="9"/>
      <c r="FBK27" s="9"/>
      <c r="FBL27" s="9"/>
      <c r="FBM27" s="9"/>
      <c r="FBN27" s="9"/>
      <c r="FBO27" s="9"/>
      <c r="FBP27" s="9"/>
      <c r="FBQ27" s="9"/>
      <c r="FBR27" s="9"/>
      <c r="FBS27" s="9"/>
      <c r="FBT27" s="9"/>
      <c r="FBU27" s="9"/>
      <c r="FBV27" s="9"/>
      <c r="FBW27" s="9"/>
      <c r="FBX27" s="9"/>
      <c r="FBY27" s="9"/>
      <c r="FBZ27" s="9"/>
      <c r="FCA27" s="9"/>
      <c r="FCB27" s="9"/>
      <c r="FCC27" s="9"/>
      <c r="FCD27" s="9"/>
      <c r="FCE27" s="9"/>
      <c r="FCF27" s="9"/>
      <c r="FCG27" s="9"/>
      <c r="FCH27" s="9"/>
      <c r="FCI27" s="9"/>
      <c r="FCJ27" s="9"/>
      <c r="FCK27" s="9"/>
      <c r="FCL27" s="9"/>
      <c r="FCM27" s="9"/>
      <c r="FCN27" s="9"/>
      <c r="FCO27" s="9"/>
      <c r="FCP27" s="9"/>
      <c r="FCQ27" s="9"/>
      <c r="FCR27" s="9"/>
      <c r="FCS27" s="9"/>
      <c r="FCT27" s="9"/>
      <c r="FCU27" s="9"/>
      <c r="FCV27" s="9"/>
      <c r="FCW27" s="9"/>
      <c r="FCX27" s="9"/>
      <c r="FCY27" s="9"/>
      <c r="FCZ27" s="9"/>
      <c r="FDA27" s="9"/>
      <c r="FDB27" s="9"/>
      <c r="FDC27" s="9"/>
      <c r="FDD27" s="9"/>
      <c r="FDE27" s="9"/>
      <c r="FDF27" s="9"/>
      <c r="FDG27" s="9"/>
      <c r="FDH27" s="9"/>
      <c r="FDI27" s="9"/>
      <c r="FDJ27" s="9"/>
      <c r="FDK27" s="9"/>
      <c r="FDL27" s="9"/>
      <c r="FDM27" s="9"/>
      <c r="FDN27" s="9"/>
      <c r="FDO27" s="9"/>
      <c r="FDP27" s="9"/>
      <c r="FDQ27" s="9"/>
      <c r="FDR27" s="9"/>
      <c r="FDS27" s="9"/>
      <c r="FDT27" s="9"/>
      <c r="FDU27" s="9"/>
      <c r="FDV27" s="9"/>
      <c r="FDW27" s="9"/>
      <c r="FDX27" s="9"/>
      <c r="FDY27" s="9"/>
      <c r="FDZ27" s="9"/>
      <c r="FEA27" s="9"/>
      <c r="FEB27" s="9"/>
      <c r="FEC27" s="9"/>
      <c r="FED27" s="9"/>
      <c r="FEE27" s="9"/>
      <c r="FEF27" s="9"/>
      <c r="FEG27" s="9"/>
      <c r="FEH27" s="9"/>
      <c r="FEI27" s="9"/>
      <c r="FEJ27" s="9"/>
      <c r="FEK27" s="9"/>
      <c r="FEL27" s="9"/>
      <c r="FEM27" s="9"/>
      <c r="FEN27" s="9"/>
      <c r="FEO27" s="9"/>
      <c r="FEP27" s="9"/>
      <c r="FEQ27" s="9"/>
      <c r="FER27" s="9"/>
      <c r="FES27" s="9"/>
      <c r="FET27" s="9"/>
      <c r="FEU27" s="9"/>
      <c r="FEV27" s="9"/>
      <c r="FEW27" s="9"/>
      <c r="FEX27" s="9"/>
      <c r="FEY27" s="9"/>
      <c r="FEZ27" s="9"/>
      <c r="FFA27" s="9"/>
      <c r="FFB27" s="9"/>
      <c r="FFC27" s="9"/>
      <c r="FFD27" s="9"/>
      <c r="FFE27" s="9"/>
      <c r="FFF27" s="9"/>
      <c r="FFG27" s="9"/>
      <c r="FFH27" s="9"/>
      <c r="FFI27" s="9"/>
      <c r="FFJ27" s="9"/>
      <c r="FFK27" s="9"/>
      <c r="FFL27" s="9"/>
      <c r="FFM27" s="9"/>
      <c r="FFN27" s="9"/>
      <c r="FFO27" s="9"/>
      <c r="FFP27" s="9"/>
      <c r="FFQ27" s="9"/>
      <c r="FFR27" s="9"/>
      <c r="FFS27" s="9"/>
      <c r="FFT27" s="9"/>
      <c r="FFU27" s="9"/>
      <c r="FFV27" s="9"/>
      <c r="FFW27" s="9"/>
      <c r="FFX27" s="9"/>
      <c r="FFY27" s="9"/>
      <c r="FFZ27" s="9"/>
      <c r="FGA27" s="9"/>
      <c r="FGB27" s="9"/>
      <c r="FGC27" s="9"/>
      <c r="FGD27" s="9"/>
      <c r="FGE27" s="9"/>
      <c r="FGF27" s="9"/>
      <c r="FGG27" s="9"/>
      <c r="FGH27" s="9"/>
      <c r="FGI27" s="9"/>
      <c r="FGJ27" s="9"/>
      <c r="FGK27" s="9"/>
      <c r="FGL27" s="9"/>
      <c r="FGM27" s="9"/>
      <c r="FGN27" s="9"/>
      <c r="FGO27" s="9"/>
      <c r="FGP27" s="9"/>
      <c r="FGQ27" s="9"/>
      <c r="FGR27" s="9"/>
      <c r="FGS27" s="9"/>
      <c r="FGT27" s="9"/>
      <c r="FGU27" s="9"/>
      <c r="FGV27" s="9"/>
      <c r="FGW27" s="9"/>
      <c r="FGX27" s="9"/>
      <c r="FGY27" s="9"/>
      <c r="FGZ27" s="9"/>
      <c r="FHA27" s="9"/>
      <c r="FHB27" s="9"/>
      <c r="FHC27" s="9"/>
      <c r="FHD27" s="9"/>
      <c r="FHE27" s="9"/>
      <c r="FHF27" s="9"/>
      <c r="FHG27" s="9"/>
      <c r="FHH27" s="9"/>
      <c r="FHI27" s="9"/>
      <c r="FHJ27" s="9"/>
      <c r="FHK27" s="9"/>
      <c r="FHL27" s="9"/>
      <c r="FHM27" s="9"/>
      <c r="FHN27" s="9"/>
      <c r="FHO27" s="9"/>
      <c r="FHP27" s="9"/>
      <c r="FHQ27" s="9"/>
      <c r="FHR27" s="9"/>
      <c r="FHS27" s="9"/>
      <c r="FHT27" s="9"/>
      <c r="FHU27" s="9"/>
      <c r="FHV27" s="9"/>
      <c r="FHW27" s="9"/>
      <c r="FHX27" s="9"/>
      <c r="FHY27" s="9"/>
      <c r="FHZ27" s="9"/>
      <c r="FIA27" s="9"/>
      <c r="FIB27" s="9"/>
      <c r="FIC27" s="9"/>
      <c r="FID27" s="9"/>
      <c r="FIE27" s="9"/>
      <c r="FIF27" s="9"/>
      <c r="FIG27" s="9"/>
      <c r="FIH27" s="9"/>
      <c r="FII27" s="9"/>
      <c r="FIJ27" s="9"/>
      <c r="FIK27" s="9"/>
      <c r="FIL27" s="9"/>
      <c r="FIM27" s="9"/>
      <c r="FIN27" s="9"/>
      <c r="FIO27" s="9"/>
      <c r="FIP27" s="9"/>
      <c r="FIQ27" s="9"/>
      <c r="FIR27" s="9"/>
      <c r="FIS27" s="9"/>
      <c r="FIT27" s="9"/>
      <c r="FIU27" s="9"/>
      <c r="FIV27" s="9"/>
      <c r="FIW27" s="9"/>
      <c r="FIX27" s="9"/>
      <c r="FIY27" s="9"/>
      <c r="FIZ27" s="9"/>
      <c r="FJA27" s="9"/>
      <c r="FJB27" s="9"/>
      <c r="FJC27" s="9"/>
      <c r="FJD27" s="9"/>
      <c r="FJE27" s="9"/>
      <c r="FJF27" s="9"/>
      <c r="FJG27" s="9"/>
      <c r="FJH27" s="9"/>
      <c r="FJI27" s="9"/>
      <c r="FJJ27" s="9"/>
      <c r="FJK27" s="9"/>
      <c r="FJL27" s="9"/>
      <c r="FJM27" s="9"/>
      <c r="FJN27" s="9"/>
      <c r="FJO27" s="9"/>
      <c r="FJP27" s="9"/>
      <c r="FJQ27" s="9"/>
      <c r="FJR27" s="9"/>
      <c r="FJS27" s="9"/>
      <c r="FJT27" s="9"/>
      <c r="FJU27" s="9"/>
      <c r="FJV27" s="9"/>
      <c r="FJW27" s="9"/>
      <c r="FJX27" s="9"/>
      <c r="FJY27" s="9"/>
      <c r="FJZ27" s="9"/>
      <c r="FKA27" s="9"/>
      <c r="FKB27" s="9"/>
      <c r="FKC27" s="9"/>
      <c r="FKD27" s="9"/>
      <c r="FKE27" s="9"/>
      <c r="FKF27" s="9"/>
      <c r="FKG27" s="9"/>
      <c r="FKH27" s="9"/>
      <c r="FKI27" s="9"/>
      <c r="FKJ27" s="9"/>
      <c r="FKK27" s="9"/>
      <c r="FKL27" s="9"/>
      <c r="FKM27" s="9"/>
      <c r="FKN27" s="9"/>
      <c r="FKO27" s="9"/>
      <c r="FKP27" s="9"/>
      <c r="FKQ27" s="9"/>
      <c r="FKR27" s="9"/>
      <c r="FKS27" s="9"/>
      <c r="FKT27" s="9"/>
      <c r="FKU27" s="9"/>
      <c r="FKV27" s="9"/>
      <c r="FKW27" s="9"/>
      <c r="FKX27" s="9"/>
      <c r="FKY27" s="9"/>
      <c r="FKZ27" s="9"/>
      <c r="FLA27" s="9"/>
      <c r="FLB27" s="9"/>
      <c r="FLC27" s="9"/>
      <c r="FLD27" s="9"/>
      <c r="FLE27" s="9"/>
      <c r="FLF27" s="9"/>
      <c r="FLG27" s="9"/>
      <c r="FLH27" s="9"/>
      <c r="FLI27" s="9"/>
      <c r="FLJ27" s="9"/>
      <c r="FLK27" s="9"/>
      <c r="FLL27" s="9"/>
      <c r="FLM27" s="9"/>
      <c r="FLN27" s="9"/>
      <c r="FLO27" s="9"/>
      <c r="FLP27" s="9"/>
      <c r="FLQ27" s="9"/>
      <c r="FLR27" s="9"/>
      <c r="FLS27" s="9"/>
      <c r="FLT27" s="9"/>
      <c r="FLU27" s="9"/>
      <c r="FLV27" s="9"/>
      <c r="FLW27" s="9"/>
      <c r="FLX27" s="9"/>
      <c r="FLY27" s="9"/>
      <c r="FLZ27" s="9"/>
      <c r="FMA27" s="9"/>
      <c r="FMB27" s="9"/>
      <c r="FMC27" s="9"/>
      <c r="FMD27" s="9"/>
      <c r="FME27" s="9"/>
      <c r="FMF27" s="9"/>
      <c r="FMG27" s="9"/>
      <c r="FMH27" s="9"/>
      <c r="FMI27" s="9"/>
      <c r="FMJ27" s="9"/>
      <c r="FMK27" s="9"/>
      <c r="FML27" s="9"/>
      <c r="FMM27" s="9"/>
      <c r="FMN27" s="9"/>
      <c r="FMO27" s="9"/>
      <c r="FMP27" s="9"/>
      <c r="FMQ27" s="9"/>
      <c r="FMR27" s="9"/>
      <c r="FMS27" s="9"/>
      <c r="FMT27" s="9"/>
      <c r="FMU27" s="9"/>
      <c r="FMV27" s="9"/>
      <c r="FMW27" s="9"/>
      <c r="FMX27" s="9"/>
      <c r="FMY27" s="9"/>
      <c r="FMZ27" s="9"/>
      <c r="FNA27" s="9"/>
      <c r="FNB27" s="9"/>
      <c r="FNC27" s="9"/>
      <c r="FND27" s="9"/>
      <c r="FNE27" s="9"/>
      <c r="FNF27" s="9"/>
      <c r="FNG27" s="9"/>
      <c r="FNH27" s="9"/>
      <c r="FNI27" s="9"/>
      <c r="FNJ27" s="9"/>
      <c r="FNK27" s="9"/>
      <c r="FNL27" s="9"/>
      <c r="FNM27" s="9"/>
      <c r="FNN27" s="9"/>
      <c r="FNO27" s="9"/>
      <c r="FNP27" s="9"/>
      <c r="FNQ27" s="9"/>
      <c r="FNR27" s="9"/>
      <c r="FNS27" s="9"/>
      <c r="FNT27" s="9"/>
      <c r="FNU27" s="9"/>
      <c r="FNV27" s="9"/>
      <c r="FNW27" s="9"/>
      <c r="FNX27" s="9"/>
      <c r="FNY27" s="9"/>
      <c r="FNZ27" s="9"/>
      <c r="FOA27" s="9"/>
      <c r="FOB27" s="9"/>
      <c r="FOC27" s="9"/>
      <c r="FOD27" s="9"/>
      <c r="FOE27" s="9"/>
      <c r="FOF27" s="9"/>
      <c r="FOG27" s="9"/>
      <c r="FOH27" s="9"/>
      <c r="FOI27" s="9"/>
      <c r="FOJ27" s="9"/>
      <c r="FOK27" s="9"/>
      <c r="FOL27" s="9"/>
      <c r="FOM27" s="9"/>
      <c r="FON27" s="9"/>
      <c r="FOO27" s="9"/>
      <c r="FOP27" s="9"/>
      <c r="FOQ27" s="9"/>
      <c r="FOR27" s="9"/>
      <c r="FOS27" s="9"/>
      <c r="FOT27" s="9"/>
      <c r="FOU27" s="9"/>
      <c r="FOV27" s="9"/>
      <c r="FOW27" s="9"/>
      <c r="FOX27" s="9"/>
      <c r="FOY27" s="9"/>
      <c r="FOZ27" s="9"/>
      <c r="FPA27" s="9"/>
      <c r="FPB27" s="9"/>
      <c r="FPC27" s="9"/>
      <c r="FPD27" s="9"/>
      <c r="FPE27" s="9"/>
      <c r="FPF27" s="9"/>
      <c r="FPG27" s="9"/>
      <c r="FPH27" s="9"/>
      <c r="FPI27" s="9"/>
      <c r="FPJ27" s="9"/>
      <c r="FPK27" s="9"/>
      <c r="FPL27" s="9"/>
      <c r="FPM27" s="9"/>
      <c r="FPN27" s="9"/>
      <c r="FPO27" s="9"/>
      <c r="FPP27" s="9"/>
      <c r="FPQ27" s="9"/>
      <c r="FPR27" s="9"/>
      <c r="FPS27" s="9"/>
      <c r="FPT27" s="9"/>
      <c r="FPU27" s="9"/>
      <c r="FPV27" s="9"/>
      <c r="FPW27" s="9"/>
      <c r="FPX27" s="9"/>
      <c r="FPY27" s="9"/>
      <c r="FPZ27" s="9"/>
      <c r="FQA27" s="9"/>
      <c r="FQB27" s="9"/>
      <c r="FQC27" s="9"/>
      <c r="FQD27" s="9"/>
      <c r="FQE27" s="9"/>
      <c r="FQF27" s="9"/>
      <c r="FQG27" s="9"/>
      <c r="FQH27" s="9"/>
      <c r="FQI27" s="9"/>
      <c r="FQJ27" s="9"/>
      <c r="FQK27" s="9"/>
      <c r="FQL27" s="9"/>
      <c r="FQM27" s="9"/>
      <c r="FQN27" s="9"/>
      <c r="FQO27" s="9"/>
      <c r="FQP27" s="9"/>
      <c r="FQQ27" s="9"/>
      <c r="FQR27" s="9"/>
      <c r="FQS27" s="9"/>
      <c r="FQT27" s="9"/>
      <c r="FQU27" s="9"/>
      <c r="FQV27" s="9"/>
      <c r="FQW27" s="9"/>
      <c r="FQX27" s="9"/>
      <c r="FQY27" s="9"/>
      <c r="FQZ27" s="9"/>
      <c r="FRA27" s="9"/>
      <c r="FRB27" s="9"/>
      <c r="FRC27" s="9"/>
      <c r="FRD27" s="9"/>
      <c r="FRE27" s="9"/>
      <c r="FRF27" s="9"/>
      <c r="FRG27" s="9"/>
      <c r="FRH27" s="9"/>
      <c r="FRI27" s="9"/>
      <c r="FRJ27" s="9"/>
      <c r="FRK27" s="9"/>
      <c r="FRL27" s="9"/>
      <c r="FRM27" s="9"/>
      <c r="FRN27" s="9"/>
      <c r="FRO27" s="9"/>
      <c r="FRP27" s="9"/>
      <c r="FRQ27" s="9"/>
      <c r="FRR27" s="9"/>
      <c r="FRS27" s="9"/>
      <c r="FRT27" s="9"/>
      <c r="FRU27" s="9"/>
      <c r="FRV27" s="9"/>
      <c r="FRW27" s="9"/>
      <c r="FRX27" s="9"/>
      <c r="FRY27" s="9"/>
      <c r="FRZ27" s="9"/>
      <c r="FSA27" s="9"/>
      <c r="FSB27" s="9"/>
      <c r="FSC27" s="9"/>
      <c r="FSD27" s="9"/>
      <c r="FSE27" s="9"/>
      <c r="FSF27" s="9"/>
      <c r="FSG27" s="9"/>
      <c r="FSH27" s="9"/>
      <c r="FSI27" s="9"/>
      <c r="FSJ27" s="9"/>
      <c r="FSK27" s="9"/>
      <c r="FSL27" s="9"/>
      <c r="FSM27" s="9"/>
      <c r="FSN27" s="9"/>
      <c r="FSO27" s="9"/>
      <c r="FSP27" s="9"/>
      <c r="FSQ27" s="9"/>
      <c r="FSR27" s="9"/>
      <c r="FSS27" s="9"/>
      <c r="FST27" s="9"/>
      <c r="FSU27" s="9"/>
      <c r="FSV27" s="9"/>
      <c r="FSW27" s="9"/>
      <c r="FSX27" s="9"/>
      <c r="FSY27" s="9"/>
      <c r="FSZ27" s="9"/>
      <c r="FTA27" s="9"/>
      <c r="FTB27" s="9"/>
      <c r="FTC27" s="9"/>
      <c r="FTD27" s="9"/>
      <c r="FTE27" s="9"/>
      <c r="FTF27" s="9"/>
      <c r="FTG27" s="9"/>
      <c r="FTH27" s="9"/>
      <c r="FTI27" s="9"/>
      <c r="FTJ27" s="9"/>
      <c r="FTK27" s="9"/>
      <c r="FTL27" s="9"/>
      <c r="FTM27" s="9"/>
      <c r="FTN27" s="9"/>
      <c r="FTO27" s="9"/>
      <c r="FTP27" s="9"/>
      <c r="FTQ27" s="9"/>
      <c r="FTR27" s="9"/>
      <c r="FTS27" s="9"/>
      <c r="FTT27" s="9"/>
      <c r="FTU27" s="9"/>
      <c r="FTV27" s="9"/>
      <c r="FTW27" s="9"/>
      <c r="FTX27" s="9"/>
      <c r="FTY27" s="9"/>
      <c r="FTZ27" s="9"/>
      <c r="FUA27" s="9"/>
      <c r="FUB27" s="9"/>
      <c r="FUC27" s="9"/>
      <c r="FUD27" s="9"/>
      <c r="FUE27" s="9"/>
      <c r="FUF27" s="9"/>
      <c r="FUG27" s="9"/>
      <c r="FUH27" s="9"/>
      <c r="FUI27" s="9"/>
      <c r="FUJ27" s="9"/>
      <c r="FUK27" s="9"/>
      <c r="FUL27" s="9"/>
      <c r="FUM27" s="9"/>
      <c r="FUN27" s="9"/>
      <c r="FUO27" s="9"/>
      <c r="FUP27" s="9"/>
      <c r="FUQ27" s="9"/>
      <c r="FUR27" s="9"/>
      <c r="FUS27" s="9"/>
      <c r="FUT27" s="9"/>
      <c r="FUU27" s="9"/>
      <c r="FUV27" s="9"/>
      <c r="FUW27" s="9"/>
      <c r="FUX27" s="9"/>
      <c r="FUY27" s="9"/>
      <c r="FUZ27" s="9"/>
      <c r="FVA27" s="9"/>
      <c r="FVB27" s="9"/>
      <c r="FVC27" s="9"/>
      <c r="FVD27" s="9"/>
      <c r="FVE27" s="9"/>
      <c r="FVF27" s="9"/>
      <c r="FVG27" s="9"/>
      <c r="FVH27" s="9"/>
      <c r="FVI27" s="9"/>
      <c r="FVJ27" s="9"/>
      <c r="FVK27" s="9"/>
      <c r="FVL27" s="9"/>
      <c r="FVM27" s="9"/>
      <c r="FVN27" s="9"/>
      <c r="FVO27" s="9"/>
      <c r="FVP27" s="9"/>
      <c r="FVQ27" s="9"/>
      <c r="FVR27" s="9"/>
      <c r="FVS27" s="9"/>
      <c r="FVT27" s="9"/>
      <c r="FVU27" s="9"/>
      <c r="FVV27" s="9"/>
      <c r="FVW27" s="9"/>
      <c r="FVX27" s="9"/>
      <c r="FVY27" s="9"/>
      <c r="FVZ27" s="9"/>
      <c r="FWA27" s="9"/>
      <c r="FWB27" s="9"/>
      <c r="FWC27" s="9"/>
      <c r="FWD27" s="9"/>
      <c r="FWE27" s="9"/>
      <c r="FWF27" s="9"/>
      <c r="FWG27" s="9"/>
      <c r="FWH27" s="9"/>
      <c r="FWI27" s="9"/>
      <c r="FWJ27" s="9"/>
      <c r="FWK27" s="9"/>
      <c r="FWL27" s="9"/>
      <c r="FWM27" s="9"/>
      <c r="FWN27" s="9"/>
      <c r="FWO27" s="9"/>
      <c r="FWP27" s="9"/>
      <c r="FWQ27" s="9"/>
      <c r="FWR27" s="9"/>
      <c r="FWS27" s="9"/>
      <c r="FWT27" s="9"/>
      <c r="FWU27" s="9"/>
      <c r="FWV27" s="9"/>
      <c r="FWW27" s="9"/>
      <c r="FWX27" s="9"/>
      <c r="FWY27" s="9"/>
      <c r="FWZ27" s="9"/>
      <c r="FXA27" s="9"/>
      <c r="FXB27" s="9"/>
      <c r="FXC27" s="9"/>
      <c r="FXD27" s="9"/>
      <c r="FXE27" s="9"/>
      <c r="FXF27" s="9"/>
      <c r="FXG27" s="9"/>
      <c r="FXH27" s="9"/>
      <c r="FXI27" s="9"/>
      <c r="FXJ27" s="9"/>
      <c r="FXK27" s="9"/>
      <c r="FXL27" s="9"/>
      <c r="FXM27" s="9"/>
      <c r="FXN27" s="9"/>
      <c r="FXO27" s="9"/>
      <c r="FXP27" s="9"/>
      <c r="FXQ27" s="9"/>
      <c r="FXR27" s="9"/>
      <c r="FXS27" s="9"/>
      <c r="FXT27" s="9"/>
      <c r="FXU27" s="9"/>
      <c r="FXV27" s="9"/>
      <c r="FXW27" s="9"/>
      <c r="FXX27" s="9"/>
      <c r="FXY27" s="9"/>
      <c r="FXZ27" s="9"/>
      <c r="FYA27" s="9"/>
      <c r="FYB27" s="9"/>
      <c r="FYC27" s="9"/>
      <c r="FYD27" s="9"/>
      <c r="FYE27" s="9"/>
      <c r="FYF27" s="9"/>
      <c r="FYG27" s="9"/>
      <c r="FYH27" s="9"/>
      <c r="FYI27" s="9"/>
      <c r="FYJ27" s="9"/>
      <c r="FYK27" s="9"/>
      <c r="FYL27" s="9"/>
      <c r="FYM27" s="9"/>
      <c r="FYN27" s="9"/>
      <c r="FYO27" s="9"/>
      <c r="FYP27" s="9"/>
      <c r="FYQ27" s="9"/>
      <c r="FYR27" s="9"/>
      <c r="FYS27" s="9"/>
      <c r="FYT27" s="9"/>
      <c r="FYU27" s="9"/>
      <c r="FYV27" s="9"/>
      <c r="FYW27" s="9"/>
      <c r="FYX27" s="9"/>
      <c r="FYY27" s="9"/>
      <c r="FYZ27" s="9"/>
      <c r="FZA27" s="9"/>
      <c r="FZB27" s="9"/>
      <c r="FZC27" s="9"/>
      <c r="FZD27" s="9"/>
      <c r="FZE27" s="9"/>
      <c r="FZF27" s="9"/>
      <c r="FZG27" s="9"/>
      <c r="FZH27" s="9"/>
      <c r="FZI27" s="9"/>
      <c r="FZJ27" s="9"/>
      <c r="FZK27" s="9"/>
      <c r="FZL27" s="9"/>
      <c r="FZM27" s="9"/>
      <c r="FZN27" s="9"/>
      <c r="FZO27" s="9"/>
      <c r="FZP27" s="9"/>
      <c r="FZQ27" s="9"/>
      <c r="FZR27" s="9"/>
      <c r="FZS27" s="9"/>
      <c r="FZT27" s="9"/>
      <c r="FZU27" s="9"/>
      <c r="FZV27" s="9"/>
      <c r="FZW27" s="9"/>
      <c r="FZX27" s="9"/>
      <c r="FZY27" s="9"/>
      <c r="FZZ27" s="9"/>
      <c r="GAA27" s="9"/>
      <c r="GAB27" s="9"/>
      <c r="GAC27" s="9"/>
      <c r="GAD27" s="9"/>
      <c r="GAE27" s="9"/>
      <c r="GAF27" s="9"/>
      <c r="GAG27" s="9"/>
      <c r="GAH27" s="9"/>
      <c r="GAI27" s="9"/>
      <c r="GAJ27" s="9"/>
      <c r="GAK27" s="9"/>
      <c r="GAL27" s="9"/>
      <c r="GAM27" s="9"/>
      <c r="GAN27" s="9"/>
      <c r="GAO27" s="9"/>
      <c r="GAP27" s="9"/>
      <c r="GAQ27" s="9"/>
      <c r="GAR27" s="9"/>
      <c r="GAS27" s="9"/>
      <c r="GAT27" s="9"/>
      <c r="GAU27" s="9"/>
      <c r="GAV27" s="9"/>
      <c r="GAW27" s="9"/>
      <c r="GAX27" s="9"/>
      <c r="GAY27" s="9"/>
      <c r="GAZ27" s="9"/>
      <c r="GBA27" s="9"/>
      <c r="GBB27" s="9"/>
      <c r="GBC27" s="9"/>
      <c r="GBD27" s="9"/>
      <c r="GBE27" s="9"/>
      <c r="GBF27" s="9"/>
      <c r="GBG27" s="9"/>
      <c r="GBH27" s="9"/>
      <c r="GBI27" s="9"/>
      <c r="GBJ27" s="9"/>
      <c r="GBK27" s="9"/>
      <c r="GBL27" s="9"/>
      <c r="GBM27" s="9"/>
      <c r="GBN27" s="9"/>
      <c r="GBO27" s="9"/>
      <c r="GBP27" s="9"/>
      <c r="GBQ27" s="9"/>
      <c r="GBR27" s="9"/>
      <c r="GBS27" s="9"/>
      <c r="GBT27" s="9"/>
      <c r="GBU27" s="9"/>
      <c r="GBV27" s="9"/>
      <c r="GBW27" s="9"/>
      <c r="GBX27" s="9"/>
      <c r="GBY27" s="9"/>
      <c r="GBZ27" s="9"/>
      <c r="GCA27" s="9"/>
      <c r="GCB27" s="9"/>
      <c r="GCC27" s="9"/>
      <c r="GCD27" s="9"/>
      <c r="GCE27" s="9"/>
      <c r="GCF27" s="9"/>
      <c r="GCG27" s="9"/>
      <c r="GCH27" s="9"/>
      <c r="GCI27" s="9"/>
      <c r="GCJ27" s="9"/>
      <c r="GCK27" s="9"/>
      <c r="GCL27" s="9"/>
      <c r="GCM27" s="9"/>
      <c r="GCN27" s="9"/>
      <c r="GCO27" s="9"/>
      <c r="GCP27" s="9"/>
      <c r="GCQ27" s="9"/>
      <c r="GCR27" s="9"/>
      <c r="GCS27" s="9"/>
      <c r="GCT27" s="9"/>
      <c r="GCU27" s="9"/>
      <c r="GCV27" s="9"/>
      <c r="GCW27" s="9"/>
      <c r="GCX27" s="9"/>
      <c r="GCY27" s="9"/>
      <c r="GCZ27" s="9"/>
      <c r="GDA27" s="9"/>
      <c r="GDB27" s="9"/>
      <c r="GDC27" s="9"/>
      <c r="GDD27" s="9"/>
      <c r="GDE27" s="9"/>
      <c r="GDF27" s="9"/>
      <c r="GDG27" s="9"/>
      <c r="GDH27" s="9"/>
      <c r="GDI27" s="9"/>
      <c r="GDJ27" s="9"/>
      <c r="GDK27" s="9"/>
      <c r="GDL27" s="9"/>
      <c r="GDM27" s="9"/>
      <c r="GDN27" s="9"/>
      <c r="GDO27" s="9"/>
      <c r="GDP27" s="9"/>
      <c r="GDQ27" s="9"/>
      <c r="GDR27" s="9"/>
      <c r="GDS27" s="9"/>
      <c r="GDT27" s="9"/>
      <c r="GDU27" s="9"/>
      <c r="GDV27" s="9"/>
      <c r="GDW27" s="9"/>
      <c r="GDX27" s="9"/>
      <c r="GDY27" s="9"/>
      <c r="GDZ27" s="9"/>
      <c r="GEA27" s="9"/>
      <c r="GEB27" s="9"/>
      <c r="GEC27" s="9"/>
      <c r="GED27" s="9"/>
      <c r="GEE27" s="9"/>
      <c r="GEF27" s="9"/>
      <c r="GEG27" s="9"/>
      <c r="GEH27" s="9"/>
      <c r="GEI27" s="9"/>
      <c r="GEJ27" s="9"/>
      <c r="GEK27" s="9"/>
      <c r="GEL27" s="9"/>
      <c r="GEM27" s="9"/>
      <c r="GEN27" s="9"/>
      <c r="GEO27" s="9"/>
      <c r="GEP27" s="9"/>
      <c r="GEQ27" s="9"/>
      <c r="GER27" s="9"/>
      <c r="GES27" s="9"/>
      <c r="GET27" s="9"/>
      <c r="GEU27" s="9"/>
      <c r="GEV27" s="9"/>
      <c r="GEW27" s="9"/>
      <c r="GEX27" s="9"/>
      <c r="GEY27" s="9"/>
      <c r="GEZ27" s="9"/>
      <c r="GFA27" s="9"/>
      <c r="GFB27" s="9"/>
      <c r="GFC27" s="9"/>
      <c r="GFD27" s="9"/>
      <c r="GFE27" s="9"/>
      <c r="GFF27" s="9"/>
      <c r="GFG27" s="9"/>
      <c r="GFH27" s="9"/>
      <c r="GFI27" s="9"/>
      <c r="GFJ27" s="9"/>
      <c r="GFK27" s="9"/>
      <c r="GFL27" s="9"/>
      <c r="GFM27" s="9"/>
      <c r="GFN27" s="9"/>
      <c r="GFO27" s="9"/>
      <c r="GFP27" s="9"/>
      <c r="GFQ27" s="9"/>
      <c r="GFR27" s="9"/>
      <c r="GFS27" s="9"/>
      <c r="GFT27" s="9"/>
      <c r="GFU27" s="9"/>
      <c r="GFV27" s="9"/>
      <c r="GFW27" s="9"/>
      <c r="GFX27" s="9"/>
      <c r="GFY27" s="9"/>
      <c r="GFZ27" s="9"/>
      <c r="GGA27" s="9"/>
      <c r="GGB27" s="9"/>
      <c r="GGC27" s="9"/>
      <c r="GGD27" s="9"/>
      <c r="GGE27" s="9"/>
      <c r="GGF27" s="9"/>
      <c r="GGG27" s="9"/>
      <c r="GGH27" s="9"/>
      <c r="GGI27" s="9"/>
      <c r="GGJ27" s="9"/>
      <c r="GGK27" s="9"/>
      <c r="GGL27" s="9"/>
      <c r="GGM27" s="9"/>
      <c r="GGN27" s="9"/>
      <c r="GGO27" s="9"/>
      <c r="GGP27" s="9"/>
      <c r="GGQ27" s="9"/>
      <c r="GGR27" s="9"/>
      <c r="GGS27" s="9"/>
      <c r="GGT27" s="9"/>
      <c r="GGU27" s="9"/>
      <c r="GGV27" s="9"/>
      <c r="GGW27" s="9"/>
      <c r="GGX27" s="9"/>
      <c r="GGY27" s="9"/>
      <c r="GGZ27" s="9"/>
      <c r="GHA27" s="9"/>
      <c r="GHB27" s="9"/>
      <c r="GHC27" s="9"/>
      <c r="GHD27" s="9"/>
      <c r="GHE27" s="9"/>
      <c r="GHF27" s="9"/>
      <c r="GHG27" s="9"/>
      <c r="GHH27" s="9"/>
      <c r="GHI27" s="9"/>
      <c r="GHJ27" s="9"/>
      <c r="GHK27" s="9"/>
      <c r="GHL27" s="9"/>
      <c r="GHM27" s="9"/>
      <c r="GHN27" s="9"/>
      <c r="GHO27" s="9"/>
      <c r="GHP27" s="9"/>
      <c r="GHQ27" s="9"/>
      <c r="GHR27" s="9"/>
      <c r="GHS27" s="9"/>
      <c r="GHT27" s="9"/>
      <c r="GHU27" s="9"/>
      <c r="GHV27" s="9"/>
      <c r="GHW27" s="9"/>
      <c r="GHX27" s="9"/>
      <c r="GHY27" s="9"/>
      <c r="GHZ27" s="9"/>
      <c r="GIA27" s="9"/>
      <c r="GIB27" s="9"/>
      <c r="GIC27" s="9"/>
      <c r="GID27" s="9"/>
      <c r="GIE27" s="9"/>
      <c r="GIF27" s="9"/>
      <c r="GIG27" s="9"/>
      <c r="GIH27" s="9"/>
      <c r="GII27" s="9"/>
      <c r="GIJ27" s="9"/>
      <c r="GIK27" s="9"/>
      <c r="GIL27" s="9"/>
      <c r="GIM27" s="9"/>
      <c r="GIN27" s="9"/>
      <c r="GIO27" s="9"/>
      <c r="GIP27" s="9"/>
      <c r="GIQ27" s="9"/>
      <c r="GIR27" s="9"/>
      <c r="GIS27" s="9"/>
      <c r="GIT27" s="9"/>
      <c r="GIU27" s="9"/>
      <c r="GIV27" s="9"/>
      <c r="GIW27" s="9"/>
      <c r="GIX27" s="9"/>
      <c r="GIY27" s="9"/>
      <c r="GIZ27" s="9"/>
      <c r="GJA27" s="9"/>
      <c r="GJB27" s="9"/>
      <c r="GJC27" s="9"/>
      <c r="GJD27" s="9"/>
      <c r="GJE27" s="9"/>
      <c r="GJF27" s="9"/>
      <c r="GJG27" s="9"/>
      <c r="GJH27" s="9"/>
      <c r="GJI27" s="9"/>
      <c r="GJJ27" s="9"/>
      <c r="GJK27" s="9"/>
      <c r="GJL27" s="9"/>
      <c r="GJM27" s="9"/>
      <c r="GJN27" s="9"/>
      <c r="GJO27" s="9"/>
      <c r="GJP27" s="9"/>
      <c r="GJQ27" s="9"/>
      <c r="GJR27" s="9"/>
      <c r="GJS27" s="9"/>
      <c r="GJT27" s="9"/>
      <c r="GJU27" s="9"/>
      <c r="GJV27" s="9"/>
      <c r="GJW27" s="9"/>
      <c r="GJX27" s="9"/>
      <c r="GJY27" s="9"/>
      <c r="GJZ27" s="9"/>
      <c r="GKA27" s="9"/>
      <c r="GKB27" s="9"/>
      <c r="GKC27" s="9"/>
      <c r="GKD27" s="9"/>
      <c r="GKE27" s="9"/>
      <c r="GKF27" s="9"/>
      <c r="GKG27" s="9"/>
      <c r="GKH27" s="9"/>
      <c r="GKI27" s="9"/>
      <c r="GKJ27" s="9"/>
      <c r="GKK27" s="9"/>
      <c r="GKL27" s="9"/>
      <c r="GKM27" s="9"/>
      <c r="GKN27" s="9"/>
      <c r="GKO27" s="9"/>
      <c r="GKP27" s="9"/>
      <c r="GKQ27" s="9"/>
      <c r="GKR27" s="9"/>
      <c r="GKS27" s="9"/>
      <c r="GKT27" s="9"/>
      <c r="GKU27" s="9"/>
      <c r="GKV27" s="9"/>
      <c r="GKW27" s="9"/>
      <c r="GKX27" s="9"/>
      <c r="GKY27" s="9"/>
      <c r="GKZ27" s="9"/>
      <c r="GLA27" s="9"/>
      <c r="GLB27" s="9"/>
      <c r="GLC27" s="9"/>
      <c r="GLD27" s="9"/>
      <c r="GLE27" s="9"/>
      <c r="GLF27" s="9"/>
      <c r="GLG27" s="9"/>
      <c r="GLH27" s="9"/>
      <c r="GLI27" s="9"/>
      <c r="GLJ27" s="9"/>
      <c r="GLK27" s="9"/>
      <c r="GLL27" s="9"/>
      <c r="GLM27" s="9"/>
      <c r="GLN27" s="9"/>
      <c r="GLO27" s="9"/>
      <c r="GLP27" s="9"/>
      <c r="GLQ27" s="9"/>
      <c r="GLR27" s="9"/>
      <c r="GLS27" s="9"/>
      <c r="GLT27" s="9"/>
      <c r="GLU27" s="9"/>
      <c r="GLV27" s="9"/>
      <c r="GLW27" s="9"/>
      <c r="GLX27" s="9"/>
      <c r="GLY27" s="9"/>
      <c r="GLZ27" s="9"/>
      <c r="GMA27" s="9"/>
      <c r="GMB27" s="9"/>
      <c r="GMC27" s="9"/>
      <c r="GMD27" s="9"/>
      <c r="GME27" s="9"/>
      <c r="GMF27" s="9"/>
      <c r="GMG27" s="9"/>
      <c r="GMH27" s="9"/>
      <c r="GMI27" s="9"/>
      <c r="GMJ27" s="9"/>
      <c r="GMK27" s="9"/>
      <c r="GML27" s="9"/>
      <c r="GMM27" s="9"/>
      <c r="GMN27" s="9"/>
      <c r="GMO27" s="9"/>
      <c r="GMP27" s="9"/>
      <c r="GMQ27" s="9"/>
      <c r="GMR27" s="9"/>
      <c r="GMS27" s="9"/>
      <c r="GMT27" s="9"/>
      <c r="GMU27" s="9"/>
      <c r="GMV27" s="9"/>
      <c r="GMW27" s="9"/>
      <c r="GMX27" s="9"/>
      <c r="GMY27" s="9"/>
      <c r="GMZ27" s="9"/>
      <c r="GNA27" s="9"/>
      <c r="GNB27" s="9"/>
      <c r="GNC27" s="9"/>
      <c r="GND27" s="9"/>
      <c r="GNE27" s="9"/>
      <c r="GNF27" s="9"/>
      <c r="GNG27" s="9"/>
      <c r="GNH27" s="9"/>
      <c r="GNI27" s="9"/>
      <c r="GNJ27" s="9"/>
      <c r="GNK27" s="9"/>
      <c r="GNL27" s="9"/>
      <c r="GNM27" s="9"/>
      <c r="GNN27" s="9"/>
      <c r="GNO27" s="9"/>
      <c r="GNP27" s="9"/>
      <c r="GNQ27" s="9"/>
      <c r="GNR27" s="9"/>
      <c r="GNS27" s="9"/>
      <c r="GNT27" s="9"/>
      <c r="GNU27" s="9"/>
      <c r="GNV27" s="9"/>
      <c r="GNW27" s="9"/>
      <c r="GNX27" s="9"/>
      <c r="GNY27" s="9"/>
      <c r="GNZ27" s="9"/>
      <c r="GOA27" s="9"/>
      <c r="GOB27" s="9"/>
      <c r="GOC27" s="9"/>
      <c r="GOD27" s="9"/>
      <c r="GOE27" s="9"/>
      <c r="GOF27" s="9"/>
      <c r="GOG27" s="9"/>
      <c r="GOH27" s="9"/>
      <c r="GOI27" s="9"/>
      <c r="GOJ27" s="9"/>
      <c r="GOK27" s="9"/>
      <c r="GOL27" s="9"/>
      <c r="GOM27" s="9"/>
      <c r="GON27" s="9"/>
      <c r="GOO27" s="9"/>
      <c r="GOP27" s="9"/>
      <c r="GOQ27" s="9"/>
      <c r="GOR27" s="9"/>
      <c r="GOS27" s="9"/>
      <c r="GOT27" s="9"/>
      <c r="GOU27" s="9"/>
      <c r="GOV27" s="9"/>
      <c r="GOW27" s="9"/>
      <c r="GOX27" s="9"/>
      <c r="GOY27" s="9"/>
      <c r="GOZ27" s="9"/>
      <c r="GPA27" s="9"/>
      <c r="GPB27" s="9"/>
      <c r="GPC27" s="9"/>
      <c r="GPD27" s="9"/>
      <c r="GPE27" s="9"/>
      <c r="GPF27" s="9"/>
      <c r="GPG27" s="9"/>
      <c r="GPH27" s="9"/>
      <c r="GPI27" s="9"/>
      <c r="GPJ27" s="9"/>
      <c r="GPK27" s="9"/>
      <c r="GPL27" s="9"/>
      <c r="GPM27" s="9"/>
      <c r="GPN27" s="9"/>
      <c r="GPO27" s="9"/>
      <c r="GPP27" s="9"/>
      <c r="GPQ27" s="9"/>
      <c r="GPR27" s="9"/>
      <c r="GPS27" s="9"/>
      <c r="GPT27" s="9"/>
      <c r="GPU27" s="9"/>
      <c r="GPV27" s="9"/>
      <c r="GPW27" s="9"/>
      <c r="GPX27" s="9"/>
      <c r="GPY27" s="9"/>
      <c r="GPZ27" s="9"/>
      <c r="GQA27" s="9"/>
      <c r="GQB27" s="9"/>
      <c r="GQC27" s="9"/>
      <c r="GQD27" s="9"/>
      <c r="GQE27" s="9"/>
      <c r="GQF27" s="9"/>
      <c r="GQG27" s="9"/>
      <c r="GQH27" s="9"/>
      <c r="GQI27" s="9"/>
      <c r="GQJ27" s="9"/>
      <c r="GQK27" s="9"/>
      <c r="GQL27" s="9"/>
      <c r="GQM27" s="9"/>
      <c r="GQN27" s="9"/>
      <c r="GQO27" s="9"/>
      <c r="GQP27" s="9"/>
      <c r="GQQ27" s="9"/>
      <c r="GQR27" s="9"/>
      <c r="GQS27" s="9"/>
      <c r="GQT27" s="9"/>
      <c r="GQU27" s="9"/>
      <c r="GQV27" s="9"/>
      <c r="GQW27" s="9"/>
      <c r="GQX27" s="9"/>
      <c r="GQY27" s="9"/>
      <c r="GQZ27" s="9"/>
      <c r="GRA27" s="9"/>
      <c r="GRB27" s="9"/>
      <c r="GRC27" s="9"/>
      <c r="GRD27" s="9"/>
      <c r="GRE27" s="9"/>
      <c r="GRF27" s="9"/>
      <c r="GRG27" s="9"/>
      <c r="GRH27" s="9"/>
      <c r="GRI27" s="9"/>
      <c r="GRJ27" s="9"/>
      <c r="GRK27" s="9"/>
      <c r="GRL27" s="9"/>
      <c r="GRM27" s="9"/>
      <c r="GRN27" s="9"/>
      <c r="GRO27" s="9"/>
      <c r="GRP27" s="9"/>
      <c r="GRQ27" s="9"/>
      <c r="GRR27" s="9"/>
      <c r="GRS27" s="9"/>
      <c r="GRT27" s="9"/>
      <c r="GRU27" s="9"/>
      <c r="GRV27" s="9"/>
      <c r="GRW27" s="9"/>
      <c r="GRX27" s="9"/>
      <c r="GRY27" s="9"/>
      <c r="GRZ27" s="9"/>
      <c r="GSA27" s="9"/>
      <c r="GSB27" s="9"/>
      <c r="GSC27" s="9"/>
      <c r="GSD27" s="9"/>
      <c r="GSE27" s="9"/>
      <c r="GSF27" s="9"/>
      <c r="GSG27" s="9"/>
      <c r="GSH27" s="9"/>
      <c r="GSI27" s="9"/>
      <c r="GSJ27" s="9"/>
      <c r="GSK27" s="9"/>
      <c r="GSL27" s="9"/>
      <c r="GSM27" s="9"/>
      <c r="GSN27" s="9"/>
      <c r="GSO27" s="9"/>
      <c r="GSP27" s="9"/>
      <c r="GSQ27" s="9"/>
      <c r="GSR27" s="9"/>
      <c r="GSS27" s="9"/>
      <c r="GST27" s="9"/>
      <c r="GSU27" s="9"/>
      <c r="GSV27" s="9"/>
      <c r="GSW27" s="9"/>
      <c r="GSX27" s="9"/>
      <c r="GSY27" s="9"/>
      <c r="GSZ27" s="9"/>
      <c r="GTA27" s="9"/>
      <c r="GTB27" s="9"/>
      <c r="GTC27" s="9"/>
      <c r="GTD27" s="9"/>
      <c r="GTE27" s="9"/>
      <c r="GTF27" s="9"/>
      <c r="GTG27" s="9"/>
      <c r="GTH27" s="9"/>
      <c r="GTI27" s="9"/>
      <c r="GTJ27" s="9"/>
      <c r="GTK27" s="9"/>
      <c r="GTL27" s="9"/>
      <c r="GTM27" s="9"/>
      <c r="GTN27" s="9"/>
      <c r="GTO27" s="9"/>
      <c r="GTP27" s="9"/>
      <c r="GTQ27" s="9"/>
      <c r="GTR27" s="9"/>
      <c r="GTS27" s="9"/>
      <c r="GTT27" s="9"/>
      <c r="GTU27" s="9"/>
      <c r="GTV27" s="9"/>
      <c r="GTW27" s="9"/>
      <c r="GTX27" s="9"/>
      <c r="GTY27" s="9"/>
      <c r="GTZ27" s="9"/>
      <c r="GUA27" s="9"/>
      <c r="GUB27" s="9"/>
      <c r="GUC27" s="9"/>
      <c r="GUD27" s="9"/>
      <c r="GUE27" s="9"/>
      <c r="GUF27" s="9"/>
      <c r="GUG27" s="9"/>
      <c r="GUH27" s="9"/>
      <c r="GUI27" s="9"/>
      <c r="GUJ27" s="9"/>
      <c r="GUK27" s="9"/>
      <c r="GUL27" s="9"/>
      <c r="GUM27" s="9"/>
      <c r="GUN27" s="9"/>
      <c r="GUO27" s="9"/>
      <c r="GUP27" s="9"/>
      <c r="GUQ27" s="9"/>
      <c r="GUR27" s="9"/>
      <c r="GUS27" s="9"/>
      <c r="GUT27" s="9"/>
      <c r="GUU27" s="9"/>
      <c r="GUV27" s="9"/>
      <c r="GUW27" s="9"/>
      <c r="GUX27" s="9"/>
      <c r="GUY27" s="9"/>
      <c r="GUZ27" s="9"/>
      <c r="GVA27" s="9"/>
      <c r="GVB27" s="9"/>
      <c r="GVC27" s="9"/>
      <c r="GVD27" s="9"/>
      <c r="GVE27" s="9"/>
      <c r="GVF27" s="9"/>
      <c r="GVG27" s="9"/>
      <c r="GVH27" s="9"/>
      <c r="GVI27" s="9"/>
      <c r="GVJ27" s="9"/>
      <c r="GVK27" s="9"/>
      <c r="GVL27" s="9"/>
      <c r="GVM27" s="9"/>
      <c r="GVN27" s="9"/>
      <c r="GVO27" s="9"/>
      <c r="GVP27" s="9"/>
      <c r="GVQ27" s="9"/>
      <c r="GVR27" s="9"/>
      <c r="GVS27" s="9"/>
      <c r="GVT27" s="9"/>
      <c r="GVU27" s="9"/>
      <c r="GVV27" s="9"/>
      <c r="GVW27" s="9"/>
      <c r="GVX27" s="9"/>
      <c r="GVY27" s="9"/>
      <c r="GVZ27" s="9"/>
      <c r="GWA27" s="9"/>
      <c r="GWB27" s="9"/>
      <c r="GWC27" s="9"/>
      <c r="GWD27" s="9"/>
      <c r="GWE27" s="9"/>
      <c r="GWF27" s="9"/>
      <c r="GWG27" s="9"/>
      <c r="GWH27" s="9"/>
      <c r="GWI27" s="9"/>
      <c r="GWJ27" s="9"/>
      <c r="GWK27" s="9"/>
      <c r="GWL27" s="9"/>
      <c r="GWM27" s="9"/>
      <c r="GWN27" s="9"/>
      <c r="GWO27" s="9"/>
      <c r="GWP27" s="9"/>
      <c r="GWQ27" s="9"/>
      <c r="GWR27" s="9"/>
      <c r="GWS27" s="9"/>
      <c r="GWT27" s="9"/>
      <c r="GWU27" s="9"/>
      <c r="GWV27" s="9"/>
      <c r="GWW27" s="9"/>
      <c r="GWX27" s="9"/>
      <c r="GWY27" s="9"/>
      <c r="GWZ27" s="9"/>
      <c r="GXA27" s="9"/>
      <c r="GXB27" s="9"/>
      <c r="GXC27" s="9"/>
      <c r="GXD27" s="9"/>
      <c r="GXE27" s="9"/>
      <c r="GXF27" s="9"/>
      <c r="GXG27" s="9"/>
      <c r="GXH27" s="9"/>
      <c r="GXI27" s="9"/>
      <c r="GXJ27" s="9"/>
      <c r="GXK27" s="9"/>
      <c r="GXL27" s="9"/>
      <c r="GXM27" s="9"/>
      <c r="GXN27" s="9"/>
      <c r="GXO27" s="9"/>
      <c r="GXP27" s="9"/>
      <c r="GXQ27" s="9"/>
      <c r="GXR27" s="9"/>
      <c r="GXS27" s="9"/>
      <c r="GXT27" s="9"/>
      <c r="GXU27" s="9"/>
      <c r="GXV27" s="9"/>
      <c r="GXW27" s="9"/>
      <c r="GXX27" s="9"/>
      <c r="GXY27" s="9"/>
      <c r="GXZ27" s="9"/>
      <c r="GYA27" s="9"/>
      <c r="GYB27" s="9"/>
      <c r="GYC27" s="9"/>
      <c r="GYD27" s="9"/>
      <c r="GYE27" s="9"/>
      <c r="GYF27" s="9"/>
      <c r="GYG27" s="9"/>
      <c r="GYH27" s="9"/>
      <c r="GYI27" s="9"/>
      <c r="GYJ27" s="9"/>
      <c r="GYK27" s="9"/>
      <c r="GYL27" s="9"/>
      <c r="GYM27" s="9"/>
      <c r="GYN27" s="9"/>
      <c r="GYO27" s="9"/>
      <c r="GYP27" s="9"/>
      <c r="GYQ27" s="9"/>
      <c r="GYR27" s="9"/>
      <c r="GYS27" s="9"/>
      <c r="GYT27" s="9"/>
      <c r="GYU27" s="9"/>
      <c r="GYV27" s="9"/>
      <c r="GYW27" s="9"/>
      <c r="GYX27" s="9"/>
      <c r="GYY27" s="9"/>
      <c r="GYZ27" s="9"/>
      <c r="GZA27" s="9"/>
      <c r="GZB27" s="9"/>
      <c r="GZC27" s="9"/>
      <c r="GZD27" s="9"/>
      <c r="GZE27" s="9"/>
      <c r="GZF27" s="9"/>
      <c r="GZG27" s="9"/>
      <c r="GZH27" s="9"/>
      <c r="GZI27" s="9"/>
      <c r="GZJ27" s="9"/>
      <c r="GZK27" s="9"/>
      <c r="GZL27" s="9"/>
      <c r="GZM27" s="9"/>
      <c r="GZN27" s="9"/>
      <c r="GZO27" s="9"/>
      <c r="GZP27" s="9"/>
      <c r="GZQ27" s="9"/>
      <c r="GZR27" s="9"/>
      <c r="GZS27" s="9"/>
      <c r="GZT27" s="9"/>
      <c r="GZU27" s="9"/>
      <c r="GZV27" s="9"/>
      <c r="GZW27" s="9"/>
      <c r="GZX27" s="9"/>
      <c r="GZY27" s="9"/>
      <c r="GZZ27" s="9"/>
      <c r="HAA27" s="9"/>
      <c r="HAB27" s="9"/>
      <c r="HAC27" s="9"/>
      <c r="HAD27" s="9"/>
      <c r="HAE27" s="9"/>
      <c r="HAF27" s="9"/>
      <c r="HAG27" s="9"/>
      <c r="HAH27" s="9"/>
      <c r="HAI27" s="9"/>
      <c r="HAJ27" s="9"/>
      <c r="HAK27" s="9"/>
      <c r="HAL27" s="9"/>
      <c r="HAM27" s="9"/>
      <c r="HAN27" s="9"/>
      <c r="HAO27" s="9"/>
      <c r="HAP27" s="9"/>
      <c r="HAQ27" s="9"/>
      <c r="HAR27" s="9"/>
      <c r="HAS27" s="9"/>
      <c r="HAT27" s="9"/>
      <c r="HAU27" s="9"/>
      <c r="HAV27" s="9"/>
      <c r="HAW27" s="9"/>
      <c r="HAX27" s="9"/>
      <c r="HAY27" s="9"/>
      <c r="HAZ27" s="9"/>
      <c r="HBA27" s="9"/>
      <c r="HBB27" s="9"/>
      <c r="HBC27" s="9"/>
      <c r="HBD27" s="9"/>
      <c r="HBE27" s="9"/>
      <c r="HBF27" s="9"/>
      <c r="HBG27" s="9"/>
      <c r="HBH27" s="9"/>
      <c r="HBI27" s="9"/>
      <c r="HBJ27" s="9"/>
      <c r="HBK27" s="9"/>
      <c r="HBL27" s="9"/>
      <c r="HBM27" s="9"/>
      <c r="HBN27" s="9"/>
      <c r="HBO27" s="9"/>
      <c r="HBP27" s="9"/>
      <c r="HBQ27" s="9"/>
      <c r="HBR27" s="9"/>
      <c r="HBS27" s="9"/>
      <c r="HBT27" s="9"/>
      <c r="HBU27" s="9"/>
      <c r="HBV27" s="9"/>
      <c r="HBW27" s="9"/>
      <c r="HBX27" s="9"/>
      <c r="HBY27" s="9"/>
      <c r="HBZ27" s="9"/>
      <c r="HCA27" s="9"/>
      <c r="HCB27" s="9"/>
      <c r="HCC27" s="9"/>
      <c r="HCD27" s="9"/>
      <c r="HCE27" s="9"/>
      <c r="HCF27" s="9"/>
      <c r="HCG27" s="9"/>
      <c r="HCH27" s="9"/>
      <c r="HCI27" s="9"/>
      <c r="HCJ27" s="9"/>
      <c r="HCK27" s="9"/>
      <c r="HCL27" s="9"/>
      <c r="HCM27" s="9"/>
      <c r="HCN27" s="9"/>
      <c r="HCO27" s="9"/>
      <c r="HCP27" s="9"/>
      <c r="HCQ27" s="9"/>
      <c r="HCR27" s="9"/>
      <c r="HCS27" s="9"/>
      <c r="HCT27" s="9"/>
      <c r="HCU27" s="9"/>
      <c r="HCV27" s="9"/>
      <c r="HCW27" s="9"/>
      <c r="HCX27" s="9"/>
      <c r="HCY27" s="9"/>
      <c r="HCZ27" s="9"/>
      <c r="HDA27" s="9"/>
      <c r="HDB27" s="9"/>
      <c r="HDC27" s="9"/>
      <c r="HDD27" s="9"/>
      <c r="HDE27" s="9"/>
      <c r="HDF27" s="9"/>
      <c r="HDG27" s="9"/>
      <c r="HDH27" s="9"/>
      <c r="HDI27" s="9"/>
      <c r="HDJ27" s="9"/>
      <c r="HDK27" s="9"/>
      <c r="HDL27" s="9"/>
      <c r="HDM27" s="9"/>
      <c r="HDN27" s="9"/>
      <c r="HDO27" s="9"/>
      <c r="HDP27" s="9"/>
      <c r="HDQ27" s="9"/>
      <c r="HDR27" s="9"/>
      <c r="HDS27" s="9"/>
      <c r="HDT27" s="9"/>
      <c r="HDU27" s="9"/>
      <c r="HDV27" s="9"/>
      <c r="HDW27" s="9"/>
      <c r="HDX27" s="9"/>
      <c r="HDY27" s="9"/>
      <c r="HDZ27" s="9"/>
      <c r="HEA27" s="9"/>
      <c r="HEB27" s="9"/>
      <c r="HEC27" s="9"/>
      <c r="HED27" s="9"/>
      <c r="HEE27" s="9"/>
      <c r="HEF27" s="9"/>
      <c r="HEG27" s="9"/>
      <c r="HEH27" s="9"/>
      <c r="HEI27" s="9"/>
      <c r="HEJ27" s="9"/>
      <c r="HEK27" s="9"/>
      <c r="HEL27" s="9"/>
      <c r="HEM27" s="9"/>
      <c r="HEN27" s="9"/>
      <c r="HEO27" s="9"/>
      <c r="HEP27" s="9"/>
      <c r="HEQ27" s="9"/>
      <c r="HER27" s="9"/>
      <c r="HES27" s="9"/>
      <c r="HET27" s="9"/>
      <c r="HEU27" s="9"/>
      <c r="HEV27" s="9"/>
      <c r="HEW27" s="9"/>
      <c r="HEX27" s="9"/>
      <c r="HEY27" s="9"/>
      <c r="HEZ27" s="9"/>
      <c r="HFA27" s="9"/>
      <c r="HFB27" s="9"/>
      <c r="HFC27" s="9"/>
      <c r="HFD27" s="9"/>
      <c r="HFE27" s="9"/>
      <c r="HFF27" s="9"/>
      <c r="HFG27" s="9"/>
      <c r="HFH27" s="9"/>
      <c r="HFI27" s="9"/>
      <c r="HFJ27" s="9"/>
      <c r="HFK27" s="9"/>
      <c r="HFL27" s="9"/>
      <c r="HFM27" s="9"/>
      <c r="HFN27" s="9"/>
      <c r="HFO27" s="9"/>
      <c r="HFP27" s="9"/>
      <c r="HFQ27" s="9"/>
      <c r="HFR27" s="9"/>
      <c r="HFS27" s="9"/>
      <c r="HFT27" s="9"/>
      <c r="HFU27" s="9"/>
      <c r="HFV27" s="9"/>
      <c r="HFW27" s="9"/>
      <c r="HFX27" s="9"/>
      <c r="HFY27" s="9"/>
      <c r="HFZ27" s="9"/>
      <c r="HGA27" s="9"/>
      <c r="HGB27" s="9"/>
      <c r="HGC27" s="9"/>
      <c r="HGD27" s="9"/>
      <c r="HGE27" s="9"/>
      <c r="HGF27" s="9"/>
      <c r="HGG27" s="9"/>
      <c r="HGH27" s="9"/>
      <c r="HGI27" s="9"/>
      <c r="HGJ27" s="9"/>
      <c r="HGK27" s="9"/>
      <c r="HGL27" s="9"/>
      <c r="HGM27" s="9"/>
      <c r="HGN27" s="9"/>
      <c r="HGO27" s="9"/>
      <c r="HGP27" s="9"/>
      <c r="HGQ27" s="9"/>
      <c r="HGR27" s="9"/>
      <c r="HGS27" s="9"/>
      <c r="HGT27" s="9"/>
      <c r="HGU27" s="9"/>
      <c r="HGV27" s="9"/>
      <c r="HGW27" s="9"/>
      <c r="HGX27" s="9"/>
      <c r="HGY27" s="9"/>
      <c r="HGZ27" s="9"/>
      <c r="HHA27" s="9"/>
      <c r="HHB27" s="9"/>
      <c r="HHC27" s="9"/>
      <c r="HHD27" s="9"/>
      <c r="HHE27" s="9"/>
      <c r="HHF27" s="9"/>
      <c r="HHG27" s="9"/>
      <c r="HHH27" s="9"/>
      <c r="HHI27" s="9"/>
      <c r="HHJ27" s="9"/>
      <c r="HHK27" s="9"/>
      <c r="HHL27" s="9"/>
      <c r="HHM27" s="9"/>
      <c r="HHN27" s="9"/>
      <c r="HHO27" s="9"/>
      <c r="HHP27" s="9"/>
      <c r="HHQ27" s="9"/>
      <c r="HHR27" s="9"/>
      <c r="HHS27" s="9"/>
      <c r="HHT27" s="9"/>
      <c r="HHU27" s="9"/>
      <c r="HHV27" s="9"/>
      <c r="HHW27" s="9"/>
      <c r="HHX27" s="9"/>
      <c r="HHY27" s="9"/>
      <c r="HHZ27" s="9"/>
      <c r="HIA27" s="9"/>
      <c r="HIB27" s="9"/>
      <c r="HIC27" s="9"/>
      <c r="HID27" s="9"/>
      <c r="HIE27" s="9"/>
      <c r="HIF27" s="9"/>
      <c r="HIG27" s="9"/>
      <c r="HIH27" s="9"/>
      <c r="HII27" s="9"/>
      <c r="HIJ27" s="9"/>
      <c r="HIK27" s="9"/>
      <c r="HIL27" s="9"/>
      <c r="HIM27" s="9"/>
      <c r="HIN27" s="9"/>
      <c r="HIO27" s="9"/>
      <c r="HIP27" s="9"/>
      <c r="HIQ27" s="9"/>
      <c r="HIR27" s="9"/>
      <c r="HIS27" s="9"/>
      <c r="HIT27" s="9"/>
      <c r="HIU27" s="9"/>
      <c r="HIV27" s="9"/>
      <c r="HIW27" s="9"/>
      <c r="HIX27" s="9"/>
      <c r="HIY27" s="9"/>
      <c r="HIZ27" s="9"/>
      <c r="HJA27" s="9"/>
      <c r="HJB27" s="9"/>
      <c r="HJC27" s="9"/>
      <c r="HJD27" s="9"/>
      <c r="HJE27" s="9"/>
      <c r="HJF27" s="9"/>
      <c r="HJG27" s="9"/>
      <c r="HJH27" s="9"/>
      <c r="HJI27" s="9"/>
      <c r="HJJ27" s="9"/>
      <c r="HJK27" s="9"/>
      <c r="HJL27" s="9"/>
      <c r="HJM27" s="9"/>
      <c r="HJN27" s="9"/>
      <c r="HJO27" s="9"/>
      <c r="HJP27" s="9"/>
      <c r="HJQ27" s="9"/>
      <c r="HJR27" s="9"/>
      <c r="HJS27" s="9"/>
      <c r="HJT27" s="9"/>
      <c r="HJU27" s="9"/>
      <c r="HJV27" s="9"/>
      <c r="HJW27" s="9"/>
      <c r="HJX27" s="9"/>
      <c r="HJY27" s="9"/>
      <c r="HJZ27" s="9"/>
      <c r="HKA27" s="9"/>
      <c r="HKB27" s="9"/>
      <c r="HKC27" s="9"/>
      <c r="HKD27" s="9"/>
      <c r="HKE27" s="9"/>
      <c r="HKF27" s="9"/>
      <c r="HKG27" s="9"/>
      <c r="HKH27" s="9"/>
      <c r="HKI27" s="9"/>
      <c r="HKJ27" s="9"/>
      <c r="HKK27" s="9"/>
      <c r="HKL27" s="9"/>
      <c r="HKM27" s="9"/>
      <c r="HKN27" s="9"/>
      <c r="HKO27" s="9"/>
      <c r="HKP27" s="9"/>
      <c r="HKQ27" s="9"/>
      <c r="HKR27" s="9"/>
      <c r="HKS27" s="9"/>
      <c r="HKT27" s="9"/>
      <c r="HKU27" s="9"/>
      <c r="HKV27" s="9"/>
      <c r="HKW27" s="9"/>
      <c r="HKX27" s="9"/>
      <c r="HKY27" s="9"/>
      <c r="HKZ27" s="9"/>
      <c r="HLA27" s="9"/>
      <c r="HLB27" s="9"/>
      <c r="HLC27" s="9"/>
      <c r="HLD27" s="9"/>
      <c r="HLE27" s="9"/>
      <c r="HLF27" s="9"/>
      <c r="HLG27" s="9"/>
      <c r="HLH27" s="9"/>
      <c r="HLI27" s="9"/>
      <c r="HLJ27" s="9"/>
      <c r="HLK27" s="9"/>
      <c r="HLL27" s="9"/>
      <c r="HLM27" s="9"/>
      <c r="HLN27" s="9"/>
      <c r="HLO27" s="9"/>
      <c r="HLP27" s="9"/>
      <c r="HLQ27" s="9"/>
      <c r="HLR27" s="9"/>
      <c r="HLS27" s="9"/>
      <c r="HLT27" s="9"/>
      <c r="HLU27" s="9"/>
      <c r="HLV27" s="9"/>
      <c r="HLW27" s="9"/>
      <c r="HLX27" s="9"/>
      <c r="HLY27" s="9"/>
      <c r="HLZ27" s="9"/>
      <c r="HMA27" s="9"/>
      <c r="HMB27" s="9"/>
      <c r="HMC27" s="9"/>
      <c r="HMD27" s="9"/>
      <c r="HME27" s="9"/>
      <c r="HMF27" s="9"/>
      <c r="HMG27" s="9"/>
      <c r="HMH27" s="9"/>
      <c r="HMI27" s="9"/>
      <c r="HMJ27" s="9"/>
      <c r="HMK27" s="9"/>
      <c r="HML27" s="9"/>
      <c r="HMM27" s="9"/>
      <c r="HMN27" s="9"/>
      <c r="HMO27" s="9"/>
      <c r="HMP27" s="9"/>
      <c r="HMQ27" s="9"/>
      <c r="HMR27" s="9"/>
      <c r="HMS27" s="9"/>
      <c r="HMT27" s="9"/>
      <c r="HMU27" s="9"/>
      <c r="HMV27" s="9"/>
      <c r="HMW27" s="9"/>
      <c r="HMX27" s="9"/>
      <c r="HMY27" s="9"/>
      <c r="HMZ27" s="9"/>
      <c r="HNA27" s="9"/>
      <c r="HNB27" s="9"/>
      <c r="HNC27" s="9"/>
      <c r="HND27" s="9"/>
      <c r="HNE27" s="9"/>
      <c r="HNF27" s="9"/>
      <c r="HNG27" s="9"/>
      <c r="HNH27" s="9"/>
      <c r="HNI27" s="9"/>
      <c r="HNJ27" s="9"/>
      <c r="HNK27" s="9"/>
      <c r="HNL27" s="9"/>
      <c r="HNM27" s="9"/>
      <c r="HNN27" s="9"/>
      <c r="HNO27" s="9"/>
      <c r="HNP27" s="9"/>
      <c r="HNQ27" s="9"/>
      <c r="HNR27" s="9"/>
      <c r="HNS27" s="9"/>
      <c r="HNT27" s="9"/>
      <c r="HNU27" s="9"/>
      <c r="HNV27" s="9"/>
      <c r="HNW27" s="9"/>
      <c r="HNX27" s="9"/>
      <c r="HNY27" s="9"/>
      <c r="HNZ27" s="9"/>
      <c r="HOA27" s="9"/>
      <c r="HOB27" s="9"/>
      <c r="HOC27" s="9"/>
      <c r="HOD27" s="9"/>
      <c r="HOE27" s="9"/>
      <c r="HOF27" s="9"/>
      <c r="HOG27" s="9"/>
      <c r="HOH27" s="9"/>
      <c r="HOI27" s="9"/>
      <c r="HOJ27" s="9"/>
      <c r="HOK27" s="9"/>
      <c r="HOL27" s="9"/>
      <c r="HOM27" s="9"/>
      <c r="HON27" s="9"/>
      <c r="HOO27" s="9"/>
      <c r="HOP27" s="9"/>
      <c r="HOQ27" s="9"/>
      <c r="HOR27" s="9"/>
      <c r="HOS27" s="9"/>
      <c r="HOT27" s="9"/>
      <c r="HOU27" s="9"/>
      <c r="HOV27" s="9"/>
      <c r="HOW27" s="9"/>
      <c r="HOX27" s="9"/>
      <c r="HOY27" s="9"/>
      <c r="HOZ27" s="9"/>
      <c r="HPA27" s="9"/>
      <c r="HPB27" s="9"/>
      <c r="HPC27" s="9"/>
      <c r="HPD27" s="9"/>
      <c r="HPE27" s="9"/>
      <c r="HPF27" s="9"/>
      <c r="HPG27" s="9"/>
      <c r="HPH27" s="9"/>
      <c r="HPI27" s="9"/>
      <c r="HPJ27" s="9"/>
      <c r="HPK27" s="9"/>
      <c r="HPL27" s="9"/>
      <c r="HPM27" s="9"/>
      <c r="HPN27" s="9"/>
      <c r="HPO27" s="9"/>
      <c r="HPP27" s="9"/>
      <c r="HPQ27" s="9"/>
      <c r="HPR27" s="9"/>
      <c r="HPS27" s="9"/>
      <c r="HPT27" s="9"/>
      <c r="HPU27" s="9"/>
      <c r="HPV27" s="9"/>
      <c r="HPW27" s="9"/>
      <c r="HPX27" s="9"/>
      <c r="HPY27" s="9"/>
      <c r="HPZ27" s="9"/>
      <c r="HQA27" s="9"/>
      <c r="HQB27" s="9"/>
      <c r="HQC27" s="9"/>
      <c r="HQD27" s="9"/>
      <c r="HQE27" s="9"/>
      <c r="HQF27" s="9"/>
      <c r="HQG27" s="9"/>
      <c r="HQH27" s="9"/>
      <c r="HQI27" s="9"/>
      <c r="HQJ27" s="9"/>
      <c r="HQK27" s="9"/>
      <c r="HQL27" s="9"/>
      <c r="HQM27" s="9"/>
      <c r="HQN27" s="9"/>
      <c r="HQO27" s="9"/>
      <c r="HQP27" s="9"/>
      <c r="HQQ27" s="9"/>
      <c r="HQR27" s="9"/>
      <c r="HQS27" s="9"/>
      <c r="HQT27" s="9"/>
      <c r="HQU27" s="9"/>
      <c r="HQV27" s="9"/>
      <c r="HQW27" s="9"/>
      <c r="HQX27" s="9"/>
      <c r="HQY27" s="9"/>
      <c r="HQZ27" s="9"/>
      <c r="HRA27" s="9"/>
      <c r="HRB27" s="9"/>
      <c r="HRC27" s="9"/>
      <c r="HRD27" s="9"/>
      <c r="HRE27" s="9"/>
      <c r="HRF27" s="9"/>
      <c r="HRG27" s="9"/>
      <c r="HRH27" s="9"/>
      <c r="HRI27" s="9"/>
      <c r="HRJ27" s="9"/>
      <c r="HRK27" s="9"/>
      <c r="HRL27" s="9"/>
      <c r="HRM27" s="9"/>
      <c r="HRN27" s="9"/>
      <c r="HRO27" s="9"/>
      <c r="HRP27" s="9"/>
      <c r="HRQ27" s="9"/>
      <c r="HRR27" s="9"/>
      <c r="HRS27" s="9"/>
      <c r="HRT27" s="9"/>
      <c r="HRU27" s="9"/>
      <c r="HRV27" s="9"/>
      <c r="HRW27" s="9"/>
      <c r="HRX27" s="9"/>
      <c r="HRY27" s="9"/>
      <c r="HRZ27" s="9"/>
      <c r="HSA27" s="9"/>
      <c r="HSB27" s="9"/>
      <c r="HSC27" s="9"/>
      <c r="HSD27" s="9"/>
      <c r="HSE27" s="9"/>
      <c r="HSF27" s="9"/>
      <c r="HSG27" s="9"/>
      <c r="HSH27" s="9"/>
      <c r="HSI27" s="9"/>
      <c r="HSJ27" s="9"/>
      <c r="HSK27" s="9"/>
      <c r="HSL27" s="9"/>
      <c r="HSM27" s="9"/>
      <c r="HSN27" s="9"/>
      <c r="HSO27" s="9"/>
      <c r="HSP27" s="9"/>
      <c r="HSQ27" s="9"/>
      <c r="HSR27" s="9"/>
      <c r="HSS27" s="9"/>
      <c r="HST27" s="9"/>
      <c r="HSU27" s="9"/>
      <c r="HSV27" s="9"/>
      <c r="HSW27" s="9"/>
      <c r="HSX27" s="9"/>
      <c r="HSY27" s="9"/>
      <c r="HSZ27" s="9"/>
      <c r="HTA27" s="9"/>
      <c r="HTB27" s="9"/>
      <c r="HTC27" s="9"/>
      <c r="HTD27" s="9"/>
      <c r="HTE27" s="9"/>
      <c r="HTF27" s="9"/>
      <c r="HTG27" s="9"/>
      <c r="HTH27" s="9"/>
      <c r="HTI27" s="9"/>
      <c r="HTJ27" s="9"/>
      <c r="HTK27" s="9"/>
      <c r="HTL27" s="9"/>
      <c r="HTM27" s="9"/>
      <c r="HTN27" s="9"/>
      <c r="HTO27" s="9"/>
      <c r="HTP27" s="9"/>
      <c r="HTQ27" s="9"/>
      <c r="HTR27" s="9"/>
      <c r="HTS27" s="9"/>
      <c r="HTT27" s="9"/>
      <c r="HTU27" s="9"/>
      <c r="HTV27" s="9"/>
      <c r="HTW27" s="9"/>
      <c r="HTX27" s="9"/>
      <c r="HTY27" s="9"/>
      <c r="HTZ27" s="9"/>
      <c r="HUA27" s="9"/>
      <c r="HUB27" s="9"/>
      <c r="HUC27" s="9"/>
      <c r="HUD27" s="9"/>
      <c r="HUE27" s="9"/>
      <c r="HUF27" s="9"/>
      <c r="HUG27" s="9"/>
      <c r="HUH27" s="9"/>
      <c r="HUI27" s="9"/>
      <c r="HUJ27" s="9"/>
      <c r="HUK27" s="9"/>
      <c r="HUL27" s="9"/>
      <c r="HUM27" s="9"/>
      <c r="HUN27" s="9"/>
      <c r="HUO27" s="9"/>
      <c r="HUP27" s="9"/>
      <c r="HUQ27" s="9"/>
      <c r="HUR27" s="9"/>
      <c r="HUS27" s="9"/>
      <c r="HUT27" s="9"/>
      <c r="HUU27" s="9"/>
      <c r="HUV27" s="9"/>
      <c r="HUW27" s="9"/>
      <c r="HUX27" s="9"/>
      <c r="HUY27" s="9"/>
      <c r="HUZ27" s="9"/>
      <c r="HVA27" s="9"/>
      <c r="HVB27" s="9"/>
      <c r="HVC27" s="9"/>
      <c r="HVD27" s="9"/>
      <c r="HVE27" s="9"/>
      <c r="HVF27" s="9"/>
      <c r="HVG27" s="9"/>
      <c r="HVH27" s="9"/>
      <c r="HVI27" s="9"/>
      <c r="HVJ27" s="9"/>
      <c r="HVK27" s="9"/>
      <c r="HVL27" s="9"/>
      <c r="HVM27" s="9"/>
      <c r="HVN27" s="9"/>
      <c r="HVO27" s="9"/>
      <c r="HVP27" s="9"/>
      <c r="HVQ27" s="9"/>
      <c r="HVR27" s="9"/>
      <c r="HVS27" s="9"/>
      <c r="HVT27" s="9"/>
      <c r="HVU27" s="9"/>
      <c r="HVV27" s="9"/>
      <c r="HVW27" s="9"/>
      <c r="HVX27" s="9"/>
      <c r="HVY27" s="9"/>
      <c r="HVZ27" s="9"/>
      <c r="HWA27" s="9"/>
      <c r="HWB27" s="9"/>
      <c r="HWC27" s="9"/>
      <c r="HWD27" s="9"/>
      <c r="HWE27" s="9"/>
      <c r="HWF27" s="9"/>
      <c r="HWG27" s="9"/>
      <c r="HWH27" s="9"/>
      <c r="HWI27" s="9"/>
      <c r="HWJ27" s="9"/>
      <c r="HWK27" s="9"/>
      <c r="HWL27" s="9"/>
      <c r="HWM27" s="9"/>
      <c r="HWN27" s="9"/>
      <c r="HWO27" s="9"/>
      <c r="HWP27" s="9"/>
      <c r="HWQ27" s="9"/>
      <c r="HWR27" s="9"/>
      <c r="HWS27" s="9"/>
      <c r="HWT27" s="9"/>
      <c r="HWU27" s="9"/>
      <c r="HWV27" s="9"/>
      <c r="HWW27" s="9"/>
      <c r="HWX27" s="9"/>
      <c r="HWY27" s="9"/>
      <c r="HWZ27" s="9"/>
      <c r="HXA27" s="9"/>
      <c r="HXB27" s="9"/>
      <c r="HXC27" s="9"/>
      <c r="HXD27" s="9"/>
      <c r="HXE27" s="9"/>
      <c r="HXF27" s="9"/>
      <c r="HXG27" s="9"/>
      <c r="HXH27" s="9"/>
      <c r="HXI27" s="9"/>
      <c r="HXJ27" s="9"/>
      <c r="HXK27" s="9"/>
      <c r="HXL27" s="9"/>
      <c r="HXM27" s="9"/>
      <c r="HXN27" s="9"/>
      <c r="HXO27" s="9"/>
      <c r="HXP27" s="9"/>
      <c r="HXQ27" s="9"/>
      <c r="HXR27" s="9"/>
      <c r="HXS27" s="9"/>
      <c r="HXT27" s="9"/>
      <c r="HXU27" s="9"/>
      <c r="HXV27" s="9"/>
      <c r="HXW27" s="9"/>
      <c r="HXX27" s="9"/>
      <c r="HXY27" s="9"/>
      <c r="HXZ27" s="9"/>
      <c r="HYA27" s="9"/>
      <c r="HYB27" s="9"/>
      <c r="HYC27" s="9"/>
      <c r="HYD27" s="9"/>
      <c r="HYE27" s="9"/>
      <c r="HYF27" s="9"/>
      <c r="HYG27" s="9"/>
      <c r="HYH27" s="9"/>
      <c r="HYI27" s="9"/>
      <c r="HYJ27" s="9"/>
      <c r="HYK27" s="9"/>
      <c r="HYL27" s="9"/>
      <c r="HYM27" s="9"/>
      <c r="HYN27" s="9"/>
      <c r="HYO27" s="9"/>
      <c r="HYP27" s="9"/>
      <c r="HYQ27" s="9"/>
      <c r="HYR27" s="9"/>
      <c r="HYS27" s="9"/>
      <c r="HYT27" s="9"/>
      <c r="HYU27" s="9"/>
      <c r="HYV27" s="9"/>
      <c r="HYW27" s="9"/>
      <c r="HYX27" s="9"/>
      <c r="HYY27" s="9"/>
      <c r="HYZ27" s="9"/>
      <c r="HZA27" s="9"/>
      <c r="HZB27" s="9"/>
      <c r="HZC27" s="9"/>
      <c r="HZD27" s="9"/>
      <c r="HZE27" s="9"/>
      <c r="HZF27" s="9"/>
      <c r="HZG27" s="9"/>
      <c r="HZH27" s="9"/>
      <c r="HZI27" s="9"/>
      <c r="HZJ27" s="9"/>
      <c r="HZK27" s="9"/>
      <c r="HZL27" s="9"/>
      <c r="HZM27" s="9"/>
      <c r="HZN27" s="9"/>
      <c r="HZO27" s="9"/>
      <c r="HZP27" s="9"/>
      <c r="HZQ27" s="9"/>
      <c r="HZR27" s="9"/>
      <c r="HZS27" s="9"/>
      <c r="HZT27" s="9"/>
      <c r="HZU27" s="9"/>
      <c r="HZV27" s="9"/>
      <c r="HZW27" s="9"/>
      <c r="HZX27" s="9"/>
      <c r="HZY27" s="9"/>
      <c r="HZZ27" s="9"/>
      <c r="IAA27" s="9"/>
      <c r="IAB27" s="9"/>
      <c r="IAC27" s="9"/>
      <c r="IAD27" s="9"/>
      <c r="IAE27" s="9"/>
      <c r="IAF27" s="9"/>
      <c r="IAG27" s="9"/>
      <c r="IAH27" s="9"/>
      <c r="IAI27" s="9"/>
      <c r="IAJ27" s="9"/>
      <c r="IAK27" s="9"/>
      <c r="IAL27" s="9"/>
      <c r="IAM27" s="9"/>
      <c r="IAN27" s="9"/>
      <c r="IAO27" s="9"/>
      <c r="IAP27" s="9"/>
      <c r="IAQ27" s="9"/>
      <c r="IAR27" s="9"/>
      <c r="IAS27" s="9"/>
      <c r="IAT27" s="9"/>
      <c r="IAU27" s="9"/>
      <c r="IAV27" s="9"/>
      <c r="IAW27" s="9"/>
      <c r="IAX27" s="9"/>
      <c r="IAY27" s="9"/>
      <c r="IAZ27" s="9"/>
      <c r="IBA27" s="9"/>
      <c r="IBB27" s="9"/>
      <c r="IBC27" s="9"/>
      <c r="IBD27" s="9"/>
      <c r="IBE27" s="9"/>
      <c r="IBF27" s="9"/>
      <c r="IBG27" s="9"/>
      <c r="IBH27" s="9"/>
      <c r="IBI27" s="9"/>
      <c r="IBJ27" s="9"/>
      <c r="IBK27" s="9"/>
      <c r="IBL27" s="9"/>
      <c r="IBM27" s="9"/>
      <c r="IBN27" s="9"/>
      <c r="IBO27" s="9"/>
      <c r="IBP27" s="9"/>
      <c r="IBQ27" s="9"/>
      <c r="IBR27" s="9"/>
      <c r="IBS27" s="9"/>
      <c r="IBT27" s="9"/>
      <c r="IBU27" s="9"/>
      <c r="IBV27" s="9"/>
      <c r="IBW27" s="9"/>
      <c r="IBX27" s="9"/>
      <c r="IBY27" s="9"/>
      <c r="IBZ27" s="9"/>
      <c r="ICA27" s="9"/>
      <c r="ICB27" s="9"/>
      <c r="ICC27" s="9"/>
      <c r="ICD27" s="9"/>
      <c r="ICE27" s="9"/>
      <c r="ICF27" s="9"/>
      <c r="ICG27" s="9"/>
      <c r="ICH27" s="9"/>
      <c r="ICI27" s="9"/>
      <c r="ICJ27" s="9"/>
      <c r="ICK27" s="9"/>
      <c r="ICL27" s="9"/>
      <c r="ICM27" s="9"/>
      <c r="ICN27" s="9"/>
      <c r="ICO27" s="9"/>
      <c r="ICP27" s="9"/>
      <c r="ICQ27" s="9"/>
      <c r="ICR27" s="9"/>
      <c r="ICS27" s="9"/>
      <c r="ICT27" s="9"/>
      <c r="ICU27" s="9"/>
      <c r="ICV27" s="9"/>
      <c r="ICW27" s="9"/>
      <c r="ICX27" s="9"/>
      <c r="ICY27" s="9"/>
      <c r="ICZ27" s="9"/>
      <c r="IDA27" s="9"/>
      <c r="IDB27" s="9"/>
      <c r="IDC27" s="9"/>
      <c r="IDD27" s="9"/>
      <c r="IDE27" s="9"/>
      <c r="IDF27" s="9"/>
      <c r="IDG27" s="9"/>
      <c r="IDH27" s="9"/>
      <c r="IDI27" s="9"/>
      <c r="IDJ27" s="9"/>
      <c r="IDK27" s="9"/>
      <c r="IDL27" s="9"/>
      <c r="IDM27" s="9"/>
      <c r="IDN27" s="9"/>
      <c r="IDO27" s="9"/>
      <c r="IDP27" s="9"/>
      <c r="IDQ27" s="9"/>
      <c r="IDR27" s="9"/>
      <c r="IDS27" s="9"/>
      <c r="IDT27" s="9"/>
      <c r="IDU27" s="9"/>
      <c r="IDV27" s="9"/>
      <c r="IDW27" s="9"/>
      <c r="IDX27" s="9"/>
      <c r="IDY27" s="9"/>
      <c r="IDZ27" s="9"/>
      <c r="IEA27" s="9"/>
      <c r="IEB27" s="9"/>
      <c r="IEC27" s="9"/>
      <c r="IED27" s="9"/>
      <c r="IEE27" s="9"/>
      <c r="IEF27" s="9"/>
      <c r="IEG27" s="9"/>
      <c r="IEH27" s="9"/>
      <c r="IEI27" s="9"/>
      <c r="IEJ27" s="9"/>
      <c r="IEK27" s="9"/>
      <c r="IEL27" s="9"/>
      <c r="IEM27" s="9"/>
      <c r="IEN27" s="9"/>
      <c r="IEO27" s="9"/>
      <c r="IEP27" s="9"/>
      <c r="IEQ27" s="9"/>
      <c r="IER27" s="9"/>
      <c r="IES27" s="9"/>
      <c r="IET27" s="9"/>
      <c r="IEU27" s="9"/>
      <c r="IEV27" s="9"/>
      <c r="IEW27" s="9"/>
      <c r="IEX27" s="9"/>
      <c r="IEY27" s="9"/>
      <c r="IEZ27" s="9"/>
      <c r="IFA27" s="9"/>
      <c r="IFB27" s="9"/>
      <c r="IFC27" s="9"/>
      <c r="IFD27" s="9"/>
      <c r="IFE27" s="9"/>
      <c r="IFF27" s="9"/>
      <c r="IFG27" s="9"/>
      <c r="IFH27" s="9"/>
      <c r="IFI27" s="9"/>
      <c r="IFJ27" s="9"/>
      <c r="IFK27" s="9"/>
      <c r="IFL27" s="9"/>
      <c r="IFM27" s="9"/>
      <c r="IFN27" s="9"/>
      <c r="IFO27" s="9"/>
      <c r="IFP27" s="9"/>
      <c r="IFQ27" s="9"/>
      <c r="IFR27" s="9"/>
      <c r="IFS27" s="9"/>
      <c r="IFT27" s="9"/>
      <c r="IFU27" s="9"/>
      <c r="IFV27" s="9"/>
      <c r="IFW27" s="9"/>
      <c r="IFX27" s="9"/>
      <c r="IFY27" s="9"/>
      <c r="IFZ27" s="9"/>
      <c r="IGA27" s="9"/>
      <c r="IGB27" s="9"/>
      <c r="IGC27" s="9"/>
      <c r="IGD27" s="9"/>
      <c r="IGE27" s="9"/>
      <c r="IGF27" s="9"/>
      <c r="IGG27" s="9"/>
      <c r="IGH27" s="9"/>
      <c r="IGI27" s="9"/>
      <c r="IGJ27" s="9"/>
      <c r="IGK27" s="9"/>
      <c r="IGL27" s="9"/>
      <c r="IGM27" s="9"/>
      <c r="IGN27" s="9"/>
      <c r="IGO27" s="9"/>
      <c r="IGP27" s="9"/>
      <c r="IGQ27" s="9"/>
      <c r="IGR27" s="9"/>
      <c r="IGS27" s="9"/>
      <c r="IGT27" s="9"/>
      <c r="IGU27" s="9"/>
      <c r="IGV27" s="9"/>
      <c r="IGW27" s="9"/>
      <c r="IGX27" s="9"/>
      <c r="IGY27" s="9"/>
      <c r="IGZ27" s="9"/>
      <c r="IHA27" s="9"/>
      <c r="IHB27" s="9"/>
      <c r="IHC27" s="9"/>
      <c r="IHD27" s="9"/>
      <c r="IHE27" s="9"/>
      <c r="IHF27" s="9"/>
      <c r="IHG27" s="9"/>
      <c r="IHH27" s="9"/>
      <c r="IHI27" s="9"/>
      <c r="IHJ27" s="9"/>
      <c r="IHK27" s="9"/>
      <c r="IHL27" s="9"/>
      <c r="IHM27" s="9"/>
      <c r="IHN27" s="9"/>
      <c r="IHO27" s="9"/>
      <c r="IHP27" s="9"/>
      <c r="IHQ27" s="9"/>
      <c r="IHR27" s="9"/>
      <c r="IHS27" s="9"/>
      <c r="IHT27" s="9"/>
      <c r="IHU27" s="9"/>
      <c r="IHV27" s="9"/>
      <c r="IHW27" s="9"/>
      <c r="IHX27" s="9"/>
      <c r="IHY27" s="9"/>
      <c r="IHZ27" s="9"/>
      <c r="IIA27" s="9"/>
      <c r="IIB27" s="9"/>
      <c r="IIC27" s="9"/>
      <c r="IID27" s="9"/>
      <c r="IIE27" s="9"/>
      <c r="IIF27" s="9"/>
      <c r="IIG27" s="9"/>
      <c r="IIH27" s="9"/>
      <c r="III27" s="9"/>
      <c r="IIJ27" s="9"/>
      <c r="IIK27" s="9"/>
      <c r="IIL27" s="9"/>
      <c r="IIM27" s="9"/>
      <c r="IIN27" s="9"/>
      <c r="IIO27" s="9"/>
      <c r="IIP27" s="9"/>
      <c r="IIQ27" s="9"/>
      <c r="IIR27" s="9"/>
      <c r="IIS27" s="9"/>
      <c r="IIT27" s="9"/>
      <c r="IIU27" s="9"/>
      <c r="IIV27" s="9"/>
      <c r="IIW27" s="9"/>
      <c r="IIX27" s="9"/>
      <c r="IIY27" s="9"/>
      <c r="IIZ27" s="9"/>
      <c r="IJA27" s="9"/>
      <c r="IJB27" s="9"/>
      <c r="IJC27" s="9"/>
      <c r="IJD27" s="9"/>
      <c r="IJE27" s="9"/>
      <c r="IJF27" s="9"/>
      <c r="IJG27" s="9"/>
      <c r="IJH27" s="9"/>
      <c r="IJI27" s="9"/>
      <c r="IJJ27" s="9"/>
      <c r="IJK27" s="9"/>
      <c r="IJL27" s="9"/>
      <c r="IJM27" s="9"/>
      <c r="IJN27" s="9"/>
      <c r="IJO27" s="9"/>
      <c r="IJP27" s="9"/>
      <c r="IJQ27" s="9"/>
      <c r="IJR27" s="9"/>
      <c r="IJS27" s="9"/>
      <c r="IJT27" s="9"/>
      <c r="IJU27" s="9"/>
      <c r="IJV27" s="9"/>
      <c r="IJW27" s="9"/>
      <c r="IJX27" s="9"/>
      <c r="IJY27" s="9"/>
      <c r="IJZ27" s="9"/>
      <c r="IKA27" s="9"/>
      <c r="IKB27" s="9"/>
      <c r="IKC27" s="9"/>
      <c r="IKD27" s="9"/>
      <c r="IKE27" s="9"/>
      <c r="IKF27" s="9"/>
      <c r="IKG27" s="9"/>
      <c r="IKH27" s="9"/>
      <c r="IKI27" s="9"/>
      <c r="IKJ27" s="9"/>
      <c r="IKK27" s="9"/>
      <c r="IKL27" s="9"/>
      <c r="IKM27" s="9"/>
      <c r="IKN27" s="9"/>
      <c r="IKO27" s="9"/>
      <c r="IKP27" s="9"/>
      <c r="IKQ27" s="9"/>
      <c r="IKR27" s="9"/>
      <c r="IKS27" s="9"/>
      <c r="IKT27" s="9"/>
      <c r="IKU27" s="9"/>
      <c r="IKV27" s="9"/>
      <c r="IKW27" s="9"/>
      <c r="IKX27" s="9"/>
      <c r="IKY27" s="9"/>
      <c r="IKZ27" s="9"/>
      <c r="ILA27" s="9"/>
      <c r="ILB27" s="9"/>
      <c r="ILC27" s="9"/>
      <c r="ILD27" s="9"/>
      <c r="ILE27" s="9"/>
      <c r="ILF27" s="9"/>
      <c r="ILG27" s="9"/>
      <c r="ILH27" s="9"/>
      <c r="ILI27" s="9"/>
      <c r="ILJ27" s="9"/>
      <c r="ILK27" s="9"/>
      <c r="ILL27" s="9"/>
      <c r="ILM27" s="9"/>
      <c r="ILN27" s="9"/>
      <c r="ILO27" s="9"/>
      <c r="ILP27" s="9"/>
      <c r="ILQ27" s="9"/>
      <c r="ILR27" s="9"/>
      <c r="ILS27" s="9"/>
      <c r="ILT27" s="9"/>
      <c r="ILU27" s="9"/>
      <c r="ILV27" s="9"/>
      <c r="ILW27" s="9"/>
      <c r="ILX27" s="9"/>
      <c r="ILY27" s="9"/>
      <c r="ILZ27" s="9"/>
      <c r="IMA27" s="9"/>
      <c r="IMB27" s="9"/>
      <c r="IMC27" s="9"/>
      <c r="IMD27" s="9"/>
      <c r="IME27" s="9"/>
      <c r="IMF27" s="9"/>
      <c r="IMG27" s="9"/>
      <c r="IMH27" s="9"/>
      <c r="IMI27" s="9"/>
      <c r="IMJ27" s="9"/>
      <c r="IMK27" s="9"/>
      <c r="IML27" s="9"/>
      <c r="IMM27" s="9"/>
      <c r="IMN27" s="9"/>
      <c r="IMO27" s="9"/>
      <c r="IMP27" s="9"/>
      <c r="IMQ27" s="9"/>
      <c r="IMR27" s="9"/>
      <c r="IMS27" s="9"/>
      <c r="IMT27" s="9"/>
      <c r="IMU27" s="9"/>
      <c r="IMV27" s="9"/>
      <c r="IMW27" s="9"/>
      <c r="IMX27" s="9"/>
      <c r="IMY27" s="9"/>
      <c r="IMZ27" s="9"/>
      <c r="INA27" s="9"/>
      <c r="INB27" s="9"/>
      <c r="INC27" s="9"/>
      <c r="IND27" s="9"/>
      <c r="INE27" s="9"/>
      <c r="INF27" s="9"/>
      <c r="ING27" s="9"/>
      <c r="INH27" s="9"/>
      <c r="INI27" s="9"/>
      <c r="INJ27" s="9"/>
      <c r="INK27" s="9"/>
      <c r="INL27" s="9"/>
      <c r="INM27" s="9"/>
      <c r="INN27" s="9"/>
      <c r="INO27" s="9"/>
      <c r="INP27" s="9"/>
      <c r="INQ27" s="9"/>
      <c r="INR27" s="9"/>
      <c r="INS27" s="9"/>
      <c r="INT27" s="9"/>
      <c r="INU27" s="9"/>
      <c r="INV27" s="9"/>
      <c r="INW27" s="9"/>
      <c r="INX27" s="9"/>
      <c r="INY27" s="9"/>
      <c r="INZ27" s="9"/>
      <c r="IOA27" s="9"/>
      <c r="IOB27" s="9"/>
      <c r="IOC27" s="9"/>
      <c r="IOD27" s="9"/>
      <c r="IOE27" s="9"/>
      <c r="IOF27" s="9"/>
      <c r="IOG27" s="9"/>
      <c r="IOH27" s="9"/>
      <c r="IOI27" s="9"/>
      <c r="IOJ27" s="9"/>
      <c r="IOK27" s="9"/>
      <c r="IOL27" s="9"/>
      <c r="IOM27" s="9"/>
      <c r="ION27" s="9"/>
      <c r="IOO27" s="9"/>
      <c r="IOP27" s="9"/>
      <c r="IOQ27" s="9"/>
      <c r="IOR27" s="9"/>
      <c r="IOS27" s="9"/>
      <c r="IOT27" s="9"/>
      <c r="IOU27" s="9"/>
      <c r="IOV27" s="9"/>
      <c r="IOW27" s="9"/>
      <c r="IOX27" s="9"/>
      <c r="IOY27" s="9"/>
      <c r="IOZ27" s="9"/>
      <c r="IPA27" s="9"/>
      <c r="IPB27" s="9"/>
      <c r="IPC27" s="9"/>
      <c r="IPD27" s="9"/>
      <c r="IPE27" s="9"/>
      <c r="IPF27" s="9"/>
      <c r="IPG27" s="9"/>
      <c r="IPH27" s="9"/>
      <c r="IPI27" s="9"/>
      <c r="IPJ27" s="9"/>
      <c r="IPK27" s="9"/>
      <c r="IPL27" s="9"/>
      <c r="IPM27" s="9"/>
      <c r="IPN27" s="9"/>
      <c r="IPO27" s="9"/>
      <c r="IPP27" s="9"/>
      <c r="IPQ27" s="9"/>
      <c r="IPR27" s="9"/>
      <c r="IPS27" s="9"/>
      <c r="IPT27" s="9"/>
      <c r="IPU27" s="9"/>
      <c r="IPV27" s="9"/>
      <c r="IPW27" s="9"/>
      <c r="IPX27" s="9"/>
      <c r="IPY27" s="9"/>
      <c r="IPZ27" s="9"/>
      <c r="IQA27" s="9"/>
      <c r="IQB27" s="9"/>
      <c r="IQC27" s="9"/>
      <c r="IQD27" s="9"/>
      <c r="IQE27" s="9"/>
      <c r="IQF27" s="9"/>
      <c r="IQG27" s="9"/>
      <c r="IQH27" s="9"/>
      <c r="IQI27" s="9"/>
      <c r="IQJ27" s="9"/>
      <c r="IQK27" s="9"/>
      <c r="IQL27" s="9"/>
      <c r="IQM27" s="9"/>
      <c r="IQN27" s="9"/>
      <c r="IQO27" s="9"/>
      <c r="IQP27" s="9"/>
      <c r="IQQ27" s="9"/>
      <c r="IQR27" s="9"/>
      <c r="IQS27" s="9"/>
      <c r="IQT27" s="9"/>
      <c r="IQU27" s="9"/>
      <c r="IQV27" s="9"/>
      <c r="IQW27" s="9"/>
      <c r="IQX27" s="9"/>
      <c r="IQY27" s="9"/>
      <c r="IQZ27" s="9"/>
      <c r="IRA27" s="9"/>
      <c r="IRB27" s="9"/>
      <c r="IRC27" s="9"/>
      <c r="IRD27" s="9"/>
      <c r="IRE27" s="9"/>
      <c r="IRF27" s="9"/>
      <c r="IRG27" s="9"/>
      <c r="IRH27" s="9"/>
      <c r="IRI27" s="9"/>
      <c r="IRJ27" s="9"/>
      <c r="IRK27" s="9"/>
      <c r="IRL27" s="9"/>
      <c r="IRM27" s="9"/>
      <c r="IRN27" s="9"/>
      <c r="IRO27" s="9"/>
      <c r="IRP27" s="9"/>
      <c r="IRQ27" s="9"/>
      <c r="IRR27" s="9"/>
      <c r="IRS27" s="9"/>
      <c r="IRT27" s="9"/>
      <c r="IRU27" s="9"/>
      <c r="IRV27" s="9"/>
      <c r="IRW27" s="9"/>
      <c r="IRX27" s="9"/>
      <c r="IRY27" s="9"/>
      <c r="IRZ27" s="9"/>
      <c r="ISA27" s="9"/>
      <c r="ISB27" s="9"/>
      <c r="ISC27" s="9"/>
      <c r="ISD27" s="9"/>
      <c r="ISE27" s="9"/>
      <c r="ISF27" s="9"/>
      <c r="ISG27" s="9"/>
      <c r="ISH27" s="9"/>
      <c r="ISI27" s="9"/>
      <c r="ISJ27" s="9"/>
      <c r="ISK27" s="9"/>
      <c r="ISL27" s="9"/>
      <c r="ISM27" s="9"/>
      <c r="ISN27" s="9"/>
      <c r="ISO27" s="9"/>
      <c r="ISP27" s="9"/>
      <c r="ISQ27" s="9"/>
      <c r="ISR27" s="9"/>
      <c r="ISS27" s="9"/>
      <c r="IST27" s="9"/>
      <c r="ISU27" s="9"/>
      <c r="ISV27" s="9"/>
      <c r="ISW27" s="9"/>
      <c r="ISX27" s="9"/>
      <c r="ISY27" s="9"/>
      <c r="ISZ27" s="9"/>
      <c r="ITA27" s="9"/>
      <c r="ITB27" s="9"/>
      <c r="ITC27" s="9"/>
      <c r="ITD27" s="9"/>
      <c r="ITE27" s="9"/>
      <c r="ITF27" s="9"/>
      <c r="ITG27" s="9"/>
      <c r="ITH27" s="9"/>
      <c r="ITI27" s="9"/>
      <c r="ITJ27" s="9"/>
      <c r="ITK27" s="9"/>
      <c r="ITL27" s="9"/>
      <c r="ITM27" s="9"/>
      <c r="ITN27" s="9"/>
      <c r="ITO27" s="9"/>
      <c r="ITP27" s="9"/>
      <c r="ITQ27" s="9"/>
      <c r="ITR27" s="9"/>
      <c r="ITS27" s="9"/>
      <c r="ITT27" s="9"/>
      <c r="ITU27" s="9"/>
      <c r="ITV27" s="9"/>
      <c r="ITW27" s="9"/>
      <c r="ITX27" s="9"/>
      <c r="ITY27" s="9"/>
      <c r="ITZ27" s="9"/>
      <c r="IUA27" s="9"/>
      <c r="IUB27" s="9"/>
      <c r="IUC27" s="9"/>
      <c r="IUD27" s="9"/>
      <c r="IUE27" s="9"/>
      <c r="IUF27" s="9"/>
      <c r="IUG27" s="9"/>
      <c r="IUH27" s="9"/>
      <c r="IUI27" s="9"/>
      <c r="IUJ27" s="9"/>
      <c r="IUK27" s="9"/>
      <c r="IUL27" s="9"/>
      <c r="IUM27" s="9"/>
      <c r="IUN27" s="9"/>
      <c r="IUO27" s="9"/>
      <c r="IUP27" s="9"/>
      <c r="IUQ27" s="9"/>
      <c r="IUR27" s="9"/>
      <c r="IUS27" s="9"/>
      <c r="IUT27" s="9"/>
      <c r="IUU27" s="9"/>
      <c r="IUV27" s="9"/>
      <c r="IUW27" s="9"/>
      <c r="IUX27" s="9"/>
      <c r="IUY27" s="9"/>
      <c r="IUZ27" s="9"/>
      <c r="IVA27" s="9"/>
      <c r="IVB27" s="9"/>
      <c r="IVC27" s="9"/>
      <c r="IVD27" s="9"/>
      <c r="IVE27" s="9"/>
      <c r="IVF27" s="9"/>
      <c r="IVG27" s="9"/>
      <c r="IVH27" s="9"/>
      <c r="IVI27" s="9"/>
      <c r="IVJ27" s="9"/>
      <c r="IVK27" s="9"/>
      <c r="IVL27" s="9"/>
      <c r="IVM27" s="9"/>
      <c r="IVN27" s="9"/>
      <c r="IVO27" s="9"/>
      <c r="IVP27" s="9"/>
      <c r="IVQ27" s="9"/>
      <c r="IVR27" s="9"/>
      <c r="IVS27" s="9"/>
      <c r="IVT27" s="9"/>
      <c r="IVU27" s="9"/>
      <c r="IVV27" s="9"/>
      <c r="IVW27" s="9"/>
      <c r="IVX27" s="9"/>
      <c r="IVY27" s="9"/>
      <c r="IVZ27" s="9"/>
      <c r="IWA27" s="9"/>
      <c r="IWB27" s="9"/>
      <c r="IWC27" s="9"/>
      <c r="IWD27" s="9"/>
      <c r="IWE27" s="9"/>
      <c r="IWF27" s="9"/>
      <c r="IWG27" s="9"/>
      <c r="IWH27" s="9"/>
      <c r="IWI27" s="9"/>
      <c r="IWJ27" s="9"/>
      <c r="IWK27" s="9"/>
      <c r="IWL27" s="9"/>
      <c r="IWM27" s="9"/>
      <c r="IWN27" s="9"/>
      <c r="IWO27" s="9"/>
      <c r="IWP27" s="9"/>
      <c r="IWQ27" s="9"/>
      <c r="IWR27" s="9"/>
      <c r="IWS27" s="9"/>
      <c r="IWT27" s="9"/>
      <c r="IWU27" s="9"/>
      <c r="IWV27" s="9"/>
      <c r="IWW27" s="9"/>
      <c r="IWX27" s="9"/>
      <c r="IWY27" s="9"/>
      <c r="IWZ27" s="9"/>
      <c r="IXA27" s="9"/>
      <c r="IXB27" s="9"/>
      <c r="IXC27" s="9"/>
      <c r="IXD27" s="9"/>
      <c r="IXE27" s="9"/>
      <c r="IXF27" s="9"/>
      <c r="IXG27" s="9"/>
      <c r="IXH27" s="9"/>
      <c r="IXI27" s="9"/>
      <c r="IXJ27" s="9"/>
      <c r="IXK27" s="9"/>
      <c r="IXL27" s="9"/>
      <c r="IXM27" s="9"/>
      <c r="IXN27" s="9"/>
      <c r="IXO27" s="9"/>
      <c r="IXP27" s="9"/>
      <c r="IXQ27" s="9"/>
      <c r="IXR27" s="9"/>
      <c r="IXS27" s="9"/>
      <c r="IXT27" s="9"/>
      <c r="IXU27" s="9"/>
      <c r="IXV27" s="9"/>
      <c r="IXW27" s="9"/>
      <c r="IXX27" s="9"/>
      <c r="IXY27" s="9"/>
      <c r="IXZ27" s="9"/>
      <c r="IYA27" s="9"/>
      <c r="IYB27" s="9"/>
      <c r="IYC27" s="9"/>
      <c r="IYD27" s="9"/>
      <c r="IYE27" s="9"/>
      <c r="IYF27" s="9"/>
      <c r="IYG27" s="9"/>
      <c r="IYH27" s="9"/>
      <c r="IYI27" s="9"/>
      <c r="IYJ27" s="9"/>
      <c r="IYK27" s="9"/>
      <c r="IYL27" s="9"/>
      <c r="IYM27" s="9"/>
      <c r="IYN27" s="9"/>
      <c r="IYO27" s="9"/>
      <c r="IYP27" s="9"/>
      <c r="IYQ27" s="9"/>
      <c r="IYR27" s="9"/>
      <c r="IYS27" s="9"/>
      <c r="IYT27" s="9"/>
      <c r="IYU27" s="9"/>
      <c r="IYV27" s="9"/>
      <c r="IYW27" s="9"/>
      <c r="IYX27" s="9"/>
      <c r="IYY27" s="9"/>
      <c r="IYZ27" s="9"/>
      <c r="IZA27" s="9"/>
      <c r="IZB27" s="9"/>
      <c r="IZC27" s="9"/>
      <c r="IZD27" s="9"/>
      <c r="IZE27" s="9"/>
      <c r="IZF27" s="9"/>
      <c r="IZG27" s="9"/>
      <c r="IZH27" s="9"/>
      <c r="IZI27" s="9"/>
      <c r="IZJ27" s="9"/>
      <c r="IZK27" s="9"/>
      <c r="IZL27" s="9"/>
      <c r="IZM27" s="9"/>
      <c r="IZN27" s="9"/>
      <c r="IZO27" s="9"/>
      <c r="IZP27" s="9"/>
      <c r="IZQ27" s="9"/>
      <c r="IZR27" s="9"/>
      <c r="IZS27" s="9"/>
      <c r="IZT27" s="9"/>
      <c r="IZU27" s="9"/>
      <c r="IZV27" s="9"/>
      <c r="IZW27" s="9"/>
      <c r="IZX27" s="9"/>
      <c r="IZY27" s="9"/>
      <c r="IZZ27" s="9"/>
      <c r="JAA27" s="9"/>
      <c r="JAB27" s="9"/>
      <c r="JAC27" s="9"/>
      <c r="JAD27" s="9"/>
      <c r="JAE27" s="9"/>
      <c r="JAF27" s="9"/>
      <c r="JAG27" s="9"/>
      <c r="JAH27" s="9"/>
      <c r="JAI27" s="9"/>
      <c r="JAJ27" s="9"/>
      <c r="JAK27" s="9"/>
      <c r="JAL27" s="9"/>
      <c r="JAM27" s="9"/>
      <c r="JAN27" s="9"/>
      <c r="JAO27" s="9"/>
      <c r="JAP27" s="9"/>
      <c r="JAQ27" s="9"/>
      <c r="JAR27" s="9"/>
      <c r="JAS27" s="9"/>
      <c r="JAT27" s="9"/>
      <c r="JAU27" s="9"/>
      <c r="JAV27" s="9"/>
      <c r="JAW27" s="9"/>
      <c r="JAX27" s="9"/>
      <c r="JAY27" s="9"/>
      <c r="JAZ27" s="9"/>
      <c r="JBA27" s="9"/>
      <c r="JBB27" s="9"/>
      <c r="JBC27" s="9"/>
      <c r="JBD27" s="9"/>
      <c r="JBE27" s="9"/>
      <c r="JBF27" s="9"/>
      <c r="JBG27" s="9"/>
      <c r="JBH27" s="9"/>
      <c r="JBI27" s="9"/>
      <c r="JBJ27" s="9"/>
      <c r="JBK27" s="9"/>
      <c r="JBL27" s="9"/>
      <c r="JBM27" s="9"/>
      <c r="JBN27" s="9"/>
      <c r="JBO27" s="9"/>
      <c r="JBP27" s="9"/>
      <c r="JBQ27" s="9"/>
      <c r="JBR27" s="9"/>
      <c r="JBS27" s="9"/>
      <c r="JBT27" s="9"/>
      <c r="JBU27" s="9"/>
      <c r="JBV27" s="9"/>
      <c r="JBW27" s="9"/>
      <c r="JBX27" s="9"/>
      <c r="JBY27" s="9"/>
      <c r="JBZ27" s="9"/>
      <c r="JCA27" s="9"/>
      <c r="JCB27" s="9"/>
      <c r="JCC27" s="9"/>
      <c r="JCD27" s="9"/>
      <c r="JCE27" s="9"/>
      <c r="JCF27" s="9"/>
      <c r="JCG27" s="9"/>
      <c r="JCH27" s="9"/>
      <c r="JCI27" s="9"/>
      <c r="JCJ27" s="9"/>
      <c r="JCK27" s="9"/>
      <c r="JCL27" s="9"/>
      <c r="JCM27" s="9"/>
      <c r="JCN27" s="9"/>
      <c r="JCO27" s="9"/>
      <c r="JCP27" s="9"/>
      <c r="JCQ27" s="9"/>
      <c r="JCR27" s="9"/>
      <c r="JCS27" s="9"/>
      <c r="JCT27" s="9"/>
      <c r="JCU27" s="9"/>
      <c r="JCV27" s="9"/>
      <c r="JCW27" s="9"/>
      <c r="JCX27" s="9"/>
      <c r="JCY27" s="9"/>
      <c r="JCZ27" s="9"/>
      <c r="JDA27" s="9"/>
      <c r="JDB27" s="9"/>
      <c r="JDC27" s="9"/>
      <c r="JDD27" s="9"/>
      <c r="JDE27" s="9"/>
      <c r="JDF27" s="9"/>
      <c r="JDG27" s="9"/>
      <c r="JDH27" s="9"/>
      <c r="JDI27" s="9"/>
      <c r="JDJ27" s="9"/>
      <c r="JDK27" s="9"/>
      <c r="JDL27" s="9"/>
      <c r="JDM27" s="9"/>
      <c r="JDN27" s="9"/>
      <c r="JDO27" s="9"/>
      <c r="JDP27" s="9"/>
      <c r="JDQ27" s="9"/>
      <c r="JDR27" s="9"/>
      <c r="JDS27" s="9"/>
      <c r="JDT27" s="9"/>
      <c r="JDU27" s="9"/>
      <c r="JDV27" s="9"/>
      <c r="JDW27" s="9"/>
      <c r="JDX27" s="9"/>
      <c r="JDY27" s="9"/>
      <c r="JDZ27" s="9"/>
      <c r="JEA27" s="9"/>
      <c r="JEB27" s="9"/>
      <c r="JEC27" s="9"/>
      <c r="JED27" s="9"/>
      <c r="JEE27" s="9"/>
      <c r="JEF27" s="9"/>
      <c r="JEG27" s="9"/>
      <c r="JEH27" s="9"/>
      <c r="JEI27" s="9"/>
      <c r="JEJ27" s="9"/>
      <c r="JEK27" s="9"/>
      <c r="JEL27" s="9"/>
      <c r="JEM27" s="9"/>
      <c r="JEN27" s="9"/>
      <c r="JEO27" s="9"/>
      <c r="JEP27" s="9"/>
      <c r="JEQ27" s="9"/>
      <c r="JER27" s="9"/>
      <c r="JES27" s="9"/>
      <c r="JET27" s="9"/>
      <c r="JEU27" s="9"/>
      <c r="JEV27" s="9"/>
      <c r="JEW27" s="9"/>
      <c r="JEX27" s="9"/>
      <c r="JEY27" s="9"/>
      <c r="JEZ27" s="9"/>
      <c r="JFA27" s="9"/>
      <c r="JFB27" s="9"/>
      <c r="JFC27" s="9"/>
      <c r="JFD27" s="9"/>
      <c r="JFE27" s="9"/>
      <c r="JFF27" s="9"/>
      <c r="JFG27" s="9"/>
      <c r="JFH27" s="9"/>
      <c r="JFI27" s="9"/>
      <c r="JFJ27" s="9"/>
      <c r="JFK27" s="9"/>
      <c r="JFL27" s="9"/>
      <c r="JFM27" s="9"/>
      <c r="JFN27" s="9"/>
      <c r="JFO27" s="9"/>
      <c r="JFP27" s="9"/>
      <c r="JFQ27" s="9"/>
      <c r="JFR27" s="9"/>
      <c r="JFS27" s="9"/>
      <c r="JFT27" s="9"/>
      <c r="JFU27" s="9"/>
      <c r="JFV27" s="9"/>
      <c r="JFW27" s="9"/>
      <c r="JFX27" s="9"/>
      <c r="JFY27" s="9"/>
      <c r="JFZ27" s="9"/>
      <c r="JGA27" s="9"/>
      <c r="JGB27" s="9"/>
      <c r="JGC27" s="9"/>
      <c r="JGD27" s="9"/>
      <c r="JGE27" s="9"/>
      <c r="JGF27" s="9"/>
      <c r="JGG27" s="9"/>
      <c r="JGH27" s="9"/>
      <c r="JGI27" s="9"/>
      <c r="JGJ27" s="9"/>
      <c r="JGK27" s="9"/>
      <c r="JGL27" s="9"/>
      <c r="JGM27" s="9"/>
      <c r="JGN27" s="9"/>
      <c r="JGO27" s="9"/>
      <c r="JGP27" s="9"/>
      <c r="JGQ27" s="9"/>
      <c r="JGR27" s="9"/>
      <c r="JGS27" s="9"/>
      <c r="JGT27" s="9"/>
      <c r="JGU27" s="9"/>
      <c r="JGV27" s="9"/>
      <c r="JGW27" s="9"/>
      <c r="JGX27" s="9"/>
      <c r="JGY27" s="9"/>
      <c r="JGZ27" s="9"/>
      <c r="JHA27" s="9"/>
      <c r="JHB27" s="9"/>
      <c r="JHC27" s="9"/>
      <c r="JHD27" s="9"/>
      <c r="JHE27" s="9"/>
      <c r="JHF27" s="9"/>
      <c r="JHG27" s="9"/>
      <c r="JHH27" s="9"/>
      <c r="JHI27" s="9"/>
      <c r="JHJ27" s="9"/>
      <c r="JHK27" s="9"/>
      <c r="JHL27" s="9"/>
      <c r="JHM27" s="9"/>
      <c r="JHN27" s="9"/>
      <c r="JHO27" s="9"/>
      <c r="JHP27" s="9"/>
      <c r="JHQ27" s="9"/>
      <c r="JHR27" s="9"/>
      <c r="JHS27" s="9"/>
      <c r="JHT27" s="9"/>
      <c r="JHU27" s="9"/>
      <c r="JHV27" s="9"/>
      <c r="JHW27" s="9"/>
      <c r="JHX27" s="9"/>
      <c r="JHY27" s="9"/>
      <c r="JHZ27" s="9"/>
      <c r="JIA27" s="9"/>
      <c r="JIB27" s="9"/>
      <c r="JIC27" s="9"/>
      <c r="JID27" s="9"/>
      <c r="JIE27" s="9"/>
      <c r="JIF27" s="9"/>
      <c r="JIG27" s="9"/>
      <c r="JIH27" s="9"/>
      <c r="JII27" s="9"/>
      <c r="JIJ27" s="9"/>
      <c r="JIK27" s="9"/>
      <c r="JIL27" s="9"/>
      <c r="JIM27" s="9"/>
      <c r="JIN27" s="9"/>
      <c r="JIO27" s="9"/>
      <c r="JIP27" s="9"/>
      <c r="JIQ27" s="9"/>
      <c r="JIR27" s="9"/>
      <c r="JIS27" s="9"/>
      <c r="JIT27" s="9"/>
      <c r="JIU27" s="9"/>
      <c r="JIV27" s="9"/>
      <c r="JIW27" s="9"/>
      <c r="JIX27" s="9"/>
      <c r="JIY27" s="9"/>
      <c r="JIZ27" s="9"/>
      <c r="JJA27" s="9"/>
      <c r="JJB27" s="9"/>
      <c r="JJC27" s="9"/>
      <c r="JJD27" s="9"/>
      <c r="JJE27" s="9"/>
      <c r="JJF27" s="9"/>
      <c r="JJG27" s="9"/>
      <c r="JJH27" s="9"/>
      <c r="JJI27" s="9"/>
      <c r="JJJ27" s="9"/>
      <c r="JJK27" s="9"/>
      <c r="JJL27" s="9"/>
      <c r="JJM27" s="9"/>
      <c r="JJN27" s="9"/>
      <c r="JJO27" s="9"/>
      <c r="JJP27" s="9"/>
      <c r="JJQ27" s="9"/>
      <c r="JJR27" s="9"/>
      <c r="JJS27" s="9"/>
      <c r="JJT27" s="9"/>
      <c r="JJU27" s="9"/>
      <c r="JJV27" s="9"/>
      <c r="JJW27" s="9"/>
      <c r="JJX27" s="9"/>
      <c r="JJY27" s="9"/>
      <c r="JJZ27" s="9"/>
      <c r="JKA27" s="9"/>
      <c r="JKB27" s="9"/>
      <c r="JKC27" s="9"/>
      <c r="JKD27" s="9"/>
      <c r="JKE27" s="9"/>
      <c r="JKF27" s="9"/>
      <c r="JKG27" s="9"/>
      <c r="JKH27" s="9"/>
      <c r="JKI27" s="9"/>
      <c r="JKJ27" s="9"/>
      <c r="JKK27" s="9"/>
      <c r="JKL27" s="9"/>
      <c r="JKM27" s="9"/>
      <c r="JKN27" s="9"/>
      <c r="JKO27" s="9"/>
      <c r="JKP27" s="9"/>
      <c r="JKQ27" s="9"/>
      <c r="JKR27" s="9"/>
      <c r="JKS27" s="9"/>
      <c r="JKT27" s="9"/>
      <c r="JKU27" s="9"/>
      <c r="JKV27" s="9"/>
      <c r="JKW27" s="9"/>
      <c r="JKX27" s="9"/>
      <c r="JKY27" s="9"/>
      <c r="JKZ27" s="9"/>
      <c r="JLA27" s="9"/>
      <c r="JLB27" s="9"/>
      <c r="JLC27" s="9"/>
      <c r="JLD27" s="9"/>
      <c r="JLE27" s="9"/>
      <c r="JLF27" s="9"/>
      <c r="JLG27" s="9"/>
      <c r="JLH27" s="9"/>
      <c r="JLI27" s="9"/>
      <c r="JLJ27" s="9"/>
      <c r="JLK27" s="9"/>
      <c r="JLL27" s="9"/>
      <c r="JLM27" s="9"/>
      <c r="JLN27" s="9"/>
      <c r="JLO27" s="9"/>
      <c r="JLP27" s="9"/>
      <c r="JLQ27" s="9"/>
      <c r="JLR27" s="9"/>
      <c r="JLS27" s="9"/>
      <c r="JLT27" s="9"/>
      <c r="JLU27" s="9"/>
      <c r="JLV27" s="9"/>
      <c r="JLW27" s="9"/>
      <c r="JLX27" s="9"/>
      <c r="JLY27" s="9"/>
      <c r="JLZ27" s="9"/>
      <c r="JMA27" s="9"/>
      <c r="JMB27" s="9"/>
      <c r="JMC27" s="9"/>
      <c r="JMD27" s="9"/>
      <c r="JME27" s="9"/>
      <c r="JMF27" s="9"/>
      <c r="JMG27" s="9"/>
      <c r="JMH27" s="9"/>
      <c r="JMI27" s="9"/>
      <c r="JMJ27" s="9"/>
      <c r="JMK27" s="9"/>
      <c r="JML27" s="9"/>
      <c r="JMM27" s="9"/>
      <c r="JMN27" s="9"/>
      <c r="JMO27" s="9"/>
      <c r="JMP27" s="9"/>
      <c r="JMQ27" s="9"/>
      <c r="JMR27" s="9"/>
      <c r="JMS27" s="9"/>
      <c r="JMT27" s="9"/>
      <c r="JMU27" s="9"/>
      <c r="JMV27" s="9"/>
      <c r="JMW27" s="9"/>
      <c r="JMX27" s="9"/>
      <c r="JMY27" s="9"/>
      <c r="JMZ27" s="9"/>
      <c r="JNA27" s="9"/>
      <c r="JNB27" s="9"/>
      <c r="JNC27" s="9"/>
      <c r="JND27" s="9"/>
      <c r="JNE27" s="9"/>
      <c r="JNF27" s="9"/>
      <c r="JNG27" s="9"/>
      <c r="JNH27" s="9"/>
      <c r="JNI27" s="9"/>
      <c r="JNJ27" s="9"/>
      <c r="JNK27" s="9"/>
      <c r="JNL27" s="9"/>
      <c r="JNM27" s="9"/>
      <c r="JNN27" s="9"/>
      <c r="JNO27" s="9"/>
      <c r="JNP27" s="9"/>
      <c r="JNQ27" s="9"/>
      <c r="JNR27" s="9"/>
      <c r="JNS27" s="9"/>
      <c r="JNT27" s="9"/>
      <c r="JNU27" s="9"/>
      <c r="JNV27" s="9"/>
      <c r="JNW27" s="9"/>
      <c r="JNX27" s="9"/>
      <c r="JNY27" s="9"/>
      <c r="JNZ27" s="9"/>
      <c r="JOA27" s="9"/>
      <c r="JOB27" s="9"/>
      <c r="JOC27" s="9"/>
      <c r="JOD27" s="9"/>
      <c r="JOE27" s="9"/>
      <c r="JOF27" s="9"/>
      <c r="JOG27" s="9"/>
      <c r="JOH27" s="9"/>
      <c r="JOI27" s="9"/>
      <c r="JOJ27" s="9"/>
      <c r="JOK27" s="9"/>
      <c r="JOL27" s="9"/>
      <c r="JOM27" s="9"/>
      <c r="JON27" s="9"/>
      <c r="JOO27" s="9"/>
      <c r="JOP27" s="9"/>
      <c r="JOQ27" s="9"/>
      <c r="JOR27" s="9"/>
      <c r="JOS27" s="9"/>
      <c r="JOT27" s="9"/>
      <c r="JOU27" s="9"/>
      <c r="JOV27" s="9"/>
      <c r="JOW27" s="9"/>
      <c r="JOX27" s="9"/>
      <c r="JOY27" s="9"/>
      <c r="JOZ27" s="9"/>
      <c r="JPA27" s="9"/>
      <c r="JPB27" s="9"/>
      <c r="JPC27" s="9"/>
      <c r="JPD27" s="9"/>
      <c r="JPE27" s="9"/>
      <c r="JPF27" s="9"/>
      <c r="JPG27" s="9"/>
      <c r="JPH27" s="9"/>
      <c r="JPI27" s="9"/>
      <c r="JPJ27" s="9"/>
      <c r="JPK27" s="9"/>
      <c r="JPL27" s="9"/>
      <c r="JPM27" s="9"/>
      <c r="JPN27" s="9"/>
      <c r="JPO27" s="9"/>
      <c r="JPP27" s="9"/>
      <c r="JPQ27" s="9"/>
      <c r="JPR27" s="9"/>
      <c r="JPS27" s="9"/>
      <c r="JPT27" s="9"/>
      <c r="JPU27" s="9"/>
      <c r="JPV27" s="9"/>
      <c r="JPW27" s="9"/>
      <c r="JPX27" s="9"/>
      <c r="JPY27" s="9"/>
      <c r="JPZ27" s="9"/>
      <c r="JQA27" s="9"/>
      <c r="JQB27" s="9"/>
      <c r="JQC27" s="9"/>
      <c r="JQD27" s="9"/>
      <c r="JQE27" s="9"/>
      <c r="JQF27" s="9"/>
      <c r="JQG27" s="9"/>
      <c r="JQH27" s="9"/>
      <c r="JQI27" s="9"/>
      <c r="JQJ27" s="9"/>
      <c r="JQK27" s="9"/>
      <c r="JQL27" s="9"/>
      <c r="JQM27" s="9"/>
      <c r="JQN27" s="9"/>
      <c r="JQO27" s="9"/>
      <c r="JQP27" s="9"/>
      <c r="JQQ27" s="9"/>
      <c r="JQR27" s="9"/>
      <c r="JQS27" s="9"/>
      <c r="JQT27" s="9"/>
      <c r="JQU27" s="9"/>
      <c r="JQV27" s="9"/>
      <c r="JQW27" s="9"/>
      <c r="JQX27" s="9"/>
      <c r="JQY27" s="9"/>
      <c r="JQZ27" s="9"/>
      <c r="JRA27" s="9"/>
      <c r="JRB27" s="9"/>
      <c r="JRC27" s="9"/>
      <c r="JRD27" s="9"/>
      <c r="JRE27" s="9"/>
      <c r="JRF27" s="9"/>
      <c r="JRG27" s="9"/>
      <c r="JRH27" s="9"/>
      <c r="JRI27" s="9"/>
      <c r="JRJ27" s="9"/>
      <c r="JRK27" s="9"/>
      <c r="JRL27" s="9"/>
      <c r="JRM27" s="9"/>
      <c r="JRN27" s="9"/>
      <c r="JRO27" s="9"/>
      <c r="JRP27" s="9"/>
      <c r="JRQ27" s="9"/>
      <c r="JRR27" s="9"/>
      <c r="JRS27" s="9"/>
      <c r="JRT27" s="9"/>
      <c r="JRU27" s="9"/>
      <c r="JRV27" s="9"/>
      <c r="JRW27" s="9"/>
      <c r="JRX27" s="9"/>
      <c r="JRY27" s="9"/>
      <c r="JRZ27" s="9"/>
      <c r="JSA27" s="9"/>
      <c r="JSB27" s="9"/>
      <c r="JSC27" s="9"/>
      <c r="JSD27" s="9"/>
      <c r="JSE27" s="9"/>
      <c r="JSF27" s="9"/>
      <c r="JSG27" s="9"/>
      <c r="JSH27" s="9"/>
      <c r="JSI27" s="9"/>
      <c r="JSJ27" s="9"/>
      <c r="JSK27" s="9"/>
      <c r="JSL27" s="9"/>
      <c r="JSM27" s="9"/>
      <c r="JSN27" s="9"/>
      <c r="JSO27" s="9"/>
      <c r="JSP27" s="9"/>
      <c r="JSQ27" s="9"/>
      <c r="JSR27" s="9"/>
      <c r="JSS27" s="9"/>
      <c r="JST27" s="9"/>
      <c r="JSU27" s="9"/>
      <c r="JSV27" s="9"/>
      <c r="JSW27" s="9"/>
      <c r="JSX27" s="9"/>
      <c r="JSY27" s="9"/>
      <c r="JSZ27" s="9"/>
      <c r="JTA27" s="9"/>
      <c r="JTB27" s="9"/>
      <c r="JTC27" s="9"/>
      <c r="JTD27" s="9"/>
      <c r="JTE27" s="9"/>
      <c r="JTF27" s="9"/>
      <c r="JTG27" s="9"/>
      <c r="JTH27" s="9"/>
      <c r="JTI27" s="9"/>
      <c r="JTJ27" s="9"/>
      <c r="JTK27" s="9"/>
      <c r="JTL27" s="9"/>
      <c r="JTM27" s="9"/>
      <c r="JTN27" s="9"/>
      <c r="JTO27" s="9"/>
      <c r="JTP27" s="9"/>
      <c r="JTQ27" s="9"/>
      <c r="JTR27" s="9"/>
      <c r="JTS27" s="9"/>
      <c r="JTT27" s="9"/>
      <c r="JTU27" s="9"/>
      <c r="JTV27" s="9"/>
      <c r="JTW27" s="9"/>
      <c r="JTX27" s="9"/>
      <c r="JTY27" s="9"/>
      <c r="JTZ27" s="9"/>
      <c r="JUA27" s="9"/>
      <c r="JUB27" s="9"/>
      <c r="JUC27" s="9"/>
      <c r="JUD27" s="9"/>
      <c r="JUE27" s="9"/>
      <c r="JUF27" s="9"/>
      <c r="JUG27" s="9"/>
      <c r="JUH27" s="9"/>
      <c r="JUI27" s="9"/>
      <c r="JUJ27" s="9"/>
      <c r="JUK27" s="9"/>
      <c r="JUL27" s="9"/>
      <c r="JUM27" s="9"/>
      <c r="JUN27" s="9"/>
      <c r="JUO27" s="9"/>
      <c r="JUP27" s="9"/>
      <c r="JUQ27" s="9"/>
      <c r="JUR27" s="9"/>
      <c r="JUS27" s="9"/>
      <c r="JUT27" s="9"/>
      <c r="JUU27" s="9"/>
      <c r="JUV27" s="9"/>
      <c r="JUW27" s="9"/>
      <c r="JUX27" s="9"/>
      <c r="JUY27" s="9"/>
      <c r="JUZ27" s="9"/>
      <c r="JVA27" s="9"/>
      <c r="JVB27" s="9"/>
      <c r="JVC27" s="9"/>
      <c r="JVD27" s="9"/>
      <c r="JVE27" s="9"/>
      <c r="JVF27" s="9"/>
      <c r="JVG27" s="9"/>
      <c r="JVH27" s="9"/>
      <c r="JVI27" s="9"/>
      <c r="JVJ27" s="9"/>
      <c r="JVK27" s="9"/>
      <c r="JVL27" s="9"/>
      <c r="JVM27" s="9"/>
      <c r="JVN27" s="9"/>
      <c r="JVO27" s="9"/>
      <c r="JVP27" s="9"/>
      <c r="JVQ27" s="9"/>
      <c r="JVR27" s="9"/>
      <c r="JVS27" s="9"/>
      <c r="JVT27" s="9"/>
      <c r="JVU27" s="9"/>
      <c r="JVV27" s="9"/>
      <c r="JVW27" s="9"/>
      <c r="JVX27" s="9"/>
      <c r="JVY27" s="9"/>
      <c r="JVZ27" s="9"/>
      <c r="JWA27" s="9"/>
      <c r="JWB27" s="9"/>
      <c r="JWC27" s="9"/>
      <c r="JWD27" s="9"/>
      <c r="JWE27" s="9"/>
      <c r="JWF27" s="9"/>
      <c r="JWG27" s="9"/>
      <c r="JWH27" s="9"/>
      <c r="JWI27" s="9"/>
      <c r="JWJ27" s="9"/>
      <c r="JWK27" s="9"/>
      <c r="JWL27" s="9"/>
      <c r="JWM27" s="9"/>
      <c r="JWN27" s="9"/>
      <c r="JWO27" s="9"/>
      <c r="JWP27" s="9"/>
      <c r="JWQ27" s="9"/>
      <c r="JWR27" s="9"/>
      <c r="JWS27" s="9"/>
      <c r="JWT27" s="9"/>
      <c r="JWU27" s="9"/>
      <c r="JWV27" s="9"/>
      <c r="JWW27" s="9"/>
      <c r="JWX27" s="9"/>
      <c r="JWY27" s="9"/>
      <c r="JWZ27" s="9"/>
      <c r="JXA27" s="9"/>
      <c r="JXB27" s="9"/>
      <c r="JXC27" s="9"/>
      <c r="JXD27" s="9"/>
      <c r="JXE27" s="9"/>
      <c r="JXF27" s="9"/>
      <c r="JXG27" s="9"/>
      <c r="JXH27" s="9"/>
      <c r="JXI27" s="9"/>
      <c r="JXJ27" s="9"/>
      <c r="JXK27" s="9"/>
      <c r="JXL27" s="9"/>
      <c r="JXM27" s="9"/>
      <c r="JXN27" s="9"/>
      <c r="JXO27" s="9"/>
      <c r="JXP27" s="9"/>
      <c r="JXQ27" s="9"/>
      <c r="JXR27" s="9"/>
      <c r="JXS27" s="9"/>
      <c r="JXT27" s="9"/>
      <c r="JXU27" s="9"/>
      <c r="JXV27" s="9"/>
      <c r="JXW27" s="9"/>
      <c r="JXX27" s="9"/>
      <c r="JXY27" s="9"/>
      <c r="JXZ27" s="9"/>
      <c r="JYA27" s="9"/>
      <c r="JYB27" s="9"/>
      <c r="JYC27" s="9"/>
      <c r="JYD27" s="9"/>
      <c r="JYE27" s="9"/>
      <c r="JYF27" s="9"/>
      <c r="JYG27" s="9"/>
      <c r="JYH27" s="9"/>
      <c r="JYI27" s="9"/>
      <c r="JYJ27" s="9"/>
      <c r="JYK27" s="9"/>
      <c r="JYL27" s="9"/>
      <c r="JYM27" s="9"/>
      <c r="JYN27" s="9"/>
      <c r="JYO27" s="9"/>
      <c r="JYP27" s="9"/>
      <c r="JYQ27" s="9"/>
      <c r="JYR27" s="9"/>
      <c r="JYS27" s="9"/>
      <c r="JYT27" s="9"/>
      <c r="JYU27" s="9"/>
      <c r="JYV27" s="9"/>
      <c r="JYW27" s="9"/>
      <c r="JYX27" s="9"/>
      <c r="JYY27" s="9"/>
      <c r="JYZ27" s="9"/>
      <c r="JZA27" s="9"/>
      <c r="JZB27" s="9"/>
      <c r="JZC27" s="9"/>
      <c r="JZD27" s="9"/>
      <c r="JZE27" s="9"/>
      <c r="JZF27" s="9"/>
      <c r="JZG27" s="9"/>
      <c r="JZH27" s="9"/>
      <c r="JZI27" s="9"/>
      <c r="JZJ27" s="9"/>
      <c r="JZK27" s="9"/>
      <c r="JZL27" s="9"/>
      <c r="JZM27" s="9"/>
      <c r="JZN27" s="9"/>
      <c r="JZO27" s="9"/>
      <c r="JZP27" s="9"/>
      <c r="JZQ27" s="9"/>
      <c r="JZR27" s="9"/>
      <c r="JZS27" s="9"/>
      <c r="JZT27" s="9"/>
      <c r="JZU27" s="9"/>
      <c r="JZV27" s="9"/>
      <c r="JZW27" s="9"/>
      <c r="JZX27" s="9"/>
      <c r="JZY27" s="9"/>
      <c r="JZZ27" s="9"/>
      <c r="KAA27" s="9"/>
      <c r="KAB27" s="9"/>
      <c r="KAC27" s="9"/>
      <c r="KAD27" s="9"/>
      <c r="KAE27" s="9"/>
      <c r="KAF27" s="9"/>
      <c r="KAG27" s="9"/>
      <c r="KAH27" s="9"/>
      <c r="KAI27" s="9"/>
      <c r="KAJ27" s="9"/>
      <c r="KAK27" s="9"/>
      <c r="KAL27" s="9"/>
      <c r="KAM27" s="9"/>
      <c r="KAN27" s="9"/>
      <c r="KAO27" s="9"/>
      <c r="KAP27" s="9"/>
      <c r="KAQ27" s="9"/>
      <c r="KAR27" s="9"/>
      <c r="KAS27" s="9"/>
      <c r="KAT27" s="9"/>
      <c r="KAU27" s="9"/>
      <c r="KAV27" s="9"/>
      <c r="KAW27" s="9"/>
      <c r="KAX27" s="9"/>
      <c r="KAY27" s="9"/>
      <c r="KAZ27" s="9"/>
      <c r="KBA27" s="9"/>
      <c r="KBB27" s="9"/>
      <c r="KBC27" s="9"/>
      <c r="KBD27" s="9"/>
      <c r="KBE27" s="9"/>
      <c r="KBF27" s="9"/>
      <c r="KBG27" s="9"/>
      <c r="KBH27" s="9"/>
      <c r="KBI27" s="9"/>
      <c r="KBJ27" s="9"/>
      <c r="KBK27" s="9"/>
      <c r="KBL27" s="9"/>
      <c r="KBM27" s="9"/>
      <c r="KBN27" s="9"/>
      <c r="KBO27" s="9"/>
      <c r="KBP27" s="9"/>
      <c r="KBQ27" s="9"/>
      <c r="KBR27" s="9"/>
      <c r="KBS27" s="9"/>
      <c r="KBT27" s="9"/>
      <c r="KBU27" s="9"/>
      <c r="KBV27" s="9"/>
      <c r="KBW27" s="9"/>
      <c r="KBX27" s="9"/>
      <c r="KBY27" s="9"/>
      <c r="KBZ27" s="9"/>
      <c r="KCA27" s="9"/>
      <c r="KCB27" s="9"/>
      <c r="KCC27" s="9"/>
      <c r="KCD27" s="9"/>
      <c r="KCE27" s="9"/>
      <c r="KCF27" s="9"/>
      <c r="KCG27" s="9"/>
      <c r="KCH27" s="9"/>
      <c r="KCI27" s="9"/>
      <c r="KCJ27" s="9"/>
      <c r="KCK27" s="9"/>
      <c r="KCL27" s="9"/>
      <c r="KCM27" s="9"/>
      <c r="KCN27" s="9"/>
      <c r="KCO27" s="9"/>
      <c r="KCP27" s="9"/>
      <c r="KCQ27" s="9"/>
      <c r="KCR27" s="9"/>
      <c r="KCS27" s="9"/>
      <c r="KCT27" s="9"/>
      <c r="KCU27" s="9"/>
      <c r="KCV27" s="9"/>
      <c r="KCW27" s="9"/>
      <c r="KCX27" s="9"/>
      <c r="KCY27" s="9"/>
      <c r="KCZ27" s="9"/>
      <c r="KDA27" s="9"/>
      <c r="KDB27" s="9"/>
      <c r="KDC27" s="9"/>
      <c r="KDD27" s="9"/>
      <c r="KDE27" s="9"/>
      <c r="KDF27" s="9"/>
      <c r="KDG27" s="9"/>
      <c r="KDH27" s="9"/>
      <c r="KDI27" s="9"/>
      <c r="KDJ27" s="9"/>
      <c r="KDK27" s="9"/>
      <c r="KDL27" s="9"/>
      <c r="KDM27" s="9"/>
      <c r="KDN27" s="9"/>
      <c r="KDO27" s="9"/>
      <c r="KDP27" s="9"/>
      <c r="KDQ27" s="9"/>
      <c r="KDR27" s="9"/>
      <c r="KDS27" s="9"/>
      <c r="KDT27" s="9"/>
      <c r="KDU27" s="9"/>
      <c r="KDV27" s="9"/>
      <c r="KDW27" s="9"/>
      <c r="KDX27" s="9"/>
      <c r="KDY27" s="9"/>
      <c r="KDZ27" s="9"/>
      <c r="KEA27" s="9"/>
      <c r="KEB27" s="9"/>
      <c r="KEC27" s="9"/>
      <c r="KED27" s="9"/>
      <c r="KEE27" s="9"/>
      <c r="KEF27" s="9"/>
      <c r="KEG27" s="9"/>
      <c r="KEH27" s="9"/>
      <c r="KEI27" s="9"/>
      <c r="KEJ27" s="9"/>
      <c r="KEK27" s="9"/>
      <c r="KEL27" s="9"/>
      <c r="KEM27" s="9"/>
      <c r="KEN27" s="9"/>
      <c r="KEO27" s="9"/>
      <c r="KEP27" s="9"/>
      <c r="KEQ27" s="9"/>
      <c r="KER27" s="9"/>
      <c r="KES27" s="9"/>
      <c r="KET27" s="9"/>
      <c r="KEU27" s="9"/>
      <c r="KEV27" s="9"/>
      <c r="KEW27" s="9"/>
      <c r="KEX27" s="9"/>
      <c r="KEY27" s="9"/>
      <c r="KEZ27" s="9"/>
      <c r="KFA27" s="9"/>
      <c r="KFB27" s="9"/>
      <c r="KFC27" s="9"/>
      <c r="KFD27" s="9"/>
      <c r="KFE27" s="9"/>
      <c r="KFF27" s="9"/>
      <c r="KFG27" s="9"/>
      <c r="KFH27" s="9"/>
      <c r="KFI27" s="9"/>
      <c r="KFJ27" s="9"/>
      <c r="KFK27" s="9"/>
      <c r="KFL27" s="9"/>
      <c r="KFM27" s="9"/>
      <c r="KFN27" s="9"/>
      <c r="KFO27" s="9"/>
      <c r="KFP27" s="9"/>
      <c r="KFQ27" s="9"/>
      <c r="KFR27" s="9"/>
      <c r="KFS27" s="9"/>
      <c r="KFT27" s="9"/>
      <c r="KFU27" s="9"/>
      <c r="KFV27" s="9"/>
      <c r="KFW27" s="9"/>
      <c r="KFX27" s="9"/>
      <c r="KFY27" s="9"/>
      <c r="KFZ27" s="9"/>
      <c r="KGA27" s="9"/>
      <c r="KGB27" s="9"/>
      <c r="KGC27" s="9"/>
      <c r="KGD27" s="9"/>
      <c r="KGE27" s="9"/>
      <c r="KGF27" s="9"/>
      <c r="KGG27" s="9"/>
      <c r="KGH27" s="9"/>
      <c r="KGI27" s="9"/>
      <c r="KGJ27" s="9"/>
      <c r="KGK27" s="9"/>
      <c r="KGL27" s="9"/>
      <c r="KGM27" s="9"/>
      <c r="KGN27" s="9"/>
      <c r="KGO27" s="9"/>
      <c r="KGP27" s="9"/>
      <c r="KGQ27" s="9"/>
      <c r="KGR27" s="9"/>
      <c r="KGS27" s="9"/>
      <c r="KGT27" s="9"/>
      <c r="KGU27" s="9"/>
      <c r="KGV27" s="9"/>
      <c r="KGW27" s="9"/>
      <c r="KGX27" s="9"/>
      <c r="KGY27" s="9"/>
      <c r="KGZ27" s="9"/>
      <c r="KHA27" s="9"/>
      <c r="KHB27" s="9"/>
      <c r="KHC27" s="9"/>
      <c r="KHD27" s="9"/>
      <c r="KHE27" s="9"/>
      <c r="KHF27" s="9"/>
      <c r="KHG27" s="9"/>
      <c r="KHH27" s="9"/>
      <c r="KHI27" s="9"/>
      <c r="KHJ27" s="9"/>
      <c r="KHK27" s="9"/>
      <c r="KHL27" s="9"/>
      <c r="KHM27" s="9"/>
      <c r="KHN27" s="9"/>
      <c r="KHO27" s="9"/>
      <c r="KHP27" s="9"/>
      <c r="KHQ27" s="9"/>
      <c r="KHR27" s="9"/>
      <c r="KHS27" s="9"/>
      <c r="KHT27" s="9"/>
      <c r="KHU27" s="9"/>
      <c r="KHV27" s="9"/>
      <c r="KHW27" s="9"/>
      <c r="KHX27" s="9"/>
      <c r="KHY27" s="9"/>
      <c r="KHZ27" s="9"/>
      <c r="KIA27" s="9"/>
      <c r="KIB27" s="9"/>
      <c r="KIC27" s="9"/>
      <c r="KID27" s="9"/>
      <c r="KIE27" s="9"/>
      <c r="KIF27" s="9"/>
      <c r="KIG27" s="9"/>
      <c r="KIH27" s="9"/>
      <c r="KII27" s="9"/>
      <c r="KIJ27" s="9"/>
      <c r="KIK27" s="9"/>
      <c r="KIL27" s="9"/>
      <c r="KIM27" s="9"/>
      <c r="KIN27" s="9"/>
      <c r="KIO27" s="9"/>
      <c r="KIP27" s="9"/>
      <c r="KIQ27" s="9"/>
      <c r="KIR27" s="9"/>
      <c r="KIS27" s="9"/>
      <c r="KIT27" s="9"/>
      <c r="KIU27" s="9"/>
      <c r="KIV27" s="9"/>
      <c r="KIW27" s="9"/>
      <c r="KIX27" s="9"/>
      <c r="KIY27" s="9"/>
      <c r="KIZ27" s="9"/>
      <c r="KJA27" s="9"/>
      <c r="KJB27" s="9"/>
      <c r="KJC27" s="9"/>
      <c r="KJD27" s="9"/>
      <c r="KJE27" s="9"/>
      <c r="KJF27" s="9"/>
      <c r="KJG27" s="9"/>
      <c r="KJH27" s="9"/>
      <c r="KJI27" s="9"/>
      <c r="KJJ27" s="9"/>
      <c r="KJK27" s="9"/>
      <c r="KJL27" s="9"/>
      <c r="KJM27" s="9"/>
      <c r="KJN27" s="9"/>
      <c r="KJO27" s="9"/>
      <c r="KJP27" s="9"/>
      <c r="KJQ27" s="9"/>
      <c r="KJR27" s="9"/>
      <c r="KJS27" s="9"/>
      <c r="KJT27" s="9"/>
      <c r="KJU27" s="9"/>
      <c r="KJV27" s="9"/>
      <c r="KJW27" s="9"/>
      <c r="KJX27" s="9"/>
      <c r="KJY27" s="9"/>
      <c r="KJZ27" s="9"/>
      <c r="KKA27" s="9"/>
      <c r="KKB27" s="9"/>
      <c r="KKC27" s="9"/>
      <c r="KKD27" s="9"/>
      <c r="KKE27" s="9"/>
      <c r="KKF27" s="9"/>
      <c r="KKG27" s="9"/>
      <c r="KKH27" s="9"/>
      <c r="KKI27" s="9"/>
      <c r="KKJ27" s="9"/>
      <c r="KKK27" s="9"/>
      <c r="KKL27" s="9"/>
      <c r="KKM27" s="9"/>
      <c r="KKN27" s="9"/>
      <c r="KKO27" s="9"/>
      <c r="KKP27" s="9"/>
      <c r="KKQ27" s="9"/>
      <c r="KKR27" s="9"/>
      <c r="KKS27" s="9"/>
      <c r="KKT27" s="9"/>
      <c r="KKU27" s="9"/>
      <c r="KKV27" s="9"/>
      <c r="KKW27" s="9"/>
      <c r="KKX27" s="9"/>
      <c r="KKY27" s="9"/>
      <c r="KKZ27" s="9"/>
      <c r="KLA27" s="9"/>
      <c r="KLB27" s="9"/>
      <c r="KLC27" s="9"/>
      <c r="KLD27" s="9"/>
      <c r="KLE27" s="9"/>
      <c r="KLF27" s="9"/>
      <c r="KLG27" s="9"/>
      <c r="KLH27" s="9"/>
      <c r="KLI27" s="9"/>
      <c r="KLJ27" s="9"/>
      <c r="KLK27" s="9"/>
      <c r="KLL27" s="9"/>
      <c r="KLM27" s="9"/>
      <c r="KLN27" s="9"/>
      <c r="KLO27" s="9"/>
      <c r="KLP27" s="9"/>
      <c r="KLQ27" s="9"/>
      <c r="KLR27" s="9"/>
      <c r="KLS27" s="9"/>
      <c r="KLT27" s="9"/>
      <c r="KLU27" s="9"/>
      <c r="KLV27" s="9"/>
      <c r="KLW27" s="9"/>
      <c r="KLX27" s="9"/>
      <c r="KLY27" s="9"/>
      <c r="KLZ27" s="9"/>
      <c r="KMA27" s="9"/>
      <c r="KMB27" s="9"/>
      <c r="KMC27" s="9"/>
      <c r="KMD27" s="9"/>
      <c r="KME27" s="9"/>
      <c r="KMF27" s="9"/>
      <c r="KMG27" s="9"/>
      <c r="KMH27" s="9"/>
      <c r="KMI27" s="9"/>
      <c r="KMJ27" s="9"/>
      <c r="KMK27" s="9"/>
      <c r="KML27" s="9"/>
      <c r="KMM27" s="9"/>
      <c r="KMN27" s="9"/>
      <c r="KMO27" s="9"/>
      <c r="KMP27" s="9"/>
      <c r="KMQ27" s="9"/>
      <c r="KMR27" s="9"/>
      <c r="KMS27" s="9"/>
      <c r="KMT27" s="9"/>
      <c r="KMU27" s="9"/>
      <c r="KMV27" s="9"/>
      <c r="KMW27" s="9"/>
      <c r="KMX27" s="9"/>
      <c r="KMY27" s="9"/>
      <c r="KMZ27" s="9"/>
      <c r="KNA27" s="9"/>
      <c r="KNB27" s="9"/>
      <c r="KNC27" s="9"/>
      <c r="KND27" s="9"/>
      <c r="KNE27" s="9"/>
      <c r="KNF27" s="9"/>
      <c r="KNG27" s="9"/>
      <c r="KNH27" s="9"/>
      <c r="KNI27" s="9"/>
      <c r="KNJ27" s="9"/>
      <c r="KNK27" s="9"/>
      <c r="KNL27" s="9"/>
      <c r="KNM27" s="9"/>
      <c r="KNN27" s="9"/>
      <c r="KNO27" s="9"/>
      <c r="KNP27" s="9"/>
      <c r="KNQ27" s="9"/>
      <c r="KNR27" s="9"/>
      <c r="KNS27" s="9"/>
      <c r="KNT27" s="9"/>
      <c r="KNU27" s="9"/>
      <c r="KNV27" s="9"/>
      <c r="KNW27" s="9"/>
      <c r="KNX27" s="9"/>
      <c r="KNY27" s="9"/>
      <c r="KNZ27" s="9"/>
      <c r="KOA27" s="9"/>
      <c r="KOB27" s="9"/>
      <c r="KOC27" s="9"/>
      <c r="KOD27" s="9"/>
      <c r="KOE27" s="9"/>
      <c r="KOF27" s="9"/>
      <c r="KOG27" s="9"/>
      <c r="KOH27" s="9"/>
      <c r="KOI27" s="9"/>
      <c r="KOJ27" s="9"/>
      <c r="KOK27" s="9"/>
      <c r="KOL27" s="9"/>
      <c r="KOM27" s="9"/>
      <c r="KON27" s="9"/>
      <c r="KOO27" s="9"/>
      <c r="KOP27" s="9"/>
      <c r="KOQ27" s="9"/>
      <c r="KOR27" s="9"/>
      <c r="KOS27" s="9"/>
      <c r="KOT27" s="9"/>
      <c r="KOU27" s="9"/>
      <c r="KOV27" s="9"/>
      <c r="KOW27" s="9"/>
      <c r="KOX27" s="9"/>
      <c r="KOY27" s="9"/>
      <c r="KOZ27" s="9"/>
      <c r="KPA27" s="9"/>
      <c r="KPB27" s="9"/>
      <c r="KPC27" s="9"/>
      <c r="KPD27" s="9"/>
      <c r="KPE27" s="9"/>
      <c r="KPF27" s="9"/>
      <c r="KPG27" s="9"/>
      <c r="KPH27" s="9"/>
      <c r="KPI27" s="9"/>
      <c r="KPJ27" s="9"/>
      <c r="KPK27" s="9"/>
      <c r="KPL27" s="9"/>
      <c r="KPM27" s="9"/>
      <c r="KPN27" s="9"/>
      <c r="KPO27" s="9"/>
      <c r="KPP27" s="9"/>
      <c r="KPQ27" s="9"/>
      <c r="KPR27" s="9"/>
      <c r="KPS27" s="9"/>
      <c r="KPT27" s="9"/>
      <c r="KPU27" s="9"/>
      <c r="KPV27" s="9"/>
      <c r="KPW27" s="9"/>
      <c r="KPX27" s="9"/>
      <c r="KPY27" s="9"/>
      <c r="KPZ27" s="9"/>
      <c r="KQA27" s="9"/>
      <c r="KQB27" s="9"/>
      <c r="KQC27" s="9"/>
      <c r="KQD27" s="9"/>
      <c r="KQE27" s="9"/>
      <c r="KQF27" s="9"/>
      <c r="KQG27" s="9"/>
      <c r="KQH27" s="9"/>
      <c r="KQI27" s="9"/>
      <c r="KQJ27" s="9"/>
      <c r="KQK27" s="9"/>
      <c r="KQL27" s="9"/>
      <c r="KQM27" s="9"/>
      <c r="KQN27" s="9"/>
      <c r="KQO27" s="9"/>
      <c r="KQP27" s="9"/>
      <c r="KQQ27" s="9"/>
      <c r="KQR27" s="9"/>
      <c r="KQS27" s="9"/>
      <c r="KQT27" s="9"/>
      <c r="KQU27" s="9"/>
      <c r="KQV27" s="9"/>
      <c r="KQW27" s="9"/>
      <c r="KQX27" s="9"/>
      <c r="KQY27" s="9"/>
      <c r="KQZ27" s="9"/>
      <c r="KRA27" s="9"/>
      <c r="KRB27" s="9"/>
      <c r="KRC27" s="9"/>
      <c r="KRD27" s="9"/>
      <c r="KRE27" s="9"/>
      <c r="KRF27" s="9"/>
      <c r="KRG27" s="9"/>
      <c r="KRH27" s="9"/>
      <c r="KRI27" s="9"/>
      <c r="KRJ27" s="9"/>
      <c r="KRK27" s="9"/>
      <c r="KRL27" s="9"/>
      <c r="KRM27" s="9"/>
      <c r="KRN27" s="9"/>
      <c r="KRO27" s="9"/>
      <c r="KRP27" s="9"/>
      <c r="KRQ27" s="9"/>
      <c r="KRR27" s="9"/>
      <c r="KRS27" s="9"/>
      <c r="KRT27" s="9"/>
      <c r="KRU27" s="9"/>
      <c r="KRV27" s="9"/>
      <c r="KRW27" s="9"/>
      <c r="KRX27" s="9"/>
      <c r="KRY27" s="9"/>
      <c r="KRZ27" s="9"/>
      <c r="KSA27" s="9"/>
      <c r="KSB27" s="9"/>
      <c r="KSC27" s="9"/>
      <c r="KSD27" s="9"/>
      <c r="KSE27" s="9"/>
      <c r="KSF27" s="9"/>
      <c r="KSG27" s="9"/>
      <c r="KSH27" s="9"/>
      <c r="KSI27" s="9"/>
      <c r="KSJ27" s="9"/>
      <c r="KSK27" s="9"/>
      <c r="KSL27" s="9"/>
      <c r="KSM27" s="9"/>
      <c r="KSN27" s="9"/>
      <c r="KSO27" s="9"/>
      <c r="KSP27" s="9"/>
      <c r="KSQ27" s="9"/>
      <c r="KSR27" s="9"/>
      <c r="KSS27" s="9"/>
      <c r="KST27" s="9"/>
      <c r="KSU27" s="9"/>
      <c r="KSV27" s="9"/>
      <c r="KSW27" s="9"/>
      <c r="KSX27" s="9"/>
      <c r="KSY27" s="9"/>
      <c r="KSZ27" s="9"/>
      <c r="KTA27" s="9"/>
      <c r="KTB27" s="9"/>
      <c r="KTC27" s="9"/>
      <c r="KTD27" s="9"/>
      <c r="KTE27" s="9"/>
      <c r="KTF27" s="9"/>
      <c r="KTG27" s="9"/>
      <c r="KTH27" s="9"/>
      <c r="KTI27" s="9"/>
      <c r="KTJ27" s="9"/>
      <c r="KTK27" s="9"/>
      <c r="KTL27" s="9"/>
      <c r="KTM27" s="9"/>
      <c r="KTN27" s="9"/>
      <c r="KTO27" s="9"/>
      <c r="KTP27" s="9"/>
      <c r="KTQ27" s="9"/>
      <c r="KTR27" s="9"/>
      <c r="KTS27" s="9"/>
      <c r="KTT27" s="9"/>
      <c r="KTU27" s="9"/>
      <c r="KTV27" s="9"/>
      <c r="KTW27" s="9"/>
      <c r="KTX27" s="9"/>
      <c r="KTY27" s="9"/>
      <c r="KTZ27" s="9"/>
      <c r="KUA27" s="9"/>
      <c r="KUB27" s="9"/>
      <c r="KUC27" s="9"/>
      <c r="KUD27" s="9"/>
      <c r="KUE27" s="9"/>
      <c r="KUF27" s="9"/>
      <c r="KUG27" s="9"/>
      <c r="KUH27" s="9"/>
      <c r="KUI27" s="9"/>
      <c r="KUJ27" s="9"/>
      <c r="KUK27" s="9"/>
      <c r="KUL27" s="9"/>
      <c r="KUM27" s="9"/>
      <c r="KUN27" s="9"/>
      <c r="KUO27" s="9"/>
      <c r="KUP27" s="9"/>
      <c r="KUQ27" s="9"/>
      <c r="KUR27" s="9"/>
      <c r="KUS27" s="9"/>
      <c r="KUT27" s="9"/>
      <c r="KUU27" s="9"/>
      <c r="KUV27" s="9"/>
      <c r="KUW27" s="9"/>
      <c r="KUX27" s="9"/>
      <c r="KUY27" s="9"/>
      <c r="KUZ27" s="9"/>
      <c r="KVA27" s="9"/>
      <c r="KVB27" s="9"/>
      <c r="KVC27" s="9"/>
      <c r="KVD27" s="9"/>
      <c r="KVE27" s="9"/>
      <c r="KVF27" s="9"/>
      <c r="KVG27" s="9"/>
      <c r="KVH27" s="9"/>
      <c r="KVI27" s="9"/>
      <c r="KVJ27" s="9"/>
      <c r="KVK27" s="9"/>
      <c r="KVL27" s="9"/>
      <c r="KVM27" s="9"/>
      <c r="KVN27" s="9"/>
      <c r="KVO27" s="9"/>
      <c r="KVP27" s="9"/>
      <c r="KVQ27" s="9"/>
      <c r="KVR27" s="9"/>
      <c r="KVS27" s="9"/>
      <c r="KVT27" s="9"/>
      <c r="KVU27" s="9"/>
      <c r="KVV27" s="9"/>
      <c r="KVW27" s="9"/>
      <c r="KVX27" s="9"/>
      <c r="KVY27" s="9"/>
      <c r="KVZ27" s="9"/>
      <c r="KWA27" s="9"/>
      <c r="KWB27" s="9"/>
      <c r="KWC27" s="9"/>
      <c r="KWD27" s="9"/>
      <c r="KWE27" s="9"/>
      <c r="KWF27" s="9"/>
      <c r="KWG27" s="9"/>
      <c r="KWH27" s="9"/>
      <c r="KWI27" s="9"/>
      <c r="KWJ27" s="9"/>
      <c r="KWK27" s="9"/>
      <c r="KWL27" s="9"/>
      <c r="KWM27" s="9"/>
      <c r="KWN27" s="9"/>
      <c r="KWO27" s="9"/>
      <c r="KWP27" s="9"/>
      <c r="KWQ27" s="9"/>
      <c r="KWR27" s="9"/>
      <c r="KWS27" s="9"/>
      <c r="KWT27" s="9"/>
      <c r="KWU27" s="9"/>
      <c r="KWV27" s="9"/>
      <c r="KWW27" s="9"/>
      <c r="KWX27" s="9"/>
      <c r="KWY27" s="9"/>
      <c r="KWZ27" s="9"/>
      <c r="KXA27" s="9"/>
      <c r="KXB27" s="9"/>
      <c r="KXC27" s="9"/>
      <c r="KXD27" s="9"/>
      <c r="KXE27" s="9"/>
      <c r="KXF27" s="9"/>
      <c r="KXG27" s="9"/>
      <c r="KXH27" s="9"/>
      <c r="KXI27" s="9"/>
      <c r="KXJ27" s="9"/>
      <c r="KXK27" s="9"/>
      <c r="KXL27" s="9"/>
      <c r="KXM27" s="9"/>
      <c r="KXN27" s="9"/>
      <c r="KXO27" s="9"/>
      <c r="KXP27" s="9"/>
      <c r="KXQ27" s="9"/>
      <c r="KXR27" s="9"/>
      <c r="KXS27" s="9"/>
      <c r="KXT27" s="9"/>
      <c r="KXU27" s="9"/>
      <c r="KXV27" s="9"/>
      <c r="KXW27" s="9"/>
      <c r="KXX27" s="9"/>
      <c r="KXY27" s="9"/>
      <c r="KXZ27" s="9"/>
      <c r="KYA27" s="9"/>
      <c r="KYB27" s="9"/>
      <c r="KYC27" s="9"/>
      <c r="KYD27" s="9"/>
      <c r="KYE27" s="9"/>
      <c r="KYF27" s="9"/>
      <c r="KYG27" s="9"/>
      <c r="KYH27" s="9"/>
      <c r="KYI27" s="9"/>
      <c r="KYJ27" s="9"/>
      <c r="KYK27" s="9"/>
      <c r="KYL27" s="9"/>
      <c r="KYM27" s="9"/>
      <c r="KYN27" s="9"/>
      <c r="KYO27" s="9"/>
      <c r="KYP27" s="9"/>
      <c r="KYQ27" s="9"/>
      <c r="KYR27" s="9"/>
      <c r="KYS27" s="9"/>
      <c r="KYT27" s="9"/>
      <c r="KYU27" s="9"/>
      <c r="KYV27" s="9"/>
      <c r="KYW27" s="9"/>
      <c r="KYX27" s="9"/>
      <c r="KYY27" s="9"/>
      <c r="KYZ27" s="9"/>
      <c r="KZA27" s="9"/>
      <c r="KZB27" s="9"/>
      <c r="KZC27" s="9"/>
      <c r="KZD27" s="9"/>
      <c r="KZE27" s="9"/>
      <c r="KZF27" s="9"/>
      <c r="KZG27" s="9"/>
      <c r="KZH27" s="9"/>
      <c r="KZI27" s="9"/>
      <c r="KZJ27" s="9"/>
      <c r="KZK27" s="9"/>
      <c r="KZL27" s="9"/>
      <c r="KZM27" s="9"/>
      <c r="KZN27" s="9"/>
      <c r="KZO27" s="9"/>
      <c r="KZP27" s="9"/>
      <c r="KZQ27" s="9"/>
      <c r="KZR27" s="9"/>
      <c r="KZS27" s="9"/>
      <c r="KZT27" s="9"/>
      <c r="KZU27" s="9"/>
      <c r="KZV27" s="9"/>
      <c r="KZW27" s="9"/>
      <c r="KZX27" s="9"/>
      <c r="KZY27" s="9"/>
      <c r="KZZ27" s="9"/>
      <c r="LAA27" s="9"/>
      <c r="LAB27" s="9"/>
      <c r="LAC27" s="9"/>
      <c r="LAD27" s="9"/>
      <c r="LAE27" s="9"/>
      <c r="LAF27" s="9"/>
      <c r="LAG27" s="9"/>
      <c r="LAH27" s="9"/>
      <c r="LAI27" s="9"/>
      <c r="LAJ27" s="9"/>
      <c r="LAK27" s="9"/>
      <c r="LAL27" s="9"/>
      <c r="LAM27" s="9"/>
      <c r="LAN27" s="9"/>
      <c r="LAO27" s="9"/>
      <c r="LAP27" s="9"/>
      <c r="LAQ27" s="9"/>
      <c r="LAR27" s="9"/>
      <c r="LAS27" s="9"/>
      <c r="LAT27" s="9"/>
      <c r="LAU27" s="9"/>
      <c r="LAV27" s="9"/>
      <c r="LAW27" s="9"/>
      <c r="LAX27" s="9"/>
      <c r="LAY27" s="9"/>
      <c r="LAZ27" s="9"/>
      <c r="LBA27" s="9"/>
      <c r="LBB27" s="9"/>
      <c r="LBC27" s="9"/>
      <c r="LBD27" s="9"/>
      <c r="LBE27" s="9"/>
      <c r="LBF27" s="9"/>
      <c r="LBG27" s="9"/>
      <c r="LBH27" s="9"/>
      <c r="LBI27" s="9"/>
      <c r="LBJ27" s="9"/>
      <c r="LBK27" s="9"/>
      <c r="LBL27" s="9"/>
      <c r="LBM27" s="9"/>
      <c r="LBN27" s="9"/>
      <c r="LBO27" s="9"/>
      <c r="LBP27" s="9"/>
      <c r="LBQ27" s="9"/>
      <c r="LBR27" s="9"/>
      <c r="LBS27" s="9"/>
      <c r="LBT27" s="9"/>
      <c r="LBU27" s="9"/>
      <c r="LBV27" s="9"/>
      <c r="LBW27" s="9"/>
      <c r="LBX27" s="9"/>
      <c r="LBY27" s="9"/>
      <c r="LBZ27" s="9"/>
      <c r="LCA27" s="9"/>
      <c r="LCB27" s="9"/>
      <c r="LCC27" s="9"/>
      <c r="LCD27" s="9"/>
      <c r="LCE27" s="9"/>
      <c r="LCF27" s="9"/>
      <c r="LCG27" s="9"/>
      <c r="LCH27" s="9"/>
      <c r="LCI27" s="9"/>
      <c r="LCJ27" s="9"/>
      <c r="LCK27" s="9"/>
      <c r="LCL27" s="9"/>
      <c r="LCM27" s="9"/>
      <c r="LCN27" s="9"/>
      <c r="LCO27" s="9"/>
      <c r="LCP27" s="9"/>
      <c r="LCQ27" s="9"/>
      <c r="LCR27" s="9"/>
      <c r="LCS27" s="9"/>
      <c r="LCT27" s="9"/>
      <c r="LCU27" s="9"/>
      <c r="LCV27" s="9"/>
      <c r="LCW27" s="9"/>
      <c r="LCX27" s="9"/>
      <c r="LCY27" s="9"/>
      <c r="LCZ27" s="9"/>
      <c r="LDA27" s="9"/>
      <c r="LDB27" s="9"/>
      <c r="LDC27" s="9"/>
      <c r="LDD27" s="9"/>
      <c r="LDE27" s="9"/>
      <c r="LDF27" s="9"/>
      <c r="LDG27" s="9"/>
      <c r="LDH27" s="9"/>
      <c r="LDI27" s="9"/>
      <c r="LDJ27" s="9"/>
      <c r="LDK27" s="9"/>
      <c r="LDL27" s="9"/>
      <c r="LDM27" s="9"/>
      <c r="LDN27" s="9"/>
      <c r="LDO27" s="9"/>
      <c r="LDP27" s="9"/>
      <c r="LDQ27" s="9"/>
      <c r="LDR27" s="9"/>
      <c r="LDS27" s="9"/>
      <c r="LDT27" s="9"/>
      <c r="LDU27" s="9"/>
      <c r="LDV27" s="9"/>
      <c r="LDW27" s="9"/>
      <c r="LDX27" s="9"/>
      <c r="LDY27" s="9"/>
      <c r="LDZ27" s="9"/>
      <c r="LEA27" s="9"/>
      <c r="LEB27" s="9"/>
      <c r="LEC27" s="9"/>
      <c r="LED27" s="9"/>
      <c r="LEE27" s="9"/>
      <c r="LEF27" s="9"/>
      <c r="LEG27" s="9"/>
      <c r="LEH27" s="9"/>
      <c r="LEI27" s="9"/>
      <c r="LEJ27" s="9"/>
      <c r="LEK27" s="9"/>
      <c r="LEL27" s="9"/>
      <c r="LEM27" s="9"/>
      <c r="LEN27" s="9"/>
      <c r="LEO27" s="9"/>
      <c r="LEP27" s="9"/>
      <c r="LEQ27" s="9"/>
      <c r="LER27" s="9"/>
      <c r="LES27" s="9"/>
      <c r="LET27" s="9"/>
      <c r="LEU27" s="9"/>
      <c r="LEV27" s="9"/>
      <c r="LEW27" s="9"/>
      <c r="LEX27" s="9"/>
      <c r="LEY27" s="9"/>
      <c r="LEZ27" s="9"/>
      <c r="LFA27" s="9"/>
      <c r="LFB27" s="9"/>
      <c r="LFC27" s="9"/>
      <c r="LFD27" s="9"/>
      <c r="LFE27" s="9"/>
      <c r="LFF27" s="9"/>
      <c r="LFG27" s="9"/>
      <c r="LFH27" s="9"/>
      <c r="LFI27" s="9"/>
      <c r="LFJ27" s="9"/>
      <c r="LFK27" s="9"/>
      <c r="LFL27" s="9"/>
      <c r="LFM27" s="9"/>
      <c r="LFN27" s="9"/>
      <c r="LFO27" s="9"/>
      <c r="LFP27" s="9"/>
      <c r="LFQ27" s="9"/>
      <c r="LFR27" s="9"/>
      <c r="LFS27" s="9"/>
      <c r="LFT27" s="9"/>
      <c r="LFU27" s="9"/>
      <c r="LFV27" s="9"/>
      <c r="LFW27" s="9"/>
      <c r="LFX27" s="9"/>
      <c r="LFY27" s="9"/>
      <c r="LFZ27" s="9"/>
      <c r="LGA27" s="9"/>
      <c r="LGB27" s="9"/>
      <c r="LGC27" s="9"/>
      <c r="LGD27" s="9"/>
      <c r="LGE27" s="9"/>
      <c r="LGF27" s="9"/>
      <c r="LGG27" s="9"/>
      <c r="LGH27" s="9"/>
      <c r="LGI27" s="9"/>
      <c r="LGJ27" s="9"/>
      <c r="LGK27" s="9"/>
      <c r="LGL27" s="9"/>
      <c r="LGM27" s="9"/>
      <c r="LGN27" s="9"/>
      <c r="LGO27" s="9"/>
      <c r="LGP27" s="9"/>
      <c r="LGQ27" s="9"/>
      <c r="LGR27" s="9"/>
      <c r="LGS27" s="9"/>
      <c r="LGT27" s="9"/>
      <c r="LGU27" s="9"/>
      <c r="LGV27" s="9"/>
      <c r="LGW27" s="9"/>
      <c r="LGX27" s="9"/>
      <c r="LGY27" s="9"/>
      <c r="LGZ27" s="9"/>
      <c r="LHA27" s="9"/>
      <c r="LHB27" s="9"/>
      <c r="LHC27" s="9"/>
      <c r="LHD27" s="9"/>
      <c r="LHE27" s="9"/>
      <c r="LHF27" s="9"/>
      <c r="LHG27" s="9"/>
      <c r="LHH27" s="9"/>
      <c r="LHI27" s="9"/>
      <c r="LHJ27" s="9"/>
      <c r="LHK27" s="9"/>
      <c r="LHL27" s="9"/>
      <c r="LHM27" s="9"/>
      <c r="LHN27" s="9"/>
      <c r="LHO27" s="9"/>
      <c r="LHP27" s="9"/>
      <c r="LHQ27" s="9"/>
      <c r="LHR27" s="9"/>
      <c r="LHS27" s="9"/>
      <c r="LHT27" s="9"/>
      <c r="LHU27" s="9"/>
      <c r="LHV27" s="9"/>
      <c r="LHW27" s="9"/>
      <c r="LHX27" s="9"/>
      <c r="LHY27" s="9"/>
      <c r="LHZ27" s="9"/>
      <c r="LIA27" s="9"/>
      <c r="LIB27" s="9"/>
      <c r="LIC27" s="9"/>
      <c r="LID27" s="9"/>
      <c r="LIE27" s="9"/>
      <c r="LIF27" s="9"/>
      <c r="LIG27" s="9"/>
      <c r="LIH27" s="9"/>
      <c r="LII27" s="9"/>
      <c r="LIJ27" s="9"/>
      <c r="LIK27" s="9"/>
      <c r="LIL27" s="9"/>
      <c r="LIM27" s="9"/>
      <c r="LIN27" s="9"/>
      <c r="LIO27" s="9"/>
      <c r="LIP27" s="9"/>
      <c r="LIQ27" s="9"/>
      <c r="LIR27" s="9"/>
      <c r="LIS27" s="9"/>
      <c r="LIT27" s="9"/>
      <c r="LIU27" s="9"/>
      <c r="LIV27" s="9"/>
      <c r="LIW27" s="9"/>
      <c r="LIX27" s="9"/>
      <c r="LIY27" s="9"/>
      <c r="LIZ27" s="9"/>
      <c r="LJA27" s="9"/>
      <c r="LJB27" s="9"/>
      <c r="LJC27" s="9"/>
      <c r="LJD27" s="9"/>
      <c r="LJE27" s="9"/>
      <c r="LJF27" s="9"/>
      <c r="LJG27" s="9"/>
      <c r="LJH27" s="9"/>
      <c r="LJI27" s="9"/>
      <c r="LJJ27" s="9"/>
      <c r="LJK27" s="9"/>
      <c r="LJL27" s="9"/>
      <c r="LJM27" s="9"/>
      <c r="LJN27" s="9"/>
      <c r="LJO27" s="9"/>
      <c r="LJP27" s="9"/>
      <c r="LJQ27" s="9"/>
      <c r="LJR27" s="9"/>
      <c r="LJS27" s="9"/>
      <c r="LJT27" s="9"/>
      <c r="LJU27" s="9"/>
      <c r="LJV27" s="9"/>
      <c r="LJW27" s="9"/>
      <c r="LJX27" s="9"/>
      <c r="LJY27" s="9"/>
      <c r="LJZ27" s="9"/>
      <c r="LKA27" s="9"/>
      <c r="LKB27" s="9"/>
      <c r="LKC27" s="9"/>
      <c r="LKD27" s="9"/>
      <c r="LKE27" s="9"/>
      <c r="LKF27" s="9"/>
      <c r="LKG27" s="9"/>
      <c r="LKH27" s="9"/>
      <c r="LKI27" s="9"/>
      <c r="LKJ27" s="9"/>
      <c r="LKK27" s="9"/>
      <c r="LKL27" s="9"/>
      <c r="LKM27" s="9"/>
      <c r="LKN27" s="9"/>
      <c r="LKO27" s="9"/>
      <c r="LKP27" s="9"/>
      <c r="LKQ27" s="9"/>
      <c r="LKR27" s="9"/>
      <c r="LKS27" s="9"/>
      <c r="LKT27" s="9"/>
      <c r="LKU27" s="9"/>
      <c r="LKV27" s="9"/>
      <c r="LKW27" s="9"/>
      <c r="LKX27" s="9"/>
      <c r="LKY27" s="9"/>
      <c r="LKZ27" s="9"/>
      <c r="LLA27" s="9"/>
      <c r="LLB27" s="9"/>
      <c r="LLC27" s="9"/>
      <c r="LLD27" s="9"/>
      <c r="LLE27" s="9"/>
      <c r="LLF27" s="9"/>
      <c r="LLG27" s="9"/>
      <c r="LLH27" s="9"/>
      <c r="LLI27" s="9"/>
      <c r="LLJ27" s="9"/>
      <c r="LLK27" s="9"/>
      <c r="LLL27" s="9"/>
      <c r="LLM27" s="9"/>
      <c r="LLN27" s="9"/>
      <c r="LLO27" s="9"/>
      <c r="LLP27" s="9"/>
      <c r="LLQ27" s="9"/>
      <c r="LLR27" s="9"/>
      <c r="LLS27" s="9"/>
      <c r="LLT27" s="9"/>
      <c r="LLU27" s="9"/>
      <c r="LLV27" s="9"/>
      <c r="LLW27" s="9"/>
      <c r="LLX27" s="9"/>
      <c r="LLY27" s="9"/>
      <c r="LLZ27" s="9"/>
      <c r="LMA27" s="9"/>
      <c r="LMB27" s="9"/>
      <c r="LMC27" s="9"/>
      <c r="LMD27" s="9"/>
      <c r="LME27" s="9"/>
      <c r="LMF27" s="9"/>
      <c r="LMG27" s="9"/>
      <c r="LMH27" s="9"/>
      <c r="LMI27" s="9"/>
      <c r="LMJ27" s="9"/>
      <c r="LMK27" s="9"/>
      <c r="LML27" s="9"/>
      <c r="LMM27" s="9"/>
      <c r="LMN27" s="9"/>
      <c r="LMO27" s="9"/>
      <c r="LMP27" s="9"/>
      <c r="LMQ27" s="9"/>
      <c r="LMR27" s="9"/>
      <c r="LMS27" s="9"/>
      <c r="LMT27" s="9"/>
      <c r="LMU27" s="9"/>
      <c r="LMV27" s="9"/>
      <c r="LMW27" s="9"/>
      <c r="LMX27" s="9"/>
      <c r="LMY27" s="9"/>
      <c r="LMZ27" s="9"/>
      <c r="LNA27" s="9"/>
      <c r="LNB27" s="9"/>
      <c r="LNC27" s="9"/>
      <c r="LND27" s="9"/>
      <c r="LNE27" s="9"/>
      <c r="LNF27" s="9"/>
      <c r="LNG27" s="9"/>
      <c r="LNH27" s="9"/>
      <c r="LNI27" s="9"/>
      <c r="LNJ27" s="9"/>
      <c r="LNK27" s="9"/>
      <c r="LNL27" s="9"/>
      <c r="LNM27" s="9"/>
      <c r="LNN27" s="9"/>
      <c r="LNO27" s="9"/>
      <c r="LNP27" s="9"/>
      <c r="LNQ27" s="9"/>
      <c r="LNR27" s="9"/>
      <c r="LNS27" s="9"/>
      <c r="LNT27" s="9"/>
      <c r="LNU27" s="9"/>
      <c r="LNV27" s="9"/>
      <c r="LNW27" s="9"/>
      <c r="LNX27" s="9"/>
      <c r="LNY27" s="9"/>
      <c r="LNZ27" s="9"/>
      <c r="LOA27" s="9"/>
      <c r="LOB27" s="9"/>
      <c r="LOC27" s="9"/>
      <c r="LOD27" s="9"/>
      <c r="LOE27" s="9"/>
      <c r="LOF27" s="9"/>
      <c r="LOG27" s="9"/>
      <c r="LOH27" s="9"/>
      <c r="LOI27" s="9"/>
      <c r="LOJ27" s="9"/>
      <c r="LOK27" s="9"/>
      <c r="LOL27" s="9"/>
      <c r="LOM27" s="9"/>
      <c r="LON27" s="9"/>
      <c r="LOO27" s="9"/>
      <c r="LOP27" s="9"/>
      <c r="LOQ27" s="9"/>
      <c r="LOR27" s="9"/>
      <c r="LOS27" s="9"/>
      <c r="LOT27" s="9"/>
      <c r="LOU27" s="9"/>
      <c r="LOV27" s="9"/>
      <c r="LOW27" s="9"/>
      <c r="LOX27" s="9"/>
      <c r="LOY27" s="9"/>
      <c r="LOZ27" s="9"/>
      <c r="LPA27" s="9"/>
      <c r="LPB27" s="9"/>
      <c r="LPC27" s="9"/>
      <c r="LPD27" s="9"/>
      <c r="LPE27" s="9"/>
      <c r="LPF27" s="9"/>
      <c r="LPG27" s="9"/>
      <c r="LPH27" s="9"/>
      <c r="LPI27" s="9"/>
      <c r="LPJ27" s="9"/>
      <c r="LPK27" s="9"/>
      <c r="LPL27" s="9"/>
      <c r="LPM27" s="9"/>
      <c r="LPN27" s="9"/>
      <c r="LPO27" s="9"/>
      <c r="LPP27" s="9"/>
      <c r="LPQ27" s="9"/>
      <c r="LPR27" s="9"/>
      <c r="LPS27" s="9"/>
      <c r="LPT27" s="9"/>
      <c r="LPU27" s="9"/>
      <c r="LPV27" s="9"/>
      <c r="LPW27" s="9"/>
      <c r="LPX27" s="9"/>
      <c r="LPY27" s="9"/>
      <c r="LPZ27" s="9"/>
      <c r="LQA27" s="9"/>
      <c r="LQB27" s="9"/>
      <c r="LQC27" s="9"/>
      <c r="LQD27" s="9"/>
      <c r="LQE27" s="9"/>
      <c r="LQF27" s="9"/>
      <c r="LQG27" s="9"/>
      <c r="LQH27" s="9"/>
      <c r="LQI27" s="9"/>
      <c r="LQJ27" s="9"/>
      <c r="LQK27" s="9"/>
      <c r="LQL27" s="9"/>
      <c r="LQM27" s="9"/>
      <c r="LQN27" s="9"/>
      <c r="LQO27" s="9"/>
      <c r="LQP27" s="9"/>
      <c r="LQQ27" s="9"/>
      <c r="LQR27" s="9"/>
      <c r="LQS27" s="9"/>
      <c r="LQT27" s="9"/>
      <c r="LQU27" s="9"/>
      <c r="LQV27" s="9"/>
      <c r="LQW27" s="9"/>
      <c r="LQX27" s="9"/>
      <c r="LQY27" s="9"/>
      <c r="LQZ27" s="9"/>
      <c r="LRA27" s="9"/>
      <c r="LRB27" s="9"/>
      <c r="LRC27" s="9"/>
      <c r="LRD27" s="9"/>
      <c r="LRE27" s="9"/>
      <c r="LRF27" s="9"/>
      <c r="LRG27" s="9"/>
      <c r="LRH27" s="9"/>
      <c r="LRI27" s="9"/>
      <c r="LRJ27" s="9"/>
      <c r="LRK27" s="9"/>
      <c r="LRL27" s="9"/>
      <c r="LRM27" s="9"/>
      <c r="LRN27" s="9"/>
      <c r="LRO27" s="9"/>
      <c r="LRP27" s="9"/>
      <c r="LRQ27" s="9"/>
      <c r="LRR27" s="9"/>
      <c r="LRS27" s="9"/>
      <c r="LRT27" s="9"/>
      <c r="LRU27" s="9"/>
      <c r="LRV27" s="9"/>
      <c r="LRW27" s="9"/>
      <c r="LRX27" s="9"/>
      <c r="LRY27" s="9"/>
      <c r="LRZ27" s="9"/>
      <c r="LSA27" s="9"/>
      <c r="LSB27" s="9"/>
      <c r="LSC27" s="9"/>
      <c r="LSD27" s="9"/>
      <c r="LSE27" s="9"/>
      <c r="LSF27" s="9"/>
      <c r="LSG27" s="9"/>
      <c r="LSH27" s="9"/>
      <c r="LSI27" s="9"/>
      <c r="LSJ27" s="9"/>
      <c r="LSK27" s="9"/>
      <c r="LSL27" s="9"/>
      <c r="LSM27" s="9"/>
      <c r="LSN27" s="9"/>
      <c r="LSO27" s="9"/>
      <c r="LSP27" s="9"/>
      <c r="LSQ27" s="9"/>
      <c r="LSR27" s="9"/>
      <c r="LSS27" s="9"/>
      <c r="LST27" s="9"/>
      <c r="LSU27" s="9"/>
      <c r="LSV27" s="9"/>
      <c r="LSW27" s="9"/>
      <c r="LSX27" s="9"/>
      <c r="LSY27" s="9"/>
      <c r="LSZ27" s="9"/>
      <c r="LTA27" s="9"/>
      <c r="LTB27" s="9"/>
      <c r="LTC27" s="9"/>
      <c r="LTD27" s="9"/>
      <c r="LTE27" s="9"/>
      <c r="LTF27" s="9"/>
      <c r="LTG27" s="9"/>
      <c r="LTH27" s="9"/>
      <c r="LTI27" s="9"/>
      <c r="LTJ27" s="9"/>
      <c r="LTK27" s="9"/>
      <c r="LTL27" s="9"/>
      <c r="LTM27" s="9"/>
      <c r="LTN27" s="9"/>
      <c r="LTO27" s="9"/>
      <c r="LTP27" s="9"/>
      <c r="LTQ27" s="9"/>
      <c r="LTR27" s="9"/>
      <c r="LTS27" s="9"/>
      <c r="LTT27" s="9"/>
      <c r="LTU27" s="9"/>
      <c r="LTV27" s="9"/>
      <c r="LTW27" s="9"/>
      <c r="LTX27" s="9"/>
      <c r="LTY27" s="9"/>
      <c r="LTZ27" s="9"/>
      <c r="LUA27" s="9"/>
      <c r="LUB27" s="9"/>
      <c r="LUC27" s="9"/>
      <c r="LUD27" s="9"/>
      <c r="LUE27" s="9"/>
      <c r="LUF27" s="9"/>
      <c r="LUG27" s="9"/>
      <c r="LUH27" s="9"/>
      <c r="LUI27" s="9"/>
      <c r="LUJ27" s="9"/>
      <c r="LUK27" s="9"/>
      <c r="LUL27" s="9"/>
      <c r="LUM27" s="9"/>
      <c r="LUN27" s="9"/>
      <c r="LUO27" s="9"/>
      <c r="LUP27" s="9"/>
      <c r="LUQ27" s="9"/>
      <c r="LUR27" s="9"/>
      <c r="LUS27" s="9"/>
      <c r="LUT27" s="9"/>
      <c r="LUU27" s="9"/>
      <c r="LUV27" s="9"/>
      <c r="LUW27" s="9"/>
      <c r="LUX27" s="9"/>
      <c r="LUY27" s="9"/>
      <c r="LUZ27" s="9"/>
      <c r="LVA27" s="9"/>
      <c r="LVB27" s="9"/>
      <c r="LVC27" s="9"/>
      <c r="LVD27" s="9"/>
      <c r="LVE27" s="9"/>
      <c r="LVF27" s="9"/>
      <c r="LVG27" s="9"/>
      <c r="LVH27" s="9"/>
      <c r="LVI27" s="9"/>
      <c r="LVJ27" s="9"/>
      <c r="LVK27" s="9"/>
      <c r="LVL27" s="9"/>
      <c r="LVM27" s="9"/>
      <c r="LVN27" s="9"/>
      <c r="LVO27" s="9"/>
      <c r="LVP27" s="9"/>
      <c r="LVQ27" s="9"/>
      <c r="LVR27" s="9"/>
      <c r="LVS27" s="9"/>
      <c r="LVT27" s="9"/>
      <c r="LVU27" s="9"/>
      <c r="LVV27" s="9"/>
      <c r="LVW27" s="9"/>
      <c r="LVX27" s="9"/>
      <c r="LVY27" s="9"/>
      <c r="LVZ27" s="9"/>
      <c r="LWA27" s="9"/>
      <c r="LWB27" s="9"/>
      <c r="LWC27" s="9"/>
      <c r="LWD27" s="9"/>
      <c r="LWE27" s="9"/>
      <c r="LWF27" s="9"/>
      <c r="LWG27" s="9"/>
      <c r="LWH27" s="9"/>
      <c r="LWI27" s="9"/>
      <c r="LWJ27" s="9"/>
      <c r="LWK27" s="9"/>
      <c r="LWL27" s="9"/>
      <c r="LWM27" s="9"/>
      <c r="LWN27" s="9"/>
      <c r="LWO27" s="9"/>
      <c r="LWP27" s="9"/>
      <c r="LWQ27" s="9"/>
      <c r="LWR27" s="9"/>
      <c r="LWS27" s="9"/>
      <c r="LWT27" s="9"/>
      <c r="LWU27" s="9"/>
      <c r="LWV27" s="9"/>
      <c r="LWW27" s="9"/>
      <c r="LWX27" s="9"/>
      <c r="LWY27" s="9"/>
      <c r="LWZ27" s="9"/>
      <c r="LXA27" s="9"/>
      <c r="LXB27" s="9"/>
      <c r="LXC27" s="9"/>
      <c r="LXD27" s="9"/>
      <c r="LXE27" s="9"/>
      <c r="LXF27" s="9"/>
      <c r="LXG27" s="9"/>
      <c r="LXH27" s="9"/>
      <c r="LXI27" s="9"/>
      <c r="LXJ27" s="9"/>
      <c r="LXK27" s="9"/>
      <c r="LXL27" s="9"/>
      <c r="LXM27" s="9"/>
      <c r="LXN27" s="9"/>
      <c r="LXO27" s="9"/>
      <c r="LXP27" s="9"/>
      <c r="LXQ27" s="9"/>
      <c r="LXR27" s="9"/>
      <c r="LXS27" s="9"/>
      <c r="LXT27" s="9"/>
      <c r="LXU27" s="9"/>
      <c r="LXV27" s="9"/>
      <c r="LXW27" s="9"/>
      <c r="LXX27" s="9"/>
      <c r="LXY27" s="9"/>
      <c r="LXZ27" s="9"/>
      <c r="LYA27" s="9"/>
      <c r="LYB27" s="9"/>
      <c r="LYC27" s="9"/>
      <c r="LYD27" s="9"/>
      <c r="LYE27" s="9"/>
      <c r="LYF27" s="9"/>
      <c r="LYG27" s="9"/>
      <c r="LYH27" s="9"/>
      <c r="LYI27" s="9"/>
      <c r="LYJ27" s="9"/>
      <c r="LYK27" s="9"/>
      <c r="LYL27" s="9"/>
      <c r="LYM27" s="9"/>
      <c r="LYN27" s="9"/>
      <c r="LYO27" s="9"/>
      <c r="LYP27" s="9"/>
      <c r="LYQ27" s="9"/>
      <c r="LYR27" s="9"/>
      <c r="LYS27" s="9"/>
      <c r="LYT27" s="9"/>
      <c r="LYU27" s="9"/>
      <c r="LYV27" s="9"/>
      <c r="LYW27" s="9"/>
      <c r="LYX27" s="9"/>
      <c r="LYY27" s="9"/>
      <c r="LYZ27" s="9"/>
      <c r="LZA27" s="9"/>
      <c r="LZB27" s="9"/>
      <c r="LZC27" s="9"/>
      <c r="LZD27" s="9"/>
      <c r="LZE27" s="9"/>
      <c r="LZF27" s="9"/>
      <c r="LZG27" s="9"/>
      <c r="LZH27" s="9"/>
      <c r="LZI27" s="9"/>
      <c r="LZJ27" s="9"/>
      <c r="LZK27" s="9"/>
      <c r="LZL27" s="9"/>
      <c r="LZM27" s="9"/>
      <c r="LZN27" s="9"/>
      <c r="LZO27" s="9"/>
      <c r="LZP27" s="9"/>
      <c r="LZQ27" s="9"/>
      <c r="LZR27" s="9"/>
      <c r="LZS27" s="9"/>
      <c r="LZT27" s="9"/>
      <c r="LZU27" s="9"/>
      <c r="LZV27" s="9"/>
      <c r="LZW27" s="9"/>
      <c r="LZX27" s="9"/>
      <c r="LZY27" s="9"/>
      <c r="LZZ27" s="9"/>
      <c r="MAA27" s="9"/>
      <c r="MAB27" s="9"/>
      <c r="MAC27" s="9"/>
      <c r="MAD27" s="9"/>
      <c r="MAE27" s="9"/>
      <c r="MAF27" s="9"/>
      <c r="MAG27" s="9"/>
      <c r="MAH27" s="9"/>
      <c r="MAI27" s="9"/>
      <c r="MAJ27" s="9"/>
      <c r="MAK27" s="9"/>
      <c r="MAL27" s="9"/>
      <c r="MAM27" s="9"/>
      <c r="MAN27" s="9"/>
      <c r="MAO27" s="9"/>
      <c r="MAP27" s="9"/>
      <c r="MAQ27" s="9"/>
      <c r="MAR27" s="9"/>
      <c r="MAS27" s="9"/>
      <c r="MAT27" s="9"/>
      <c r="MAU27" s="9"/>
      <c r="MAV27" s="9"/>
      <c r="MAW27" s="9"/>
      <c r="MAX27" s="9"/>
      <c r="MAY27" s="9"/>
      <c r="MAZ27" s="9"/>
      <c r="MBA27" s="9"/>
      <c r="MBB27" s="9"/>
      <c r="MBC27" s="9"/>
      <c r="MBD27" s="9"/>
      <c r="MBE27" s="9"/>
      <c r="MBF27" s="9"/>
      <c r="MBG27" s="9"/>
      <c r="MBH27" s="9"/>
      <c r="MBI27" s="9"/>
      <c r="MBJ27" s="9"/>
      <c r="MBK27" s="9"/>
      <c r="MBL27" s="9"/>
      <c r="MBM27" s="9"/>
      <c r="MBN27" s="9"/>
      <c r="MBO27" s="9"/>
      <c r="MBP27" s="9"/>
      <c r="MBQ27" s="9"/>
      <c r="MBR27" s="9"/>
      <c r="MBS27" s="9"/>
      <c r="MBT27" s="9"/>
      <c r="MBU27" s="9"/>
      <c r="MBV27" s="9"/>
      <c r="MBW27" s="9"/>
      <c r="MBX27" s="9"/>
      <c r="MBY27" s="9"/>
      <c r="MBZ27" s="9"/>
      <c r="MCA27" s="9"/>
      <c r="MCB27" s="9"/>
      <c r="MCC27" s="9"/>
      <c r="MCD27" s="9"/>
      <c r="MCE27" s="9"/>
      <c r="MCF27" s="9"/>
      <c r="MCG27" s="9"/>
      <c r="MCH27" s="9"/>
      <c r="MCI27" s="9"/>
      <c r="MCJ27" s="9"/>
      <c r="MCK27" s="9"/>
      <c r="MCL27" s="9"/>
      <c r="MCM27" s="9"/>
      <c r="MCN27" s="9"/>
      <c r="MCO27" s="9"/>
      <c r="MCP27" s="9"/>
      <c r="MCQ27" s="9"/>
      <c r="MCR27" s="9"/>
      <c r="MCS27" s="9"/>
      <c r="MCT27" s="9"/>
      <c r="MCU27" s="9"/>
      <c r="MCV27" s="9"/>
      <c r="MCW27" s="9"/>
      <c r="MCX27" s="9"/>
      <c r="MCY27" s="9"/>
      <c r="MCZ27" s="9"/>
      <c r="MDA27" s="9"/>
      <c r="MDB27" s="9"/>
      <c r="MDC27" s="9"/>
      <c r="MDD27" s="9"/>
      <c r="MDE27" s="9"/>
      <c r="MDF27" s="9"/>
      <c r="MDG27" s="9"/>
      <c r="MDH27" s="9"/>
      <c r="MDI27" s="9"/>
      <c r="MDJ27" s="9"/>
      <c r="MDK27" s="9"/>
      <c r="MDL27" s="9"/>
      <c r="MDM27" s="9"/>
      <c r="MDN27" s="9"/>
      <c r="MDO27" s="9"/>
      <c r="MDP27" s="9"/>
      <c r="MDQ27" s="9"/>
      <c r="MDR27" s="9"/>
      <c r="MDS27" s="9"/>
      <c r="MDT27" s="9"/>
      <c r="MDU27" s="9"/>
      <c r="MDV27" s="9"/>
      <c r="MDW27" s="9"/>
      <c r="MDX27" s="9"/>
      <c r="MDY27" s="9"/>
      <c r="MDZ27" s="9"/>
      <c r="MEA27" s="9"/>
      <c r="MEB27" s="9"/>
      <c r="MEC27" s="9"/>
      <c r="MED27" s="9"/>
      <c r="MEE27" s="9"/>
      <c r="MEF27" s="9"/>
      <c r="MEG27" s="9"/>
      <c r="MEH27" s="9"/>
      <c r="MEI27" s="9"/>
      <c r="MEJ27" s="9"/>
      <c r="MEK27" s="9"/>
      <c r="MEL27" s="9"/>
      <c r="MEM27" s="9"/>
      <c r="MEN27" s="9"/>
      <c r="MEO27" s="9"/>
      <c r="MEP27" s="9"/>
      <c r="MEQ27" s="9"/>
      <c r="MER27" s="9"/>
      <c r="MES27" s="9"/>
      <c r="MET27" s="9"/>
      <c r="MEU27" s="9"/>
      <c r="MEV27" s="9"/>
      <c r="MEW27" s="9"/>
      <c r="MEX27" s="9"/>
      <c r="MEY27" s="9"/>
      <c r="MEZ27" s="9"/>
      <c r="MFA27" s="9"/>
      <c r="MFB27" s="9"/>
      <c r="MFC27" s="9"/>
      <c r="MFD27" s="9"/>
      <c r="MFE27" s="9"/>
      <c r="MFF27" s="9"/>
      <c r="MFG27" s="9"/>
      <c r="MFH27" s="9"/>
      <c r="MFI27" s="9"/>
      <c r="MFJ27" s="9"/>
      <c r="MFK27" s="9"/>
      <c r="MFL27" s="9"/>
      <c r="MFM27" s="9"/>
      <c r="MFN27" s="9"/>
      <c r="MFO27" s="9"/>
      <c r="MFP27" s="9"/>
      <c r="MFQ27" s="9"/>
      <c r="MFR27" s="9"/>
      <c r="MFS27" s="9"/>
      <c r="MFT27" s="9"/>
      <c r="MFU27" s="9"/>
      <c r="MFV27" s="9"/>
      <c r="MFW27" s="9"/>
      <c r="MFX27" s="9"/>
      <c r="MFY27" s="9"/>
      <c r="MFZ27" s="9"/>
      <c r="MGA27" s="9"/>
      <c r="MGB27" s="9"/>
      <c r="MGC27" s="9"/>
      <c r="MGD27" s="9"/>
      <c r="MGE27" s="9"/>
      <c r="MGF27" s="9"/>
      <c r="MGG27" s="9"/>
      <c r="MGH27" s="9"/>
      <c r="MGI27" s="9"/>
      <c r="MGJ27" s="9"/>
      <c r="MGK27" s="9"/>
      <c r="MGL27" s="9"/>
      <c r="MGM27" s="9"/>
      <c r="MGN27" s="9"/>
      <c r="MGO27" s="9"/>
      <c r="MGP27" s="9"/>
      <c r="MGQ27" s="9"/>
      <c r="MGR27" s="9"/>
      <c r="MGS27" s="9"/>
      <c r="MGT27" s="9"/>
      <c r="MGU27" s="9"/>
      <c r="MGV27" s="9"/>
      <c r="MGW27" s="9"/>
      <c r="MGX27" s="9"/>
      <c r="MGY27" s="9"/>
      <c r="MGZ27" s="9"/>
      <c r="MHA27" s="9"/>
      <c r="MHB27" s="9"/>
      <c r="MHC27" s="9"/>
      <c r="MHD27" s="9"/>
      <c r="MHE27" s="9"/>
      <c r="MHF27" s="9"/>
      <c r="MHG27" s="9"/>
      <c r="MHH27" s="9"/>
      <c r="MHI27" s="9"/>
      <c r="MHJ27" s="9"/>
      <c r="MHK27" s="9"/>
      <c r="MHL27" s="9"/>
      <c r="MHM27" s="9"/>
      <c r="MHN27" s="9"/>
      <c r="MHO27" s="9"/>
      <c r="MHP27" s="9"/>
      <c r="MHQ27" s="9"/>
      <c r="MHR27" s="9"/>
      <c r="MHS27" s="9"/>
      <c r="MHT27" s="9"/>
      <c r="MHU27" s="9"/>
      <c r="MHV27" s="9"/>
      <c r="MHW27" s="9"/>
      <c r="MHX27" s="9"/>
      <c r="MHY27" s="9"/>
      <c r="MHZ27" s="9"/>
      <c r="MIA27" s="9"/>
      <c r="MIB27" s="9"/>
      <c r="MIC27" s="9"/>
      <c r="MID27" s="9"/>
      <c r="MIE27" s="9"/>
      <c r="MIF27" s="9"/>
      <c r="MIG27" s="9"/>
      <c r="MIH27" s="9"/>
      <c r="MII27" s="9"/>
      <c r="MIJ27" s="9"/>
      <c r="MIK27" s="9"/>
      <c r="MIL27" s="9"/>
      <c r="MIM27" s="9"/>
      <c r="MIN27" s="9"/>
      <c r="MIO27" s="9"/>
      <c r="MIP27" s="9"/>
      <c r="MIQ27" s="9"/>
      <c r="MIR27" s="9"/>
      <c r="MIS27" s="9"/>
      <c r="MIT27" s="9"/>
      <c r="MIU27" s="9"/>
      <c r="MIV27" s="9"/>
      <c r="MIW27" s="9"/>
      <c r="MIX27" s="9"/>
      <c r="MIY27" s="9"/>
      <c r="MIZ27" s="9"/>
      <c r="MJA27" s="9"/>
      <c r="MJB27" s="9"/>
      <c r="MJC27" s="9"/>
      <c r="MJD27" s="9"/>
      <c r="MJE27" s="9"/>
      <c r="MJF27" s="9"/>
      <c r="MJG27" s="9"/>
      <c r="MJH27" s="9"/>
      <c r="MJI27" s="9"/>
      <c r="MJJ27" s="9"/>
      <c r="MJK27" s="9"/>
      <c r="MJL27" s="9"/>
      <c r="MJM27" s="9"/>
      <c r="MJN27" s="9"/>
      <c r="MJO27" s="9"/>
      <c r="MJP27" s="9"/>
      <c r="MJQ27" s="9"/>
      <c r="MJR27" s="9"/>
      <c r="MJS27" s="9"/>
      <c r="MJT27" s="9"/>
      <c r="MJU27" s="9"/>
      <c r="MJV27" s="9"/>
      <c r="MJW27" s="9"/>
      <c r="MJX27" s="9"/>
      <c r="MJY27" s="9"/>
      <c r="MJZ27" s="9"/>
      <c r="MKA27" s="9"/>
      <c r="MKB27" s="9"/>
      <c r="MKC27" s="9"/>
      <c r="MKD27" s="9"/>
      <c r="MKE27" s="9"/>
      <c r="MKF27" s="9"/>
      <c r="MKG27" s="9"/>
      <c r="MKH27" s="9"/>
      <c r="MKI27" s="9"/>
      <c r="MKJ27" s="9"/>
      <c r="MKK27" s="9"/>
      <c r="MKL27" s="9"/>
      <c r="MKM27" s="9"/>
      <c r="MKN27" s="9"/>
      <c r="MKO27" s="9"/>
      <c r="MKP27" s="9"/>
      <c r="MKQ27" s="9"/>
      <c r="MKR27" s="9"/>
      <c r="MKS27" s="9"/>
      <c r="MKT27" s="9"/>
      <c r="MKU27" s="9"/>
      <c r="MKV27" s="9"/>
      <c r="MKW27" s="9"/>
      <c r="MKX27" s="9"/>
      <c r="MKY27" s="9"/>
      <c r="MKZ27" s="9"/>
      <c r="MLA27" s="9"/>
      <c r="MLB27" s="9"/>
      <c r="MLC27" s="9"/>
      <c r="MLD27" s="9"/>
      <c r="MLE27" s="9"/>
      <c r="MLF27" s="9"/>
      <c r="MLG27" s="9"/>
      <c r="MLH27" s="9"/>
      <c r="MLI27" s="9"/>
      <c r="MLJ27" s="9"/>
      <c r="MLK27" s="9"/>
      <c r="MLL27" s="9"/>
      <c r="MLM27" s="9"/>
      <c r="MLN27" s="9"/>
      <c r="MLO27" s="9"/>
      <c r="MLP27" s="9"/>
      <c r="MLQ27" s="9"/>
      <c r="MLR27" s="9"/>
      <c r="MLS27" s="9"/>
      <c r="MLT27" s="9"/>
      <c r="MLU27" s="9"/>
      <c r="MLV27" s="9"/>
      <c r="MLW27" s="9"/>
      <c r="MLX27" s="9"/>
      <c r="MLY27" s="9"/>
      <c r="MLZ27" s="9"/>
      <c r="MMA27" s="9"/>
      <c r="MMB27" s="9"/>
      <c r="MMC27" s="9"/>
      <c r="MMD27" s="9"/>
      <c r="MME27" s="9"/>
      <c r="MMF27" s="9"/>
      <c r="MMG27" s="9"/>
      <c r="MMH27" s="9"/>
      <c r="MMI27" s="9"/>
      <c r="MMJ27" s="9"/>
      <c r="MMK27" s="9"/>
      <c r="MML27" s="9"/>
      <c r="MMM27" s="9"/>
      <c r="MMN27" s="9"/>
      <c r="MMO27" s="9"/>
      <c r="MMP27" s="9"/>
      <c r="MMQ27" s="9"/>
      <c r="MMR27" s="9"/>
      <c r="MMS27" s="9"/>
      <c r="MMT27" s="9"/>
      <c r="MMU27" s="9"/>
      <c r="MMV27" s="9"/>
      <c r="MMW27" s="9"/>
      <c r="MMX27" s="9"/>
      <c r="MMY27" s="9"/>
      <c r="MMZ27" s="9"/>
      <c r="MNA27" s="9"/>
      <c r="MNB27" s="9"/>
      <c r="MNC27" s="9"/>
      <c r="MND27" s="9"/>
      <c r="MNE27" s="9"/>
      <c r="MNF27" s="9"/>
      <c r="MNG27" s="9"/>
      <c r="MNH27" s="9"/>
      <c r="MNI27" s="9"/>
      <c r="MNJ27" s="9"/>
      <c r="MNK27" s="9"/>
      <c r="MNL27" s="9"/>
      <c r="MNM27" s="9"/>
      <c r="MNN27" s="9"/>
      <c r="MNO27" s="9"/>
      <c r="MNP27" s="9"/>
      <c r="MNQ27" s="9"/>
      <c r="MNR27" s="9"/>
      <c r="MNS27" s="9"/>
      <c r="MNT27" s="9"/>
      <c r="MNU27" s="9"/>
      <c r="MNV27" s="9"/>
      <c r="MNW27" s="9"/>
      <c r="MNX27" s="9"/>
      <c r="MNY27" s="9"/>
      <c r="MNZ27" s="9"/>
      <c r="MOA27" s="9"/>
      <c r="MOB27" s="9"/>
      <c r="MOC27" s="9"/>
      <c r="MOD27" s="9"/>
      <c r="MOE27" s="9"/>
      <c r="MOF27" s="9"/>
      <c r="MOG27" s="9"/>
      <c r="MOH27" s="9"/>
      <c r="MOI27" s="9"/>
      <c r="MOJ27" s="9"/>
      <c r="MOK27" s="9"/>
      <c r="MOL27" s="9"/>
      <c r="MOM27" s="9"/>
      <c r="MON27" s="9"/>
      <c r="MOO27" s="9"/>
      <c r="MOP27" s="9"/>
      <c r="MOQ27" s="9"/>
      <c r="MOR27" s="9"/>
      <c r="MOS27" s="9"/>
      <c r="MOT27" s="9"/>
      <c r="MOU27" s="9"/>
      <c r="MOV27" s="9"/>
      <c r="MOW27" s="9"/>
      <c r="MOX27" s="9"/>
      <c r="MOY27" s="9"/>
      <c r="MOZ27" s="9"/>
      <c r="MPA27" s="9"/>
      <c r="MPB27" s="9"/>
      <c r="MPC27" s="9"/>
      <c r="MPD27" s="9"/>
      <c r="MPE27" s="9"/>
      <c r="MPF27" s="9"/>
      <c r="MPG27" s="9"/>
      <c r="MPH27" s="9"/>
      <c r="MPI27" s="9"/>
      <c r="MPJ27" s="9"/>
      <c r="MPK27" s="9"/>
      <c r="MPL27" s="9"/>
      <c r="MPM27" s="9"/>
      <c r="MPN27" s="9"/>
      <c r="MPO27" s="9"/>
      <c r="MPP27" s="9"/>
      <c r="MPQ27" s="9"/>
      <c r="MPR27" s="9"/>
      <c r="MPS27" s="9"/>
      <c r="MPT27" s="9"/>
      <c r="MPU27" s="9"/>
      <c r="MPV27" s="9"/>
      <c r="MPW27" s="9"/>
      <c r="MPX27" s="9"/>
      <c r="MPY27" s="9"/>
      <c r="MPZ27" s="9"/>
      <c r="MQA27" s="9"/>
      <c r="MQB27" s="9"/>
      <c r="MQC27" s="9"/>
      <c r="MQD27" s="9"/>
      <c r="MQE27" s="9"/>
      <c r="MQF27" s="9"/>
      <c r="MQG27" s="9"/>
      <c r="MQH27" s="9"/>
      <c r="MQI27" s="9"/>
      <c r="MQJ27" s="9"/>
      <c r="MQK27" s="9"/>
      <c r="MQL27" s="9"/>
      <c r="MQM27" s="9"/>
      <c r="MQN27" s="9"/>
      <c r="MQO27" s="9"/>
      <c r="MQP27" s="9"/>
      <c r="MQQ27" s="9"/>
      <c r="MQR27" s="9"/>
      <c r="MQS27" s="9"/>
      <c r="MQT27" s="9"/>
      <c r="MQU27" s="9"/>
      <c r="MQV27" s="9"/>
      <c r="MQW27" s="9"/>
      <c r="MQX27" s="9"/>
      <c r="MQY27" s="9"/>
      <c r="MQZ27" s="9"/>
      <c r="MRA27" s="9"/>
      <c r="MRB27" s="9"/>
      <c r="MRC27" s="9"/>
      <c r="MRD27" s="9"/>
      <c r="MRE27" s="9"/>
      <c r="MRF27" s="9"/>
      <c r="MRG27" s="9"/>
      <c r="MRH27" s="9"/>
      <c r="MRI27" s="9"/>
      <c r="MRJ27" s="9"/>
      <c r="MRK27" s="9"/>
      <c r="MRL27" s="9"/>
      <c r="MRM27" s="9"/>
      <c r="MRN27" s="9"/>
      <c r="MRO27" s="9"/>
      <c r="MRP27" s="9"/>
      <c r="MRQ27" s="9"/>
      <c r="MRR27" s="9"/>
      <c r="MRS27" s="9"/>
      <c r="MRT27" s="9"/>
      <c r="MRU27" s="9"/>
      <c r="MRV27" s="9"/>
      <c r="MRW27" s="9"/>
      <c r="MRX27" s="9"/>
      <c r="MRY27" s="9"/>
      <c r="MRZ27" s="9"/>
      <c r="MSA27" s="9"/>
      <c r="MSB27" s="9"/>
      <c r="MSC27" s="9"/>
      <c r="MSD27" s="9"/>
      <c r="MSE27" s="9"/>
      <c r="MSF27" s="9"/>
      <c r="MSG27" s="9"/>
      <c r="MSH27" s="9"/>
      <c r="MSI27" s="9"/>
      <c r="MSJ27" s="9"/>
      <c r="MSK27" s="9"/>
      <c r="MSL27" s="9"/>
      <c r="MSM27" s="9"/>
      <c r="MSN27" s="9"/>
      <c r="MSO27" s="9"/>
      <c r="MSP27" s="9"/>
      <c r="MSQ27" s="9"/>
      <c r="MSR27" s="9"/>
      <c r="MSS27" s="9"/>
      <c r="MST27" s="9"/>
      <c r="MSU27" s="9"/>
      <c r="MSV27" s="9"/>
      <c r="MSW27" s="9"/>
      <c r="MSX27" s="9"/>
      <c r="MSY27" s="9"/>
      <c r="MSZ27" s="9"/>
      <c r="MTA27" s="9"/>
      <c r="MTB27" s="9"/>
      <c r="MTC27" s="9"/>
      <c r="MTD27" s="9"/>
      <c r="MTE27" s="9"/>
      <c r="MTF27" s="9"/>
      <c r="MTG27" s="9"/>
      <c r="MTH27" s="9"/>
      <c r="MTI27" s="9"/>
      <c r="MTJ27" s="9"/>
      <c r="MTK27" s="9"/>
      <c r="MTL27" s="9"/>
      <c r="MTM27" s="9"/>
      <c r="MTN27" s="9"/>
      <c r="MTO27" s="9"/>
      <c r="MTP27" s="9"/>
      <c r="MTQ27" s="9"/>
      <c r="MTR27" s="9"/>
      <c r="MTS27" s="9"/>
      <c r="MTT27" s="9"/>
      <c r="MTU27" s="9"/>
      <c r="MTV27" s="9"/>
      <c r="MTW27" s="9"/>
      <c r="MTX27" s="9"/>
      <c r="MTY27" s="9"/>
      <c r="MTZ27" s="9"/>
      <c r="MUA27" s="9"/>
      <c r="MUB27" s="9"/>
      <c r="MUC27" s="9"/>
      <c r="MUD27" s="9"/>
      <c r="MUE27" s="9"/>
      <c r="MUF27" s="9"/>
      <c r="MUG27" s="9"/>
      <c r="MUH27" s="9"/>
      <c r="MUI27" s="9"/>
      <c r="MUJ27" s="9"/>
      <c r="MUK27" s="9"/>
      <c r="MUL27" s="9"/>
      <c r="MUM27" s="9"/>
      <c r="MUN27" s="9"/>
      <c r="MUO27" s="9"/>
      <c r="MUP27" s="9"/>
      <c r="MUQ27" s="9"/>
      <c r="MUR27" s="9"/>
      <c r="MUS27" s="9"/>
      <c r="MUT27" s="9"/>
      <c r="MUU27" s="9"/>
      <c r="MUV27" s="9"/>
      <c r="MUW27" s="9"/>
      <c r="MUX27" s="9"/>
      <c r="MUY27" s="9"/>
      <c r="MUZ27" s="9"/>
      <c r="MVA27" s="9"/>
      <c r="MVB27" s="9"/>
      <c r="MVC27" s="9"/>
      <c r="MVD27" s="9"/>
      <c r="MVE27" s="9"/>
      <c r="MVF27" s="9"/>
      <c r="MVG27" s="9"/>
      <c r="MVH27" s="9"/>
      <c r="MVI27" s="9"/>
      <c r="MVJ27" s="9"/>
      <c r="MVK27" s="9"/>
      <c r="MVL27" s="9"/>
      <c r="MVM27" s="9"/>
      <c r="MVN27" s="9"/>
      <c r="MVO27" s="9"/>
      <c r="MVP27" s="9"/>
      <c r="MVQ27" s="9"/>
      <c r="MVR27" s="9"/>
      <c r="MVS27" s="9"/>
      <c r="MVT27" s="9"/>
      <c r="MVU27" s="9"/>
      <c r="MVV27" s="9"/>
      <c r="MVW27" s="9"/>
      <c r="MVX27" s="9"/>
      <c r="MVY27" s="9"/>
      <c r="MVZ27" s="9"/>
      <c r="MWA27" s="9"/>
      <c r="MWB27" s="9"/>
      <c r="MWC27" s="9"/>
      <c r="MWD27" s="9"/>
      <c r="MWE27" s="9"/>
      <c r="MWF27" s="9"/>
      <c r="MWG27" s="9"/>
      <c r="MWH27" s="9"/>
      <c r="MWI27" s="9"/>
      <c r="MWJ27" s="9"/>
      <c r="MWK27" s="9"/>
      <c r="MWL27" s="9"/>
      <c r="MWM27" s="9"/>
      <c r="MWN27" s="9"/>
      <c r="MWO27" s="9"/>
      <c r="MWP27" s="9"/>
      <c r="MWQ27" s="9"/>
      <c r="MWR27" s="9"/>
      <c r="MWS27" s="9"/>
      <c r="MWT27" s="9"/>
      <c r="MWU27" s="9"/>
      <c r="MWV27" s="9"/>
      <c r="MWW27" s="9"/>
      <c r="MWX27" s="9"/>
      <c r="MWY27" s="9"/>
      <c r="MWZ27" s="9"/>
      <c r="MXA27" s="9"/>
      <c r="MXB27" s="9"/>
      <c r="MXC27" s="9"/>
      <c r="MXD27" s="9"/>
      <c r="MXE27" s="9"/>
      <c r="MXF27" s="9"/>
      <c r="MXG27" s="9"/>
      <c r="MXH27" s="9"/>
      <c r="MXI27" s="9"/>
      <c r="MXJ27" s="9"/>
      <c r="MXK27" s="9"/>
      <c r="MXL27" s="9"/>
      <c r="MXM27" s="9"/>
      <c r="MXN27" s="9"/>
      <c r="MXO27" s="9"/>
      <c r="MXP27" s="9"/>
      <c r="MXQ27" s="9"/>
      <c r="MXR27" s="9"/>
      <c r="MXS27" s="9"/>
      <c r="MXT27" s="9"/>
      <c r="MXU27" s="9"/>
      <c r="MXV27" s="9"/>
      <c r="MXW27" s="9"/>
      <c r="MXX27" s="9"/>
      <c r="MXY27" s="9"/>
      <c r="MXZ27" s="9"/>
      <c r="MYA27" s="9"/>
      <c r="MYB27" s="9"/>
      <c r="MYC27" s="9"/>
      <c r="MYD27" s="9"/>
      <c r="MYE27" s="9"/>
      <c r="MYF27" s="9"/>
      <c r="MYG27" s="9"/>
      <c r="MYH27" s="9"/>
      <c r="MYI27" s="9"/>
      <c r="MYJ27" s="9"/>
      <c r="MYK27" s="9"/>
      <c r="MYL27" s="9"/>
      <c r="MYM27" s="9"/>
      <c r="MYN27" s="9"/>
      <c r="MYO27" s="9"/>
      <c r="MYP27" s="9"/>
      <c r="MYQ27" s="9"/>
      <c r="MYR27" s="9"/>
      <c r="MYS27" s="9"/>
      <c r="MYT27" s="9"/>
      <c r="MYU27" s="9"/>
      <c r="MYV27" s="9"/>
      <c r="MYW27" s="9"/>
      <c r="MYX27" s="9"/>
      <c r="MYY27" s="9"/>
      <c r="MYZ27" s="9"/>
      <c r="MZA27" s="9"/>
      <c r="MZB27" s="9"/>
      <c r="MZC27" s="9"/>
      <c r="MZD27" s="9"/>
      <c r="MZE27" s="9"/>
      <c r="MZF27" s="9"/>
      <c r="MZG27" s="9"/>
      <c r="MZH27" s="9"/>
      <c r="MZI27" s="9"/>
      <c r="MZJ27" s="9"/>
      <c r="MZK27" s="9"/>
      <c r="MZL27" s="9"/>
      <c r="MZM27" s="9"/>
      <c r="MZN27" s="9"/>
      <c r="MZO27" s="9"/>
      <c r="MZP27" s="9"/>
      <c r="MZQ27" s="9"/>
      <c r="MZR27" s="9"/>
      <c r="MZS27" s="9"/>
      <c r="MZT27" s="9"/>
      <c r="MZU27" s="9"/>
      <c r="MZV27" s="9"/>
      <c r="MZW27" s="9"/>
      <c r="MZX27" s="9"/>
      <c r="MZY27" s="9"/>
      <c r="MZZ27" s="9"/>
      <c r="NAA27" s="9"/>
      <c r="NAB27" s="9"/>
      <c r="NAC27" s="9"/>
      <c r="NAD27" s="9"/>
      <c r="NAE27" s="9"/>
      <c r="NAF27" s="9"/>
      <c r="NAG27" s="9"/>
      <c r="NAH27" s="9"/>
      <c r="NAI27" s="9"/>
      <c r="NAJ27" s="9"/>
      <c r="NAK27" s="9"/>
      <c r="NAL27" s="9"/>
      <c r="NAM27" s="9"/>
      <c r="NAN27" s="9"/>
      <c r="NAO27" s="9"/>
      <c r="NAP27" s="9"/>
      <c r="NAQ27" s="9"/>
      <c r="NAR27" s="9"/>
      <c r="NAS27" s="9"/>
      <c r="NAT27" s="9"/>
      <c r="NAU27" s="9"/>
      <c r="NAV27" s="9"/>
      <c r="NAW27" s="9"/>
      <c r="NAX27" s="9"/>
      <c r="NAY27" s="9"/>
      <c r="NAZ27" s="9"/>
      <c r="NBA27" s="9"/>
      <c r="NBB27" s="9"/>
      <c r="NBC27" s="9"/>
      <c r="NBD27" s="9"/>
      <c r="NBE27" s="9"/>
      <c r="NBF27" s="9"/>
      <c r="NBG27" s="9"/>
      <c r="NBH27" s="9"/>
      <c r="NBI27" s="9"/>
      <c r="NBJ27" s="9"/>
      <c r="NBK27" s="9"/>
      <c r="NBL27" s="9"/>
      <c r="NBM27" s="9"/>
      <c r="NBN27" s="9"/>
      <c r="NBO27" s="9"/>
      <c r="NBP27" s="9"/>
      <c r="NBQ27" s="9"/>
      <c r="NBR27" s="9"/>
      <c r="NBS27" s="9"/>
      <c r="NBT27" s="9"/>
      <c r="NBU27" s="9"/>
      <c r="NBV27" s="9"/>
      <c r="NBW27" s="9"/>
      <c r="NBX27" s="9"/>
      <c r="NBY27" s="9"/>
      <c r="NBZ27" s="9"/>
      <c r="NCA27" s="9"/>
      <c r="NCB27" s="9"/>
      <c r="NCC27" s="9"/>
      <c r="NCD27" s="9"/>
      <c r="NCE27" s="9"/>
      <c r="NCF27" s="9"/>
      <c r="NCG27" s="9"/>
      <c r="NCH27" s="9"/>
      <c r="NCI27" s="9"/>
      <c r="NCJ27" s="9"/>
      <c r="NCK27" s="9"/>
      <c r="NCL27" s="9"/>
      <c r="NCM27" s="9"/>
      <c r="NCN27" s="9"/>
      <c r="NCO27" s="9"/>
      <c r="NCP27" s="9"/>
      <c r="NCQ27" s="9"/>
      <c r="NCR27" s="9"/>
      <c r="NCS27" s="9"/>
      <c r="NCT27" s="9"/>
      <c r="NCU27" s="9"/>
      <c r="NCV27" s="9"/>
      <c r="NCW27" s="9"/>
      <c r="NCX27" s="9"/>
      <c r="NCY27" s="9"/>
      <c r="NCZ27" s="9"/>
      <c r="NDA27" s="9"/>
      <c r="NDB27" s="9"/>
      <c r="NDC27" s="9"/>
      <c r="NDD27" s="9"/>
      <c r="NDE27" s="9"/>
      <c r="NDF27" s="9"/>
      <c r="NDG27" s="9"/>
      <c r="NDH27" s="9"/>
      <c r="NDI27" s="9"/>
      <c r="NDJ27" s="9"/>
      <c r="NDK27" s="9"/>
      <c r="NDL27" s="9"/>
      <c r="NDM27" s="9"/>
      <c r="NDN27" s="9"/>
      <c r="NDO27" s="9"/>
      <c r="NDP27" s="9"/>
      <c r="NDQ27" s="9"/>
      <c r="NDR27" s="9"/>
      <c r="NDS27" s="9"/>
      <c r="NDT27" s="9"/>
      <c r="NDU27" s="9"/>
      <c r="NDV27" s="9"/>
      <c r="NDW27" s="9"/>
      <c r="NDX27" s="9"/>
      <c r="NDY27" s="9"/>
      <c r="NDZ27" s="9"/>
      <c r="NEA27" s="9"/>
      <c r="NEB27" s="9"/>
      <c r="NEC27" s="9"/>
      <c r="NED27" s="9"/>
      <c r="NEE27" s="9"/>
      <c r="NEF27" s="9"/>
      <c r="NEG27" s="9"/>
      <c r="NEH27" s="9"/>
      <c r="NEI27" s="9"/>
      <c r="NEJ27" s="9"/>
      <c r="NEK27" s="9"/>
      <c r="NEL27" s="9"/>
      <c r="NEM27" s="9"/>
      <c r="NEN27" s="9"/>
      <c r="NEO27" s="9"/>
      <c r="NEP27" s="9"/>
      <c r="NEQ27" s="9"/>
      <c r="NER27" s="9"/>
      <c r="NES27" s="9"/>
      <c r="NET27" s="9"/>
      <c r="NEU27" s="9"/>
      <c r="NEV27" s="9"/>
      <c r="NEW27" s="9"/>
      <c r="NEX27" s="9"/>
      <c r="NEY27" s="9"/>
      <c r="NEZ27" s="9"/>
      <c r="NFA27" s="9"/>
      <c r="NFB27" s="9"/>
      <c r="NFC27" s="9"/>
      <c r="NFD27" s="9"/>
      <c r="NFE27" s="9"/>
      <c r="NFF27" s="9"/>
      <c r="NFG27" s="9"/>
      <c r="NFH27" s="9"/>
      <c r="NFI27" s="9"/>
      <c r="NFJ27" s="9"/>
      <c r="NFK27" s="9"/>
      <c r="NFL27" s="9"/>
      <c r="NFM27" s="9"/>
      <c r="NFN27" s="9"/>
      <c r="NFO27" s="9"/>
      <c r="NFP27" s="9"/>
      <c r="NFQ27" s="9"/>
      <c r="NFR27" s="9"/>
      <c r="NFS27" s="9"/>
      <c r="NFT27" s="9"/>
      <c r="NFU27" s="9"/>
      <c r="NFV27" s="9"/>
      <c r="NFW27" s="9"/>
      <c r="NFX27" s="9"/>
      <c r="NFY27" s="9"/>
      <c r="NFZ27" s="9"/>
      <c r="NGA27" s="9"/>
      <c r="NGB27" s="9"/>
      <c r="NGC27" s="9"/>
      <c r="NGD27" s="9"/>
      <c r="NGE27" s="9"/>
      <c r="NGF27" s="9"/>
      <c r="NGG27" s="9"/>
      <c r="NGH27" s="9"/>
      <c r="NGI27" s="9"/>
      <c r="NGJ27" s="9"/>
      <c r="NGK27" s="9"/>
      <c r="NGL27" s="9"/>
      <c r="NGM27" s="9"/>
      <c r="NGN27" s="9"/>
      <c r="NGO27" s="9"/>
      <c r="NGP27" s="9"/>
      <c r="NGQ27" s="9"/>
      <c r="NGR27" s="9"/>
      <c r="NGS27" s="9"/>
      <c r="NGT27" s="9"/>
      <c r="NGU27" s="9"/>
      <c r="NGV27" s="9"/>
      <c r="NGW27" s="9"/>
      <c r="NGX27" s="9"/>
      <c r="NGY27" s="9"/>
      <c r="NGZ27" s="9"/>
      <c r="NHA27" s="9"/>
      <c r="NHB27" s="9"/>
      <c r="NHC27" s="9"/>
      <c r="NHD27" s="9"/>
      <c r="NHE27" s="9"/>
      <c r="NHF27" s="9"/>
      <c r="NHG27" s="9"/>
      <c r="NHH27" s="9"/>
      <c r="NHI27" s="9"/>
      <c r="NHJ27" s="9"/>
      <c r="NHK27" s="9"/>
      <c r="NHL27" s="9"/>
      <c r="NHM27" s="9"/>
      <c r="NHN27" s="9"/>
      <c r="NHO27" s="9"/>
      <c r="NHP27" s="9"/>
      <c r="NHQ27" s="9"/>
      <c r="NHR27" s="9"/>
      <c r="NHS27" s="9"/>
      <c r="NHT27" s="9"/>
      <c r="NHU27" s="9"/>
      <c r="NHV27" s="9"/>
      <c r="NHW27" s="9"/>
      <c r="NHX27" s="9"/>
      <c r="NHY27" s="9"/>
      <c r="NHZ27" s="9"/>
      <c r="NIA27" s="9"/>
      <c r="NIB27" s="9"/>
      <c r="NIC27" s="9"/>
      <c r="NID27" s="9"/>
      <c r="NIE27" s="9"/>
      <c r="NIF27" s="9"/>
      <c r="NIG27" s="9"/>
      <c r="NIH27" s="9"/>
      <c r="NII27" s="9"/>
      <c r="NIJ27" s="9"/>
      <c r="NIK27" s="9"/>
      <c r="NIL27" s="9"/>
      <c r="NIM27" s="9"/>
      <c r="NIN27" s="9"/>
      <c r="NIO27" s="9"/>
      <c r="NIP27" s="9"/>
      <c r="NIQ27" s="9"/>
      <c r="NIR27" s="9"/>
      <c r="NIS27" s="9"/>
      <c r="NIT27" s="9"/>
      <c r="NIU27" s="9"/>
      <c r="NIV27" s="9"/>
      <c r="NIW27" s="9"/>
      <c r="NIX27" s="9"/>
      <c r="NIY27" s="9"/>
      <c r="NIZ27" s="9"/>
      <c r="NJA27" s="9"/>
      <c r="NJB27" s="9"/>
      <c r="NJC27" s="9"/>
      <c r="NJD27" s="9"/>
      <c r="NJE27" s="9"/>
      <c r="NJF27" s="9"/>
      <c r="NJG27" s="9"/>
      <c r="NJH27" s="9"/>
      <c r="NJI27" s="9"/>
      <c r="NJJ27" s="9"/>
      <c r="NJK27" s="9"/>
      <c r="NJL27" s="9"/>
      <c r="NJM27" s="9"/>
      <c r="NJN27" s="9"/>
      <c r="NJO27" s="9"/>
      <c r="NJP27" s="9"/>
      <c r="NJQ27" s="9"/>
      <c r="NJR27" s="9"/>
      <c r="NJS27" s="9"/>
      <c r="NJT27" s="9"/>
      <c r="NJU27" s="9"/>
      <c r="NJV27" s="9"/>
      <c r="NJW27" s="9"/>
      <c r="NJX27" s="9"/>
      <c r="NJY27" s="9"/>
      <c r="NJZ27" s="9"/>
      <c r="NKA27" s="9"/>
      <c r="NKB27" s="9"/>
      <c r="NKC27" s="9"/>
      <c r="NKD27" s="9"/>
      <c r="NKE27" s="9"/>
      <c r="NKF27" s="9"/>
      <c r="NKG27" s="9"/>
      <c r="NKH27" s="9"/>
      <c r="NKI27" s="9"/>
      <c r="NKJ27" s="9"/>
      <c r="NKK27" s="9"/>
      <c r="NKL27" s="9"/>
      <c r="NKM27" s="9"/>
      <c r="NKN27" s="9"/>
      <c r="NKO27" s="9"/>
      <c r="NKP27" s="9"/>
      <c r="NKQ27" s="9"/>
      <c r="NKR27" s="9"/>
      <c r="NKS27" s="9"/>
      <c r="NKT27" s="9"/>
      <c r="NKU27" s="9"/>
      <c r="NKV27" s="9"/>
      <c r="NKW27" s="9"/>
      <c r="NKX27" s="9"/>
      <c r="NKY27" s="9"/>
      <c r="NKZ27" s="9"/>
      <c r="NLA27" s="9"/>
      <c r="NLB27" s="9"/>
      <c r="NLC27" s="9"/>
      <c r="NLD27" s="9"/>
      <c r="NLE27" s="9"/>
      <c r="NLF27" s="9"/>
      <c r="NLG27" s="9"/>
      <c r="NLH27" s="9"/>
      <c r="NLI27" s="9"/>
      <c r="NLJ27" s="9"/>
      <c r="NLK27" s="9"/>
      <c r="NLL27" s="9"/>
      <c r="NLM27" s="9"/>
      <c r="NLN27" s="9"/>
      <c r="NLO27" s="9"/>
      <c r="NLP27" s="9"/>
      <c r="NLQ27" s="9"/>
      <c r="NLR27" s="9"/>
      <c r="NLS27" s="9"/>
      <c r="NLT27" s="9"/>
      <c r="NLU27" s="9"/>
      <c r="NLV27" s="9"/>
      <c r="NLW27" s="9"/>
      <c r="NLX27" s="9"/>
      <c r="NLY27" s="9"/>
      <c r="NLZ27" s="9"/>
      <c r="NMA27" s="9"/>
      <c r="NMB27" s="9"/>
      <c r="NMC27" s="9"/>
      <c r="NMD27" s="9"/>
      <c r="NME27" s="9"/>
      <c r="NMF27" s="9"/>
      <c r="NMG27" s="9"/>
      <c r="NMH27" s="9"/>
      <c r="NMI27" s="9"/>
      <c r="NMJ27" s="9"/>
      <c r="NMK27" s="9"/>
      <c r="NML27" s="9"/>
      <c r="NMM27" s="9"/>
      <c r="NMN27" s="9"/>
      <c r="NMO27" s="9"/>
      <c r="NMP27" s="9"/>
      <c r="NMQ27" s="9"/>
      <c r="NMR27" s="9"/>
      <c r="NMS27" s="9"/>
      <c r="NMT27" s="9"/>
      <c r="NMU27" s="9"/>
      <c r="NMV27" s="9"/>
      <c r="NMW27" s="9"/>
      <c r="NMX27" s="9"/>
      <c r="NMY27" s="9"/>
      <c r="NMZ27" s="9"/>
      <c r="NNA27" s="9"/>
      <c r="NNB27" s="9"/>
      <c r="NNC27" s="9"/>
      <c r="NND27" s="9"/>
      <c r="NNE27" s="9"/>
      <c r="NNF27" s="9"/>
      <c r="NNG27" s="9"/>
      <c r="NNH27" s="9"/>
      <c r="NNI27" s="9"/>
      <c r="NNJ27" s="9"/>
      <c r="NNK27" s="9"/>
      <c r="NNL27" s="9"/>
      <c r="NNM27" s="9"/>
      <c r="NNN27" s="9"/>
      <c r="NNO27" s="9"/>
      <c r="NNP27" s="9"/>
      <c r="NNQ27" s="9"/>
      <c r="NNR27" s="9"/>
      <c r="NNS27" s="9"/>
      <c r="NNT27" s="9"/>
      <c r="NNU27" s="9"/>
      <c r="NNV27" s="9"/>
      <c r="NNW27" s="9"/>
      <c r="NNX27" s="9"/>
      <c r="NNY27" s="9"/>
      <c r="NNZ27" s="9"/>
      <c r="NOA27" s="9"/>
      <c r="NOB27" s="9"/>
      <c r="NOC27" s="9"/>
      <c r="NOD27" s="9"/>
      <c r="NOE27" s="9"/>
      <c r="NOF27" s="9"/>
      <c r="NOG27" s="9"/>
      <c r="NOH27" s="9"/>
      <c r="NOI27" s="9"/>
      <c r="NOJ27" s="9"/>
      <c r="NOK27" s="9"/>
      <c r="NOL27" s="9"/>
      <c r="NOM27" s="9"/>
      <c r="NON27" s="9"/>
      <c r="NOO27" s="9"/>
      <c r="NOP27" s="9"/>
      <c r="NOQ27" s="9"/>
      <c r="NOR27" s="9"/>
      <c r="NOS27" s="9"/>
      <c r="NOT27" s="9"/>
      <c r="NOU27" s="9"/>
      <c r="NOV27" s="9"/>
      <c r="NOW27" s="9"/>
      <c r="NOX27" s="9"/>
      <c r="NOY27" s="9"/>
      <c r="NOZ27" s="9"/>
      <c r="NPA27" s="9"/>
      <c r="NPB27" s="9"/>
      <c r="NPC27" s="9"/>
      <c r="NPD27" s="9"/>
      <c r="NPE27" s="9"/>
      <c r="NPF27" s="9"/>
      <c r="NPG27" s="9"/>
      <c r="NPH27" s="9"/>
      <c r="NPI27" s="9"/>
      <c r="NPJ27" s="9"/>
      <c r="NPK27" s="9"/>
      <c r="NPL27" s="9"/>
      <c r="NPM27" s="9"/>
      <c r="NPN27" s="9"/>
      <c r="NPO27" s="9"/>
      <c r="NPP27" s="9"/>
      <c r="NPQ27" s="9"/>
      <c r="NPR27" s="9"/>
      <c r="NPS27" s="9"/>
      <c r="NPT27" s="9"/>
      <c r="NPU27" s="9"/>
      <c r="NPV27" s="9"/>
      <c r="NPW27" s="9"/>
      <c r="NPX27" s="9"/>
      <c r="NPY27" s="9"/>
      <c r="NPZ27" s="9"/>
      <c r="NQA27" s="9"/>
      <c r="NQB27" s="9"/>
      <c r="NQC27" s="9"/>
      <c r="NQD27" s="9"/>
      <c r="NQE27" s="9"/>
      <c r="NQF27" s="9"/>
      <c r="NQG27" s="9"/>
      <c r="NQH27" s="9"/>
      <c r="NQI27" s="9"/>
      <c r="NQJ27" s="9"/>
      <c r="NQK27" s="9"/>
      <c r="NQL27" s="9"/>
      <c r="NQM27" s="9"/>
      <c r="NQN27" s="9"/>
      <c r="NQO27" s="9"/>
      <c r="NQP27" s="9"/>
      <c r="NQQ27" s="9"/>
      <c r="NQR27" s="9"/>
      <c r="NQS27" s="9"/>
      <c r="NQT27" s="9"/>
      <c r="NQU27" s="9"/>
      <c r="NQV27" s="9"/>
      <c r="NQW27" s="9"/>
      <c r="NQX27" s="9"/>
      <c r="NQY27" s="9"/>
      <c r="NQZ27" s="9"/>
      <c r="NRA27" s="9"/>
      <c r="NRB27" s="9"/>
      <c r="NRC27" s="9"/>
      <c r="NRD27" s="9"/>
      <c r="NRE27" s="9"/>
      <c r="NRF27" s="9"/>
      <c r="NRG27" s="9"/>
      <c r="NRH27" s="9"/>
      <c r="NRI27" s="9"/>
      <c r="NRJ27" s="9"/>
      <c r="NRK27" s="9"/>
      <c r="NRL27" s="9"/>
      <c r="NRM27" s="9"/>
      <c r="NRN27" s="9"/>
      <c r="NRO27" s="9"/>
      <c r="NRP27" s="9"/>
      <c r="NRQ27" s="9"/>
      <c r="NRR27" s="9"/>
      <c r="NRS27" s="9"/>
      <c r="NRT27" s="9"/>
      <c r="NRU27" s="9"/>
      <c r="NRV27" s="9"/>
      <c r="NRW27" s="9"/>
      <c r="NRX27" s="9"/>
      <c r="NRY27" s="9"/>
      <c r="NRZ27" s="9"/>
      <c r="NSA27" s="9"/>
      <c r="NSB27" s="9"/>
      <c r="NSC27" s="9"/>
      <c r="NSD27" s="9"/>
      <c r="NSE27" s="9"/>
      <c r="NSF27" s="9"/>
      <c r="NSG27" s="9"/>
      <c r="NSH27" s="9"/>
      <c r="NSI27" s="9"/>
      <c r="NSJ27" s="9"/>
      <c r="NSK27" s="9"/>
      <c r="NSL27" s="9"/>
      <c r="NSM27" s="9"/>
      <c r="NSN27" s="9"/>
      <c r="NSO27" s="9"/>
      <c r="NSP27" s="9"/>
      <c r="NSQ27" s="9"/>
      <c r="NSR27" s="9"/>
      <c r="NSS27" s="9"/>
      <c r="NST27" s="9"/>
      <c r="NSU27" s="9"/>
      <c r="NSV27" s="9"/>
      <c r="NSW27" s="9"/>
      <c r="NSX27" s="9"/>
      <c r="NSY27" s="9"/>
      <c r="NSZ27" s="9"/>
      <c r="NTA27" s="9"/>
      <c r="NTB27" s="9"/>
      <c r="NTC27" s="9"/>
      <c r="NTD27" s="9"/>
      <c r="NTE27" s="9"/>
      <c r="NTF27" s="9"/>
      <c r="NTG27" s="9"/>
      <c r="NTH27" s="9"/>
      <c r="NTI27" s="9"/>
      <c r="NTJ27" s="9"/>
      <c r="NTK27" s="9"/>
      <c r="NTL27" s="9"/>
      <c r="NTM27" s="9"/>
      <c r="NTN27" s="9"/>
      <c r="NTO27" s="9"/>
      <c r="NTP27" s="9"/>
      <c r="NTQ27" s="9"/>
      <c r="NTR27" s="9"/>
      <c r="NTS27" s="9"/>
      <c r="NTT27" s="9"/>
      <c r="NTU27" s="9"/>
      <c r="NTV27" s="9"/>
      <c r="NTW27" s="9"/>
      <c r="NTX27" s="9"/>
      <c r="NTY27" s="9"/>
      <c r="NTZ27" s="9"/>
      <c r="NUA27" s="9"/>
      <c r="NUB27" s="9"/>
      <c r="NUC27" s="9"/>
      <c r="NUD27" s="9"/>
      <c r="NUE27" s="9"/>
      <c r="NUF27" s="9"/>
      <c r="NUG27" s="9"/>
      <c r="NUH27" s="9"/>
      <c r="NUI27" s="9"/>
      <c r="NUJ27" s="9"/>
      <c r="NUK27" s="9"/>
      <c r="NUL27" s="9"/>
      <c r="NUM27" s="9"/>
      <c r="NUN27" s="9"/>
      <c r="NUO27" s="9"/>
      <c r="NUP27" s="9"/>
      <c r="NUQ27" s="9"/>
      <c r="NUR27" s="9"/>
      <c r="NUS27" s="9"/>
      <c r="NUT27" s="9"/>
      <c r="NUU27" s="9"/>
      <c r="NUV27" s="9"/>
      <c r="NUW27" s="9"/>
      <c r="NUX27" s="9"/>
      <c r="NUY27" s="9"/>
      <c r="NUZ27" s="9"/>
      <c r="NVA27" s="9"/>
      <c r="NVB27" s="9"/>
      <c r="NVC27" s="9"/>
      <c r="NVD27" s="9"/>
      <c r="NVE27" s="9"/>
      <c r="NVF27" s="9"/>
      <c r="NVG27" s="9"/>
      <c r="NVH27" s="9"/>
      <c r="NVI27" s="9"/>
      <c r="NVJ27" s="9"/>
      <c r="NVK27" s="9"/>
      <c r="NVL27" s="9"/>
      <c r="NVM27" s="9"/>
      <c r="NVN27" s="9"/>
      <c r="NVO27" s="9"/>
      <c r="NVP27" s="9"/>
      <c r="NVQ27" s="9"/>
      <c r="NVR27" s="9"/>
      <c r="NVS27" s="9"/>
      <c r="NVT27" s="9"/>
      <c r="NVU27" s="9"/>
      <c r="NVV27" s="9"/>
      <c r="NVW27" s="9"/>
      <c r="NVX27" s="9"/>
      <c r="NVY27" s="9"/>
      <c r="NVZ27" s="9"/>
      <c r="NWA27" s="9"/>
      <c r="NWB27" s="9"/>
      <c r="NWC27" s="9"/>
      <c r="NWD27" s="9"/>
      <c r="NWE27" s="9"/>
      <c r="NWF27" s="9"/>
      <c r="NWG27" s="9"/>
      <c r="NWH27" s="9"/>
      <c r="NWI27" s="9"/>
      <c r="NWJ27" s="9"/>
      <c r="NWK27" s="9"/>
      <c r="NWL27" s="9"/>
      <c r="NWM27" s="9"/>
      <c r="NWN27" s="9"/>
      <c r="NWO27" s="9"/>
      <c r="NWP27" s="9"/>
      <c r="NWQ27" s="9"/>
      <c r="NWR27" s="9"/>
      <c r="NWS27" s="9"/>
      <c r="NWT27" s="9"/>
      <c r="NWU27" s="9"/>
      <c r="NWV27" s="9"/>
      <c r="NWW27" s="9"/>
      <c r="NWX27" s="9"/>
      <c r="NWY27" s="9"/>
      <c r="NWZ27" s="9"/>
      <c r="NXA27" s="9"/>
      <c r="NXB27" s="9"/>
      <c r="NXC27" s="9"/>
      <c r="NXD27" s="9"/>
      <c r="NXE27" s="9"/>
      <c r="NXF27" s="9"/>
      <c r="NXG27" s="9"/>
      <c r="NXH27" s="9"/>
      <c r="NXI27" s="9"/>
      <c r="NXJ27" s="9"/>
      <c r="NXK27" s="9"/>
      <c r="NXL27" s="9"/>
      <c r="NXM27" s="9"/>
      <c r="NXN27" s="9"/>
      <c r="NXO27" s="9"/>
      <c r="NXP27" s="9"/>
      <c r="NXQ27" s="9"/>
      <c r="NXR27" s="9"/>
      <c r="NXS27" s="9"/>
      <c r="NXT27" s="9"/>
      <c r="NXU27" s="9"/>
      <c r="NXV27" s="9"/>
      <c r="NXW27" s="9"/>
      <c r="NXX27" s="9"/>
      <c r="NXY27" s="9"/>
      <c r="NXZ27" s="9"/>
      <c r="NYA27" s="9"/>
      <c r="NYB27" s="9"/>
      <c r="NYC27" s="9"/>
      <c r="NYD27" s="9"/>
      <c r="NYE27" s="9"/>
      <c r="NYF27" s="9"/>
      <c r="NYG27" s="9"/>
      <c r="NYH27" s="9"/>
      <c r="NYI27" s="9"/>
      <c r="NYJ27" s="9"/>
      <c r="NYK27" s="9"/>
      <c r="NYL27" s="9"/>
      <c r="NYM27" s="9"/>
      <c r="NYN27" s="9"/>
      <c r="NYO27" s="9"/>
      <c r="NYP27" s="9"/>
      <c r="NYQ27" s="9"/>
      <c r="NYR27" s="9"/>
      <c r="NYS27" s="9"/>
      <c r="NYT27" s="9"/>
      <c r="NYU27" s="9"/>
      <c r="NYV27" s="9"/>
      <c r="NYW27" s="9"/>
      <c r="NYX27" s="9"/>
      <c r="NYY27" s="9"/>
      <c r="NYZ27" s="9"/>
      <c r="NZA27" s="9"/>
      <c r="NZB27" s="9"/>
      <c r="NZC27" s="9"/>
      <c r="NZD27" s="9"/>
      <c r="NZE27" s="9"/>
      <c r="NZF27" s="9"/>
      <c r="NZG27" s="9"/>
      <c r="NZH27" s="9"/>
      <c r="NZI27" s="9"/>
      <c r="NZJ27" s="9"/>
      <c r="NZK27" s="9"/>
      <c r="NZL27" s="9"/>
      <c r="NZM27" s="9"/>
      <c r="NZN27" s="9"/>
      <c r="NZO27" s="9"/>
      <c r="NZP27" s="9"/>
      <c r="NZQ27" s="9"/>
      <c r="NZR27" s="9"/>
      <c r="NZS27" s="9"/>
      <c r="NZT27" s="9"/>
      <c r="NZU27" s="9"/>
      <c r="NZV27" s="9"/>
      <c r="NZW27" s="9"/>
      <c r="NZX27" s="9"/>
      <c r="NZY27" s="9"/>
      <c r="NZZ27" s="9"/>
      <c r="OAA27" s="9"/>
      <c r="OAB27" s="9"/>
      <c r="OAC27" s="9"/>
      <c r="OAD27" s="9"/>
      <c r="OAE27" s="9"/>
      <c r="OAF27" s="9"/>
      <c r="OAG27" s="9"/>
      <c r="OAH27" s="9"/>
      <c r="OAI27" s="9"/>
      <c r="OAJ27" s="9"/>
      <c r="OAK27" s="9"/>
      <c r="OAL27" s="9"/>
      <c r="OAM27" s="9"/>
      <c r="OAN27" s="9"/>
      <c r="OAO27" s="9"/>
      <c r="OAP27" s="9"/>
      <c r="OAQ27" s="9"/>
      <c r="OAR27" s="9"/>
      <c r="OAS27" s="9"/>
      <c r="OAT27" s="9"/>
      <c r="OAU27" s="9"/>
      <c r="OAV27" s="9"/>
      <c r="OAW27" s="9"/>
      <c r="OAX27" s="9"/>
      <c r="OAY27" s="9"/>
      <c r="OAZ27" s="9"/>
      <c r="OBA27" s="9"/>
      <c r="OBB27" s="9"/>
      <c r="OBC27" s="9"/>
      <c r="OBD27" s="9"/>
      <c r="OBE27" s="9"/>
      <c r="OBF27" s="9"/>
      <c r="OBG27" s="9"/>
      <c r="OBH27" s="9"/>
      <c r="OBI27" s="9"/>
      <c r="OBJ27" s="9"/>
      <c r="OBK27" s="9"/>
      <c r="OBL27" s="9"/>
      <c r="OBM27" s="9"/>
      <c r="OBN27" s="9"/>
      <c r="OBO27" s="9"/>
      <c r="OBP27" s="9"/>
      <c r="OBQ27" s="9"/>
      <c r="OBR27" s="9"/>
      <c r="OBS27" s="9"/>
      <c r="OBT27" s="9"/>
      <c r="OBU27" s="9"/>
      <c r="OBV27" s="9"/>
      <c r="OBW27" s="9"/>
      <c r="OBX27" s="9"/>
      <c r="OBY27" s="9"/>
      <c r="OBZ27" s="9"/>
      <c r="OCA27" s="9"/>
      <c r="OCB27" s="9"/>
      <c r="OCC27" s="9"/>
      <c r="OCD27" s="9"/>
      <c r="OCE27" s="9"/>
      <c r="OCF27" s="9"/>
      <c r="OCG27" s="9"/>
      <c r="OCH27" s="9"/>
      <c r="OCI27" s="9"/>
      <c r="OCJ27" s="9"/>
      <c r="OCK27" s="9"/>
      <c r="OCL27" s="9"/>
      <c r="OCM27" s="9"/>
      <c r="OCN27" s="9"/>
      <c r="OCO27" s="9"/>
      <c r="OCP27" s="9"/>
      <c r="OCQ27" s="9"/>
      <c r="OCR27" s="9"/>
      <c r="OCS27" s="9"/>
      <c r="OCT27" s="9"/>
      <c r="OCU27" s="9"/>
      <c r="OCV27" s="9"/>
      <c r="OCW27" s="9"/>
      <c r="OCX27" s="9"/>
      <c r="OCY27" s="9"/>
      <c r="OCZ27" s="9"/>
      <c r="ODA27" s="9"/>
      <c r="ODB27" s="9"/>
      <c r="ODC27" s="9"/>
      <c r="ODD27" s="9"/>
      <c r="ODE27" s="9"/>
      <c r="ODF27" s="9"/>
      <c r="ODG27" s="9"/>
      <c r="ODH27" s="9"/>
      <c r="ODI27" s="9"/>
      <c r="ODJ27" s="9"/>
      <c r="ODK27" s="9"/>
      <c r="ODL27" s="9"/>
      <c r="ODM27" s="9"/>
      <c r="ODN27" s="9"/>
      <c r="ODO27" s="9"/>
      <c r="ODP27" s="9"/>
      <c r="ODQ27" s="9"/>
      <c r="ODR27" s="9"/>
      <c r="ODS27" s="9"/>
      <c r="ODT27" s="9"/>
      <c r="ODU27" s="9"/>
      <c r="ODV27" s="9"/>
      <c r="ODW27" s="9"/>
      <c r="ODX27" s="9"/>
      <c r="ODY27" s="9"/>
      <c r="ODZ27" s="9"/>
      <c r="OEA27" s="9"/>
      <c r="OEB27" s="9"/>
      <c r="OEC27" s="9"/>
      <c r="OED27" s="9"/>
      <c r="OEE27" s="9"/>
      <c r="OEF27" s="9"/>
      <c r="OEG27" s="9"/>
      <c r="OEH27" s="9"/>
      <c r="OEI27" s="9"/>
      <c r="OEJ27" s="9"/>
      <c r="OEK27" s="9"/>
      <c r="OEL27" s="9"/>
      <c r="OEM27" s="9"/>
      <c r="OEN27" s="9"/>
      <c r="OEO27" s="9"/>
      <c r="OEP27" s="9"/>
      <c r="OEQ27" s="9"/>
      <c r="OER27" s="9"/>
      <c r="OES27" s="9"/>
      <c r="OET27" s="9"/>
      <c r="OEU27" s="9"/>
      <c r="OEV27" s="9"/>
      <c r="OEW27" s="9"/>
      <c r="OEX27" s="9"/>
      <c r="OEY27" s="9"/>
      <c r="OEZ27" s="9"/>
      <c r="OFA27" s="9"/>
      <c r="OFB27" s="9"/>
      <c r="OFC27" s="9"/>
      <c r="OFD27" s="9"/>
      <c r="OFE27" s="9"/>
      <c r="OFF27" s="9"/>
      <c r="OFG27" s="9"/>
      <c r="OFH27" s="9"/>
      <c r="OFI27" s="9"/>
      <c r="OFJ27" s="9"/>
      <c r="OFK27" s="9"/>
      <c r="OFL27" s="9"/>
      <c r="OFM27" s="9"/>
      <c r="OFN27" s="9"/>
      <c r="OFO27" s="9"/>
      <c r="OFP27" s="9"/>
      <c r="OFQ27" s="9"/>
      <c r="OFR27" s="9"/>
      <c r="OFS27" s="9"/>
      <c r="OFT27" s="9"/>
      <c r="OFU27" s="9"/>
      <c r="OFV27" s="9"/>
      <c r="OFW27" s="9"/>
      <c r="OFX27" s="9"/>
      <c r="OFY27" s="9"/>
      <c r="OFZ27" s="9"/>
      <c r="OGA27" s="9"/>
      <c r="OGB27" s="9"/>
      <c r="OGC27" s="9"/>
      <c r="OGD27" s="9"/>
      <c r="OGE27" s="9"/>
      <c r="OGF27" s="9"/>
      <c r="OGG27" s="9"/>
      <c r="OGH27" s="9"/>
      <c r="OGI27" s="9"/>
      <c r="OGJ27" s="9"/>
      <c r="OGK27" s="9"/>
      <c r="OGL27" s="9"/>
      <c r="OGM27" s="9"/>
      <c r="OGN27" s="9"/>
      <c r="OGO27" s="9"/>
      <c r="OGP27" s="9"/>
      <c r="OGQ27" s="9"/>
      <c r="OGR27" s="9"/>
      <c r="OGS27" s="9"/>
      <c r="OGT27" s="9"/>
      <c r="OGU27" s="9"/>
      <c r="OGV27" s="9"/>
      <c r="OGW27" s="9"/>
      <c r="OGX27" s="9"/>
      <c r="OGY27" s="9"/>
      <c r="OGZ27" s="9"/>
      <c r="OHA27" s="9"/>
      <c r="OHB27" s="9"/>
      <c r="OHC27" s="9"/>
      <c r="OHD27" s="9"/>
      <c r="OHE27" s="9"/>
      <c r="OHF27" s="9"/>
      <c r="OHG27" s="9"/>
      <c r="OHH27" s="9"/>
      <c r="OHI27" s="9"/>
      <c r="OHJ27" s="9"/>
      <c r="OHK27" s="9"/>
      <c r="OHL27" s="9"/>
      <c r="OHM27" s="9"/>
      <c r="OHN27" s="9"/>
      <c r="OHO27" s="9"/>
      <c r="OHP27" s="9"/>
      <c r="OHQ27" s="9"/>
      <c r="OHR27" s="9"/>
      <c r="OHS27" s="9"/>
      <c r="OHT27" s="9"/>
      <c r="OHU27" s="9"/>
      <c r="OHV27" s="9"/>
      <c r="OHW27" s="9"/>
      <c r="OHX27" s="9"/>
      <c r="OHY27" s="9"/>
      <c r="OHZ27" s="9"/>
      <c r="OIA27" s="9"/>
      <c r="OIB27" s="9"/>
      <c r="OIC27" s="9"/>
      <c r="OID27" s="9"/>
      <c r="OIE27" s="9"/>
      <c r="OIF27" s="9"/>
      <c r="OIG27" s="9"/>
      <c r="OIH27" s="9"/>
      <c r="OII27" s="9"/>
      <c r="OIJ27" s="9"/>
      <c r="OIK27" s="9"/>
      <c r="OIL27" s="9"/>
      <c r="OIM27" s="9"/>
      <c r="OIN27" s="9"/>
      <c r="OIO27" s="9"/>
      <c r="OIP27" s="9"/>
      <c r="OIQ27" s="9"/>
      <c r="OIR27" s="9"/>
      <c r="OIS27" s="9"/>
      <c r="OIT27" s="9"/>
      <c r="OIU27" s="9"/>
      <c r="OIV27" s="9"/>
      <c r="OIW27" s="9"/>
      <c r="OIX27" s="9"/>
      <c r="OIY27" s="9"/>
      <c r="OIZ27" s="9"/>
      <c r="OJA27" s="9"/>
      <c r="OJB27" s="9"/>
      <c r="OJC27" s="9"/>
      <c r="OJD27" s="9"/>
      <c r="OJE27" s="9"/>
      <c r="OJF27" s="9"/>
      <c r="OJG27" s="9"/>
      <c r="OJH27" s="9"/>
      <c r="OJI27" s="9"/>
      <c r="OJJ27" s="9"/>
      <c r="OJK27" s="9"/>
      <c r="OJL27" s="9"/>
      <c r="OJM27" s="9"/>
      <c r="OJN27" s="9"/>
      <c r="OJO27" s="9"/>
      <c r="OJP27" s="9"/>
      <c r="OJQ27" s="9"/>
      <c r="OJR27" s="9"/>
      <c r="OJS27" s="9"/>
      <c r="OJT27" s="9"/>
      <c r="OJU27" s="9"/>
      <c r="OJV27" s="9"/>
      <c r="OJW27" s="9"/>
      <c r="OJX27" s="9"/>
      <c r="OJY27" s="9"/>
      <c r="OJZ27" s="9"/>
      <c r="OKA27" s="9"/>
      <c r="OKB27" s="9"/>
      <c r="OKC27" s="9"/>
      <c r="OKD27" s="9"/>
      <c r="OKE27" s="9"/>
      <c r="OKF27" s="9"/>
      <c r="OKG27" s="9"/>
      <c r="OKH27" s="9"/>
      <c r="OKI27" s="9"/>
      <c r="OKJ27" s="9"/>
      <c r="OKK27" s="9"/>
      <c r="OKL27" s="9"/>
      <c r="OKM27" s="9"/>
      <c r="OKN27" s="9"/>
      <c r="OKO27" s="9"/>
      <c r="OKP27" s="9"/>
      <c r="OKQ27" s="9"/>
      <c r="OKR27" s="9"/>
      <c r="OKS27" s="9"/>
      <c r="OKT27" s="9"/>
      <c r="OKU27" s="9"/>
      <c r="OKV27" s="9"/>
      <c r="OKW27" s="9"/>
      <c r="OKX27" s="9"/>
      <c r="OKY27" s="9"/>
      <c r="OKZ27" s="9"/>
      <c r="OLA27" s="9"/>
      <c r="OLB27" s="9"/>
      <c r="OLC27" s="9"/>
      <c r="OLD27" s="9"/>
      <c r="OLE27" s="9"/>
      <c r="OLF27" s="9"/>
      <c r="OLG27" s="9"/>
      <c r="OLH27" s="9"/>
      <c r="OLI27" s="9"/>
      <c r="OLJ27" s="9"/>
      <c r="OLK27" s="9"/>
      <c r="OLL27" s="9"/>
      <c r="OLM27" s="9"/>
      <c r="OLN27" s="9"/>
      <c r="OLO27" s="9"/>
      <c r="OLP27" s="9"/>
      <c r="OLQ27" s="9"/>
      <c r="OLR27" s="9"/>
      <c r="OLS27" s="9"/>
      <c r="OLT27" s="9"/>
      <c r="OLU27" s="9"/>
      <c r="OLV27" s="9"/>
      <c r="OLW27" s="9"/>
      <c r="OLX27" s="9"/>
      <c r="OLY27" s="9"/>
      <c r="OLZ27" s="9"/>
      <c r="OMA27" s="9"/>
      <c r="OMB27" s="9"/>
      <c r="OMC27" s="9"/>
      <c r="OMD27" s="9"/>
      <c r="OME27" s="9"/>
      <c r="OMF27" s="9"/>
      <c r="OMG27" s="9"/>
      <c r="OMH27" s="9"/>
      <c r="OMI27" s="9"/>
      <c r="OMJ27" s="9"/>
      <c r="OMK27" s="9"/>
      <c r="OML27" s="9"/>
      <c r="OMM27" s="9"/>
      <c r="OMN27" s="9"/>
      <c r="OMO27" s="9"/>
      <c r="OMP27" s="9"/>
      <c r="OMQ27" s="9"/>
      <c r="OMR27" s="9"/>
      <c r="OMS27" s="9"/>
      <c r="OMT27" s="9"/>
      <c r="OMU27" s="9"/>
      <c r="OMV27" s="9"/>
      <c r="OMW27" s="9"/>
      <c r="OMX27" s="9"/>
      <c r="OMY27" s="9"/>
      <c r="OMZ27" s="9"/>
      <c r="ONA27" s="9"/>
      <c r="ONB27" s="9"/>
      <c r="ONC27" s="9"/>
      <c r="OND27" s="9"/>
      <c r="ONE27" s="9"/>
      <c r="ONF27" s="9"/>
      <c r="ONG27" s="9"/>
      <c r="ONH27" s="9"/>
      <c r="ONI27" s="9"/>
      <c r="ONJ27" s="9"/>
      <c r="ONK27" s="9"/>
      <c r="ONL27" s="9"/>
      <c r="ONM27" s="9"/>
      <c r="ONN27" s="9"/>
      <c r="ONO27" s="9"/>
      <c r="ONP27" s="9"/>
      <c r="ONQ27" s="9"/>
      <c r="ONR27" s="9"/>
      <c r="ONS27" s="9"/>
      <c r="ONT27" s="9"/>
      <c r="ONU27" s="9"/>
      <c r="ONV27" s="9"/>
      <c r="ONW27" s="9"/>
      <c r="ONX27" s="9"/>
      <c r="ONY27" s="9"/>
      <c r="ONZ27" s="9"/>
      <c r="OOA27" s="9"/>
      <c r="OOB27" s="9"/>
      <c r="OOC27" s="9"/>
      <c r="OOD27" s="9"/>
      <c r="OOE27" s="9"/>
      <c r="OOF27" s="9"/>
      <c r="OOG27" s="9"/>
      <c r="OOH27" s="9"/>
      <c r="OOI27" s="9"/>
      <c r="OOJ27" s="9"/>
      <c r="OOK27" s="9"/>
      <c r="OOL27" s="9"/>
      <c r="OOM27" s="9"/>
      <c r="OON27" s="9"/>
      <c r="OOO27" s="9"/>
      <c r="OOP27" s="9"/>
      <c r="OOQ27" s="9"/>
      <c r="OOR27" s="9"/>
      <c r="OOS27" s="9"/>
      <c r="OOT27" s="9"/>
      <c r="OOU27" s="9"/>
      <c r="OOV27" s="9"/>
      <c r="OOW27" s="9"/>
      <c r="OOX27" s="9"/>
      <c r="OOY27" s="9"/>
      <c r="OOZ27" s="9"/>
      <c r="OPA27" s="9"/>
      <c r="OPB27" s="9"/>
      <c r="OPC27" s="9"/>
      <c r="OPD27" s="9"/>
      <c r="OPE27" s="9"/>
      <c r="OPF27" s="9"/>
      <c r="OPG27" s="9"/>
      <c r="OPH27" s="9"/>
      <c r="OPI27" s="9"/>
      <c r="OPJ27" s="9"/>
      <c r="OPK27" s="9"/>
      <c r="OPL27" s="9"/>
      <c r="OPM27" s="9"/>
      <c r="OPN27" s="9"/>
      <c r="OPO27" s="9"/>
      <c r="OPP27" s="9"/>
      <c r="OPQ27" s="9"/>
      <c r="OPR27" s="9"/>
      <c r="OPS27" s="9"/>
      <c r="OPT27" s="9"/>
      <c r="OPU27" s="9"/>
      <c r="OPV27" s="9"/>
      <c r="OPW27" s="9"/>
      <c r="OPX27" s="9"/>
      <c r="OPY27" s="9"/>
      <c r="OPZ27" s="9"/>
      <c r="OQA27" s="9"/>
      <c r="OQB27" s="9"/>
      <c r="OQC27" s="9"/>
      <c r="OQD27" s="9"/>
      <c r="OQE27" s="9"/>
      <c r="OQF27" s="9"/>
      <c r="OQG27" s="9"/>
      <c r="OQH27" s="9"/>
      <c r="OQI27" s="9"/>
      <c r="OQJ27" s="9"/>
      <c r="OQK27" s="9"/>
      <c r="OQL27" s="9"/>
      <c r="OQM27" s="9"/>
      <c r="OQN27" s="9"/>
      <c r="OQO27" s="9"/>
      <c r="OQP27" s="9"/>
      <c r="OQQ27" s="9"/>
      <c r="OQR27" s="9"/>
      <c r="OQS27" s="9"/>
      <c r="OQT27" s="9"/>
      <c r="OQU27" s="9"/>
      <c r="OQV27" s="9"/>
      <c r="OQW27" s="9"/>
      <c r="OQX27" s="9"/>
      <c r="OQY27" s="9"/>
      <c r="OQZ27" s="9"/>
      <c r="ORA27" s="9"/>
      <c r="ORB27" s="9"/>
      <c r="ORC27" s="9"/>
      <c r="ORD27" s="9"/>
      <c r="ORE27" s="9"/>
      <c r="ORF27" s="9"/>
      <c r="ORG27" s="9"/>
      <c r="ORH27" s="9"/>
      <c r="ORI27" s="9"/>
      <c r="ORJ27" s="9"/>
      <c r="ORK27" s="9"/>
      <c r="ORL27" s="9"/>
      <c r="ORM27" s="9"/>
      <c r="ORN27" s="9"/>
      <c r="ORO27" s="9"/>
      <c r="ORP27" s="9"/>
      <c r="ORQ27" s="9"/>
      <c r="ORR27" s="9"/>
      <c r="ORS27" s="9"/>
      <c r="ORT27" s="9"/>
      <c r="ORU27" s="9"/>
      <c r="ORV27" s="9"/>
      <c r="ORW27" s="9"/>
      <c r="ORX27" s="9"/>
      <c r="ORY27" s="9"/>
      <c r="ORZ27" s="9"/>
      <c r="OSA27" s="9"/>
      <c r="OSB27" s="9"/>
      <c r="OSC27" s="9"/>
      <c r="OSD27" s="9"/>
      <c r="OSE27" s="9"/>
      <c r="OSF27" s="9"/>
      <c r="OSG27" s="9"/>
      <c r="OSH27" s="9"/>
      <c r="OSI27" s="9"/>
      <c r="OSJ27" s="9"/>
      <c r="OSK27" s="9"/>
      <c r="OSL27" s="9"/>
      <c r="OSM27" s="9"/>
      <c r="OSN27" s="9"/>
      <c r="OSO27" s="9"/>
      <c r="OSP27" s="9"/>
      <c r="OSQ27" s="9"/>
      <c r="OSR27" s="9"/>
      <c r="OSS27" s="9"/>
      <c r="OST27" s="9"/>
      <c r="OSU27" s="9"/>
      <c r="OSV27" s="9"/>
      <c r="OSW27" s="9"/>
      <c r="OSX27" s="9"/>
      <c r="OSY27" s="9"/>
      <c r="OSZ27" s="9"/>
      <c r="OTA27" s="9"/>
      <c r="OTB27" s="9"/>
      <c r="OTC27" s="9"/>
      <c r="OTD27" s="9"/>
      <c r="OTE27" s="9"/>
      <c r="OTF27" s="9"/>
      <c r="OTG27" s="9"/>
      <c r="OTH27" s="9"/>
      <c r="OTI27" s="9"/>
      <c r="OTJ27" s="9"/>
      <c r="OTK27" s="9"/>
      <c r="OTL27" s="9"/>
      <c r="OTM27" s="9"/>
      <c r="OTN27" s="9"/>
      <c r="OTO27" s="9"/>
      <c r="OTP27" s="9"/>
      <c r="OTQ27" s="9"/>
      <c r="OTR27" s="9"/>
      <c r="OTS27" s="9"/>
      <c r="OTT27" s="9"/>
      <c r="OTU27" s="9"/>
      <c r="OTV27" s="9"/>
      <c r="OTW27" s="9"/>
      <c r="OTX27" s="9"/>
      <c r="OTY27" s="9"/>
      <c r="OTZ27" s="9"/>
      <c r="OUA27" s="9"/>
      <c r="OUB27" s="9"/>
      <c r="OUC27" s="9"/>
      <c r="OUD27" s="9"/>
      <c r="OUE27" s="9"/>
      <c r="OUF27" s="9"/>
      <c r="OUG27" s="9"/>
      <c r="OUH27" s="9"/>
      <c r="OUI27" s="9"/>
      <c r="OUJ27" s="9"/>
      <c r="OUK27" s="9"/>
      <c r="OUL27" s="9"/>
      <c r="OUM27" s="9"/>
      <c r="OUN27" s="9"/>
      <c r="OUO27" s="9"/>
      <c r="OUP27" s="9"/>
      <c r="OUQ27" s="9"/>
      <c r="OUR27" s="9"/>
      <c r="OUS27" s="9"/>
      <c r="OUT27" s="9"/>
      <c r="OUU27" s="9"/>
      <c r="OUV27" s="9"/>
      <c r="OUW27" s="9"/>
      <c r="OUX27" s="9"/>
      <c r="OUY27" s="9"/>
      <c r="OUZ27" s="9"/>
      <c r="OVA27" s="9"/>
      <c r="OVB27" s="9"/>
      <c r="OVC27" s="9"/>
      <c r="OVD27" s="9"/>
      <c r="OVE27" s="9"/>
      <c r="OVF27" s="9"/>
      <c r="OVG27" s="9"/>
      <c r="OVH27" s="9"/>
      <c r="OVI27" s="9"/>
      <c r="OVJ27" s="9"/>
      <c r="OVK27" s="9"/>
      <c r="OVL27" s="9"/>
      <c r="OVM27" s="9"/>
      <c r="OVN27" s="9"/>
      <c r="OVO27" s="9"/>
      <c r="OVP27" s="9"/>
      <c r="OVQ27" s="9"/>
      <c r="OVR27" s="9"/>
      <c r="OVS27" s="9"/>
      <c r="OVT27" s="9"/>
      <c r="OVU27" s="9"/>
      <c r="OVV27" s="9"/>
      <c r="OVW27" s="9"/>
      <c r="OVX27" s="9"/>
      <c r="OVY27" s="9"/>
      <c r="OVZ27" s="9"/>
      <c r="OWA27" s="9"/>
      <c r="OWB27" s="9"/>
      <c r="OWC27" s="9"/>
      <c r="OWD27" s="9"/>
      <c r="OWE27" s="9"/>
      <c r="OWF27" s="9"/>
      <c r="OWG27" s="9"/>
      <c r="OWH27" s="9"/>
      <c r="OWI27" s="9"/>
      <c r="OWJ27" s="9"/>
      <c r="OWK27" s="9"/>
      <c r="OWL27" s="9"/>
      <c r="OWM27" s="9"/>
      <c r="OWN27" s="9"/>
      <c r="OWO27" s="9"/>
      <c r="OWP27" s="9"/>
      <c r="OWQ27" s="9"/>
      <c r="OWR27" s="9"/>
      <c r="OWS27" s="9"/>
      <c r="OWT27" s="9"/>
      <c r="OWU27" s="9"/>
      <c r="OWV27" s="9"/>
      <c r="OWW27" s="9"/>
      <c r="OWX27" s="9"/>
      <c r="OWY27" s="9"/>
      <c r="OWZ27" s="9"/>
      <c r="OXA27" s="9"/>
      <c r="OXB27" s="9"/>
      <c r="OXC27" s="9"/>
      <c r="OXD27" s="9"/>
      <c r="OXE27" s="9"/>
      <c r="OXF27" s="9"/>
      <c r="OXG27" s="9"/>
      <c r="OXH27" s="9"/>
      <c r="OXI27" s="9"/>
      <c r="OXJ27" s="9"/>
      <c r="OXK27" s="9"/>
      <c r="OXL27" s="9"/>
      <c r="OXM27" s="9"/>
      <c r="OXN27" s="9"/>
      <c r="OXO27" s="9"/>
      <c r="OXP27" s="9"/>
      <c r="OXQ27" s="9"/>
      <c r="OXR27" s="9"/>
      <c r="OXS27" s="9"/>
      <c r="OXT27" s="9"/>
      <c r="OXU27" s="9"/>
      <c r="OXV27" s="9"/>
      <c r="OXW27" s="9"/>
      <c r="OXX27" s="9"/>
      <c r="OXY27" s="9"/>
      <c r="OXZ27" s="9"/>
      <c r="OYA27" s="9"/>
      <c r="OYB27" s="9"/>
      <c r="OYC27" s="9"/>
      <c r="OYD27" s="9"/>
      <c r="OYE27" s="9"/>
      <c r="OYF27" s="9"/>
      <c r="OYG27" s="9"/>
      <c r="OYH27" s="9"/>
      <c r="OYI27" s="9"/>
      <c r="OYJ27" s="9"/>
      <c r="OYK27" s="9"/>
      <c r="OYL27" s="9"/>
      <c r="OYM27" s="9"/>
      <c r="OYN27" s="9"/>
      <c r="OYO27" s="9"/>
      <c r="OYP27" s="9"/>
      <c r="OYQ27" s="9"/>
      <c r="OYR27" s="9"/>
      <c r="OYS27" s="9"/>
      <c r="OYT27" s="9"/>
      <c r="OYU27" s="9"/>
      <c r="OYV27" s="9"/>
      <c r="OYW27" s="9"/>
      <c r="OYX27" s="9"/>
      <c r="OYY27" s="9"/>
      <c r="OYZ27" s="9"/>
      <c r="OZA27" s="9"/>
      <c r="OZB27" s="9"/>
      <c r="OZC27" s="9"/>
      <c r="OZD27" s="9"/>
      <c r="OZE27" s="9"/>
      <c r="OZF27" s="9"/>
      <c r="OZG27" s="9"/>
      <c r="OZH27" s="9"/>
      <c r="OZI27" s="9"/>
      <c r="OZJ27" s="9"/>
      <c r="OZK27" s="9"/>
      <c r="OZL27" s="9"/>
      <c r="OZM27" s="9"/>
      <c r="OZN27" s="9"/>
      <c r="OZO27" s="9"/>
      <c r="OZP27" s="9"/>
      <c r="OZQ27" s="9"/>
      <c r="OZR27" s="9"/>
      <c r="OZS27" s="9"/>
      <c r="OZT27" s="9"/>
      <c r="OZU27" s="9"/>
      <c r="OZV27" s="9"/>
      <c r="OZW27" s="9"/>
      <c r="OZX27" s="9"/>
      <c r="OZY27" s="9"/>
      <c r="OZZ27" s="9"/>
      <c r="PAA27" s="9"/>
      <c r="PAB27" s="9"/>
      <c r="PAC27" s="9"/>
      <c r="PAD27" s="9"/>
      <c r="PAE27" s="9"/>
      <c r="PAF27" s="9"/>
      <c r="PAG27" s="9"/>
      <c r="PAH27" s="9"/>
      <c r="PAI27" s="9"/>
      <c r="PAJ27" s="9"/>
      <c r="PAK27" s="9"/>
      <c r="PAL27" s="9"/>
      <c r="PAM27" s="9"/>
      <c r="PAN27" s="9"/>
      <c r="PAO27" s="9"/>
      <c r="PAP27" s="9"/>
      <c r="PAQ27" s="9"/>
      <c r="PAR27" s="9"/>
      <c r="PAS27" s="9"/>
      <c r="PAT27" s="9"/>
      <c r="PAU27" s="9"/>
      <c r="PAV27" s="9"/>
      <c r="PAW27" s="9"/>
      <c r="PAX27" s="9"/>
      <c r="PAY27" s="9"/>
      <c r="PAZ27" s="9"/>
      <c r="PBA27" s="9"/>
      <c r="PBB27" s="9"/>
      <c r="PBC27" s="9"/>
      <c r="PBD27" s="9"/>
      <c r="PBE27" s="9"/>
      <c r="PBF27" s="9"/>
      <c r="PBG27" s="9"/>
      <c r="PBH27" s="9"/>
      <c r="PBI27" s="9"/>
      <c r="PBJ27" s="9"/>
      <c r="PBK27" s="9"/>
      <c r="PBL27" s="9"/>
      <c r="PBM27" s="9"/>
      <c r="PBN27" s="9"/>
      <c r="PBO27" s="9"/>
      <c r="PBP27" s="9"/>
      <c r="PBQ27" s="9"/>
      <c r="PBR27" s="9"/>
      <c r="PBS27" s="9"/>
      <c r="PBT27" s="9"/>
      <c r="PBU27" s="9"/>
      <c r="PBV27" s="9"/>
      <c r="PBW27" s="9"/>
      <c r="PBX27" s="9"/>
      <c r="PBY27" s="9"/>
      <c r="PBZ27" s="9"/>
      <c r="PCA27" s="9"/>
      <c r="PCB27" s="9"/>
      <c r="PCC27" s="9"/>
      <c r="PCD27" s="9"/>
      <c r="PCE27" s="9"/>
      <c r="PCF27" s="9"/>
      <c r="PCG27" s="9"/>
      <c r="PCH27" s="9"/>
      <c r="PCI27" s="9"/>
      <c r="PCJ27" s="9"/>
      <c r="PCK27" s="9"/>
      <c r="PCL27" s="9"/>
      <c r="PCM27" s="9"/>
      <c r="PCN27" s="9"/>
      <c r="PCO27" s="9"/>
      <c r="PCP27" s="9"/>
      <c r="PCQ27" s="9"/>
      <c r="PCR27" s="9"/>
      <c r="PCS27" s="9"/>
      <c r="PCT27" s="9"/>
      <c r="PCU27" s="9"/>
      <c r="PCV27" s="9"/>
      <c r="PCW27" s="9"/>
      <c r="PCX27" s="9"/>
      <c r="PCY27" s="9"/>
      <c r="PCZ27" s="9"/>
      <c r="PDA27" s="9"/>
      <c r="PDB27" s="9"/>
      <c r="PDC27" s="9"/>
      <c r="PDD27" s="9"/>
      <c r="PDE27" s="9"/>
      <c r="PDF27" s="9"/>
      <c r="PDG27" s="9"/>
      <c r="PDH27" s="9"/>
      <c r="PDI27" s="9"/>
      <c r="PDJ27" s="9"/>
      <c r="PDK27" s="9"/>
      <c r="PDL27" s="9"/>
      <c r="PDM27" s="9"/>
      <c r="PDN27" s="9"/>
      <c r="PDO27" s="9"/>
      <c r="PDP27" s="9"/>
      <c r="PDQ27" s="9"/>
      <c r="PDR27" s="9"/>
      <c r="PDS27" s="9"/>
      <c r="PDT27" s="9"/>
      <c r="PDU27" s="9"/>
      <c r="PDV27" s="9"/>
      <c r="PDW27" s="9"/>
      <c r="PDX27" s="9"/>
      <c r="PDY27" s="9"/>
      <c r="PDZ27" s="9"/>
      <c r="PEA27" s="9"/>
      <c r="PEB27" s="9"/>
      <c r="PEC27" s="9"/>
      <c r="PED27" s="9"/>
      <c r="PEE27" s="9"/>
      <c r="PEF27" s="9"/>
      <c r="PEG27" s="9"/>
      <c r="PEH27" s="9"/>
      <c r="PEI27" s="9"/>
      <c r="PEJ27" s="9"/>
      <c r="PEK27" s="9"/>
      <c r="PEL27" s="9"/>
      <c r="PEM27" s="9"/>
      <c r="PEN27" s="9"/>
      <c r="PEO27" s="9"/>
      <c r="PEP27" s="9"/>
      <c r="PEQ27" s="9"/>
      <c r="PER27" s="9"/>
      <c r="PES27" s="9"/>
      <c r="PET27" s="9"/>
      <c r="PEU27" s="9"/>
      <c r="PEV27" s="9"/>
      <c r="PEW27" s="9"/>
      <c r="PEX27" s="9"/>
      <c r="PEY27" s="9"/>
      <c r="PEZ27" s="9"/>
      <c r="PFA27" s="9"/>
      <c r="PFB27" s="9"/>
      <c r="PFC27" s="9"/>
      <c r="PFD27" s="9"/>
      <c r="PFE27" s="9"/>
      <c r="PFF27" s="9"/>
      <c r="PFG27" s="9"/>
      <c r="PFH27" s="9"/>
      <c r="PFI27" s="9"/>
      <c r="PFJ27" s="9"/>
      <c r="PFK27" s="9"/>
      <c r="PFL27" s="9"/>
      <c r="PFM27" s="9"/>
      <c r="PFN27" s="9"/>
      <c r="PFO27" s="9"/>
      <c r="PFP27" s="9"/>
      <c r="PFQ27" s="9"/>
      <c r="PFR27" s="9"/>
      <c r="PFS27" s="9"/>
      <c r="PFT27" s="9"/>
      <c r="PFU27" s="9"/>
      <c r="PFV27" s="9"/>
      <c r="PFW27" s="9"/>
      <c r="PFX27" s="9"/>
      <c r="PFY27" s="9"/>
      <c r="PFZ27" s="9"/>
      <c r="PGA27" s="9"/>
      <c r="PGB27" s="9"/>
      <c r="PGC27" s="9"/>
      <c r="PGD27" s="9"/>
      <c r="PGE27" s="9"/>
      <c r="PGF27" s="9"/>
      <c r="PGG27" s="9"/>
      <c r="PGH27" s="9"/>
      <c r="PGI27" s="9"/>
      <c r="PGJ27" s="9"/>
      <c r="PGK27" s="9"/>
      <c r="PGL27" s="9"/>
      <c r="PGM27" s="9"/>
      <c r="PGN27" s="9"/>
      <c r="PGO27" s="9"/>
      <c r="PGP27" s="9"/>
      <c r="PGQ27" s="9"/>
      <c r="PGR27" s="9"/>
      <c r="PGS27" s="9"/>
      <c r="PGT27" s="9"/>
      <c r="PGU27" s="9"/>
      <c r="PGV27" s="9"/>
      <c r="PGW27" s="9"/>
      <c r="PGX27" s="9"/>
      <c r="PGY27" s="9"/>
      <c r="PGZ27" s="9"/>
      <c r="PHA27" s="9"/>
      <c r="PHB27" s="9"/>
      <c r="PHC27" s="9"/>
      <c r="PHD27" s="9"/>
      <c r="PHE27" s="9"/>
      <c r="PHF27" s="9"/>
      <c r="PHG27" s="9"/>
      <c r="PHH27" s="9"/>
      <c r="PHI27" s="9"/>
      <c r="PHJ27" s="9"/>
      <c r="PHK27" s="9"/>
      <c r="PHL27" s="9"/>
      <c r="PHM27" s="9"/>
      <c r="PHN27" s="9"/>
      <c r="PHO27" s="9"/>
      <c r="PHP27" s="9"/>
      <c r="PHQ27" s="9"/>
      <c r="PHR27" s="9"/>
      <c r="PHS27" s="9"/>
      <c r="PHT27" s="9"/>
      <c r="PHU27" s="9"/>
      <c r="PHV27" s="9"/>
      <c r="PHW27" s="9"/>
      <c r="PHX27" s="9"/>
      <c r="PHY27" s="9"/>
      <c r="PHZ27" s="9"/>
      <c r="PIA27" s="9"/>
      <c r="PIB27" s="9"/>
      <c r="PIC27" s="9"/>
      <c r="PID27" s="9"/>
      <c r="PIE27" s="9"/>
      <c r="PIF27" s="9"/>
      <c r="PIG27" s="9"/>
      <c r="PIH27" s="9"/>
      <c r="PII27" s="9"/>
      <c r="PIJ27" s="9"/>
      <c r="PIK27" s="9"/>
      <c r="PIL27" s="9"/>
      <c r="PIM27" s="9"/>
      <c r="PIN27" s="9"/>
      <c r="PIO27" s="9"/>
      <c r="PIP27" s="9"/>
      <c r="PIQ27" s="9"/>
      <c r="PIR27" s="9"/>
      <c r="PIS27" s="9"/>
      <c r="PIT27" s="9"/>
      <c r="PIU27" s="9"/>
      <c r="PIV27" s="9"/>
      <c r="PIW27" s="9"/>
      <c r="PIX27" s="9"/>
      <c r="PIY27" s="9"/>
      <c r="PIZ27" s="9"/>
      <c r="PJA27" s="9"/>
      <c r="PJB27" s="9"/>
      <c r="PJC27" s="9"/>
      <c r="PJD27" s="9"/>
      <c r="PJE27" s="9"/>
      <c r="PJF27" s="9"/>
      <c r="PJG27" s="9"/>
      <c r="PJH27" s="9"/>
      <c r="PJI27" s="9"/>
      <c r="PJJ27" s="9"/>
      <c r="PJK27" s="9"/>
      <c r="PJL27" s="9"/>
      <c r="PJM27" s="9"/>
      <c r="PJN27" s="9"/>
      <c r="PJO27" s="9"/>
      <c r="PJP27" s="9"/>
      <c r="PJQ27" s="9"/>
      <c r="PJR27" s="9"/>
      <c r="PJS27" s="9"/>
      <c r="PJT27" s="9"/>
      <c r="PJU27" s="9"/>
      <c r="PJV27" s="9"/>
      <c r="PJW27" s="9"/>
      <c r="PJX27" s="9"/>
      <c r="PJY27" s="9"/>
      <c r="PJZ27" s="9"/>
      <c r="PKA27" s="9"/>
      <c r="PKB27" s="9"/>
      <c r="PKC27" s="9"/>
      <c r="PKD27" s="9"/>
      <c r="PKE27" s="9"/>
      <c r="PKF27" s="9"/>
      <c r="PKG27" s="9"/>
      <c r="PKH27" s="9"/>
      <c r="PKI27" s="9"/>
      <c r="PKJ27" s="9"/>
      <c r="PKK27" s="9"/>
      <c r="PKL27" s="9"/>
      <c r="PKM27" s="9"/>
      <c r="PKN27" s="9"/>
      <c r="PKO27" s="9"/>
      <c r="PKP27" s="9"/>
      <c r="PKQ27" s="9"/>
      <c r="PKR27" s="9"/>
      <c r="PKS27" s="9"/>
      <c r="PKT27" s="9"/>
      <c r="PKU27" s="9"/>
      <c r="PKV27" s="9"/>
      <c r="PKW27" s="9"/>
      <c r="PKX27" s="9"/>
      <c r="PKY27" s="9"/>
      <c r="PKZ27" s="9"/>
      <c r="PLA27" s="9"/>
      <c r="PLB27" s="9"/>
      <c r="PLC27" s="9"/>
      <c r="PLD27" s="9"/>
      <c r="PLE27" s="9"/>
      <c r="PLF27" s="9"/>
      <c r="PLG27" s="9"/>
      <c r="PLH27" s="9"/>
      <c r="PLI27" s="9"/>
      <c r="PLJ27" s="9"/>
      <c r="PLK27" s="9"/>
      <c r="PLL27" s="9"/>
      <c r="PLM27" s="9"/>
      <c r="PLN27" s="9"/>
      <c r="PLO27" s="9"/>
      <c r="PLP27" s="9"/>
      <c r="PLQ27" s="9"/>
      <c r="PLR27" s="9"/>
      <c r="PLS27" s="9"/>
      <c r="PLT27" s="9"/>
      <c r="PLU27" s="9"/>
      <c r="PLV27" s="9"/>
      <c r="PLW27" s="9"/>
      <c r="PLX27" s="9"/>
      <c r="PLY27" s="9"/>
      <c r="PLZ27" s="9"/>
      <c r="PMA27" s="9"/>
      <c r="PMB27" s="9"/>
      <c r="PMC27" s="9"/>
      <c r="PMD27" s="9"/>
      <c r="PME27" s="9"/>
      <c r="PMF27" s="9"/>
      <c r="PMG27" s="9"/>
      <c r="PMH27" s="9"/>
      <c r="PMI27" s="9"/>
      <c r="PMJ27" s="9"/>
      <c r="PMK27" s="9"/>
      <c r="PML27" s="9"/>
      <c r="PMM27" s="9"/>
      <c r="PMN27" s="9"/>
      <c r="PMO27" s="9"/>
      <c r="PMP27" s="9"/>
      <c r="PMQ27" s="9"/>
      <c r="PMR27" s="9"/>
      <c r="PMS27" s="9"/>
      <c r="PMT27" s="9"/>
      <c r="PMU27" s="9"/>
      <c r="PMV27" s="9"/>
      <c r="PMW27" s="9"/>
      <c r="PMX27" s="9"/>
      <c r="PMY27" s="9"/>
      <c r="PMZ27" s="9"/>
      <c r="PNA27" s="9"/>
      <c r="PNB27" s="9"/>
      <c r="PNC27" s="9"/>
      <c r="PND27" s="9"/>
      <c r="PNE27" s="9"/>
      <c r="PNF27" s="9"/>
      <c r="PNG27" s="9"/>
      <c r="PNH27" s="9"/>
      <c r="PNI27" s="9"/>
      <c r="PNJ27" s="9"/>
      <c r="PNK27" s="9"/>
      <c r="PNL27" s="9"/>
      <c r="PNM27" s="9"/>
      <c r="PNN27" s="9"/>
      <c r="PNO27" s="9"/>
      <c r="PNP27" s="9"/>
      <c r="PNQ27" s="9"/>
      <c r="PNR27" s="9"/>
      <c r="PNS27" s="9"/>
      <c r="PNT27" s="9"/>
      <c r="PNU27" s="9"/>
      <c r="PNV27" s="9"/>
      <c r="PNW27" s="9"/>
      <c r="PNX27" s="9"/>
      <c r="PNY27" s="9"/>
      <c r="PNZ27" s="9"/>
      <c r="POA27" s="9"/>
      <c r="POB27" s="9"/>
      <c r="POC27" s="9"/>
      <c r="POD27" s="9"/>
      <c r="POE27" s="9"/>
      <c r="POF27" s="9"/>
      <c r="POG27" s="9"/>
      <c r="POH27" s="9"/>
      <c r="POI27" s="9"/>
      <c r="POJ27" s="9"/>
      <c r="POK27" s="9"/>
      <c r="POL27" s="9"/>
      <c r="POM27" s="9"/>
      <c r="PON27" s="9"/>
      <c r="POO27" s="9"/>
      <c r="POP27" s="9"/>
      <c r="POQ27" s="9"/>
      <c r="POR27" s="9"/>
      <c r="POS27" s="9"/>
      <c r="POT27" s="9"/>
      <c r="POU27" s="9"/>
      <c r="POV27" s="9"/>
      <c r="POW27" s="9"/>
      <c r="POX27" s="9"/>
      <c r="POY27" s="9"/>
      <c r="POZ27" s="9"/>
      <c r="PPA27" s="9"/>
      <c r="PPB27" s="9"/>
      <c r="PPC27" s="9"/>
      <c r="PPD27" s="9"/>
      <c r="PPE27" s="9"/>
      <c r="PPF27" s="9"/>
      <c r="PPG27" s="9"/>
      <c r="PPH27" s="9"/>
      <c r="PPI27" s="9"/>
      <c r="PPJ27" s="9"/>
      <c r="PPK27" s="9"/>
      <c r="PPL27" s="9"/>
      <c r="PPM27" s="9"/>
      <c r="PPN27" s="9"/>
      <c r="PPO27" s="9"/>
      <c r="PPP27" s="9"/>
      <c r="PPQ27" s="9"/>
      <c r="PPR27" s="9"/>
      <c r="PPS27" s="9"/>
      <c r="PPT27" s="9"/>
      <c r="PPU27" s="9"/>
      <c r="PPV27" s="9"/>
      <c r="PPW27" s="9"/>
      <c r="PPX27" s="9"/>
      <c r="PPY27" s="9"/>
      <c r="PPZ27" s="9"/>
      <c r="PQA27" s="9"/>
      <c r="PQB27" s="9"/>
      <c r="PQC27" s="9"/>
      <c r="PQD27" s="9"/>
      <c r="PQE27" s="9"/>
      <c r="PQF27" s="9"/>
      <c r="PQG27" s="9"/>
      <c r="PQH27" s="9"/>
      <c r="PQI27" s="9"/>
      <c r="PQJ27" s="9"/>
      <c r="PQK27" s="9"/>
      <c r="PQL27" s="9"/>
      <c r="PQM27" s="9"/>
      <c r="PQN27" s="9"/>
      <c r="PQO27" s="9"/>
      <c r="PQP27" s="9"/>
      <c r="PQQ27" s="9"/>
      <c r="PQR27" s="9"/>
      <c r="PQS27" s="9"/>
      <c r="PQT27" s="9"/>
      <c r="PQU27" s="9"/>
      <c r="PQV27" s="9"/>
      <c r="PQW27" s="9"/>
      <c r="PQX27" s="9"/>
      <c r="PQY27" s="9"/>
      <c r="PQZ27" s="9"/>
      <c r="PRA27" s="9"/>
      <c r="PRB27" s="9"/>
      <c r="PRC27" s="9"/>
      <c r="PRD27" s="9"/>
      <c r="PRE27" s="9"/>
      <c r="PRF27" s="9"/>
      <c r="PRG27" s="9"/>
      <c r="PRH27" s="9"/>
      <c r="PRI27" s="9"/>
      <c r="PRJ27" s="9"/>
      <c r="PRK27" s="9"/>
      <c r="PRL27" s="9"/>
      <c r="PRM27" s="9"/>
      <c r="PRN27" s="9"/>
      <c r="PRO27" s="9"/>
      <c r="PRP27" s="9"/>
      <c r="PRQ27" s="9"/>
      <c r="PRR27" s="9"/>
      <c r="PRS27" s="9"/>
      <c r="PRT27" s="9"/>
      <c r="PRU27" s="9"/>
      <c r="PRV27" s="9"/>
      <c r="PRW27" s="9"/>
      <c r="PRX27" s="9"/>
      <c r="PRY27" s="9"/>
      <c r="PRZ27" s="9"/>
      <c r="PSA27" s="9"/>
      <c r="PSB27" s="9"/>
      <c r="PSC27" s="9"/>
      <c r="PSD27" s="9"/>
      <c r="PSE27" s="9"/>
      <c r="PSF27" s="9"/>
      <c r="PSG27" s="9"/>
      <c r="PSH27" s="9"/>
      <c r="PSI27" s="9"/>
      <c r="PSJ27" s="9"/>
      <c r="PSK27" s="9"/>
      <c r="PSL27" s="9"/>
      <c r="PSM27" s="9"/>
      <c r="PSN27" s="9"/>
      <c r="PSO27" s="9"/>
      <c r="PSP27" s="9"/>
      <c r="PSQ27" s="9"/>
      <c r="PSR27" s="9"/>
      <c r="PSS27" s="9"/>
      <c r="PST27" s="9"/>
      <c r="PSU27" s="9"/>
      <c r="PSV27" s="9"/>
      <c r="PSW27" s="9"/>
      <c r="PSX27" s="9"/>
      <c r="PSY27" s="9"/>
      <c r="PSZ27" s="9"/>
      <c r="PTA27" s="9"/>
      <c r="PTB27" s="9"/>
      <c r="PTC27" s="9"/>
      <c r="PTD27" s="9"/>
      <c r="PTE27" s="9"/>
      <c r="PTF27" s="9"/>
      <c r="PTG27" s="9"/>
      <c r="PTH27" s="9"/>
      <c r="PTI27" s="9"/>
      <c r="PTJ27" s="9"/>
      <c r="PTK27" s="9"/>
      <c r="PTL27" s="9"/>
      <c r="PTM27" s="9"/>
      <c r="PTN27" s="9"/>
      <c r="PTO27" s="9"/>
      <c r="PTP27" s="9"/>
      <c r="PTQ27" s="9"/>
      <c r="PTR27" s="9"/>
      <c r="PTS27" s="9"/>
      <c r="PTT27" s="9"/>
      <c r="PTU27" s="9"/>
      <c r="PTV27" s="9"/>
      <c r="PTW27" s="9"/>
      <c r="PTX27" s="9"/>
      <c r="PTY27" s="9"/>
      <c r="PTZ27" s="9"/>
      <c r="PUA27" s="9"/>
      <c r="PUB27" s="9"/>
      <c r="PUC27" s="9"/>
      <c r="PUD27" s="9"/>
      <c r="PUE27" s="9"/>
      <c r="PUF27" s="9"/>
      <c r="PUG27" s="9"/>
      <c r="PUH27" s="9"/>
      <c r="PUI27" s="9"/>
      <c r="PUJ27" s="9"/>
      <c r="PUK27" s="9"/>
      <c r="PUL27" s="9"/>
      <c r="PUM27" s="9"/>
      <c r="PUN27" s="9"/>
      <c r="PUO27" s="9"/>
      <c r="PUP27" s="9"/>
      <c r="PUQ27" s="9"/>
      <c r="PUR27" s="9"/>
      <c r="PUS27" s="9"/>
      <c r="PUT27" s="9"/>
      <c r="PUU27" s="9"/>
      <c r="PUV27" s="9"/>
      <c r="PUW27" s="9"/>
      <c r="PUX27" s="9"/>
      <c r="PUY27" s="9"/>
      <c r="PUZ27" s="9"/>
      <c r="PVA27" s="9"/>
      <c r="PVB27" s="9"/>
      <c r="PVC27" s="9"/>
      <c r="PVD27" s="9"/>
      <c r="PVE27" s="9"/>
      <c r="PVF27" s="9"/>
      <c r="PVG27" s="9"/>
      <c r="PVH27" s="9"/>
      <c r="PVI27" s="9"/>
      <c r="PVJ27" s="9"/>
      <c r="PVK27" s="9"/>
      <c r="PVL27" s="9"/>
      <c r="PVM27" s="9"/>
      <c r="PVN27" s="9"/>
      <c r="PVO27" s="9"/>
      <c r="PVP27" s="9"/>
      <c r="PVQ27" s="9"/>
      <c r="PVR27" s="9"/>
      <c r="PVS27" s="9"/>
      <c r="PVT27" s="9"/>
      <c r="PVU27" s="9"/>
      <c r="PVV27" s="9"/>
      <c r="PVW27" s="9"/>
      <c r="PVX27" s="9"/>
      <c r="PVY27" s="9"/>
      <c r="PVZ27" s="9"/>
      <c r="PWA27" s="9"/>
      <c r="PWB27" s="9"/>
      <c r="PWC27" s="9"/>
      <c r="PWD27" s="9"/>
      <c r="PWE27" s="9"/>
      <c r="PWF27" s="9"/>
      <c r="PWG27" s="9"/>
      <c r="PWH27" s="9"/>
      <c r="PWI27" s="9"/>
      <c r="PWJ27" s="9"/>
      <c r="PWK27" s="9"/>
      <c r="PWL27" s="9"/>
      <c r="PWM27" s="9"/>
      <c r="PWN27" s="9"/>
      <c r="PWO27" s="9"/>
      <c r="PWP27" s="9"/>
      <c r="PWQ27" s="9"/>
      <c r="PWR27" s="9"/>
      <c r="PWS27" s="9"/>
      <c r="PWT27" s="9"/>
      <c r="PWU27" s="9"/>
      <c r="PWV27" s="9"/>
      <c r="PWW27" s="9"/>
      <c r="PWX27" s="9"/>
      <c r="PWY27" s="9"/>
      <c r="PWZ27" s="9"/>
      <c r="PXA27" s="9"/>
      <c r="PXB27" s="9"/>
      <c r="PXC27" s="9"/>
      <c r="PXD27" s="9"/>
      <c r="PXE27" s="9"/>
      <c r="PXF27" s="9"/>
      <c r="PXG27" s="9"/>
      <c r="PXH27" s="9"/>
      <c r="PXI27" s="9"/>
      <c r="PXJ27" s="9"/>
      <c r="PXK27" s="9"/>
      <c r="PXL27" s="9"/>
      <c r="PXM27" s="9"/>
      <c r="PXN27" s="9"/>
      <c r="PXO27" s="9"/>
      <c r="PXP27" s="9"/>
      <c r="PXQ27" s="9"/>
      <c r="PXR27" s="9"/>
      <c r="PXS27" s="9"/>
      <c r="PXT27" s="9"/>
      <c r="PXU27" s="9"/>
      <c r="PXV27" s="9"/>
      <c r="PXW27" s="9"/>
      <c r="PXX27" s="9"/>
      <c r="PXY27" s="9"/>
      <c r="PXZ27" s="9"/>
      <c r="PYA27" s="9"/>
      <c r="PYB27" s="9"/>
      <c r="PYC27" s="9"/>
      <c r="PYD27" s="9"/>
      <c r="PYE27" s="9"/>
      <c r="PYF27" s="9"/>
      <c r="PYG27" s="9"/>
      <c r="PYH27" s="9"/>
      <c r="PYI27" s="9"/>
      <c r="PYJ27" s="9"/>
      <c r="PYK27" s="9"/>
      <c r="PYL27" s="9"/>
      <c r="PYM27" s="9"/>
      <c r="PYN27" s="9"/>
      <c r="PYO27" s="9"/>
      <c r="PYP27" s="9"/>
      <c r="PYQ27" s="9"/>
      <c r="PYR27" s="9"/>
      <c r="PYS27" s="9"/>
      <c r="PYT27" s="9"/>
      <c r="PYU27" s="9"/>
      <c r="PYV27" s="9"/>
      <c r="PYW27" s="9"/>
      <c r="PYX27" s="9"/>
      <c r="PYY27" s="9"/>
      <c r="PYZ27" s="9"/>
      <c r="PZA27" s="9"/>
      <c r="PZB27" s="9"/>
      <c r="PZC27" s="9"/>
      <c r="PZD27" s="9"/>
      <c r="PZE27" s="9"/>
      <c r="PZF27" s="9"/>
      <c r="PZG27" s="9"/>
      <c r="PZH27" s="9"/>
      <c r="PZI27" s="9"/>
      <c r="PZJ27" s="9"/>
      <c r="PZK27" s="9"/>
      <c r="PZL27" s="9"/>
      <c r="PZM27" s="9"/>
      <c r="PZN27" s="9"/>
      <c r="PZO27" s="9"/>
      <c r="PZP27" s="9"/>
      <c r="PZQ27" s="9"/>
      <c r="PZR27" s="9"/>
      <c r="PZS27" s="9"/>
      <c r="PZT27" s="9"/>
      <c r="PZU27" s="9"/>
      <c r="PZV27" s="9"/>
      <c r="PZW27" s="9"/>
      <c r="PZX27" s="9"/>
      <c r="PZY27" s="9"/>
      <c r="PZZ27" s="9"/>
      <c r="QAA27" s="9"/>
      <c r="QAB27" s="9"/>
      <c r="QAC27" s="9"/>
      <c r="QAD27" s="9"/>
      <c r="QAE27" s="9"/>
      <c r="QAF27" s="9"/>
      <c r="QAG27" s="9"/>
      <c r="QAH27" s="9"/>
      <c r="QAI27" s="9"/>
      <c r="QAJ27" s="9"/>
      <c r="QAK27" s="9"/>
      <c r="QAL27" s="9"/>
      <c r="QAM27" s="9"/>
      <c r="QAN27" s="9"/>
      <c r="QAO27" s="9"/>
      <c r="QAP27" s="9"/>
      <c r="QAQ27" s="9"/>
      <c r="QAR27" s="9"/>
      <c r="QAS27" s="9"/>
      <c r="QAT27" s="9"/>
      <c r="QAU27" s="9"/>
      <c r="QAV27" s="9"/>
      <c r="QAW27" s="9"/>
      <c r="QAX27" s="9"/>
      <c r="QAY27" s="9"/>
      <c r="QAZ27" s="9"/>
      <c r="QBA27" s="9"/>
      <c r="QBB27" s="9"/>
      <c r="QBC27" s="9"/>
      <c r="QBD27" s="9"/>
      <c r="QBE27" s="9"/>
      <c r="QBF27" s="9"/>
      <c r="QBG27" s="9"/>
      <c r="QBH27" s="9"/>
      <c r="QBI27" s="9"/>
      <c r="QBJ27" s="9"/>
      <c r="QBK27" s="9"/>
      <c r="QBL27" s="9"/>
      <c r="QBM27" s="9"/>
      <c r="QBN27" s="9"/>
      <c r="QBO27" s="9"/>
      <c r="QBP27" s="9"/>
      <c r="QBQ27" s="9"/>
      <c r="QBR27" s="9"/>
      <c r="QBS27" s="9"/>
      <c r="QBT27" s="9"/>
      <c r="QBU27" s="9"/>
      <c r="QBV27" s="9"/>
      <c r="QBW27" s="9"/>
      <c r="QBX27" s="9"/>
      <c r="QBY27" s="9"/>
      <c r="QBZ27" s="9"/>
      <c r="QCA27" s="9"/>
      <c r="QCB27" s="9"/>
      <c r="QCC27" s="9"/>
      <c r="QCD27" s="9"/>
      <c r="QCE27" s="9"/>
      <c r="QCF27" s="9"/>
      <c r="QCG27" s="9"/>
      <c r="QCH27" s="9"/>
      <c r="QCI27" s="9"/>
      <c r="QCJ27" s="9"/>
      <c r="QCK27" s="9"/>
      <c r="QCL27" s="9"/>
      <c r="QCM27" s="9"/>
      <c r="QCN27" s="9"/>
      <c r="QCO27" s="9"/>
      <c r="QCP27" s="9"/>
      <c r="QCQ27" s="9"/>
      <c r="QCR27" s="9"/>
      <c r="QCS27" s="9"/>
      <c r="QCT27" s="9"/>
      <c r="QCU27" s="9"/>
      <c r="QCV27" s="9"/>
      <c r="QCW27" s="9"/>
      <c r="QCX27" s="9"/>
      <c r="QCY27" s="9"/>
      <c r="QCZ27" s="9"/>
      <c r="QDA27" s="9"/>
      <c r="QDB27" s="9"/>
      <c r="QDC27" s="9"/>
      <c r="QDD27" s="9"/>
      <c r="QDE27" s="9"/>
      <c r="QDF27" s="9"/>
      <c r="QDG27" s="9"/>
      <c r="QDH27" s="9"/>
      <c r="QDI27" s="9"/>
      <c r="QDJ27" s="9"/>
      <c r="QDK27" s="9"/>
      <c r="QDL27" s="9"/>
      <c r="QDM27" s="9"/>
      <c r="QDN27" s="9"/>
      <c r="QDO27" s="9"/>
      <c r="QDP27" s="9"/>
      <c r="QDQ27" s="9"/>
      <c r="QDR27" s="9"/>
      <c r="QDS27" s="9"/>
      <c r="QDT27" s="9"/>
      <c r="QDU27" s="9"/>
      <c r="QDV27" s="9"/>
      <c r="QDW27" s="9"/>
      <c r="QDX27" s="9"/>
      <c r="QDY27" s="9"/>
      <c r="QDZ27" s="9"/>
      <c r="QEA27" s="9"/>
      <c r="QEB27" s="9"/>
      <c r="QEC27" s="9"/>
      <c r="QED27" s="9"/>
      <c r="QEE27" s="9"/>
      <c r="QEF27" s="9"/>
      <c r="QEG27" s="9"/>
      <c r="QEH27" s="9"/>
      <c r="QEI27" s="9"/>
      <c r="QEJ27" s="9"/>
      <c r="QEK27" s="9"/>
      <c r="QEL27" s="9"/>
      <c r="QEM27" s="9"/>
      <c r="QEN27" s="9"/>
      <c r="QEO27" s="9"/>
      <c r="QEP27" s="9"/>
      <c r="QEQ27" s="9"/>
      <c r="QER27" s="9"/>
      <c r="QES27" s="9"/>
      <c r="QET27" s="9"/>
      <c r="QEU27" s="9"/>
      <c r="QEV27" s="9"/>
      <c r="QEW27" s="9"/>
      <c r="QEX27" s="9"/>
      <c r="QEY27" s="9"/>
      <c r="QEZ27" s="9"/>
      <c r="QFA27" s="9"/>
      <c r="QFB27" s="9"/>
      <c r="QFC27" s="9"/>
      <c r="QFD27" s="9"/>
      <c r="QFE27" s="9"/>
      <c r="QFF27" s="9"/>
      <c r="QFG27" s="9"/>
      <c r="QFH27" s="9"/>
      <c r="QFI27" s="9"/>
      <c r="QFJ27" s="9"/>
      <c r="QFK27" s="9"/>
      <c r="QFL27" s="9"/>
      <c r="QFM27" s="9"/>
      <c r="QFN27" s="9"/>
      <c r="QFO27" s="9"/>
      <c r="QFP27" s="9"/>
      <c r="QFQ27" s="9"/>
      <c r="QFR27" s="9"/>
      <c r="QFS27" s="9"/>
      <c r="QFT27" s="9"/>
      <c r="QFU27" s="9"/>
      <c r="QFV27" s="9"/>
      <c r="QFW27" s="9"/>
      <c r="QFX27" s="9"/>
      <c r="QFY27" s="9"/>
      <c r="QFZ27" s="9"/>
      <c r="QGA27" s="9"/>
      <c r="QGB27" s="9"/>
      <c r="QGC27" s="9"/>
      <c r="QGD27" s="9"/>
      <c r="QGE27" s="9"/>
      <c r="QGF27" s="9"/>
      <c r="QGG27" s="9"/>
      <c r="QGH27" s="9"/>
      <c r="QGI27" s="9"/>
      <c r="QGJ27" s="9"/>
      <c r="QGK27" s="9"/>
      <c r="QGL27" s="9"/>
      <c r="QGM27" s="9"/>
      <c r="QGN27" s="9"/>
      <c r="QGO27" s="9"/>
      <c r="QGP27" s="9"/>
      <c r="QGQ27" s="9"/>
      <c r="QGR27" s="9"/>
      <c r="QGS27" s="9"/>
      <c r="QGT27" s="9"/>
      <c r="QGU27" s="9"/>
      <c r="QGV27" s="9"/>
      <c r="QGW27" s="9"/>
      <c r="QGX27" s="9"/>
      <c r="QGY27" s="9"/>
      <c r="QGZ27" s="9"/>
      <c r="QHA27" s="9"/>
      <c r="QHB27" s="9"/>
      <c r="QHC27" s="9"/>
      <c r="QHD27" s="9"/>
      <c r="QHE27" s="9"/>
      <c r="QHF27" s="9"/>
      <c r="QHG27" s="9"/>
      <c r="QHH27" s="9"/>
      <c r="QHI27" s="9"/>
      <c r="QHJ27" s="9"/>
      <c r="QHK27" s="9"/>
      <c r="QHL27" s="9"/>
      <c r="QHM27" s="9"/>
      <c r="QHN27" s="9"/>
      <c r="QHO27" s="9"/>
      <c r="QHP27" s="9"/>
      <c r="QHQ27" s="9"/>
      <c r="QHR27" s="9"/>
      <c r="QHS27" s="9"/>
      <c r="QHT27" s="9"/>
      <c r="QHU27" s="9"/>
      <c r="QHV27" s="9"/>
      <c r="QHW27" s="9"/>
      <c r="QHX27" s="9"/>
      <c r="QHY27" s="9"/>
      <c r="QHZ27" s="9"/>
      <c r="QIA27" s="9"/>
      <c r="QIB27" s="9"/>
      <c r="QIC27" s="9"/>
      <c r="QID27" s="9"/>
      <c r="QIE27" s="9"/>
      <c r="QIF27" s="9"/>
      <c r="QIG27" s="9"/>
      <c r="QIH27" s="9"/>
      <c r="QII27" s="9"/>
      <c r="QIJ27" s="9"/>
      <c r="QIK27" s="9"/>
      <c r="QIL27" s="9"/>
      <c r="QIM27" s="9"/>
      <c r="QIN27" s="9"/>
      <c r="QIO27" s="9"/>
      <c r="QIP27" s="9"/>
      <c r="QIQ27" s="9"/>
      <c r="QIR27" s="9"/>
      <c r="QIS27" s="9"/>
      <c r="QIT27" s="9"/>
      <c r="QIU27" s="9"/>
      <c r="QIV27" s="9"/>
      <c r="QIW27" s="9"/>
      <c r="QIX27" s="9"/>
      <c r="QIY27" s="9"/>
      <c r="QIZ27" s="9"/>
      <c r="QJA27" s="9"/>
      <c r="QJB27" s="9"/>
      <c r="QJC27" s="9"/>
      <c r="QJD27" s="9"/>
      <c r="QJE27" s="9"/>
      <c r="QJF27" s="9"/>
      <c r="QJG27" s="9"/>
      <c r="QJH27" s="9"/>
      <c r="QJI27" s="9"/>
      <c r="QJJ27" s="9"/>
      <c r="QJK27" s="9"/>
      <c r="QJL27" s="9"/>
      <c r="QJM27" s="9"/>
      <c r="QJN27" s="9"/>
      <c r="QJO27" s="9"/>
      <c r="QJP27" s="9"/>
      <c r="QJQ27" s="9"/>
      <c r="QJR27" s="9"/>
      <c r="QJS27" s="9"/>
      <c r="QJT27" s="9"/>
      <c r="QJU27" s="9"/>
      <c r="QJV27" s="9"/>
      <c r="QJW27" s="9"/>
      <c r="QJX27" s="9"/>
      <c r="QJY27" s="9"/>
      <c r="QJZ27" s="9"/>
      <c r="QKA27" s="9"/>
      <c r="QKB27" s="9"/>
      <c r="QKC27" s="9"/>
      <c r="QKD27" s="9"/>
      <c r="QKE27" s="9"/>
      <c r="QKF27" s="9"/>
      <c r="QKG27" s="9"/>
      <c r="QKH27" s="9"/>
      <c r="QKI27" s="9"/>
      <c r="QKJ27" s="9"/>
      <c r="QKK27" s="9"/>
      <c r="QKL27" s="9"/>
      <c r="QKM27" s="9"/>
      <c r="QKN27" s="9"/>
      <c r="QKO27" s="9"/>
      <c r="QKP27" s="9"/>
      <c r="QKQ27" s="9"/>
      <c r="QKR27" s="9"/>
      <c r="QKS27" s="9"/>
      <c r="QKT27" s="9"/>
      <c r="QKU27" s="9"/>
      <c r="QKV27" s="9"/>
      <c r="QKW27" s="9"/>
      <c r="QKX27" s="9"/>
      <c r="QKY27" s="9"/>
      <c r="QKZ27" s="9"/>
      <c r="QLA27" s="9"/>
      <c r="QLB27" s="9"/>
      <c r="QLC27" s="9"/>
      <c r="QLD27" s="9"/>
      <c r="QLE27" s="9"/>
      <c r="QLF27" s="9"/>
      <c r="QLG27" s="9"/>
      <c r="QLH27" s="9"/>
      <c r="QLI27" s="9"/>
      <c r="QLJ27" s="9"/>
      <c r="QLK27" s="9"/>
      <c r="QLL27" s="9"/>
      <c r="QLM27" s="9"/>
      <c r="QLN27" s="9"/>
      <c r="QLO27" s="9"/>
      <c r="QLP27" s="9"/>
      <c r="QLQ27" s="9"/>
      <c r="QLR27" s="9"/>
      <c r="QLS27" s="9"/>
      <c r="QLT27" s="9"/>
      <c r="QLU27" s="9"/>
      <c r="QLV27" s="9"/>
      <c r="QLW27" s="9"/>
      <c r="QLX27" s="9"/>
      <c r="QLY27" s="9"/>
      <c r="QLZ27" s="9"/>
      <c r="QMA27" s="9"/>
      <c r="QMB27" s="9"/>
      <c r="QMC27" s="9"/>
      <c r="QMD27" s="9"/>
      <c r="QME27" s="9"/>
      <c r="QMF27" s="9"/>
      <c r="QMG27" s="9"/>
      <c r="QMH27" s="9"/>
      <c r="QMI27" s="9"/>
      <c r="QMJ27" s="9"/>
      <c r="QMK27" s="9"/>
      <c r="QML27" s="9"/>
      <c r="QMM27" s="9"/>
      <c r="QMN27" s="9"/>
      <c r="QMO27" s="9"/>
      <c r="QMP27" s="9"/>
      <c r="QMQ27" s="9"/>
      <c r="QMR27" s="9"/>
      <c r="QMS27" s="9"/>
      <c r="QMT27" s="9"/>
      <c r="QMU27" s="9"/>
      <c r="QMV27" s="9"/>
      <c r="QMW27" s="9"/>
      <c r="QMX27" s="9"/>
      <c r="QMY27" s="9"/>
      <c r="QMZ27" s="9"/>
      <c r="QNA27" s="9"/>
      <c r="QNB27" s="9"/>
      <c r="QNC27" s="9"/>
      <c r="QND27" s="9"/>
      <c r="QNE27" s="9"/>
      <c r="QNF27" s="9"/>
      <c r="QNG27" s="9"/>
      <c r="QNH27" s="9"/>
      <c r="QNI27" s="9"/>
      <c r="QNJ27" s="9"/>
      <c r="QNK27" s="9"/>
      <c r="QNL27" s="9"/>
      <c r="QNM27" s="9"/>
      <c r="QNN27" s="9"/>
      <c r="QNO27" s="9"/>
      <c r="QNP27" s="9"/>
      <c r="QNQ27" s="9"/>
      <c r="QNR27" s="9"/>
      <c r="QNS27" s="9"/>
      <c r="QNT27" s="9"/>
      <c r="QNU27" s="9"/>
      <c r="QNV27" s="9"/>
      <c r="QNW27" s="9"/>
      <c r="QNX27" s="9"/>
      <c r="QNY27" s="9"/>
      <c r="QNZ27" s="9"/>
      <c r="QOA27" s="9"/>
      <c r="QOB27" s="9"/>
      <c r="QOC27" s="9"/>
      <c r="QOD27" s="9"/>
      <c r="QOE27" s="9"/>
      <c r="QOF27" s="9"/>
      <c r="QOG27" s="9"/>
      <c r="QOH27" s="9"/>
      <c r="QOI27" s="9"/>
      <c r="QOJ27" s="9"/>
      <c r="QOK27" s="9"/>
      <c r="QOL27" s="9"/>
      <c r="QOM27" s="9"/>
      <c r="QON27" s="9"/>
      <c r="QOO27" s="9"/>
      <c r="QOP27" s="9"/>
      <c r="QOQ27" s="9"/>
      <c r="QOR27" s="9"/>
      <c r="QOS27" s="9"/>
      <c r="QOT27" s="9"/>
      <c r="QOU27" s="9"/>
      <c r="QOV27" s="9"/>
      <c r="QOW27" s="9"/>
      <c r="QOX27" s="9"/>
      <c r="QOY27" s="9"/>
      <c r="QOZ27" s="9"/>
      <c r="QPA27" s="9"/>
      <c r="QPB27" s="9"/>
      <c r="QPC27" s="9"/>
      <c r="QPD27" s="9"/>
      <c r="QPE27" s="9"/>
      <c r="QPF27" s="9"/>
      <c r="QPG27" s="9"/>
      <c r="QPH27" s="9"/>
      <c r="QPI27" s="9"/>
      <c r="QPJ27" s="9"/>
      <c r="QPK27" s="9"/>
      <c r="QPL27" s="9"/>
      <c r="QPM27" s="9"/>
      <c r="QPN27" s="9"/>
      <c r="QPO27" s="9"/>
      <c r="QPP27" s="9"/>
      <c r="QPQ27" s="9"/>
      <c r="QPR27" s="9"/>
      <c r="QPS27" s="9"/>
      <c r="QPT27" s="9"/>
      <c r="QPU27" s="9"/>
      <c r="QPV27" s="9"/>
      <c r="QPW27" s="9"/>
      <c r="QPX27" s="9"/>
      <c r="QPY27" s="9"/>
      <c r="QPZ27" s="9"/>
      <c r="QQA27" s="9"/>
      <c r="QQB27" s="9"/>
      <c r="QQC27" s="9"/>
      <c r="QQD27" s="9"/>
      <c r="QQE27" s="9"/>
      <c r="QQF27" s="9"/>
      <c r="QQG27" s="9"/>
      <c r="QQH27" s="9"/>
      <c r="QQI27" s="9"/>
      <c r="QQJ27" s="9"/>
      <c r="QQK27" s="9"/>
      <c r="QQL27" s="9"/>
      <c r="QQM27" s="9"/>
      <c r="QQN27" s="9"/>
      <c r="QQO27" s="9"/>
      <c r="QQP27" s="9"/>
      <c r="QQQ27" s="9"/>
      <c r="QQR27" s="9"/>
      <c r="QQS27" s="9"/>
      <c r="QQT27" s="9"/>
      <c r="QQU27" s="9"/>
      <c r="QQV27" s="9"/>
      <c r="QQW27" s="9"/>
      <c r="QQX27" s="9"/>
      <c r="QQY27" s="9"/>
      <c r="QQZ27" s="9"/>
      <c r="QRA27" s="9"/>
      <c r="QRB27" s="9"/>
      <c r="QRC27" s="9"/>
      <c r="QRD27" s="9"/>
      <c r="QRE27" s="9"/>
      <c r="QRF27" s="9"/>
      <c r="QRG27" s="9"/>
      <c r="QRH27" s="9"/>
      <c r="QRI27" s="9"/>
      <c r="QRJ27" s="9"/>
      <c r="QRK27" s="9"/>
      <c r="QRL27" s="9"/>
      <c r="QRM27" s="9"/>
      <c r="QRN27" s="9"/>
      <c r="QRO27" s="9"/>
      <c r="QRP27" s="9"/>
      <c r="QRQ27" s="9"/>
      <c r="QRR27" s="9"/>
      <c r="QRS27" s="9"/>
      <c r="QRT27" s="9"/>
      <c r="QRU27" s="9"/>
      <c r="QRV27" s="9"/>
      <c r="QRW27" s="9"/>
      <c r="QRX27" s="9"/>
      <c r="QRY27" s="9"/>
      <c r="QRZ27" s="9"/>
      <c r="QSA27" s="9"/>
      <c r="QSB27" s="9"/>
      <c r="QSC27" s="9"/>
      <c r="QSD27" s="9"/>
      <c r="QSE27" s="9"/>
      <c r="QSF27" s="9"/>
      <c r="QSG27" s="9"/>
      <c r="QSH27" s="9"/>
      <c r="QSI27" s="9"/>
      <c r="QSJ27" s="9"/>
      <c r="QSK27" s="9"/>
      <c r="QSL27" s="9"/>
      <c r="QSM27" s="9"/>
      <c r="QSN27" s="9"/>
      <c r="QSO27" s="9"/>
      <c r="QSP27" s="9"/>
      <c r="QSQ27" s="9"/>
      <c r="QSR27" s="9"/>
      <c r="QSS27" s="9"/>
      <c r="QST27" s="9"/>
      <c r="QSU27" s="9"/>
      <c r="QSV27" s="9"/>
      <c r="QSW27" s="9"/>
      <c r="QSX27" s="9"/>
      <c r="QSY27" s="9"/>
      <c r="QSZ27" s="9"/>
      <c r="QTA27" s="9"/>
      <c r="QTB27" s="9"/>
      <c r="QTC27" s="9"/>
      <c r="QTD27" s="9"/>
      <c r="QTE27" s="9"/>
      <c r="QTF27" s="9"/>
      <c r="QTG27" s="9"/>
      <c r="QTH27" s="9"/>
      <c r="QTI27" s="9"/>
      <c r="QTJ27" s="9"/>
      <c r="QTK27" s="9"/>
      <c r="QTL27" s="9"/>
      <c r="QTM27" s="9"/>
      <c r="QTN27" s="9"/>
      <c r="QTO27" s="9"/>
      <c r="QTP27" s="9"/>
      <c r="QTQ27" s="9"/>
      <c r="QTR27" s="9"/>
      <c r="QTS27" s="9"/>
      <c r="QTT27" s="9"/>
      <c r="QTU27" s="9"/>
      <c r="QTV27" s="9"/>
      <c r="QTW27" s="9"/>
      <c r="QTX27" s="9"/>
      <c r="QTY27" s="9"/>
      <c r="QTZ27" s="9"/>
      <c r="QUA27" s="9"/>
      <c r="QUB27" s="9"/>
      <c r="QUC27" s="9"/>
      <c r="QUD27" s="9"/>
      <c r="QUE27" s="9"/>
      <c r="QUF27" s="9"/>
      <c r="QUG27" s="9"/>
      <c r="QUH27" s="9"/>
      <c r="QUI27" s="9"/>
      <c r="QUJ27" s="9"/>
      <c r="QUK27" s="9"/>
      <c r="QUL27" s="9"/>
      <c r="QUM27" s="9"/>
      <c r="QUN27" s="9"/>
      <c r="QUO27" s="9"/>
      <c r="QUP27" s="9"/>
      <c r="QUQ27" s="9"/>
      <c r="QUR27" s="9"/>
      <c r="QUS27" s="9"/>
      <c r="QUT27" s="9"/>
      <c r="QUU27" s="9"/>
      <c r="QUV27" s="9"/>
      <c r="QUW27" s="9"/>
      <c r="QUX27" s="9"/>
      <c r="QUY27" s="9"/>
      <c r="QUZ27" s="9"/>
      <c r="QVA27" s="9"/>
      <c r="QVB27" s="9"/>
      <c r="QVC27" s="9"/>
      <c r="QVD27" s="9"/>
      <c r="QVE27" s="9"/>
      <c r="QVF27" s="9"/>
      <c r="QVG27" s="9"/>
      <c r="QVH27" s="9"/>
      <c r="QVI27" s="9"/>
      <c r="QVJ27" s="9"/>
      <c r="QVK27" s="9"/>
      <c r="QVL27" s="9"/>
      <c r="QVM27" s="9"/>
      <c r="QVN27" s="9"/>
      <c r="QVO27" s="9"/>
      <c r="QVP27" s="9"/>
      <c r="QVQ27" s="9"/>
      <c r="QVR27" s="9"/>
      <c r="QVS27" s="9"/>
      <c r="QVT27" s="9"/>
      <c r="QVU27" s="9"/>
      <c r="QVV27" s="9"/>
      <c r="QVW27" s="9"/>
      <c r="QVX27" s="9"/>
      <c r="QVY27" s="9"/>
      <c r="QVZ27" s="9"/>
      <c r="QWA27" s="9"/>
      <c r="QWB27" s="9"/>
      <c r="QWC27" s="9"/>
      <c r="QWD27" s="9"/>
      <c r="QWE27" s="9"/>
      <c r="QWF27" s="9"/>
      <c r="QWG27" s="9"/>
      <c r="QWH27" s="9"/>
      <c r="QWI27" s="9"/>
      <c r="QWJ27" s="9"/>
      <c r="QWK27" s="9"/>
      <c r="QWL27" s="9"/>
      <c r="QWM27" s="9"/>
      <c r="QWN27" s="9"/>
      <c r="QWO27" s="9"/>
      <c r="QWP27" s="9"/>
      <c r="QWQ27" s="9"/>
      <c r="QWR27" s="9"/>
      <c r="QWS27" s="9"/>
      <c r="QWT27" s="9"/>
      <c r="QWU27" s="9"/>
      <c r="QWV27" s="9"/>
      <c r="QWW27" s="9"/>
      <c r="QWX27" s="9"/>
      <c r="QWY27" s="9"/>
      <c r="QWZ27" s="9"/>
      <c r="QXA27" s="9"/>
      <c r="QXB27" s="9"/>
      <c r="QXC27" s="9"/>
      <c r="QXD27" s="9"/>
      <c r="QXE27" s="9"/>
      <c r="QXF27" s="9"/>
      <c r="QXG27" s="9"/>
      <c r="QXH27" s="9"/>
      <c r="QXI27" s="9"/>
      <c r="QXJ27" s="9"/>
      <c r="QXK27" s="9"/>
      <c r="QXL27" s="9"/>
      <c r="QXM27" s="9"/>
      <c r="QXN27" s="9"/>
      <c r="QXO27" s="9"/>
      <c r="QXP27" s="9"/>
      <c r="QXQ27" s="9"/>
      <c r="QXR27" s="9"/>
      <c r="QXS27" s="9"/>
      <c r="QXT27" s="9"/>
      <c r="QXU27" s="9"/>
      <c r="QXV27" s="9"/>
      <c r="QXW27" s="9"/>
      <c r="QXX27" s="9"/>
      <c r="QXY27" s="9"/>
      <c r="QXZ27" s="9"/>
      <c r="QYA27" s="9"/>
      <c r="QYB27" s="9"/>
      <c r="QYC27" s="9"/>
      <c r="QYD27" s="9"/>
      <c r="QYE27" s="9"/>
      <c r="QYF27" s="9"/>
      <c r="QYG27" s="9"/>
      <c r="QYH27" s="9"/>
      <c r="QYI27" s="9"/>
      <c r="QYJ27" s="9"/>
      <c r="QYK27" s="9"/>
      <c r="QYL27" s="9"/>
      <c r="QYM27" s="9"/>
      <c r="QYN27" s="9"/>
      <c r="QYO27" s="9"/>
      <c r="QYP27" s="9"/>
      <c r="QYQ27" s="9"/>
      <c r="QYR27" s="9"/>
      <c r="QYS27" s="9"/>
      <c r="QYT27" s="9"/>
      <c r="QYU27" s="9"/>
      <c r="QYV27" s="9"/>
      <c r="QYW27" s="9"/>
      <c r="QYX27" s="9"/>
      <c r="QYY27" s="9"/>
      <c r="QYZ27" s="9"/>
      <c r="QZA27" s="9"/>
      <c r="QZB27" s="9"/>
      <c r="QZC27" s="9"/>
      <c r="QZD27" s="9"/>
      <c r="QZE27" s="9"/>
      <c r="QZF27" s="9"/>
      <c r="QZG27" s="9"/>
      <c r="QZH27" s="9"/>
      <c r="QZI27" s="9"/>
      <c r="QZJ27" s="9"/>
      <c r="QZK27" s="9"/>
      <c r="QZL27" s="9"/>
      <c r="QZM27" s="9"/>
      <c r="QZN27" s="9"/>
      <c r="QZO27" s="9"/>
      <c r="QZP27" s="9"/>
      <c r="QZQ27" s="9"/>
      <c r="QZR27" s="9"/>
      <c r="QZS27" s="9"/>
      <c r="QZT27" s="9"/>
      <c r="QZU27" s="9"/>
      <c r="QZV27" s="9"/>
      <c r="QZW27" s="9"/>
      <c r="QZX27" s="9"/>
      <c r="QZY27" s="9"/>
      <c r="QZZ27" s="9"/>
      <c r="RAA27" s="9"/>
      <c r="RAB27" s="9"/>
      <c r="RAC27" s="9"/>
      <c r="RAD27" s="9"/>
      <c r="RAE27" s="9"/>
      <c r="RAF27" s="9"/>
      <c r="RAG27" s="9"/>
      <c r="RAH27" s="9"/>
      <c r="RAI27" s="9"/>
      <c r="RAJ27" s="9"/>
      <c r="RAK27" s="9"/>
      <c r="RAL27" s="9"/>
      <c r="RAM27" s="9"/>
      <c r="RAN27" s="9"/>
      <c r="RAO27" s="9"/>
      <c r="RAP27" s="9"/>
      <c r="RAQ27" s="9"/>
      <c r="RAR27" s="9"/>
      <c r="RAS27" s="9"/>
      <c r="RAT27" s="9"/>
      <c r="RAU27" s="9"/>
      <c r="RAV27" s="9"/>
      <c r="RAW27" s="9"/>
      <c r="RAX27" s="9"/>
      <c r="RAY27" s="9"/>
      <c r="RAZ27" s="9"/>
      <c r="RBA27" s="9"/>
      <c r="RBB27" s="9"/>
      <c r="RBC27" s="9"/>
      <c r="RBD27" s="9"/>
      <c r="RBE27" s="9"/>
      <c r="RBF27" s="9"/>
      <c r="RBG27" s="9"/>
      <c r="RBH27" s="9"/>
      <c r="RBI27" s="9"/>
      <c r="RBJ27" s="9"/>
      <c r="RBK27" s="9"/>
      <c r="RBL27" s="9"/>
      <c r="RBM27" s="9"/>
      <c r="RBN27" s="9"/>
      <c r="RBO27" s="9"/>
      <c r="RBP27" s="9"/>
      <c r="RBQ27" s="9"/>
      <c r="RBR27" s="9"/>
      <c r="RBS27" s="9"/>
      <c r="RBT27" s="9"/>
      <c r="RBU27" s="9"/>
      <c r="RBV27" s="9"/>
      <c r="RBW27" s="9"/>
      <c r="RBX27" s="9"/>
      <c r="RBY27" s="9"/>
      <c r="RBZ27" s="9"/>
      <c r="RCA27" s="9"/>
      <c r="RCB27" s="9"/>
      <c r="RCC27" s="9"/>
      <c r="RCD27" s="9"/>
      <c r="RCE27" s="9"/>
      <c r="RCF27" s="9"/>
      <c r="RCG27" s="9"/>
      <c r="RCH27" s="9"/>
      <c r="RCI27" s="9"/>
      <c r="RCJ27" s="9"/>
      <c r="RCK27" s="9"/>
      <c r="RCL27" s="9"/>
      <c r="RCM27" s="9"/>
      <c r="RCN27" s="9"/>
      <c r="RCO27" s="9"/>
      <c r="RCP27" s="9"/>
      <c r="RCQ27" s="9"/>
      <c r="RCR27" s="9"/>
      <c r="RCS27" s="9"/>
      <c r="RCT27" s="9"/>
      <c r="RCU27" s="9"/>
      <c r="RCV27" s="9"/>
      <c r="RCW27" s="9"/>
      <c r="RCX27" s="9"/>
      <c r="RCY27" s="9"/>
      <c r="RCZ27" s="9"/>
      <c r="RDA27" s="9"/>
      <c r="RDB27" s="9"/>
      <c r="RDC27" s="9"/>
      <c r="RDD27" s="9"/>
      <c r="RDE27" s="9"/>
      <c r="RDF27" s="9"/>
      <c r="RDG27" s="9"/>
      <c r="RDH27" s="9"/>
      <c r="RDI27" s="9"/>
      <c r="RDJ27" s="9"/>
      <c r="RDK27" s="9"/>
      <c r="RDL27" s="9"/>
      <c r="RDM27" s="9"/>
      <c r="RDN27" s="9"/>
      <c r="RDO27" s="9"/>
      <c r="RDP27" s="9"/>
      <c r="RDQ27" s="9"/>
      <c r="RDR27" s="9"/>
      <c r="RDS27" s="9"/>
      <c r="RDT27" s="9"/>
      <c r="RDU27" s="9"/>
      <c r="RDV27" s="9"/>
      <c r="RDW27" s="9"/>
      <c r="RDX27" s="9"/>
      <c r="RDY27" s="9"/>
      <c r="RDZ27" s="9"/>
      <c r="REA27" s="9"/>
      <c r="REB27" s="9"/>
      <c r="REC27" s="9"/>
      <c r="RED27" s="9"/>
      <c r="REE27" s="9"/>
      <c r="REF27" s="9"/>
      <c r="REG27" s="9"/>
      <c r="REH27" s="9"/>
      <c r="REI27" s="9"/>
      <c r="REJ27" s="9"/>
      <c r="REK27" s="9"/>
      <c r="REL27" s="9"/>
      <c r="REM27" s="9"/>
      <c r="REN27" s="9"/>
      <c r="REO27" s="9"/>
      <c r="REP27" s="9"/>
      <c r="REQ27" s="9"/>
      <c r="RER27" s="9"/>
      <c r="RES27" s="9"/>
      <c r="RET27" s="9"/>
      <c r="REU27" s="9"/>
      <c r="REV27" s="9"/>
      <c r="REW27" s="9"/>
      <c r="REX27" s="9"/>
      <c r="REY27" s="9"/>
      <c r="REZ27" s="9"/>
      <c r="RFA27" s="9"/>
      <c r="RFB27" s="9"/>
      <c r="RFC27" s="9"/>
      <c r="RFD27" s="9"/>
      <c r="RFE27" s="9"/>
      <c r="RFF27" s="9"/>
      <c r="RFG27" s="9"/>
      <c r="RFH27" s="9"/>
      <c r="RFI27" s="9"/>
      <c r="RFJ27" s="9"/>
      <c r="RFK27" s="9"/>
      <c r="RFL27" s="9"/>
      <c r="RFM27" s="9"/>
      <c r="RFN27" s="9"/>
      <c r="RFO27" s="9"/>
      <c r="RFP27" s="9"/>
      <c r="RFQ27" s="9"/>
      <c r="RFR27" s="9"/>
      <c r="RFS27" s="9"/>
      <c r="RFT27" s="9"/>
      <c r="RFU27" s="9"/>
      <c r="RFV27" s="9"/>
      <c r="RFW27" s="9"/>
      <c r="RFX27" s="9"/>
      <c r="RFY27" s="9"/>
      <c r="RFZ27" s="9"/>
      <c r="RGA27" s="9"/>
      <c r="RGB27" s="9"/>
      <c r="RGC27" s="9"/>
      <c r="RGD27" s="9"/>
      <c r="RGE27" s="9"/>
      <c r="RGF27" s="9"/>
      <c r="RGG27" s="9"/>
      <c r="RGH27" s="9"/>
      <c r="RGI27" s="9"/>
      <c r="RGJ27" s="9"/>
      <c r="RGK27" s="9"/>
      <c r="RGL27" s="9"/>
      <c r="RGM27" s="9"/>
      <c r="RGN27" s="9"/>
      <c r="RGO27" s="9"/>
      <c r="RGP27" s="9"/>
      <c r="RGQ27" s="9"/>
      <c r="RGR27" s="9"/>
      <c r="RGS27" s="9"/>
      <c r="RGT27" s="9"/>
      <c r="RGU27" s="9"/>
      <c r="RGV27" s="9"/>
      <c r="RGW27" s="9"/>
      <c r="RGX27" s="9"/>
      <c r="RGY27" s="9"/>
      <c r="RGZ27" s="9"/>
      <c r="RHA27" s="9"/>
      <c r="RHB27" s="9"/>
      <c r="RHC27" s="9"/>
      <c r="RHD27" s="9"/>
      <c r="RHE27" s="9"/>
      <c r="RHF27" s="9"/>
      <c r="RHG27" s="9"/>
      <c r="RHH27" s="9"/>
      <c r="RHI27" s="9"/>
      <c r="RHJ27" s="9"/>
      <c r="RHK27" s="9"/>
      <c r="RHL27" s="9"/>
      <c r="RHM27" s="9"/>
      <c r="RHN27" s="9"/>
      <c r="RHO27" s="9"/>
      <c r="RHP27" s="9"/>
      <c r="RHQ27" s="9"/>
      <c r="RHR27" s="9"/>
      <c r="RHS27" s="9"/>
      <c r="RHT27" s="9"/>
      <c r="RHU27" s="9"/>
      <c r="RHV27" s="9"/>
      <c r="RHW27" s="9"/>
      <c r="RHX27" s="9"/>
      <c r="RHY27" s="9"/>
      <c r="RHZ27" s="9"/>
      <c r="RIA27" s="9"/>
      <c r="RIB27" s="9"/>
      <c r="RIC27" s="9"/>
      <c r="RID27" s="9"/>
      <c r="RIE27" s="9"/>
      <c r="RIF27" s="9"/>
      <c r="RIG27" s="9"/>
      <c r="RIH27" s="9"/>
      <c r="RII27" s="9"/>
      <c r="RIJ27" s="9"/>
      <c r="RIK27" s="9"/>
      <c r="RIL27" s="9"/>
      <c r="RIM27" s="9"/>
      <c r="RIN27" s="9"/>
      <c r="RIO27" s="9"/>
      <c r="RIP27" s="9"/>
      <c r="RIQ27" s="9"/>
      <c r="RIR27" s="9"/>
      <c r="RIS27" s="9"/>
      <c r="RIT27" s="9"/>
      <c r="RIU27" s="9"/>
      <c r="RIV27" s="9"/>
      <c r="RIW27" s="9"/>
      <c r="RIX27" s="9"/>
      <c r="RIY27" s="9"/>
      <c r="RIZ27" s="9"/>
      <c r="RJA27" s="9"/>
      <c r="RJB27" s="9"/>
      <c r="RJC27" s="9"/>
      <c r="RJD27" s="9"/>
      <c r="RJE27" s="9"/>
      <c r="RJF27" s="9"/>
      <c r="RJG27" s="9"/>
      <c r="RJH27" s="9"/>
      <c r="RJI27" s="9"/>
      <c r="RJJ27" s="9"/>
      <c r="RJK27" s="9"/>
      <c r="RJL27" s="9"/>
      <c r="RJM27" s="9"/>
      <c r="RJN27" s="9"/>
      <c r="RJO27" s="9"/>
      <c r="RJP27" s="9"/>
      <c r="RJQ27" s="9"/>
      <c r="RJR27" s="9"/>
      <c r="RJS27" s="9"/>
      <c r="RJT27" s="9"/>
      <c r="RJU27" s="9"/>
      <c r="RJV27" s="9"/>
      <c r="RJW27" s="9"/>
      <c r="RJX27" s="9"/>
      <c r="RJY27" s="9"/>
      <c r="RJZ27" s="9"/>
      <c r="RKA27" s="9"/>
      <c r="RKB27" s="9"/>
      <c r="RKC27" s="9"/>
      <c r="RKD27" s="9"/>
      <c r="RKE27" s="9"/>
      <c r="RKF27" s="9"/>
      <c r="RKG27" s="9"/>
      <c r="RKH27" s="9"/>
      <c r="RKI27" s="9"/>
      <c r="RKJ27" s="9"/>
      <c r="RKK27" s="9"/>
      <c r="RKL27" s="9"/>
      <c r="RKM27" s="9"/>
      <c r="RKN27" s="9"/>
      <c r="RKO27" s="9"/>
      <c r="RKP27" s="9"/>
      <c r="RKQ27" s="9"/>
      <c r="RKR27" s="9"/>
      <c r="RKS27" s="9"/>
      <c r="RKT27" s="9"/>
      <c r="RKU27" s="9"/>
      <c r="RKV27" s="9"/>
      <c r="RKW27" s="9"/>
      <c r="RKX27" s="9"/>
      <c r="RKY27" s="9"/>
      <c r="RKZ27" s="9"/>
      <c r="RLA27" s="9"/>
      <c r="RLB27" s="9"/>
      <c r="RLC27" s="9"/>
      <c r="RLD27" s="9"/>
      <c r="RLE27" s="9"/>
      <c r="RLF27" s="9"/>
      <c r="RLG27" s="9"/>
      <c r="RLH27" s="9"/>
      <c r="RLI27" s="9"/>
      <c r="RLJ27" s="9"/>
      <c r="RLK27" s="9"/>
      <c r="RLL27" s="9"/>
      <c r="RLM27" s="9"/>
      <c r="RLN27" s="9"/>
      <c r="RLO27" s="9"/>
      <c r="RLP27" s="9"/>
      <c r="RLQ27" s="9"/>
      <c r="RLR27" s="9"/>
      <c r="RLS27" s="9"/>
      <c r="RLT27" s="9"/>
      <c r="RLU27" s="9"/>
      <c r="RLV27" s="9"/>
      <c r="RLW27" s="9"/>
      <c r="RLX27" s="9"/>
      <c r="RLY27" s="9"/>
      <c r="RLZ27" s="9"/>
      <c r="RMA27" s="9"/>
      <c r="RMB27" s="9"/>
      <c r="RMC27" s="9"/>
      <c r="RMD27" s="9"/>
      <c r="RME27" s="9"/>
      <c r="RMF27" s="9"/>
      <c r="RMG27" s="9"/>
      <c r="RMH27" s="9"/>
      <c r="RMI27" s="9"/>
      <c r="RMJ27" s="9"/>
      <c r="RMK27" s="9"/>
      <c r="RML27" s="9"/>
      <c r="RMM27" s="9"/>
      <c r="RMN27" s="9"/>
      <c r="RMO27" s="9"/>
      <c r="RMP27" s="9"/>
      <c r="RMQ27" s="9"/>
      <c r="RMR27" s="9"/>
      <c r="RMS27" s="9"/>
      <c r="RMT27" s="9"/>
      <c r="RMU27" s="9"/>
      <c r="RMV27" s="9"/>
      <c r="RMW27" s="9"/>
      <c r="RMX27" s="9"/>
      <c r="RMY27" s="9"/>
      <c r="RMZ27" s="9"/>
      <c r="RNA27" s="9"/>
      <c r="RNB27" s="9"/>
      <c r="RNC27" s="9"/>
      <c r="RND27" s="9"/>
      <c r="RNE27" s="9"/>
      <c r="RNF27" s="9"/>
      <c r="RNG27" s="9"/>
      <c r="RNH27" s="9"/>
      <c r="RNI27" s="9"/>
      <c r="RNJ27" s="9"/>
      <c r="RNK27" s="9"/>
      <c r="RNL27" s="9"/>
      <c r="RNM27" s="9"/>
      <c r="RNN27" s="9"/>
      <c r="RNO27" s="9"/>
      <c r="RNP27" s="9"/>
      <c r="RNQ27" s="9"/>
      <c r="RNR27" s="9"/>
      <c r="RNS27" s="9"/>
      <c r="RNT27" s="9"/>
      <c r="RNU27" s="9"/>
      <c r="RNV27" s="9"/>
      <c r="RNW27" s="9"/>
      <c r="RNX27" s="9"/>
      <c r="RNY27" s="9"/>
      <c r="RNZ27" s="9"/>
      <c r="ROA27" s="9"/>
      <c r="ROB27" s="9"/>
      <c r="ROC27" s="9"/>
      <c r="ROD27" s="9"/>
      <c r="ROE27" s="9"/>
      <c r="ROF27" s="9"/>
      <c r="ROG27" s="9"/>
      <c r="ROH27" s="9"/>
      <c r="ROI27" s="9"/>
      <c r="ROJ27" s="9"/>
      <c r="ROK27" s="9"/>
      <c r="ROL27" s="9"/>
      <c r="ROM27" s="9"/>
      <c r="RON27" s="9"/>
      <c r="ROO27" s="9"/>
      <c r="ROP27" s="9"/>
      <c r="ROQ27" s="9"/>
      <c r="ROR27" s="9"/>
      <c r="ROS27" s="9"/>
      <c r="ROT27" s="9"/>
      <c r="ROU27" s="9"/>
      <c r="ROV27" s="9"/>
      <c r="ROW27" s="9"/>
      <c r="ROX27" s="9"/>
      <c r="ROY27" s="9"/>
      <c r="ROZ27" s="9"/>
      <c r="RPA27" s="9"/>
      <c r="RPB27" s="9"/>
      <c r="RPC27" s="9"/>
      <c r="RPD27" s="9"/>
      <c r="RPE27" s="9"/>
      <c r="RPF27" s="9"/>
      <c r="RPG27" s="9"/>
      <c r="RPH27" s="9"/>
      <c r="RPI27" s="9"/>
      <c r="RPJ27" s="9"/>
      <c r="RPK27" s="9"/>
      <c r="RPL27" s="9"/>
      <c r="RPM27" s="9"/>
      <c r="RPN27" s="9"/>
      <c r="RPO27" s="9"/>
      <c r="RPP27" s="9"/>
      <c r="RPQ27" s="9"/>
      <c r="RPR27" s="9"/>
      <c r="RPS27" s="9"/>
      <c r="RPT27" s="9"/>
      <c r="RPU27" s="9"/>
      <c r="RPV27" s="9"/>
      <c r="RPW27" s="9"/>
      <c r="RPX27" s="9"/>
      <c r="RPY27" s="9"/>
      <c r="RPZ27" s="9"/>
      <c r="RQA27" s="9"/>
      <c r="RQB27" s="9"/>
      <c r="RQC27" s="9"/>
      <c r="RQD27" s="9"/>
      <c r="RQE27" s="9"/>
      <c r="RQF27" s="9"/>
      <c r="RQG27" s="9"/>
      <c r="RQH27" s="9"/>
      <c r="RQI27" s="9"/>
      <c r="RQJ27" s="9"/>
      <c r="RQK27" s="9"/>
      <c r="RQL27" s="9"/>
      <c r="RQM27" s="9"/>
      <c r="RQN27" s="9"/>
      <c r="RQO27" s="9"/>
      <c r="RQP27" s="9"/>
      <c r="RQQ27" s="9"/>
      <c r="RQR27" s="9"/>
      <c r="RQS27" s="9"/>
      <c r="RQT27" s="9"/>
      <c r="RQU27" s="9"/>
      <c r="RQV27" s="9"/>
      <c r="RQW27" s="9"/>
      <c r="RQX27" s="9"/>
      <c r="RQY27" s="9"/>
      <c r="RQZ27" s="9"/>
      <c r="RRA27" s="9"/>
      <c r="RRB27" s="9"/>
      <c r="RRC27" s="9"/>
      <c r="RRD27" s="9"/>
      <c r="RRE27" s="9"/>
      <c r="RRF27" s="9"/>
      <c r="RRG27" s="9"/>
      <c r="RRH27" s="9"/>
      <c r="RRI27" s="9"/>
      <c r="RRJ27" s="9"/>
      <c r="RRK27" s="9"/>
      <c r="RRL27" s="9"/>
      <c r="RRM27" s="9"/>
      <c r="RRN27" s="9"/>
      <c r="RRO27" s="9"/>
      <c r="RRP27" s="9"/>
      <c r="RRQ27" s="9"/>
      <c r="RRR27" s="9"/>
      <c r="RRS27" s="9"/>
      <c r="RRT27" s="9"/>
      <c r="RRU27" s="9"/>
      <c r="RRV27" s="9"/>
      <c r="RRW27" s="9"/>
      <c r="RRX27" s="9"/>
      <c r="RRY27" s="9"/>
      <c r="RRZ27" s="9"/>
      <c r="RSA27" s="9"/>
      <c r="RSB27" s="9"/>
      <c r="RSC27" s="9"/>
      <c r="RSD27" s="9"/>
      <c r="RSE27" s="9"/>
      <c r="RSF27" s="9"/>
      <c r="RSG27" s="9"/>
      <c r="RSH27" s="9"/>
      <c r="RSI27" s="9"/>
      <c r="RSJ27" s="9"/>
      <c r="RSK27" s="9"/>
      <c r="RSL27" s="9"/>
      <c r="RSM27" s="9"/>
      <c r="RSN27" s="9"/>
      <c r="RSO27" s="9"/>
      <c r="RSP27" s="9"/>
      <c r="RSQ27" s="9"/>
      <c r="RSR27" s="9"/>
      <c r="RSS27" s="9"/>
      <c r="RST27" s="9"/>
      <c r="RSU27" s="9"/>
      <c r="RSV27" s="9"/>
      <c r="RSW27" s="9"/>
      <c r="RSX27" s="9"/>
      <c r="RSY27" s="9"/>
      <c r="RSZ27" s="9"/>
      <c r="RTA27" s="9"/>
      <c r="RTB27" s="9"/>
      <c r="RTC27" s="9"/>
      <c r="RTD27" s="9"/>
      <c r="RTE27" s="9"/>
      <c r="RTF27" s="9"/>
      <c r="RTG27" s="9"/>
      <c r="RTH27" s="9"/>
      <c r="RTI27" s="9"/>
      <c r="RTJ27" s="9"/>
      <c r="RTK27" s="9"/>
      <c r="RTL27" s="9"/>
      <c r="RTM27" s="9"/>
      <c r="RTN27" s="9"/>
      <c r="RTO27" s="9"/>
      <c r="RTP27" s="9"/>
      <c r="RTQ27" s="9"/>
      <c r="RTR27" s="9"/>
      <c r="RTS27" s="9"/>
      <c r="RTT27" s="9"/>
      <c r="RTU27" s="9"/>
      <c r="RTV27" s="9"/>
      <c r="RTW27" s="9"/>
      <c r="RTX27" s="9"/>
      <c r="RTY27" s="9"/>
      <c r="RTZ27" s="9"/>
      <c r="RUA27" s="9"/>
      <c r="RUB27" s="9"/>
      <c r="RUC27" s="9"/>
      <c r="RUD27" s="9"/>
      <c r="RUE27" s="9"/>
      <c r="RUF27" s="9"/>
      <c r="RUG27" s="9"/>
      <c r="RUH27" s="9"/>
      <c r="RUI27" s="9"/>
      <c r="RUJ27" s="9"/>
      <c r="RUK27" s="9"/>
      <c r="RUL27" s="9"/>
      <c r="RUM27" s="9"/>
      <c r="RUN27" s="9"/>
      <c r="RUO27" s="9"/>
      <c r="RUP27" s="9"/>
      <c r="RUQ27" s="9"/>
      <c r="RUR27" s="9"/>
      <c r="RUS27" s="9"/>
      <c r="RUT27" s="9"/>
      <c r="RUU27" s="9"/>
      <c r="RUV27" s="9"/>
      <c r="RUW27" s="9"/>
      <c r="RUX27" s="9"/>
      <c r="RUY27" s="9"/>
      <c r="RUZ27" s="9"/>
      <c r="RVA27" s="9"/>
      <c r="RVB27" s="9"/>
      <c r="RVC27" s="9"/>
      <c r="RVD27" s="9"/>
      <c r="RVE27" s="9"/>
      <c r="RVF27" s="9"/>
      <c r="RVG27" s="9"/>
      <c r="RVH27" s="9"/>
      <c r="RVI27" s="9"/>
      <c r="RVJ27" s="9"/>
      <c r="RVK27" s="9"/>
      <c r="RVL27" s="9"/>
      <c r="RVM27" s="9"/>
      <c r="RVN27" s="9"/>
      <c r="RVO27" s="9"/>
      <c r="RVP27" s="9"/>
      <c r="RVQ27" s="9"/>
      <c r="RVR27" s="9"/>
      <c r="RVS27" s="9"/>
      <c r="RVT27" s="9"/>
      <c r="RVU27" s="9"/>
      <c r="RVV27" s="9"/>
      <c r="RVW27" s="9"/>
      <c r="RVX27" s="9"/>
      <c r="RVY27" s="9"/>
      <c r="RVZ27" s="9"/>
      <c r="RWA27" s="9"/>
      <c r="RWB27" s="9"/>
      <c r="RWC27" s="9"/>
      <c r="RWD27" s="9"/>
      <c r="RWE27" s="9"/>
      <c r="RWF27" s="9"/>
      <c r="RWG27" s="9"/>
      <c r="RWH27" s="9"/>
      <c r="RWI27" s="9"/>
      <c r="RWJ27" s="9"/>
      <c r="RWK27" s="9"/>
      <c r="RWL27" s="9"/>
      <c r="RWM27" s="9"/>
      <c r="RWN27" s="9"/>
      <c r="RWO27" s="9"/>
      <c r="RWP27" s="9"/>
      <c r="RWQ27" s="9"/>
      <c r="RWR27" s="9"/>
      <c r="RWS27" s="9"/>
      <c r="RWT27" s="9"/>
      <c r="RWU27" s="9"/>
      <c r="RWV27" s="9"/>
      <c r="RWW27" s="9"/>
      <c r="RWX27" s="9"/>
      <c r="RWY27" s="9"/>
      <c r="RWZ27" s="9"/>
      <c r="RXA27" s="9"/>
      <c r="RXB27" s="9"/>
      <c r="RXC27" s="9"/>
      <c r="RXD27" s="9"/>
      <c r="RXE27" s="9"/>
      <c r="RXF27" s="9"/>
      <c r="RXG27" s="9"/>
      <c r="RXH27" s="9"/>
      <c r="RXI27" s="9"/>
      <c r="RXJ27" s="9"/>
      <c r="RXK27" s="9"/>
      <c r="RXL27" s="9"/>
      <c r="RXM27" s="9"/>
      <c r="RXN27" s="9"/>
      <c r="RXO27" s="9"/>
      <c r="RXP27" s="9"/>
      <c r="RXQ27" s="9"/>
      <c r="RXR27" s="9"/>
      <c r="RXS27" s="9"/>
      <c r="RXT27" s="9"/>
      <c r="RXU27" s="9"/>
      <c r="RXV27" s="9"/>
      <c r="RXW27" s="9"/>
      <c r="RXX27" s="9"/>
      <c r="RXY27" s="9"/>
      <c r="RXZ27" s="9"/>
      <c r="RYA27" s="9"/>
      <c r="RYB27" s="9"/>
      <c r="RYC27" s="9"/>
      <c r="RYD27" s="9"/>
      <c r="RYE27" s="9"/>
      <c r="RYF27" s="9"/>
      <c r="RYG27" s="9"/>
      <c r="RYH27" s="9"/>
      <c r="RYI27" s="9"/>
      <c r="RYJ27" s="9"/>
      <c r="RYK27" s="9"/>
      <c r="RYL27" s="9"/>
      <c r="RYM27" s="9"/>
      <c r="RYN27" s="9"/>
      <c r="RYO27" s="9"/>
      <c r="RYP27" s="9"/>
      <c r="RYQ27" s="9"/>
      <c r="RYR27" s="9"/>
      <c r="RYS27" s="9"/>
      <c r="RYT27" s="9"/>
      <c r="RYU27" s="9"/>
      <c r="RYV27" s="9"/>
      <c r="RYW27" s="9"/>
      <c r="RYX27" s="9"/>
      <c r="RYY27" s="9"/>
      <c r="RYZ27" s="9"/>
      <c r="RZA27" s="9"/>
      <c r="RZB27" s="9"/>
      <c r="RZC27" s="9"/>
      <c r="RZD27" s="9"/>
      <c r="RZE27" s="9"/>
      <c r="RZF27" s="9"/>
      <c r="RZG27" s="9"/>
      <c r="RZH27" s="9"/>
      <c r="RZI27" s="9"/>
      <c r="RZJ27" s="9"/>
      <c r="RZK27" s="9"/>
      <c r="RZL27" s="9"/>
      <c r="RZM27" s="9"/>
      <c r="RZN27" s="9"/>
      <c r="RZO27" s="9"/>
      <c r="RZP27" s="9"/>
      <c r="RZQ27" s="9"/>
      <c r="RZR27" s="9"/>
      <c r="RZS27" s="9"/>
      <c r="RZT27" s="9"/>
      <c r="RZU27" s="9"/>
      <c r="RZV27" s="9"/>
      <c r="RZW27" s="9"/>
      <c r="RZX27" s="9"/>
      <c r="RZY27" s="9"/>
      <c r="RZZ27" s="9"/>
      <c r="SAA27" s="9"/>
      <c r="SAB27" s="9"/>
      <c r="SAC27" s="9"/>
      <c r="SAD27" s="9"/>
      <c r="SAE27" s="9"/>
      <c r="SAF27" s="9"/>
      <c r="SAG27" s="9"/>
      <c r="SAH27" s="9"/>
      <c r="SAI27" s="9"/>
      <c r="SAJ27" s="9"/>
      <c r="SAK27" s="9"/>
      <c r="SAL27" s="9"/>
      <c r="SAM27" s="9"/>
      <c r="SAN27" s="9"/>
      <c r="SAO27" s="9"/>
      <c r="SAP27" s="9"/>
      <c r="SAQ27" s="9"/>
      <c r="SAR27" s="9"/>
      <c r="SAS27" s="9"/>
      <c r="SAT27" s="9"/>
      <c r="SAU27" s="9"/>
      <c r="SAV27" s="9"/>
      <c r="SAW27" s="9"/>
      <c r="SAX27" s="9"/>
      <c r="SAY27" s="9"/>
      <c r="SAZ27" s="9"/>
      <c r="SBA27" s="9"/>
      <c r="SBB27" s="9"/>
      <c r="SBC27" s="9"/>
      <c r="SBD27" s="9"/>
      <c r="SBE27" s="9"/>
      <c r="SBF27" s="9"/>
      <c r="SBG27" s="9"/>
      <c r="SBH27" s="9"/>
      <c r="SBI27" s="9"/>
      <c r="SBJ27" s="9"/>
      <c r="SBK27" s="9"/>
      <c r="SBL27" s="9"/>
      <c r="SBM27" s="9"/>
      <c r="SBN27" s="9"/>
      <c r="SBO27" s="9"/>
      <c r="SBP27" s="9"/>
      <c r="SBQ27" s="9"/>
      <c r="SBR27" s="9"/>
      <c r="SBS27" s="9"/>
      <c r="SBT27" s="9"/>
      <c r="SBU27" s="9"/>
      <c r="SBV27" s="9"/>
      <c r="SBW27" s="9"/>
      <c r="SBX27" s="9"/>
      <c r="SBY27" s="9"/>
      <c r="SBZ27" s="9"/>
      <c r="SCA27" s="9"/>
      <c r="SCB27" s="9"/>
      <c r="SCC27" s="9"/>
      <c r="SCD27" s="9"/>
      <c r="SCE27" s="9"/>
      <c r="SCF27" s="9"/>
      <c r="SCG27" s="9"/>
      <c r="SCH27" s="9"/>
      <c r="SCI27" s="9"/>
      <c r="SCJ27" s="9"/>
      <c r="SCK27" s="9"/>
      <c r="SCL27" s="9"/>
      <c r="SCM27" s="9"/>
      <c r="SCN27" s="9"/>
      <c r="SCO27" s="9"/>
      <c r="SCP27" s="9"/>
      <c r="SCQ27" s="9"/>
      <c r="SCR27" s="9"/>
      <c r="SCS27" s="9"/>
      <c r="SCT27" s="9"/>
      <c r="SCU27" s="9"/>
      <c r="SCV27" s="9"/>
      <c r="SCW27" s="9"/>
      <c r="SCX27" s="9"/>
      <c r="SCY27" s="9"/>
      <c r="SCZ27" s="9"/>
      <c r="SDA27" s="9"/>
      <c r="SDB27" s="9"/>
      <c r="SDC27" s="9"/>
      <c r="SDD27" s="9"/>
      <c r="SDE27" s="9"/>
      <c r="SDF27" s="9"/>
      <c r="SDG27" s="9"/>
      <c r="SDH27" s="9"/>
      <c r="SDI27" s="9"/>
      <c r="SDJ27" s="9"/>
      <c r="SDK27" s="9"/>
      <c r="SDL27" s="9"/>
      <c r="SDM27" s="9"/>
      <c r="SDN27" s="9"/>
      <c r="SDO27" s="9"/>
      <c r="SDP27" s="9"/>
      <c r="SDQ27" s="9"/>
      <c r="SDR27" s="9"/>
      <c r="SDS27" s="9"/>
      <c r="SDT27" s="9"/>
      <c r="SDU27" s="9"/>
      <c r="SDV27" s="9"/>
      <c r="SDW27" s="9"/>
      <c r="SDX27" s="9"/>
      <c r="SDY27" s="9"/>
      <c r="SDZ27" s="9"/>
      <c r="SEA27" s="9"/>
      <c r="SEB27" s="9"/>
      <c r="SEC27" s="9"/>
      <c r="SED27" s="9"/>
      <c r="SEE27" s="9"/>
      <c r="SEF27" s="9"/>
      <c r="SEG27" s="9"/>
      <c r="SEH27" s="9"/>
      <c r="SEI27" s="9"/>
      <c r="SEJ27" s="9"/>
      <c r="SEK27" s="9"/>
      <c r="SEL27" s="9"/>
      <c r="SEM27" s="9"/>
      <c r="SEN27" s="9"/>
      <c r="SEO27" s="9"/>
      <c r="SEP27" s="9"/>
      <c r="SEQ27" s="9"/>
      <c r="SER27" s="9"/>
      <c r="SES27" s="9"/>
      <c r="SET27" s="9"/>
      <c r="SEU27" s="9"/>
      <c r="SEV27" s="9"/>
      <c r="SEW27" s="9"/>
      <c r="SEX27" s="9"/>
      <c r="SEY27" s="9"/>
      <c r="SEZ27" s="9"/>
      <c r="SFA27" s="9"/>
      <c r="SFB27" s="9"/>
      <c r="SFC27" s="9"/>
      <c r="SFD27" s="9"/>
      <c r="SFE27" s="9"/>
      <c r="SFF27" s="9"/>
      <c r="SFG27" s="9"/>
      <c r="SFH27" s="9"/>
      <c r="SFI27" s="9"/>
      <c r="SFJ27" s="9"/>
      <c r="SFK27" s="9"/>
      <c r="SFL27" s="9"/>
      <c r="SFM27" s="9"/>
      <c r="SFN27" s="9"/>
      <c r="SFO27" s="9"/>
      <c r="SFP27" s="9"/>
      <c r="SFQ27" s="9"/>
      <c r="SFR27" s="9"/>
      <c r="SFS27" s="9"/>
      <c r="SFT27" s="9"/>
      <c r="SFU27" s="9"/>
      <c r="SFV27" s="9"/>
      <c r="SFW27" s="9"/>
      <c r="SFX27" s="9"/>
      <c r="SFY27" s="9"/>
      <c r="SFZ27" s="9"/>
      <c r="SGA27" s="9"/>
      <c r="SGB27" s="9"/>
      <c r="SGC27" s="9"/>
      <c r="SGD27" s="9"/>
      <c r="SGE27" s="9"/>
      <c r="SGF27" s="9"/>
      <c r="SGG27" s="9"/>
      <c r="SGH27" s="9"/>
      <c r="SGI27" s="9"/>
      <c r="SGJ27" s="9"/>
      <c r="SGK27" s="9"/>
      <c r="SGL27" s="9"/>
      <c r="SGM27" s="9"/>
      <c r="SGN27" s="9"/>
      <c r="SGO27" s="9"/>
      <c r="SGP27" s="9"/>
      <c r="SGQ27" s="9"/>
      <c r="SGR27" s="9"/>
      <c r="SGS27" s="9"/>
      <c r="SGT27" s="9"/>
      <c r="SGU27" s="9"/>
      <c r="SGV27" s="9"/>
      <c r="SGW27" s="9"/>
      <c r="SGX27" s="9"/>
      <c r="SGY27" s="9"/>
      <c r="SGZ27" s="9"/>
      <c r="SHA27" s="9"/>
      <c r="SHB27" s="9"/>
      <c r="SHC27" s="9"/>
      <c r="SHD27" s="9"/>
      <c r="SHE27" s="9"/>
      <c r="SHF27" s="9"/>
      <c r="SHG27" s="9"/>
      <c r="SHH27" s="9"/>
      <c r="SHI27" s="9"/>
      <c r="SHJ27" s="9"/>
      <c r="SHK27" s="9"/>
      <c r="SHL27" s="9"/>
      <c r="SHM27" s="9"/>
      <c r="SHN27" s="9"/>
      <c r="SHO27" s="9"/>
      <c r="SHP27" s="9"/>
      <c r="SHQ27" s="9"/>
      <c r="SHR27" s="9"/>
      <c r="SHS27" s="9"/>
      <c r="SHT27" s="9"/>
      <c r="SHU27" s="9"/>
      <c r="SHV27" s="9"/>
      <c r="SHW27" s="9"/>
      <c r="SHX27" s="9"/>
      <c r="SHY27" s="9"/>
      <c r="SHZ27" s="9"/>
      <c r="SIA27" s="9"/>
      <c r="SIB27" s="9"/>
      <c r="SIC27" s="9"/>
      <c r="SID27" s="9"/>
      <c r="SIE27" s="9"/>
      <c r="SIF27" s="9"/>
      <c r="SIG27" s="9"/>
      <c r="SIH27" s="9"/>
      <c r="SII27" s="9"/>
      <c r="SIJ27" s="9"/>
      <c r="SIK27" s="9"/>
      <c r="SIL27" s="9"/>
      <c r="SIM27" s="9"/>
      <c r="SIN27" s="9"/>
      <c r="SIO27" s="9"/>
      <c r="SIP27" s="9"/>
      <c r="SIQ27" s="9"/>
      <c r="SIR27" s="9"/>
      <c r="SIS27" s="9"/>
      <c r="SIT27" s="9"/>
      <c r="SIU27" s="9"/>
      <c r="SIV27" s="9"/>
      <c r="SIW27" s="9"/>
      <c r="SIX27" s="9"/>
      <c r="SIY27" s="9"/>
      <c r="SIZ27" s="9"/>
      <c r="SJA27" s="9"/>
      <c r="SJB27" s="9"/>
      <c r="SJC27" s="9"/>
      <c r="SJD27" s="9"/>
      <c r="SJE27" s="9"/>
      <c r="SJF27" s="9"/>
      <c r="SJG27" s="9"/>
      <c r="SJH27" s="9"/>
      <c r="SJI27" s="9"/>
      <c r="SJJ27" s="9"/>
      <c r="SJK27" s="9"/>
      <c r="SJL27" s="9"/>
      <c r="SJM27" s="9"/>
      <c r="SJN27" s="9"/>
      <c r="SJO27" s="9"/>
      <c r="SJP27" s="9"/>
      <c r="SJQ27" s="9"/>
      <c r="SJR27" s="9"/>
      <c r="SJS27" s="9"/>
      <c r="SJT27" s="9"/>
      <c r="SJU27" s="9"/>
      <c r="SJV27" s="9"/>
      <c r="SJW27" s="9"/>
      <c r="SJX27" s="9"/>
      <c r="SJY27" s="9"/>
      <c r="SJZ27" s="9"/>
      <c r="SKA27" s="9"/>
      <c r="SKB27" s="9"/>
      <c r="SKC27" s="9"/>
      <c r="SKD27" s="9"/>
      <c r="SKE27" s="9"/>
      <c r="SKF27" s="9"/>
      <c r="SKG27" s="9"/>
      <c r="SKH27" s="9"/>
      <c r="SKI27" s="9"/>
      <c r="SKJ27" s="9"/>
      <c r="SKK27" s="9"/>
      <c r="SKL27" s="9"/>
      <c r="SKM27" s="9"/>
      <c r="SKN27" s="9"/>
      <c r="SKO27" s="9"/>
      <c r="SKP27" s="9"/>
      <c r="SKQ27" s="9"/>
      <c r="SKR27" s="9"/>
      <c r="SKS27" s="9"/>
      <c r="SKT27" s="9"/>
      <c r="SKU27" s="9"/>
      <c r="SKV27" s="9"/>
      <c r="SKW27" s="9"/>
      <c r="SKX27" s="9"/>
      <c r="SKY27" s="9"/>
      <c r="SKZ27" s="9"/>
      <c r="SLA27" s="9"/>
      <c r="SLB27" s="9"/>
      <c r="SLC27" s="9"/>
      <c r="SLD27" s="9"/>
      <c r="SLE27" s="9"/>
      <c r="SLF27" s="9"/>
      <c r="SLG27" s="9"/>
      <c r="SLH27" s="9"/>
      <c r="SLI27" s="9"/>
      <c r="SLJ27" s="9"/>
      <c r="SLK27" s="9"/>
      <c r="SLL27" s="9"/>
      <c r="SLM27" s="9"/>
      <c r="SLN27" s="9"/>
      <c r="SLO27" s="9"/>
      <c r="SLP27" s="9"/>
      <c r="SLQ27" s="9"/>
      <c r="SLR27" s="9"/>
      <c r="SLS27" s="9"/>
      <c r="SLT27" s="9"/>
      <c r="SLU27" s="9"/>
      <c r="SLV27" s="9"/>
      <c r="SLW27" s="9"/>
      <c r="SLX27" s="9"/>
      <c r="SLY27" s="9"/>
      <c r="SLZ27" s="9"/>
      <c r="SMA27" s="9"/>
      <c r="SMB27" s="9"/>
      <c r="SMC27" s="9"/>
      <c r="SMD27" s="9"/>
      <c r="SME27" s="9"/>
      <c r="SMF27" s="9"/>
      <c r="SMG27" s="9"/>
      <c r="SMH27" s="9"/>
      <c r="SMI27" s="9"/>
      <c r="SMJ27" s="9"/>
      <c r="SMK27" s="9"/>
      <c r="SML27" s="9"/>
      <c r="SMM27" s="9"/>
      <c r="SMN27" s="9"/>
      <c r="SMO27" s="9"/>
      <c r="SMP27" s="9"/>
      <c r="SMQ27" s="9"/>
      <c r="SMR27" s="9"/>
      <c r="SMS27" s="9"/>
      <c r="SMT27" s="9"/>
      <c r="SMU27" s="9"/>
      <c r="SMV27" s="9"/>
      <c r="SMW27" s="9"/>
      <c r="SMX27" s="9"/>
      <c r="SMY27" s="9"/>
      <c r="SMZ27" s="9"/>
      <c r="SNA27" s="9"/>
      <c r="SNB27" s="9"/>
      <c r="SNC27" s="9"/>
      <c r="SND27" s="9"/>
      <c r="SNE27" s="9"/>
      <c r="SNF27" s="9"/>
      <c r="SNG27" s="9"/>
      <c r="SNH27" s="9"/>
      <c r="SNI27" s="9"/>
      <c r="SNJ27" s="9"/>
      <c r="SNK27" s="9"/>
      <c r="SNL27" s="9"/>
      <c r="SNM27" s="9"/>
      <c r="SNN27" s="9"/>
      <c r="SNO27" s="9"/>
      <c r="SNP27" s="9"/>
      <c r="SNQ27" s="9"/>
      <c r="SNR27" s="9"/>
      <c r="SNS27" s="9"/>
      <c r="SNT27" s="9"/>
      <c r="SNU27" s="9"/>
      <c r="SNV27" s="9"/>
      <c r="SNW27" s="9"/>
      <c r="SNX27" s="9"/>
      <c r="SNY27" s="9"/>
      <c r="SNZ27" s="9"/>
      <c r="SOA27" s="9"/>
      <c r="SOB27" s="9"/>
      <c r="SOC27" s="9"/>
      <c r="SOD27" s="9"/>
      <c r="SOE27" s="9"/>
      <c r="SOF27" s="9"/>
      <c r="SOG27" s="9"/>
      <c r="SOH27" s="9"/>
      <c r="SOI27" s="9"/>
      <c r="SOJ27" s="9"/>
      <c r="SOK27" s="9"/>
      <c r="SOL27" s="9"/>
      <c r="SOM27" s="9"/>
      <c r="SON27" s="9"/>
      <c r="SOO27" s="9"/>
      <c r="SOP27" s="9"/>
      <c r="SOQ27" s="9"/>
      <c r="SOR27" s="9"/>
      <c r="SOS27" s="9"/>
      <c r="SOT27" s="9"/>
      <c r="SOU27" s="9"/>
      <c r="SOV27" s="9"/>
      <c r="SOW27" s="9"/>
      <c r="SOX27" s="9"/>
      <c r="SOY27" s="9"/>
      <c r="SOZ27" s="9"/>
      <c r="SPA27" s="9"/>
      <c r="SPB27" s="9"/>
      <c r="SPC27" s="9"/>
      <c r="SPD27" s="9"/>
      <c r="SPE27" s="9"/>
      <c r="SPF27" s="9"/>
      <c r="SPG27" s="9"/>
      <c r="SPH27" s="9"/>
      <c r="SPI27" s="9"/>
      <c r="SPJ27" s="9"/>
      <c r="SPK27" s="9"/>
      <c r="SPL27" s="9"/>
      <c r="SPM27" s="9"/>
      <c r="SPN27" s="9"/>
      <c r="SPO27" s="9"/>
      <c r="SPP27" s="9"/>
      <c r="SPQ27" s="9"/>
      <c r="SPR27" s="9"/>
      <c r="SPS27" s="9"/>
      <c r="SPT27" s="9"/>
      <c r="SPU27" s="9"/>
      <c r="SPV27" s="9"/>
      <c r="SPW27" s="9"/>
      <c r="SPX27" s="9"/>
      <c r="SPY27" s="9"/>
      <c r="SPZ27" s="9"/>
      <c r="SQA27" s="9"/>
      <c r="SQB27" s="9"/>
      <c r="SQC27" s="9"/>
      <c r="SQD27" s="9"/>
      <c r="SQE27" s="9"/>
      <c r="SQF27" s="9"/>
      <c r="SQG27" s="9"/>
      <c r="SQH27" s="9"/>
      <c r="SQI27" s="9"/>
      <c r="SQJ27" s="9"/>
      <c r="SQK27" s="9"/>
      <c r="SQL27" s="9"/>
      <c r="SQM27" s="9"/>
      <c r="SQN27" s="9"/>
      <c r="SQO27" s="9"/>
      <c r="SQP27" s="9"/>
      <c r="SQQ27" s="9"/>
      <c r="SQR27" s="9"/>
      <c r="SQS27" s="9"/>
      <c r="SQT27" s="9"/>
      <c r="SQU27" s="9"/>
      <c r="SQV27" s="9"/>
      <c r="SQW27" s="9"/>
      <c r="SQX27" s="9"/>
      <c r="SQY27" s="9"/>
      <c r="SQZ27" s="9"/>
      <c r="SRA27" s="9"/>
      <c r="SRB27" s="9"/>
      <c r="SRC27" s="9"/>
      <c r="SRD27" s="9"/>
      <c r="SRE27" s="9"/>
      <c r="SRF27" s="9"/>
      <c r="SRG27" s="9"/>
      <c r="SRH27" s="9"/>
      <c r="SRI27" s="9"/>
      <c r="SRJ27" s="9"/>
      <c r="SRK27" s="9"/>
      <c r="SRL27" s="9"/>
      <c r="SRM27" s="9"/>
      <c r="SRN27" s="9"/>
      <c r="SRO27" s="9"/>
      <c r="SRP27" s="9"/>
      <c r="SRQ27" s="9"/>
      <c r="SRR27" s="9"/>
      <c r="SRS27" s="9"/>
      <c r="SRT27" s="9"/>
      <c r="SRU27" s="9"/>
      <c r="SRV27" s="9"/>
      <c r="SRW27" s="9"/>
      <c r="SRX27" s="9"/>
      <c r="SRY27" s="9"/>
      <c r="SRZ27" s="9"/>
      <c r="SSA27" s="9"/>
      <c r="SSB27" s="9"/>
      <c r="SSC27" s="9"/>
      <c r="SSD27" s="9"/>
      <c r="SSE27" s="9"/>
      <c r="SSF27" s="9"/>
      <c r="SSG27" s="9"/>
      <c r="SSH27" s="9"/>
      <c r="SSI27" s="9"/>
      <c r="SSJ27" s="9"/>
      <c r="SSK27" s="9"/>
      <c r="SSL27" s="9"/>
      <c r="SSM27" s="9"/>
      <c r="SSN27" s="9"/>
      <c r="SSO27" s="9"/>
      <c r="SSP27" s="9"/>
      <c r="SSQ27" s="9"/>
      <c r="SSR27" s="9"/>
      <c r="SSS27" s="9"/>
      <c r="SST27" s="9"/>
      <c r="SSU27" s="9"/>
      <c r="SSV27" s="9"/>
      <c r="SSW27" s="9"/>
      <c r="SSX27" s="9"/>
      <c r="SSY27" s="9"/>
      <c r="SSZ27" s="9"/>
      <c r="STA27" s="9"/>
      <c r="STB27" s="9"/>
      <c r="STC27" s="9"/>
      <c r="STD27" s="9"/>
      <c r="STE27" s="9"/>
      <c r="STF27" s="9"/>
      <c r="STG27" s="9"/>
      <c r="STH27" s="9"/>
      <c r="STI27" s="9"/>
      <c r="STJ27" s="9"/>
      <c r="STK27" s="9"/>
      <c r="STL27" s="9"/>
      <c r="STM27" s="9"/>
      <c r="STN27" s="9"/>
      <c r="STO27" s="9"/>
      <c r="STP27" s="9"/>
      <c r="STQ27" s="9"/>
      <c r="STR27" s="9"/>
      <c r="STS27" s="9"/>
      <c r="STT27" s="9"/>
      <c r="STU27" s="9"/>
      <c r="STV27" s="9"/>
      <c r="STW27" s="9"/>
      <c r="STX27" s="9"/>
      <c r="STY27" s="9"/>
      <c r="STZ27" s="9"/>
      <c r="SUA27" s="9"/>
      <c r="SUB27" s="9"/>
      <c r="SUC27" s="9"/>
      <c r="SUD27" s="9"/>
      <c r="SUE27" s="9"/>
      <c r="SUF27" s="9"/>
      <c r="SUG27" s="9"/>
      <c r="SUH27" s="9"/>
      <c r="SUI27" s="9"/>
      <c r="SUJ27" s="9"/>
      <c r="SUK27" s="9"/>
      <c r="SUL27" s="9"/>
      <c r="SUM27" s="9"/>
      <c r="SUN27" s="9"/>
      <c r="SUO27" s="9"/>
      <c r="SUP27" s="9"/>
      <c r="SUQ27" s="9"/>
      <c r="SUR27" s="9"/>
      <c r="SUS27" s="9"/>
      <c r="SUT27" s="9"/>
      <c r="SUU27" s="9"/>
      <c r="SUV27" s="9"/>
      <c r="SUW27" s="9"/>
      <c r="SUX27" s="9"/>
      <c r="SUY27" s="9"/>
      <c r="SUZ27" s="9"/>
      <c r="SVA27" s="9"/>
      <c r="SVB27" s="9"/>
      <c r="SVC27" s="9"/>
      <c r="SVD27" s="9"/>
      <c r="SVE27" s="9"/>
      <c r="SVF27" s="9"/>
      <c r="SVG27" s="9"/>
      <c r="SVH27" s="9"/>
      <c r="SVI27" s="9"/>
      <c r="SVJ27" s="9"/>
      <c r="SVK27" s="9"/>
      <c r="SVL27" s="9"/>
      <c r="SVM27" s="9"/>
      <c r="SVN27" s="9"/>
      <c r="SVO27" s="9"/>
      <c r="SVP27" s="9"/>
      <c r="SVQ27" s="9"/>
      <c r="SVR27" s="9"/>
      <c r="SVS27" s="9"/>
      <c r="SVT27" s="9"/>
      <c r="SVU27" s="9"/>
      <c r="SVV27" s="9"/>
      <c r="SVW27" s="9"/>
      <c r="SVX27" s="9"/>
      <c r="SVY27" s="9"/>
      <c r="SVZ27" s="9"/>
      <c r="SWA27" s="9"/>
      <c r="SWB27" s="9"/>
      <c r="SWC27" s="9"/>
      <c r="SWD27" s="9"/>
      <c r="SWE27" s="9"/>
      <c r="SWF27" s="9"/>
      <c r="SWG27" s="9"/>
      <c r="SWH27" s="9"/>
      <c r="SWI27" s="9"/>
      <c r="SWJ27" s="9"/>
      <c r="SWK27" s="9"/>
      <c r="SWL27" s="9"/>
      <c r="SWM27" s="9"/>
      <c r="SWN27" s="9"/>
      <c r="SWO27" s="9"/>
      <c r="SWP27" s="9"/>
      <c r="SWQ27" s="9"/>
      <c r="SWR27" s="9"/>
      <c r="SWS27" s="9"/>
      <c r="SWT27" s="9"/>
      <c r="SWU27" s="9"/>
      <c r="SWV27" s="9"/>
      <c r="SWW27" s="9"/>
      <c r="SWX27" s="9"/>
      <c r="SWY27" s="9"/>
      <c r="SWZ27" s="9"/>
      <c r="SXA27" s="9"/>
      <c r="SXB27" s="9"/>
      <c r="SXC27" s="9"/>
      <c r="SXD27" s="9"/>
      <c r="SXE27" s="9"/>
      <c r="SXF27" s="9"/>
      <c r="SXG27" s="9"/>
      <c r="SXH27" s="9"/>
      <c r="SXI27" s="9"/>
      <c r="SXJ27" s="9"/>
      <c r="SXK27" s="9"/>
      <c r="SXL27" s="9"/>
      <c r="SXM27" s="9"/>
      <c r="SXN27" s="9"/>
      <c r="SXO27" s="9"/>
      <c r="SXP27" s="9"/>
      <c r="SXQ27" s="9"/>
      <c r="SXR27" s="9"/>
      <c r="SXS27" s="9"/>
      <c r="SXT27" s="9"/>
      <c r="SXU27" s="9"/>
      <c r="SXV27" s="9"/>
      <c r="SXW27" s="9"/>
      <c r="SXX27" s="9"/>
      <c r="SXY27" s="9"/>
      <c r="SXZ27" s="9"/>
      <c r="SYA27" s="9"/>
      <c r="SYB27" s="9"/>
      <c r="SYC27" s="9"/>
      <c r="SYD27" s="9"/>
      <c r="SYE27" s="9"/>
      <c r="SYF27" s="9"/>
      <c r="SYG27" s="9"/>
      <c r="SYH27" s="9"/>
      <c r="SYI27" s="9"/>
      <c r="SYJ27" s="9"/>
      <c r="SYK27" s="9"/>
      <c r="SYL27" s="9"/>
      <c r="SYM27" s="9"/>
      <c r="SYN27" s="9"/>
      <c r="SYO27" s="9"/>
      <c r="SYP27" s="9"/>
      <c r="SYQ27" s="9"/>
      <c r="SYR27" s="9"/>
      <c r="SYS27" s="9"/>
      <c r="SYT27" s="9"/>
      <c r="SYU27" s="9"/>
      <c r="SYV27" s="9"/>
      <c r="SYW27" s="9"/>
      <c r="SYX27" s="9"/>
      <c r="SYY27" s="9"/>
      <c r="SYZ27" s="9"/>
      <c r="SZA27" s="9"/>
      <c r="SZB27" s="9"/>
      <c r="SZC27" s="9"/>
      <c r="SZD27" s="9"/>
      <c r="SZE27" s="9"/>
      <c r="SZF27" s="9"/>
      <c r="SZG27" s="9"/>
      <c r="SZH27" s="9"/>
      <c r="SZI27" s="9"/>
      <c r="SZJ27" s="9"/>
      <c r="SZK27" s="9"/>
      <c r="SZL27" s="9"/>
      <c r="SZM27" s="9"/>
      <c r="SZN27" s="9"/>
      <c r="SZO27" s="9"/>
      <c r="SZP27" s="9"/>
      <c r="SZQ27" s="9"/>
      <c r="SZR27" s="9"/>
      <c r="SZS27" s="9"/>
      <c r="SZT27" s="9"/>
      <c r="SZU27" s="9"/>
      <c r="SZV27" s="9"/>
      <c r="SZW27" s="9"/>
      <c r="SZX27" s="9"/>
      <c r="SZY27" s="9"/>
      <c r="SZZ27" s="9"/>
      <c r="TAA27" s="9"/>
      <c r="TAB27" s="9"/>
      <c r="TAC27" s="9"/>
      <c r="TAD27" s="9"/>
      <c r="TAE27" s="9"/>
      <c r="TAF27" s="9"/>
      <c r="TAG27" s="9"/>
      <c r="TAH27" s="9"/>
      <c r="TAI27" s="9"/>
      <c r="TAJ27" s="9"/>
      <c r="TAK27" s="9"/>
      <c r="TAL27" s="9"/>
      <c r="TAM27" s="9"/>
      <c r="TAN27" s="9"/>
      <c r="TAO27" s="9"/>
      <c r="TAP27" s="9"/>
      <c r="TAQ27" s="9"/>
      <c r="TAR27" s="9"/>
      <c r="TAS27" s="9"/>
      <c r="TAT27" s="9"/>
      <c r="TAU27" s="9"/>
      <c r="TAV27" s="9"/>
      <c r="TAW27" s="9"/>
      <c r="TAX27" s="9"/>
      <c r="TAY27" s="9"/>
      <c r="TAZ27" s="9"/>
      <c r="TBA27" s="9"/>
      <c r="TBB27" s="9"/>
      <c r="TBC27" s="9"/>
      <c r="TBD27" s="9"/>
      <c r="TBE27" s="9"/>
      <c r="TBF27" s="9"/>
      <c r="TBG27" s="9"/>
      <c r="TBH27" s="9"/>
      <c r="TBI27" s="9"/>
      <c r="TBJ27" s="9"/>
      <c r="TBK27" s="9"/>
      <c r="TBL27" s="9"/>
      <c r="TBM27" s="9"/>
      <c r="TBN27" s="9"/>
      <c r="TBO27" s="9"/>
      <c r="TBP27" s="9"/>
      <c r="TBQ27" s="9"/>
      <c r="TBR27" s="9"/>
      <c r="TBS27" s="9"/>
      <c r="TBT27" s="9"/>
      <c r="TBU27" s="9"/>
      <c r="TBV27" s="9"/>
      <c r="TBW27" s="9"/>
      <c r="TBX27" s="9"/>
      <c r="TBY27" s="9"/>
      <c r="TBZ27" s="9"/>
      <c r="TCA27" s="9"/>
      <c r="TCB27" s="9"/>
      <c r="TCC27" s="9"/>
      <c r="TCD27" s="9"/>
      <c r="TCE27" s="9"/>
      <c r="TCF27" s="9"/>
      <c r="TCG27" s="9"/>
      <c r="TCH27" s="9"/>
      <c r="TCI27" s="9"/>
      <c r="TCJ27" s="9"/>
      <c r="TCK27" s="9"/>
      <c r="TCL27" s="9"/>
      <c r="TCM27" s="9"/>
      <c r="TCN27" s="9"/>
      <c r="TCO27" s="9"/>
      <c r="TCP27" s="9"/>
      <c r="TCQ27" s="9"/>
      <c r="TCR27" s="9"/>
      <c r="TCS27" s="9"/>
      <c r="TCT27" s="9"/>
      <c r="TCU27" s="9"/>
      <c r="TCV27" s="9"/>
      <c r="TCW27" s="9"/>
      <c r="TCX27" s="9"/>
      <c r="TCY27" s="9"/>
      <c r="TCZ27" s="9"/>
      <c r="TDA27" s="9"/>
      <c r="TDB27" s="9"/>
      <c r="TDC27" s="9"/>
      <c r="TDD27" s="9"/>
      <c r="TDE27" s="9"/>
      <c r="TDF27" s="9"/>
      <c r="TDG27" s="9"/>
      <c r="TDH27" s="9"/>
      <c r="TDI27" s="9"/>
      <c r="TDJ27" s="9"/>
      <c r="TDK27" s="9"/>
      <c r="TDL27" s="9"/>
      <c r="TDM27" s="9"/>
      <c r="TDN27" s="9"/>
      <c r="TDO27" s="9"/>
      <c r="TDP27" s="9"/>
      <c r="TDQ27" s="9"/>
      <c r="TDR27" s="9"/>
      <c r="TDS27" s="9"/>
      <c r="TDT27" s="9"/>
      <c r="TDU27" s="9"/>
      <c r="TDV27" s="9"/>
      <c r="TDW27" s="9"/>
      <c r="TDX27" s="9"/>
      <c r="TDY27" s="9"/>
      <c r="TDZ27" s="9"/>
      <c r="TEA27" s="9"/>
      <c r="TEB27" s="9"/>
      <c r="TEC27" s="9"/>
      <c r="TED27" s="9"/>
      <c r="TEE27" s="9"/>
      <c r="TEF27" s="9"/>
      <c r="TEG27" s="9"/>
      <c r="TEH27" s="9"/>
      <c r="TEI27" s="9"/>
      <c r="TEJ27" s="9"/>
      <c r="TEK27" s="9"/>
      <c r="TEL27" s="9"/>
      <c r="TEM27" s="9"/>
      <c r="TEN27" s="9"/>
      <c r="TEO27" s="9"/>
      <c r="TEP27" s="9"/>
      <c r="TEQ27" s="9"/>
      <c r="TER27" s="9"/>
      <c r="TES27" s="9"/>
      <c r="TET27" s="9"/>
      <c r="TEU27" s="9"/>
      <c r="TEV27" s="9"/>
      <c r="TEW27" s="9"/>
      <c r="TEX27" s="9"/>
      <c r="TEY27" s="9"/>
      <c r="TEZ27" s="9"/>
      <c r="TFA27" s="9"/>
      <c r="TFB27" s="9"/>
      <c r="TFC27" s="9"/>
      <c r="TFD27" s="9"/>
      <c r="TFE27" s="9"/>
      <c r="TFF27" s="9"/>
      <c r="TFG27" s="9"/>
      <c r="TFH27" s="9"/>
      <c r="TFI27" s="9"/>
      <c r="TFJ27" s="9"/>
      <c r="TFK27" s="9"/>
      <c r="TFL27" s="9"/>
      <c r="TFM27" s="9"/>
      <c r="TFN27" s="9"/>
      <c r="TFO27" s="9"/>
      <c r="TFP27" s="9"/>
      <c r="TFQ27" s="9"/>
      <c r="TFR27" s="9"/>
      <c r="TFS27" s="9"/>
      <c r="TFT27" s="9"/>
      <c r="TFU27" s="9"/>
      <c r="TFV27" s="9"/>
      <c r="TFW27" s="9"/>
      <c r="TFX27" s="9"/>
      <c r="TFY27" s="9"/>
      <c r="TFZ27" s="9"/>
      <c r="TGA27" s="9"/>
      <c r="TGB27" s="9"/>
      <c r="TGC27" s="9"/>
      <c r="TGD27" s="9"/>
      <c r="TGE27" s="9"/>
      <c r="TGF27" s="9"/>
      <c r="TGG27" s="9"/>
      <c r="TGH27" s="9"/>
      <c r="TGI27" s="9"/>
      <c r="TGJ27" s="9"/>
      <c r="TGK27" s="9"/>
      <c r="TGL27" s="9"/>
      <c r="TGM27" s="9"/>
      <c r="TGN27" s="9"/>
      <c r="TGO27" s="9"/>
      <c r="TGP27" s="9"/>
      <c r="TGQ27" s="9"/>
      <c r="TGR27" s="9"/>
      <c r="TGS27" s="9"/>
      <c r="TGT27" s="9"/>
      <c r="TGU27" s="9"/>
      <c r="TGV27" s="9"/>
      <c r="TGW27" s="9"/>
      <c r="TGX27" s="9"/>
      <c r="TGY27" s="9"/>
      <c r="TGZ27" s="9"/>
      <c r="THA27" s="9"/>
      <c r="THB27" s="9"/>
      <c r="THC27" s="9"/>
      <c r="THD27" s="9"/>
      <c r="THE27" s="9"/>
      <c r="THF27" s="9"/>
      <c r="THG27" s="9"/>
      <c r="THH27" s="9"/>
      <c r="THI27" s="9"/>
      <c r="THJ27" s="9"/>
      <c r="THK27" s="9"/>
      <c r="THL27" s="9"/>
      <c r="THM27" s="9"/>
      <c r="THN27" s="9"/>
      <c r="THO27" s="9"/>
      <c r="THP27" s="9"/>
      <c r="THQ27" s="9"/>
      <c r="THR27" s="9"/>
      <c r="THS27" s="9"/>
      <c r="THT27" s="9"/>
      <c r="THU27" s="9"/>
      <c r="THV27" s="9"/>
      <c r="THW27" s="9"/>
      <c r="THX27" s="9"/>
      <c r="THY27" s="9"/>
      <c r="THZ27" s="9"/>
      <c r="TIA27" s="9"/>
      <c r="TIB27" s="9"/>
      <c r="TIC27" s="9"/>
      <c r="TID27" s="9"/>
      <c r="TIE27" s="9"/>
      <c r="TIF27" s="9"/>
      <c r="TIG27" s="9"/>
      <c r="TIH27" s="9"/>
      <c r="TII27" s="9"/>
      <c r="TIJ27" s="9"/>
      <c r="TIK27" s="9"/>
      <c r="TIL27" s="9"/>
      <c r="TIM27" s="9"/>
      <c r="TIN27" s="9"/>
      <c r="TIO27" s="9"/>
      <c r="TIP27" s="9"/>
      <c r="TIQ27" s="9"/>
      <c r="TIR27" s="9"/>
      <c r="TIS27" s="9"/>
      <c r="TIT27" s="9"/>
      <c r="TIU27" s="9"/>
      <c r="TIV27" s="9"/>
      <c r="TIW27" s="9"/>
      <c r="TIX27" s="9"/>
      <c r="TIY27" s="9"/>
      <c r="TIZ27" s="9"/>
      <c r="TJA27" s="9"/>
      <c r="TJB27" s="9"/>
      <c r="TJC27" s="9"/>
      <c r="TJD27" s="9"/>
      <c r="TJE27" s="9"/>
      <c r="TJF27" s="9"/>
      <c r="TJG27" s="9"/>
      <c r="TJH27" s="9"/>
      <c r="TJI27" s="9"/>
      <c r="TJJ27" s="9"/>
      <c r="TJK27" s="9"/>
      <c r="TJL27" s="9"/>
      <c r="TJM27" s="9"/>
      <c r="TJN27" s="9"/>
      <c r="TJO27" s="9"/>
      <c r="TJP27" s="9"/>
      <c r="TJQ27" s="9"/>
      <c r="TJR27" s="9"/>
      <c r="TJS27" s="9"/>
      <c r="TJT27" s="9"/>
      <c r="TJU27" s="9"/>
      <c r="TJV27" s="9"/>
      <c r="TJW27" s="9"/>
      <c r="TJX27" s="9"/>
      <c r="TJY27" s="9"/>
      <c r="TJZ27" s="9"/>
      <c r="TKA27" s="9"/>
      <c r="TKB27" s="9"/>
      <c r="TKC27" s="9"/>
      <c r="TKD27" s="9"/>
      <c r="TKE27" s="9"/>
      <c r="TKF27" s="9"/>
      <c r="TKG27" s="9"/>
      <c r="TKH27" s="9"/>
      <c r="TKI27" s="9"/>
      <c r="TKJ27" s="9"/>
      <c r="TKK27" s="9"/>
      <c r="TKL27" s="9"/>
      <c r="TKM27" s="9"/>
      <c r="TKN27" s="9"/>
      <c r="TKO27" s="9"/>
      <c r="TKP27" s="9"/>
      <c r="TKQ27" s="9"/>
      <c r="TKR27" s="9"/>
      <c r="TKS27" s="9"/>
      <c r="TKT27" s="9"/>
      <c r="TKU27" s="9"/>
      <c r="TKV27" s="9"/>
      <c r="TKW27" s="9"/>
      <c r="TKX27" s="9"/>
      <c r="TKY27" s="9"/>
      <c r="TKZ27" s="9"/>
      <c r="TLA27" s="9"/>
      <c r="TLB27" s="9"/>
      <c r="TLC27" s="9"/>
      <c r="TLD27" s="9"/>
      <c r="TLE27" s="9"/>
      <c r="TLF27" s="9"/>
      <c r="TLG27" s="9"/>
      <c r="TLH27" s="9"/>
      <c r="TLI27" s="9"/>
      <c r="TLJ27" s="9"/>
      <c r="TLK27" s="9"/>
      <c r="TLL27" s="9"/>
      <c r="TLM27" s="9"/>
      <c r="TLN27" s="9"/>
      <c r="TLO27" s="9"/>
      <c r="TLP27" s="9"/>
      <c r="TLQ27" s="9"/>
      <c r="TLR27" s="9"/>
      <c r="TLS27" s="9"/>
      <c r="TLT27" s="9"/>
      <c r="TLU27" s="9"/>
      <c r="TLV27" s="9"/>
      <c r="TLW27" s="9"/>
      <c r="TLX27" s="9"/>
      <c r="TLY27" s="9"/>
      <c r="TLZ27" s="9"/>
      <c r="TMA27" s="9"/>
      <c r="TMB27" s="9"/>
      <c r="TMC27" s="9"/>
      <c r="TMD27" s="9"/>
      <c r="TME27" s="9"/>
      <c r="TMF27" s="9"/>
      <c r="TMG27" s="9"/>
      <c r="TMH27" s="9"/>
      <c r="TMI27" s="9"/>
      <c r="TMJ27" s="9"/>
      <c r="TMK27" s="9"/>
      <c r="TML27" s="9"/>
      <c r="TMM27" s="9"/>
      <c r="TMN27" s="9"/>
      <c r="TMO27" s="9"/>
      <c r="TMP27" s="9"/>
      <c r="TMQ27" s="9"/>
      <c r="TMR27" s="9"/>
      <c r="TMS27" s="9"/>
      <c r="TMT27" s="9"/>
      <c r="TMU27" s="9"/>
      <c r="TMV27" s="9"/>
      <c r="TMW27" s="9"/>
      <c r="TMX27" s="9"/>
      <c r="TMY27" s="9"/>
      <c r="TMZ27" s="9"/>
      <c r="TNA27" s="9"/>
      <c r="TNB27" s="9"/>
      <c r="TNC27" s="9"/>
      <c r="TND27" s="9"/>
      <c r="TNE27" s="9"/>
      <c r="TNF27" s="9"/>
      <c r="TNG27" s="9"/>
      <c r="TNH27" s="9"/>
      <c r="TNI27" s="9"/>
      <c r="TNJ27" s="9"/>
      <c r="TNK27" s="9"/>
      <c r="TNL27" s="9"/>
      <c r="TNM27" s="9"/>
      <c r="TNN27" s="9"/>
      <c r="TNO27" s="9"/>
      <c r="TNP27" s="9"/>
      <c r="TNQ27" s="9"/>
      <c r="TNR27" s="9"/>
      <c r="TNS27" s="9"/>
      <c r="TNT27" s="9"/>
      <c r="TNU27" s="9"/>
      <c r="TNV27" s="9"/>
      <c r="TNW27" s="9"/>
      <c r="TNX27" s="9"/>
      <c r="TNY27" s="9"/>
      <c r="TNZ27" s="9"/>
      <c r="TOA27" s="9"/>
      <c r="TOB27" s="9"/>
      <c r="TOC27" s="9"/>
      <c r="TOD27" s="9"/>
      <c r="TOE27" s="9"/>
      <c r="TOF27" s="9"/>
      <c r="TOG27" s="9"/>
      <c r="TOH27" s="9"/>
      <c r="TOI27" s="9"/>
      <c r="TOJ27" s="9"/>
      <c r="TOK27" s="9"/>
      <c r="TOL27" s="9"/>
      <c r="TOM27" s="9"/>
      <c r="TON27" s="9"/>
      <c r="TOO27" s="9"/>
      <c r="TOP27" s="9"/>
      <c r="TOQ27" s="9"/>
      <c r="TOR27" s="9"/>
      <c r="TOS27" s="9"/>
      <c r="TOT27" s="9"/>
      <c r="TOU27" s="9"/>
      <c r="TOV27" s="9"/>
      <c r="TOW27" s="9"/>
      <c r="TOX27" s="9"/>
      <c r="TOY27" s="9"/>
      <c r="TOZ27" s="9"/>
      <c r="TPA27" s="9"/>
      <c r="TPB27" s="9"/>
      <c r="TPC27" s="9"/>
      <c r="TPD27" s="9"/>
      <c r="TPE27" s="9"/>
      <c r="TPF27" s="9"/>
      <c r="TPG27" s="9"/>
      <c r="TPH27" s="9"/>
      <c r="TPI27" s="9"/>
      <c r="TPJ27" s="9"/>
      <c r="TPK27" s="9"/>
      <c r="TPL27" s="9"/>
      <c r="TPM27" s="9"/>
      <c r="TPN27" s="9"/>
      <c r="TPO27" s="9"/>
      <c r="TPP27" s="9"/>
      <c r="TPQ27" s="9"/>
      <c r="TPR27" s="9"/>
      <c r="TPS27" s="9"/>
      <c r="TPT27" s="9"/>
      <c r="TPU27" s="9"/>
      <c r="TPV27" s="9"/>
      <c r="TPW27" s="9"/>
      <c r="TPX27" s="9"/>
      <c r="TPY27" s="9"/>
      <c r="TPZ27" s="9"/>
      <c r="TQA27" s="9"/>
      <c r="TQB27" s="9"/>
      <c r="TQC27" s="9"/>
      <c r="TQD27" s="9"/>
      <c r="TQE27" s="9"/>
      <c r="TQF27" s="9"/>
      <c r="TQG27" s="9"/>
      <c r="TQH27" s="9"/>
      <c r="TQI27" s="9"/>
      <c r="TQJ27" s="9"/>
      <c r="TQK27" s="9"/>
      <c r="TQL27" s="9"/>
      <c r="TQM27" s="9"/>
      <c r="TQN27" s="9"/>
      <c r="TQO27" s="9"/>
      <c r="TQP27" s="9"/>
      <c r="TQQ27" s="9"/>
      <c r="TQR27" s="9"/>
      <c r="TQS27" s="9"/>
      <c r="TQT27" s="9"/>
      <c r="TQU27" s="9"/>
      <c r="TQV27" s="9"/>
      <c r="TQW27" s="9"/>
      <c r="TQX27" s="9"/>
      <c r="TQY27" s="9"/>
      <c r="TQZ27" s="9"/>
      <c r="TRA27" s="9"/>
      <c r="TRB27" s="9"/>
      <c r="TRC27" s="9"/>
      <c r="TRD27" s="9"/>
      <c r="TRE27" s="9"/>
      <c r="TRF27" s="9"/>
      <c r="TRG27" s="9"/>
      <c r="TRH27" s="9"/>
      <c r="TRI27" s="9"/>
      <c r="TRJ27" s="9"/>
      <c r="TRK27" s="9"/>
      <c r="TRL27" s="9"/>
      <c r="TRM27" s="9"/>
      <c r="TRN27" s="9"/>
      <c r="TRO27" s="9"/>
      <c r="TRP27" s="9"/>
      <c r="TRQ27" s="9"/>
      <c r="TRR27" s="9"/>
      <c r="TRS27" s="9"/>
      <c r="TRT27" s="9"/>
      <c r="TRU27" s="9"/>
      <c r="TRV27" s="9"/>
      <c r="TRW27" s="9"/>
      <c r="TRX27" s="9"/>
      <c r="TRY27" s="9"/>
      <c r="TRZ27" s="9"/>
      <c r="TSA27" s="9"/>
      <c r="TSB27" s="9"/>
      <c r="TSC27" s="9"/>
      <c r="TSD27" s="9"/>
      <c r="TSE27" s="9"/>
      <c r="TSF27" s="9"/>
      <c r="TSG27" s="9"/>
      <c r="TSH27" s="9"/>
      <c r="TSI27" s="9"/>
      <c r="TSJ27" s="9"/>
      <c r="TSK27" s="9"/>
      <c r="TSL27" s="9"/>
      <c r="TSM27" s="9"/>
      <c r="TSN27" s="9"/>
      <c r="TSO27" s="9"/>
      <c r="TSP27" s="9"/>
      <c r="TSQ27" s="9"/>
      <c r="TSR27" s="9"/>
      <c r="TSS27" s="9"/>
      <c r="TST27" s="9"/>
      <c r="TSU27" s="9"/>
      <c r="TSV27" s="9"/>
      <c r="TSW27" s="9"/>
      <c r="TSX27" s="9"/>
      <c r="TSY27" s="9"/>
      <c r="TSZ27" s="9"/>
      <c r="TTA27" s="9"/>
      <c r="TTB27" s="9"/>
      <c r="TTC27" s="9"/>
      <c r="TTD27" s="9"/>
      <c r="TTE27" s="9"/>
      <c r="TTF27" s="9"/>
      <c r="TTG27" s="9"/>
      <c r="TTH27" s="9"/>
      <c r="TTI27" s="9"/>
      <c r="TTJ27" s="9"/>
      <c r="TTK27" s="9"/>
      <c r="TTL27" s="9"/>
      <c r="TTM27" s="9"/>
      <c r="TTN27" s="9"/>
      <c r="TTO27" s="9"/>
      <c r="TTP27" s="9"/>
      <c r="TTQ27" s="9"/>
      <c r="TTR27" s="9"/>
      <c r="TTS27" s="9"/>
      <c r="TTT27" s="9"/>
      <c r="TTU27" s="9"/>
      <c r="TTV27" s="9"/>
      <c r="TTW27" s="9"/>
      <c r="TTX27" s="9"/>
      <c r="TTY27" s="9"/>
      <c r="TTZ27" s="9"/>
      <c r="TUA27" s="9"/>
      <c r="TUB27" s="9"/>
      <c r="TUC27" s="9"/>
      <c r="TUD27" s="9"/>
      <c r="TUE27" s="9"/>
      <c r="TUF27" s="9"/>
      <c r="TUG27" s="9"/>
      <c r="TUH27" s="9"/>
      <c r="TUI27" s="9"/>
      <c r="TUJ27" s="9"/>
      <c r="TUK27" s="9"/>
      <c r="TUL27" s="9"/>
      <c r="TUM27" s="9"/>
      <c r="TUN27" s="9"/>
      <c r="TUO27" s="9"/>
      <c r="TUP27" s="9"/>
      <c r="TUQ27" s="9"/>
      <c r="TUR27" s="9"/>
      <c r="TUS27" s="9"/>
      <c r="TUT27" s="9"/>
      <c r="TUU27" s="9"/>
      <c r="TUV27" s="9"/>
      <c r="TUW27" s="9"/>
      <c r="TUX27" s="9"/>
      <c r="TUY27" s="9"/>
      <c r="TUZ27" s="9"/>
      <c r="TVA27" s="9"/>
      <c r="TVB27" s="9"/>
      <c r="TVC27" s="9"/>
      <c r="TVD27" s="9"/>
      <c r="TVE27" s="9"/>
      <c r="TVF27" s="9"/>
      <c r="TVG27" s="9"/>
      <c r="TVH27" s="9"/>
      <c r="TVI27" s="9"/>
      <c r="TVJ27" s="9"/>
      <c r="TVK27" s="9"/>
      <c r="TVL27" s="9"/>
      <c r="TVM27" s="9"/>
      <c r="TVN27" s="9"/>
      <c r="TVO27" s="9"/>
      <c r="TVP27" s="9"/>
      <c r="TVQ27" s="9"/>
      <c r="TVR27" s="9"/>
      <c r="TVS27" s="9"/>
      <c r="TVT27" s="9"/>
      <c r="TVU27" s="9"/>
      <c r="TVV27" s="9"/>
      <c r="TVW27" s="9"/>
      <c r="TVX27" s="9"/>
      <c r="TVY27" s="9"/>
      <c r="TVZ27" s="9"/>
      <c r="TWA27" s="9"/>
      <c r="TWB27" s="9"/>
      <c r="TWC27" s="9"/>
      <c r="TWD27" s="9"/>
      <c r="TWE27" s="9"/>
      <c r="TWF27" s="9"/>
      <c r="TWG27" s="9"/>
      <c r="TWH27" s="9"/>
      <c r="TWI27" s="9"/>
      <c r="TWJ27" s="9"/>
      <c r="TWK27" s="9"/>
      <c r="TWL27" s="9"/>
      <c r="TWM27" s="9"/>
      <c r="TWN27" s="9"/>
      <c r="TWO27" s="9"/>
      <c r="TWP27" s="9"/>
      <c r="TWQ27" s="9"/>
      <c r="TWR27" s="9"/>
      <c r="TWS27" s="9"/>
      <c r="TWT27" s="9"/>
      <c r="TWU27" s="9"/>
      <c r="TWV27" s="9"/>
      <c r="TWW27" s="9"/>
      <c r="TWX27" s="9"/>
      <c r="TWY27" s="9"/>
      <c r="TWZ27" s="9"/>
      <c r="TXA27" s="9"/>
      <c r="TXB27" s="9"/>
      <c r="TXC27" s="9"/>
      <c r="TXD27" s="9"/>
      <c r="TXE27" s="9"/>
      <c r="TXF27" s="9"/>
      <c r="TXG27" s="9"/>
      <c r="TXH27" s="9"/>
      <c r="TXI27" s="9"/>
      <c r="TXJ27" s="9"/>
      <c r="TXK27" s="9"/>
      <c r="TXL27" s="9"/>
      <c r="TXM27" s="9"/>
      <c r="TXN27" s="9"/>
      <c r="TXO27" s="9"/>
      <c r="TXP27" s="9"/>
      <c r="TXQ27" s="9"/>
      <c r="TXR27" s="9"/>
      <c r="TXS27" s="9"/>
      <c r="TXT27" s="9"/>
      <c r="TXU27" s="9"/>
      <c r="TXV27" s="9"/>
      <c r="TXW27" s="9"/>
      <c r="TXX27" s="9"/>
      <c r="TXY27" s="9"/>
      <c r="TXZ27" s="9"/>
      <c r="TYA27" s="9"/>
      <c r="TYB27" s="9"/>
      <c r="TYC27" s="9"/>
      <c r="TYD27" s="9"/>
      <c r="TYE27" s="9"/>
      <c r="TYF27" s="9"/>
      <c r="TYG27" s="9"/>
      <c r="TYH27" s="9"/>
      <c r="TYI27" s="9"/>
      <c r="TYJ27" s="9"/>
      <c r="TYK27" s="9"/>
      <c r="TYL27" s="9"/>
      <c r="TYM27" s="9"/>
      <c r="TYN27" s="9"/>
      <c r="TYO27" s="9"/>
      <c r="TYP27" s="9"/>
      <c r="TYQ27" s="9"/>
      <c r="TYR27" s="9"/>
      <c r="TYS27" s="9"/>
      <c r="TYT27" s="9"/>
      <c r="TYU27" s="9"/>
      <c r="TYV27" s="9"/>
      <c r="TYW27" s="9"/>
      <c r="TYX27" s="9"/>
      <c r="TYY27" s="9"/>
      <c r="TYZ27" s="9"/>
      <c r="TZA27" s="9"/>
      <c r="TZB27" s="9"/>
      <c r="TZC27" s="9"/>
      <c r="TZD27" s="9"/>
      <c r="TZE27" s="9"/>
      <c r="TZF27" s="9"/>
      <c r="TZG27" s="9"/>
      <c r="TZH27" s="9"/>
      <c r="TZI27" s="9"/>
      <c r="TZJ27" s="9"/>
      <c r="TZK27" s="9"/>
      <c r="TZL27" s="9"/>
      <c r="TZM27" s="9"/>
      <c r="TZN27" s="9"/>
      <c r="TZO27" s="9"/>
      <c r="TZP27" s="9"/>
      <c r="TZQ27" s="9"/>
      <c r="TZR27" s="9"/>
      <c r="TZS27" s="9"/>
      <c r="TZT27" s="9"/>
      <c r="TZU27" s="9"/>
      <c r="TZV27" s="9"/>
      <c r="TZW27" s="9"/>
      <c r="TZX27" s="9"/>
      <c r="TZY27" s="9"/>
      <c r="TZZ27" s="9"/>
      <c r="UAA27" s="9"/>
      <c r="UAB27" s="9"/>
      <c r="UAC27" s="9"/>
      <c r="UAD27" s="9"/>
      <c r="UAE27" s="9"/>
      <c r="UAF27" s="9"/>
      <c r="UAG27" s="9"/>
      <c r="UAH27" s="9"/>
      <c r="UAI27" s="9"/>
      <c r="UAJ27" s="9"/>
      <c r="UAK27" s="9"/>
      <c r="UAL27" s="9"/>
      <c r="UAM27" s="9"/>
      <c r="UAN27" s="9"/>
      <c r="UAO27" s="9"/>
      <c r="UAP27" s="9"/>
      <c r="UAQ27" s="9"/>
      <c r="UAR27" s="9"/>
      <c r="UAS27" s="9"/>
      <c r="UAT27" s="9"/>
      <c r="UAU27" s="9"/>
      <c r="UAV27" s="9"/>
      <c r="UAW27" s="9"/>
      <c r="UAX27" s="9"/>
      <c r="UAY27" s="9"/>
      <c r="UAZ27" s="9"/>
      <c r="UBA27" s="9"/>
      <c r="UBB27" s="9"/>
      <c r="UBC27" s="9"/>
      <c r="UBD27" s="9"/>
      <c r="UBE27" s="9"/>
      <c r="UBF27" s="9"/>
      <c r="UBG27" s="9"/>
      <c r="UBH27" s="9"/>
      <c r="UBI27" s="9"/>
      <c r="UBJ27" s="9"/>
      <c r="UBK27" s="9"/>
      <c r="UBL27" s="9"/>
      <c r="UBM27" s="9"/>
      <c r="UBN27" s="9"/>
      <c r="UBO27" s="9"/>
      <c r="UBP27" s="9"/>
      <c r="UBQ27" s="9"/>
      <c r="UBR27" s="9"/>
      <c r="UBS27" s="9"/>
      <c r="UBT27" s="9"/>
      <c r="UBU27" s="9"/>
      <c r="UBV27" s="9"/>
      <c r="UBW27" s="9"/>
      <c r="UBX27" s="9"/>
      <c r="UBY27" s="9"/>
      <c r="UBZ27" s="9"/>
      <c r="UCA27" s="9"/>
      <c r="UCB27" s="9"/>
      <c r="UCC27" s="9"/>
      <c r="UCD27" s="9"/>
      <c r="UCE27" s="9"/>
      <c r="UCF27" s="9"/>
      <c r="UCG27" s="9"/>
      <c r="UCH27" s="9"/>
      <c r="UCI27" s="9"/>
      <c r="UCJ27" s="9"/>
      <c r="UCK27" s="9"/>
      <c r="UCL27" s="9"/>
      <c r="UCM27" s="9"/>
      <c r="UCN27" s="9"/>
      <c r="UCO27" s="9"/>
      <c r="UCP27" s="9"/>
      <c r="UCQ27" s="9"/>
      <c r="UCR27" s="9"/>
      <c r="UCS27" s="9"/>
      <c r="UCT27" s="9"/>
      <c r="UCU27" s="9"/>
      <c r="UCV27" s="9"/>
      <c r="UCW27" s="9"/>
      <c r="UCX27" s="9"/>
      <c r="UCY27" s="9"/>
      <c r="UCZ27" s="9"/>
      <c r="UDA27" s="9"/>
      <c r="UDB27" s="9"/>
      <c r="UDC27" s="9"/>
      <c r="UDD27" s="9"/>
      <c r="UDE27" s="9"/>
      <c r="UDF27" s="9"/>
      <c r="UDG27" s="9"/>
      <c r="UDH27" s="9"/>
      <c r="UDI27" s="9"/>
      <c r="UDJ27" s="9"/>
      <c r="UDK27" s="9"/>
      <c r="UDL27" s="9"/>
      <c r="UDM27" s="9"/>
      <c r="UDN27" s="9"/>
      <c r="UDO27" s="9"/>
      <c r="UDP27" s="9"/>
      <c r="UDQ27" s="9"/>
      <c r="UDR27" s="9"/>
      <c r="UDS27" s="9"/>
      <c r="UDT27" s="9"/>
      <c r="UDU27" s="9"/>
      <c r="UDV27" s="9"/>
      <c r="UDW27" s="9"/>
      <c r="UDX27" s="9"/>
      <c r="UDY27" s="9"/>
      <c r="UDZ27" s="9"/>
      <c r="UEA27" s="9"/>
      <c r="UEB27" s="9"/>
      <c r="UEC27" s="9"/>
      <c r="UED27" s="9"/>
      <c r="UEE27" s="9"/>
      <c r="UEF27" s="9"/>
      <c r="UEG27" s="9"/>
      <c r="UEH27" s="9"/>
      <c r="UEI27" s="9"/>
      <c r="UEJ27" s="9"/>
      <c r="UEK27" s="9"/>
      <c r="UEL27" s="9"/>
      <c r="UEM27" s="9"/>
      <c r="UEN27" s="9"/>
      <c r="UEO27" s="9"/>
      <c r="UEP27" s="9"/>
      <c r="UEQ27" s="9"/>
      <c r="UER27" s="9"/>
      <c r="UES27" s="9"/>
      <c r="UET27" s="9"/>
      <c r="UEU27" s="9"/>
      <c r="UEV27" s="9"/>
      <c r="UEW27" s="9"/>
      <c r="UEX27" s="9"/>
      <c r="UEY27" s="9"/>
      <c r="UEZ27" s="9"/>
      <c r="UFA27" s="9"/>
      <c r="UFB27" s="9"/>
      <c r="UFC27" s="9"/>
      <c r="UFD27" s="9"/>
      <c r="UFE27" s="9"/>
      <c r="UFF27" s="9"/>
      <c r="UFG27" s="9"/>
      <c r="UFH27" s="9"/>
      <c r="UFI27" s="9"/>
      <c r="UFJ27" s="9"/>
      <c r="UFK27" s="9"/>
      <c r="UFL27" s="9"/>
      <c r="UFM27" s="9"/>
      <c r="UFN27" s="9"/>
      <c r="UFO27" s="9"/>
      <c r="UFP27" s="9"/>
      <c r="UFQ27" s="9"/>
      <c r="UFR27" s="9"/>
      <c r="UFS27" s="9"/>
      <c r="UFT27" s="9"/>
      <c r="UFU27" s="9"/>
      <c r="UFV27" s="9"/>
      <c r="UFW27" s="9"/>
      <c r="UFX27" s="9"/>
      <c r="UFY27" s="9"/>
      <c r="UFZ27" s="9"/>
      <c r="UGA27" s="9"/>
      <c r="UGB27" s="9"/>
      <c r="UGC27" s="9"/>
      <c r="UGD27" s="9"/>
      <c r="UGE27" s="9"/>
      <c r="UGF27" s="9"/>
      <c r="UGG27" s="9"/>
      <c r="UGH27" s="9"/>
      <c r="UGI27" s="9"/>
      <c r="UGJ27" s="9"/>
      <c r="UGK27" s="9"/>
      <c r="UGL27" s="9"/>
      <c r="UGM27" s="9"/>
      <c r="UGN27" s="9"/>
      <c r="UGO27" s="9"/>
      <c r="UGP27" s="9"/>
      <c r="UGQ27" s="9"/>
      <c r="UGR27" s="9"/>
      <c r="UGS27" s="9"/>
      <c r="UGT27" s="9"/>
      <c r="UGU27" s="9"/>
      <c r="UGV27" s="9"/>
      <c r="UGW27" s="9"/>
      <c r="UGX27" s="9"/>
      <c r="UGY27" s="9"/>
      <c r="UGZ27" s="9"/>
      <c r="UHA27" s="9"/>
      <c r="UHB27" s="9"/>
      <c r="UHC27" s="9"/>
      <c r="UHD27" s="9"/>
      <c r="UHE27" s="9"/>
      <c r="UHF27" s="9"/>
      <c r="UHG27" s="9"/>
      <c r="UHH27" s="9"/>
      <c r="UHI27" s="9"/>
      <c r="UHJ27" s="9"/>
      <c r="UHK27" s="9"/>
      <c r="UHL27" s="9"/>
      <c r="UHM27" s="9"/>
      <c r="UHN27" s="9"/>
      <c r="UHO27" s="9"/>
      <c r="UHP27" s="9"/>
      <c r="UHQ27" s="9"/>
      <c r="UHR27" s="9"/>
      <c r="UHS27" s="9"/>
      <c r="UHT27" s="9"/>
      <c r="UHU27" s="9"/>
      <c r="UHV27" s="9"/>
      <c r="UHW27" s="9"/>
      <c r="UHX27" s="9"/>
      <c r="UHY27" s="9"/>
      <c r="UHZ27" s="9"/>
      <c r="UIA27" s="9"/>
      <c r="UIB27" s="9"/>
      <c r="UIC27" s="9"/>
      <c r="UID27" s="9"/>
      <c r="UIE27" s="9"/>
      <c r="UIF27" s="9"/>
      <c r="UIG27" s="9"/>
      <c r="UIH27" s="9"/>
      <c r="UII27" s="9"/>
      <c r="UIJ27" s="9"/>
      <c r="UIK27" s="9"/>
      <c r="UIL27" s="9"/>
      <c r="UIM27" s="9"/>
      <c r="UIN27" s="9"/>
      <c r="UIO27" s="9"/>
      <c r="UIP27" s="9"/>
      <c r="UIQ27" s="9"/>
      <c r="UIR27" s="9"/>
      <c r="UIS27" s="9"/>
      <c r="UIT27" s="9"/>
      <c r="UIU27" s="9"/>
      <c r="UIV27" s="9"/>
      <c r="UIW27" s="9"/>
      <c r="UIX27" s="9"/>
      <c r="UIY27" s="9"/>
      <c r="UIZ27" s="9"/>
      <c r="UJA27" s="9"/>
      <c r="UJB27" s="9"/>
      <c r="UJC27" s="9"/>
      <c r="UJD27" s="9"/>
      <c r="UJE27" s="9"/>
      <c r="UJF27" s="9"/>
      <c r="UJG27" s="9"/>
      <c r="UJH27" s="9"/>
      <c r="UJI27" s="9"/>
      <c r="UJJ27" s="9"/>
      <c r="UJK27" s="9"/>
      <c r="UJL27" s="9"/>
      <c r="UJM27" s="9"/>
      <c r="UJN27" s="9"/>
      <c r="UJO27" s="9"/>
      <c r="UJP27" s="9"/>
      <c r="UJQ27" s="9"/>
      <c r="UJR27" s="9"/>
      <c r="UJS27" s="9"/>
      <c r="UJT27" s="9"/>
      <c r="UJU27" s="9"/>
      <c r="UJV27" s="9"/>
      <c r="UJW27" s="9"/>
      <c r="UJX27" s="9"/>
      <c r="UJY27" s="9"/>
      <c r="UJZ27" s="9"/>
      <c r="UKA27" s="9"/>
      <c r="UKB27" s="9"/>
      <c r="UKC27" s="9"/>
      <c r="UKD27" s="9"/>
      <c r="UKE27" s="9"/>
      <c r="UKF27" s="9"/>
      <c r="UKG27" s="9"/>
      <c r="UKH27" s="9"/>
      <c r="UKI27" s="9"/>
      <c r="UKJ27" s="9"/>
      <c r="UKK27" s="9"/>
      <c r="UKL27" s="9"/>
      <c r="UKM27" s="9"/>
      <c r="UKN27" s="9"/>
      <c r="UKO27" s="9"/>
      <c r="UKP27" s="9"/>
      <c r="UKQ27" s="9"/>
      <c r="UKR27" s="9"/>
      <c r="UKS27" s="9"/>
      <c r="UKT27" s="9"/>
      <c r="UKU27" s="9"/>
      <c r="UKV27" s="9"/>
      <c r="UKW27" s="9"/>
      <c r="UKX27" s="9"/>
      <c r="UKY27" s="9"/>
      <c r="UKZ27" s="9"/>
      <c r="ULA27" s="9"/>
      <c r="ULB27" s="9"/>
      <c r="ULC27" s="9"/>
      <c r="ULD27" s="9"/>
      <c r="ULE27" s="9"/>
      <c r="ULF27" s="9"/>
      <c r="ULG27" s="9"/>
      <c r="ULH27" s="9"/>
      <c r="ULI27" s="9"/>
      <c r="ULJ27" s="9"/>
      <c r="ULK27" s="9"/>
      <c r="ULL27" s="9"/>
      <c r="ULM27" s="9"/>
      <c r="ULN27" s="9"/>
      <c r="ULO27" s="9"/>
      <c r="ULP27" s="9"/>
      <c r="ULQ27" s="9"/>
      <c r="ULR27" s="9"/>
      <c r="ULS27" s="9"/>
      <c r="ULT27" s="9"/>
      <c r="ULU27" s="9"/>
      <c r="ULV27" s="9"/>
      <c r="ULW27" s="9"/>
      <c r="ULX27" s="9"/>
      <c r="ULY27" s="9"/>
      <c r="ULZ27" s="9"/>
      <c r="UMA27" s="9"/>
      <c r="UMB27" s="9"/>
      <c r="UMC27" s="9"/>
      <c r="UMD27" s="9"/>
      <c r="UME27" s="9"/>
      <c r="UMF27" s="9"/>
      <c r="UMG27" s="9"/>
      <c r="UMH27" s="9"/>
      <c r="UMI27" s="9"/>
      <c r="UMJ27" s="9"/>
      <c r="UMK27" s="9"/>
      <c r="UML27" s="9"/>
      <c r="UMM27" s="9"/>
      <c r="UMN27" s="9"/>
      <c r="UMO27" s="9"/>
      <c r="UMP27" s="9"/>
      <c r="UMQ27" s="9"/>
      <c r="UMR27" s="9"/>
      <c r="UMS27" s="9"/>
      <c r="UMT27" s="9"/>
      <c r="UMU27" s="9"/>
      <c r="UMV27" s="9"/>
      <c r="UMW27" s="9"/>
      <c r="UMX27" s="9"/>
      <c r="UMY27" s="9"/>
      <c r="UMZ27" s="9"/>
      <c r="UNA27" s="9"/>
      <c r="UNB27" s="9"/>
      <c r="UNC27" s="9"/>
      <c r="UND27" s="9"/>
      <c r="UNE27" s="9"/>
      <c r="UNF27" s="9"/>
      <c r="UNG27" s="9"/>
      <c r="UNH27" s="9"/>
      <c r="UNI27" s="9"/>
      <c r="UNJ27" s="9"/>
      <c r="UNK27" s="9"/>
      <c r="UNL27" s="9"/>
      <c r="UNM27" s="9"/>
      <c r="UNN27" s="9"/>
      <c r="UNO27" s="9"/>
      <c r="UNP27" s="9"/>
      <c r="UNQ27" s="9"/>
      <c r="UNR27" s="9"/>
      <c r="UNS27" s="9"/>
      <c r="UNT27" s="9"/>
      <c r="UNU27" s="9"/>
      <c r="UNV27" s="9"/>
      <c r="UNW27" s="9"/>
      <c r="UNX27" s="9"/>
      <c r="UNY27" s="9"/>
      <c r="UNZ27" s="9"/>
      <c r="UOA27" s="9"/>
      <c r="UOB27" s="9"/>
      <c r="UOC27" s="9"/>
      <c r="UOD27" s="9"/>
      <c r="UOE27" s="9"/>
      <c r="UOF27" s="9"/>
      <c r="UOG27" s="9"/>
      <c r="UOH27" s="9"/>
      <c r="UOI27" s="9"/>
      <c r="UOJ27" s="9"/>
      <c r="UOK27" s="9"/>
      <c r="UOL27" s="9"/>
      <c r="UOM27" s="9"/>
      <c r="UON27" s="9"/>
      <c r="UOO27" s="9"/>
      <c r="UOP27" s="9"/>
      <c r="UOQ27" s="9"/>
      <c r="UOR27" s="9"/>
      <c r="UOS27" s="9"/>
      <c r="UOT27" s="9"/>
      <c r="UOU27" s="9"/>
      <c r="UOV27" s="9"/>
      <c r="UOW27" s="9"/>
      <c r="UOX27" s="9"/>
      <c r="UOY27" s="9"/>
      <c r="UOZ27" s="9"/>
      <c r="UPA27" s="9"/>
      <c r="UPB27" s="9"/>
      <c r="UPC27" s="9"/>
      <c r="UPD27" s="9"/>
      <c r="UPE27" s="9"/>
      <c r="UPF27" s="9"/>
      <c r="UPG27" s="9"/>
      <c r="UPH27" s="9"/>
      <c r="UPI27" s="9"/>
      <c r="UPJ27" s="9"/>
      <c r="UPK27" s="9"/>
      <c r="UPL27" s="9"/>
      <c r="UPM27" s="9"/>
      <c r="UPN27" s="9"/>
      <c r="UPO27" s="9"/>
      <c r="UPP27" s="9"/>
      <c r="UPQ27" s="9"/>
      <c r="UPR27" s="9"/>
      <c r="UPS27" s="9"/>
      <c r="UPT27" s="9"/>
      <c r="UPU27" s="9"/>
      <c r="UPV27" s="9"/>
      <c r="UPW27" s="9"/>
      <c r="UPX27" s="9"/>
      <c r="UPY27" s="9"/>
      <c r="UPZ27" s="9"/>
      <c r="UQA27" s="9"/>
      <c r="UQB27" s="9"/>
      <c r="UQC27" s="9"/>
      <c r="UQD27" s="9"/>
      <c r="UQE27" s="9"/>
      <c r="UQF27" s="9"/>
      <c r="UQG27" s="9"/>
      <c r="UQH27" s="9"/>
      <c r="UQI27" s="9"/>
      <c r="UQJ27" s="9"/>
      <c r="UQK27" s="9"/>
      <c r="UQL27" s="9"/>
      <c r="UQM27" s="9"/>
      <c r="UQN27" s="9"/>
      <c r="UQO27" s="9"/>
      <c r="UQP27" s="9"/>
      <c r="UQQ27" s="9"/>
      <c r="UQR27" s="9"/>
      <c r="UQS27" s="9"/>
      <c r="UQT27" s="9"/>
      <c r="UQU27" s="9"/>
      <c r="UQV27" s="9"/>
      <c r="UQW27" s="9"/>
      <c r="UQX27" s="9"/>
      <c r="UQY27" s="9"/>
      <c r="UQZ27" s="9"/>
      <c r="URA27" s="9"/>
      <c r="URB27" s="9"/>
      <c r="URC27" s="9"/>
      <c r="URD27" s="9"/>
      <c r="URE27" s="9"/>
      <c r="URF27" s="9"/>
      <c r="URG27" s="9"/>
      <c r="URH27" s="9"/>
      <c r="URI27" s="9"/>
      <c r="URJ27" s="9"/>
      <c r="URK27" s="9"/>
      <c r="URL27" s="9"/>
      <c r="URM27" s="9"/>
      <c r="URN27" s="9"/>
      <c r="URO27" s="9"/>
      <c r="URP27" s="9"/>
      <c r="URQ27" s="9"/>
      <c r="URR27" s="9"/>
      <c r="URS27" s="9"/>
      <c r="URT27" s="9"/>
      <c r="URU27" s="9"/>
      <c r="URV27" s="9"/>
      <c r="URW27" s="9"/>
      <c r="URX27" s="9"/>
      <c r="URY27" s="9"/>
      <c r="URZ27" s="9"/>
      <c r="USA27" s="9"/>
      <c r="USB27" s="9"/>
      <c r="USC27" s="9"/>
      <c r="USD27" s="9"/>
      <c r="USE27" s="9"/>
      <c r="USF27" s="9"/>
      <c r="USG27" s="9"/>
      <c r="USH27" s="9"/>
      <c r="USI27" s="9"/>
      <c r="USJ27" s="9"/>
      <c r="USK27" s="9"/>
      <c r="USL27" s="9"/>
      <c r="USM27" s="9"/>
      <c r="USN27" s="9"/>
      <c r="USO27" s="9"/>
      <c r="USP27" s="9"/>
      <c r="USQ27" s="9"/>
      <c r="USR27" s="9"/>
      <c r="USS27" s="9"/>
      <c r="UST27" s="9"/>
      <c r="USU27" s="9"/>
      <c r="USV27" s="9"/>
      <c r="USW27" s="9"/>
      <c r="USX27" s="9"/>
      <c r="USY27" s="9"/>
      <c r="USZ27" s="9"/>
      <c r="UTA27" s="9"/>
      <c r="UTB27" s="9"/>
      <c r="UTC27" s="9"/>
      <c r="UTD27" s="9"/>
      <c r="UTE27" s="9"/>
      <c r="UTF27" s="9"/>
      <c r="UTG27" s="9"/>
      <c r="UTH27" s="9"/>
      <c r="UTI27" s="9"/>
      <c r="UTJ27" s="9"/>
      <c r="UTK27" s="9"/>
      <c r="UTL27" s="9"/>
      <c r="UTM27" s="9"/>
      <c r="UTN27" s="9"/>
      <c r="UTO27" s="9"/>
      <c r="UTP27" s="9"/>
      <c r="UTQ27" s="9"/>
      <c r="UTR27" s="9"/>
      <c r="UTS27" s="9"/>
      <c r="UTT27" s="9"/>
      <c r="UTU27" s="9"/>
      <c r="UTV27" s="9"/>
      <c r="UTW27" s="9"/>
      <c r="UTX27" s="9"/>
      <c r="UTY27" s="9"/>
      <c r="UTZ27" s="9"/>
      <c r="UUA27" s="9"/>
      <c r="UUB27" s="9"/>
      <c r="UUC27" s="9"/>
      <c r="UUD27" s="9"/>
      <c r="UUE27" s="9"/>
      <c r="UUF27" s="9"/>
      <c r="UUG27" s="9"/>
      <c r="UUH27" s="9"/>
      <c r="UUI27" s="9"/>
      <c r="UUJ27" s="9"/>
      <c r="UUK27" s="9"/>
      <c r="UUL27" s="9"/>
      <c r="UUM27" s="9"/>
      <c r="UUN27" s="9"/>
      <c r="UUO27" s="9"/>
      <c r="UUP27" s="9"/>
      <c r="UUQ27" s="9"/>
      <c r="UUR27" s="9"/>
      <c r="UUS27" s="9"/>
      <c r="UUT27" s="9"/>
      <c r="UUU27" s="9"/>
      <c r="UUV27" s="9"/>
      <c r="UUW27" s="9"/>
      <c r="UUX27" s="9"/>
      <c r="UUY27" s="9"/>
      <c r="UUZ27" s="9"/>
      <c r="UVA27" s="9"/>
      <c r="UVB27" s="9"/>
      <c r="UVC27" s="9"/>
      <c r="UVD27" s="9"/>
      <c r="UVE27" s="9"/>
      <c r="UVF27" s="9"/>
      <c r="UVG27" s="9"/>
      <c r="UVH27" s="9"/>
      <c r="UVI27" s="9"/>
      <c r="UVJ27" s="9"/>
      <c r="UVK27" s="9"/>
      <c r="UVL27" s="9"/>
      <c r="UVM27" s="9"/>
      <c r="UVN27" s="9"/>
      <c r="UVO27" s="9"/>
      <c r="UVP27" s="9"/>
      <c r="UVQ27" s="9"/>
      <c r="UVR27" s="9"/>
      <c r="UVS27" s="9"/>
      <c r="UVT27" s="9"/>
      <c r="UVU27" s="9"/>
      <c r="UVV27" s="9"/>
      <c r="UVW27" s="9"/>
      <c r="UVX27" s="9"/>
      <c r="UVY27" s="9"/>
      <c r="UVZ27" s="9"/>
      <c r="UWA27" s="9"/>
      <c r="UWB27" s="9"/>
      <c r="UWC27" s="9"/>
      <c r="UWD27" s="9"/>
      <c r="UWE27" s="9"/>
      <c r="UWF27" s="9"/>
      <c r="UWG27" s="9"/>
      <c r="UWH27" s="9"/>
      <c r="UWI27" s="9"/>
      <c r="UWJ27" s="9"/>
      <c r="UWK27" s="9"/>
      <c r="UWL27" s="9"/>
      <c r="UWM27" s="9"/>
      <c r="UWN27" s="9"/>
      <c r="UWO27" s="9"/>
      <c r="UWP27" s="9"/>
      <c r="UWQ27" s="9"/>
      <c r="UWR27" s="9"/>
      <c r="UWS27" s="9"/>
      <c r="UWT27" s="9"/>
      <c r="UWU27" s="9"/>
      <c r="UWV27" s="9"/>
      <c r="UWW27" s="9"/>
      <c r="UWX27" s="9"/>
      <c r="UWY27" s="9"/>
      <c r="UWZ27" s="9"/>
      <c r="UXA27" s="9"/>
      <c r="UXB27" s="9"/>
      <c r="UXC27" s="9"/>
      <c r="UXD27" s="9"/>
      <c r="UXE27" s="9"/>
      <c r="UXF27" s="9"/>
      <c r="UXG27" s="9"/>
      <c r="UXH27" s="9"/>
      <c r="UXI27" s="9"/>
      <c r="UXJ27" s="9"/>
      <c r="UXK27" s="9"/>
      <c r="UXL27" s="9"/>
      <c r="UXM27" s="9"/>
      <c r="UXN27" s="9"/>
      <c r="UXO27" s="9"/>
      <c r="UXP27" s="9"/>
      <c r="UXQ27" s="9"/>
      <c r="UXR27" s="9"/>
      <c r="UXS27" s="9"/>
      <c r="UXT27" s="9"/>
      <c r="UXU27" s="9"/>
      <c r="UXV27" s="9"/>
      <c r="UXW27" s="9"/>
      <c r="UXX27" s="9"/>
      <c r="UXY27" s="9"/>
      <c r="UXZ27" s="9"/>
      <c r="UYA27" s="9"/>
      <c r="UYB27" s="9"/>
      <c r="UYC27" s="9"/>
      <c r="UYD27" s="9"/>
      <c r="UYE27" s="9"/>
      <c r="UYF27" s="9"/>
      <c r="UYG27" s="9"/>
      <c r="UYH27" s="9"/>
      <c r="UYI27" s="9"/>
      <c r="UYJ27" s="9"/>
      <c r="UYK27" s="9"/>
      <c r="UYL27" s="9"/>
      <c r="UYM27" s="9"/>
      <c r="UYN27" s="9"/>
      <c r="UYO27" s="9"/>
      <c r="UYP27" s="9"/>
      <c r="UYQ27" s="9"/>
      <c r="UYR27" s="9"/>
      <c r="UYS27" s="9"/>
      <c r="UYT27" s="9"/>
      <c r="UYU27" s="9"/>
      <c r="UYV27" s="9"/>
      <c r="UYW27" s="9"/>
      <c r="UYX27" s="9"/>
      <c r="UYY27" s="9"/>
      <c r="UYZ27" s="9"/>
      <c r="UZA27" s="9"/>
      <c r="UZB27" s="9"/>
      <c r="UZC27" s="9"/>
      <c r="UZD27" s="9"/>
      <c r="UZE27" s="9"/>
      <c r="UZF27" s="9"/>
      <c r="UZG27" s="9"/>
      <c r="UZH27" s="9"/>
      <c r="UZI27" s="9"/>
      <c r="UZJ27" s="9"/>
      <c r="UZK27" s="9"/>
      <c r="UZL27" s="9"/>
      <c r="UZM27" s="9"/>
      <c r="UZN27" s="9"/>
      <c r="UZO27" s="9"/>
      <c r="UZP27" s="9"/>
      <c r="UZQ27" s="9"/>
      <c r="UZR27" s="9"/>
      <c r="UZS27" s="9"/>
      <c r="UZT27" s="9"/>
      <c r="UZU27" s="9"/>
      <c r="UZV27" s="9"/>
      <c r="UZW27" s="9"/>
      <c r="UZX27" s="9"/>
      <c r="UZY27" s="9"/>
      <c r="UZZ27" s="9"/>
      <c r="VAA27" s="9"/>
      <c r="VAB27" s="9"/>
      <c r="VAC27" s="9"/>
      <c r="VAD27" s="9"/>
      <c r="VAE27" s="9"/>
      <c r="VAF27" s="9"/>
      <c r="VAG27" s="9"/>
      <c r="VAH27" s="9"/>
      <c r="VAI27" s="9"/>
      <c r="VAJ27" s="9"/>
      <c r="VAK27" s="9"/>
      <c r="VAL27" s="9"/>
      <c r="VAM27" s="9"/>
      <c r="VAN27" s="9"/>
      <c r="VAO27" s="9"/>
      <c r="VAP27" s="9"/>
      <c r="VAQ27" s="9"/>
      <c r="VAR27" s="9"/>
      <c r="VAS27" s="9"/>
      <c r="VAT27" s="9"/>
      <c r="VAU27" s="9"/>
      <c r="VAV27" s="9"/>
      <c r="VAW27" s="9"/>
      <c r="VAX27" s="9"/>
      <c r="VAY27" s="9"/>
      <c r="VAZ27" s="9"/>
      <c r="VBA27" s="9"/>
      <c r="VBB27" s="9"/>
      <c r="VBC27" s="9"/>
      <c r="VBD27" s="9"/>
      <c r="VBE27" s="9"/>
      <c r="VBF27" s="9"/>
      <c r="VBG27" s="9"/>
      <c r="VBH27" s="9"/>
      <c r="VBI27" s="9"/>
      <c r="VBJ27" s="9"/>
      <c r="VBK27" s="9"/>
      <c r="VBL27" s="9"/>
      <c r="VBM27" s="9"/>
      <c r="VBN27" s="9"/>
      <c r="VBO27" s="9"/>
      <c r="VBP27" s="9"/>
      <c r="VBQ27" s="9"/>
      <c r="VBR27" s="9"/>
      <c r="VBS27" s="9"/>
      <c r="VBT27" s="9"/>
      <c r="VBU27" s="9"/>
      <c r="VBV27" s="9"/>
      <c r="VBW27" s="9"/>
      <c r="VBX27" s="9"/>
      <c r="VBY27" s="9"/>
      <c r="VBZ27" s="9"/>
      <c r="VCA27" s="9"/>
      <c r="VCB27" s="9"/>
      <c r="VCC27" s="9"/>
      <c r="VCD27" s="9"/>
      <c r="VCE27" s="9"/>
      <c r="VCF27" s="9"/>
      <c r="VCG27" s="9"/>
      <c r="VCH27" s="9"/>
      <c r="VCI27" s="9"/>
      <c r="VCJ27" s="9"/>
      <c r="VCK27" s="9"/>
      <c r="VCL27" s="9"/>
      <c r="VCM27" s="9"/>
      <c r="VCN27" s="9"/>
      <c r="VCO27" s="9"/>
      <c r="VCP27" s="9"/>
      <c r="VCQ27" s="9"/>
      <c r="VCR27" s="9"/>
      <c r="VCS27" s="9"/>
      <c r="VCT27" s="9"/>
      <c r="VCU27" s="9"/>
      <c r="VCV27" s="9"/>
      <c r="VCW27" s="9"/>
      <c r="VCX27" s="9"/>
      <c r="VCY27" s="9"/>
      <c r="VCZ27" s="9"/>
      <c r="VDA27" s="9"/>
      <c r="VDB27" s="9"/>
      <c r="VDC27" s="9"/>
      <c r="VDD27" s="9"/>
      <c r="VDE27" s="9"/>
      <c r="VDF27" s="9"/>
      <c r="VDG27" s="9"/>
      <c r="VDH27" s="9"/>
      <c r="VDI27" s="9"/>
      <c r="VDJ27" s="9"/>
      <c r="VDK27" s="9"/>
      <c r="VDL27" s="9"/>
      <c r="VDM27" s="9"/>
      <c r="VDN27" s="9"/>
      <c r="VDO27" s="9"/>
      <c r="VDP27" s="9"/>
      <c r="VDQ27" s="9"/>
      <c r="VDR27" s="9"/>
      <c r="VDS27" s="9"/>
      <c r="VDT27" s="9"/>
      <c r="VDU27" s="9"/>
      <c r="VDV27" s="9"/>
      <c r="VDW27" s="9"/>
      <c r="VDX27" s="9"/>
      <c r="VDY27" s="9"/>
      <c r="VDZ27" s="9"/>
      <c r="VEA27" s="9"/>
      <c r="VEB27" s="9"/>
      <c r="VEC27" s="9"/>
      <c r="VED27" s="9"/>
      <c r="VEE27" s="9"/>
      <c r="VEF27" s="9"/>
      <c r="VEG27" s="9"/>
      <c r="VEH27" s="9"/>
      <c r="VEI27" s="9"/>
      <c r="VEJ27" s="9"/>
      <c r="VEK27" s="9"/>
      <c r="VEL27" s="9"/>
      <c r="VEM27" s="9"/>
      <c r="VEN27" s="9"/>
      <c r="VEO27" s="9"/>
      <c r="VEP27" s="9"/>
      <c r="VEQ27" s="9"/>
      <c r="VER27" s="9"/>
      <c r="VES27" s="9"/>
      <c r="VET27" s="9"/>
      <c r="VEU27" s="9"/>
      <c r="VEV27" s="9"/>
      <c r="VEW27" s="9"/>
      <c r="VEX27" s="9"/>
      <c r="VEY27" s="9"/>
      <c r="VEZ27" s="9"/>
      <c r="VFA27" s="9"/>
      <c r="VFB27" s="9"/>
      <c r="VFC27" s="9"/>
      <c r="VFD27" s="9"/>
      <c r="VFE27" s="9"/>
      <c r="VFF27" s="9"/>
      <c r="VFG27" s="9"/>
      <c r="VFH27" s="9"/>
      <c r="VFI27" s="9"/>
      <c r="VFJ27" s="9"/>
      <c r="VFK27" s="9"/>
      <c r="VFL27" s="9"/>
      <c r="VFM27" s="9"/>
      <c r="VFN27" s="9"/>
      <c r="VFO27" s="9"/>
      <c r="VFP27" s="9"/>
      <c r="VFQ27" s="9"/>
      <c r="VFR27" s="9"/>
      <c r="VFS27" s="9"/>
      <c r="VFT27" s="9"/>
      <c r="VFU27" s="9"/>
      <c r="VFV27" s="9"/>
      <c r="VFW27" s="9"/>
      <c r="VFX27" s="9"/>
      <c r="VFY27" s="9"/>
      <c r="VFZ27" s="9"/>
      <c r="VGA27" s="9"/>
      <c r="VGB27" s="9"/>
      <c r="VGC27" s="9"/>
      <c r="VGD27" s="9"/>
      <c r="VGE27" s="9"/>
      <c r="VGF27" s="9"/>
      <c r="VGG27" s="9"/>
      <c r="VGH27" s="9"/>
      <c r="VGI27" s="9"/>
      <c r="VGJ27" s="9"/>
      <c r="VGK27" s="9"/>
      <c r="VGL27" s="9"/>
      <c r="VGM27" s="9"/>
      <c r="VGN27" s="9"/>
      <c r="VGO27" s="9"/>
      <c r="VGP27" s="9"/>
      <c r="VGQ27" s="9"/>
      <c r="VGR27" s="9"/>
      <c r="VGS27" s="9"/>
      <c r="VGT27" s="9"/>
      <c r="VGU27" s="9"/>
      <c r="VGV27" s="9"/>
      <c r="VGW27" s="9"/>
      <c r="VGX27" s="9"/>
      <c r="VGY27" s="9"/>
      <c r="VGZ27" s="9"/>
      <c r="VHA27" s="9"/>
      <c r="VHB27" s="9"/>
      <c r="VHC27" s="9"/>
      <c r="VHD27" s="9"/>
      <c r="VHE27" s="9"/>
      <c r="VHF27" s="9"/>
      <c r="VHG27" s="9"/>
      <c r="VHH27" s="9"/>
      <c r="VHI27" s="9"/>
      <c r="VHJ27" s="9"/>
      <c r="VHK27" s="9"/>
      <c r="VHL27" s="9"/>
      <c r="VHM27" s="9"/>
      <c r="VHN27" s="9"/>
      <c r="VHO27" s="9"/>
      <c r="VHP27" s="9"/>
      <c r="VHQ27" s="9"/>
      <c r="VHR27" s="9"/>
      <c r="VHS27" s="9"/>
      <c r="VHT27" s="9"/>
      <c r="VHU27" s="9"/>
      <c r="VHV27" s="9"/>
      <c r="VHW27" s="9"/>
      <c r="VHX27" s="9"/>
      <c r="VHY27" s="9"/>
      <c r="VHZ27" s="9"/>
      <c r="VIA27" s="9"/>
      <c r="VIB27" s="9"/>
      <c r="VIC27" s="9"/>
      <c r="VID27" s="9"/>
      <c r="VIE27" s="9"/>
      <c r="VIF27" s="9"/>
      <c r="VIG27" s="9"/>
      <c r="VIH27" s="9"/>
      <c r="VII27" s="9"/>
      <c r="VIJ27" s="9"/>
      <c r="VIK27" s="9"/>
      <c r="VIL27" s="9"/>
      <c r="VIM27" s="9"/>
      <c r="VIN27" s="9"/>
      <c r="VIO27" s="9"/>
      <c r="VIP27" s="9"/>
      <c r="VIQ27" s="9"/>
      <c r="VIR27" s="9"/>
      <c r="VIS27" s="9"/>
      <c r="VIT27" s="9"/>
      <c r="VIU27" s="9"/>
      <c r="VIV27" s="9"/>
      <c r="VIW27" s="9"/>
      <c r="VIX27" s="9"/>
      <c r="VIY27" s="9"/>
      <c r="VIZ27" s="9"/>
      <c r="VJA27" s="9"/>
      <c r="VJB27" s="9"/>
      <c r="VJC27" s="9"/>
      <c r="VJD27" s="9"/>
      <c r="VJE27" s="9"/>
      <c r="VJF27" s="9"/>
      <c r="VJG27" s="9"/>
      <c r="VJH27" s="9"/>
      <c r="VJI27" s="9"/>
      <c r="VJJ27" s="9"/>
      <c r="VJK27" s="9"/>
      <c r="VJL27" s="9"/>
      <c r="VJM27" s="9"/>
      <c r="VJN27" s="9"/>
      <c r="VJO27" s="9"/>
      <c r="VJP27" s="9"/>
      <c r="VJQ27" s="9"/>
      <c r="VJR27" s="9"/>
      <c r="VJS27" s="9"/>
      <c r="VJT27" s="9"/>
      <c r="VJU27" s="9"/>
      <c r="VJV27" s="9"/>
      <c r="VJW27" s="9"/>
      <c r="VJX27" s="9"/>
      <c r="VJY27" s="9"/>
      <c r="VJZ27" s="9"/>
      <c r="VKA27" s="9"/>
      <c r="VKB27" s="9"/>
      <c r="VKC27" s="9"/>
      <c r="VKD27" s="9"/>
      <c r="VKE27" s="9"/>
      <c r="VKF27" s="9"/>
      <c r="VKG27" s="9"/>
      <c r="VKH27" s="9"/>
      <c r="VKI27" s="9"/>
      <c r="VKJ27" s="9"/>
      <c r="VKK27" s="9"/>
      <c r="VKL27" s="9"/>
      <c r="VKM27" s="9"/>
      <c r="VKN27" s="9"/>
      <c r="VKO27" s="9"/>
      <c r="VKP27" s="9"/>
      <c r="VKQ27" s="9"/>
      <c r="VKR27" s="9"/>
      <c r="VKS27" s="9"/>
      <c r="VKT27" s="9"/>
      <c r="VKU27" s="9"/>
      <c r="VKV27" s="9"/>
      <c r="VKW27" s="9"/>
      <c r="VKX27" s="9"/>
      <c r="VKY27" s="9"/>
      <c r="VKZ27" s="9"/>
      <c r="VLA27" s="9"/>
      <c r="VLB27" s="9"/>
      <c r="VLC27" s="9"/>
      <c r="VLD27" s="9"/>
      <c r="VLE27" s="9"/>
      <c r="VLF27" s="9"/>
      <c r="VLG27" s="9"/>
      <c r="VLH27" s="9"/>
      <c r="VLI27" s="9"/>
      <c r="VLJ27" s="9"/>
      <c r="VLK27" s="9"/>
      <c r="VLL27" s="9"/>
      <c r="VLM27" s="9"/>
      <c r="VLN27" s="9"/>
      <c r="VLO27" s="9"/>
      <c r="VLP27" s="9"/>
      <c r="VLQ27" s="9"/>
      <c r="VLR27" s="9"/>
      <c r="VLS27" s="9"/>
      <c r="VLT27" s="9"/>
      <c r="VLU27" s="9"/>
      <c r="VLV27" s="9"/>
      <c r="VLW27" s="9"/>
      <c r="VLX27" s="9"/>
      <c r="VLY27" s="9"/>
      <c r="VLZ27" s="9"/>
      <c r="VMA27" s="9"/>
      <c r="VMB27" s="9"/>
      <c r="VMC27" s="9"/>
      <c r="VMD27" s="9"/>
      <c r="VME27" s="9"/>
      <c r="VMF27" s="9"/>
      <c r="VMG27" s="9"/>
      <c r="VMH27" s="9"/>
      <c r="VMI27" s="9"/>
      <c r="VMJ27" s="9"/>
      <c r="VMK27" s="9"/>
      <c r="VML27" s="9"/>
      <c r="VMM27" s="9"/>
      <c r="VMN27" s="9"/>
      <c r="VMO27" s="9"/>
      <c r="VMP27" s="9"/>
      <c r="VMQ27" s="9"/>
      <c r="VMR27" s="9"/>
      <c r="VMS27" s="9"/>
      <c r="VMT27" s="9"/>
      <c r="VMU27" s="9"/>
      <c r="VMV27" s="9"/>
      <c r="VMW27" s="9"/>
      <c r="VMX27" s="9"/>
      <c r="VMY27" s="9"/>
      <c r="VMZ27" s="9"/>
      <c r="VNA27" s="9"/>
      <c r="VNB27" s="9"/>
      <c r="VNC27" s="9"/>
      <c r="VND27" s="9"/>
      <c r="VNE27" s="9"/>
      <c r="VNF27" s="9"/>
      <c r="VNG27" s="9"/>
      <c r="VNH27" s="9"/>
      <c r="VNI27" s="9"/>
      <c r="VNJ27" s="9"/>
      <c r="VNK27" s="9"/>
      <c r="VNL27" s="9"/>
      <c r="VNM27" s="9"/>
      <c r="VNN27" s="9"/>
      <c r="VNO27" s="9"/>
      <c r="VNP27" s="9"/>
      <c r="VNQ27" s="9"/>
      <c r="VNR27" s="9"/>
      <c r="VNS27" s="9"/>
      <c r="VNT27" s="9"/>
      <c r="VNU27" s="9"/>
      <c r="VNV27" s="9"/>
      <c r="VNW27" s="9"/>
      <c r="VNX27" s="9"/>
      <c r="VNY27" s="9"/>
      <c r="VNZ27" s="9"/>
      <c r="VOA27" s="9"/>
      <c r="VOB27" s="9"/>
      <c r="VOC27" s="9"/>
      <c r="VOD27" s="9"/>
      <c r="VOE27" s="9"/>
      <c r="VOF27" s="9"/>
      <c r="VOG27" s="9"/>
      <c r="VOH27" s="9"/>
      <c r="VOI27" s="9"/>
      <c r="VOJ27" s="9"/>
      <c r="VOK27" s="9"/>
      <c r="VOL27" s="9"/>
      <c r="VOM27" s="9"/>
      <c r="VON27" s="9"/>
      <c r="VOO27" s="9"/>
      <c r="VOP27" s="9"/>
      <c r="VOQ27" s="9"/>
      <c r="VOR27" s="9"/>
      <c r="VOS27" s="9"/>
      <c r="VOT27" s="9"/>
      <c r="VOU27" s="9"/>
      <c r="VOV27" s="9"/>
      <c r="VOW27" s="9"/>
      <c r="VOX27" s="9"/>
      <c r="VOY27" s="9"/>
      <c r="VOZ27" s="9"/>
      <c r="VPA27" s="9"/>
      <c r="VPB27" s="9"/>
      <c r="VPC27" s="9"/>
      <c r="VPD27" s="9"/>
      <c r="VPE27" s="9"/>
      <c r="VPF27" s="9"/>
      <c r="VPG27" s="9"/>
      <c r="VPH27" s="9"/>
      <c r="VPI27" s="9"/>
      <c r="VPJ27" s="9"/>
      <c r="VPK27" s="9"/>
      <c r="VPL27" s="9"/>
      <c r="VPM27" s="9"/>
      <c r="VPN27" s="9"/>
      <c r="VPO27" s="9"/>
      <c r="VPP27" s="9"/>
      <c r="VPQ27" s="9"/>
      <c r="VPR27" s="9"/>
      <c r="VPS27" s="9"/>
      <c r="VPT27" s="9"/>
      <c r="VPU27" s="9"/>
      <c r="VPV27" s="9"/>
      <c r="VPW27" s="9"/>
      <c r="VPX27" s="9"/>
      <c r="VPY27" s="9"/>
      <c r="VPZ27" s="9"/>
      <c r="VQA27" s="9"/>
      <c r="VQB27" s="9"/>
      <c r="VQC27" s="9"/>
      <c r="VQD27" s="9"/>
      <c r="VQE27" s="9"/>
      <c r="VQF27" s="9"/>
      <c r="VQG27" s="9"/>
      <c r="VQH27" s="9"/>
      <c r="VQI27" s="9"/>
      <c r="VQJ27" s="9"/>
      <c r="VQK27" s="9"/>
      <c r="VQL27" s="9"/>
      <c r="VQM27" s="9"/>
      <c r="VQN27" s="9"/>
      <c r="VQO27" s="9"/>
      <c r="VQP27" s="9"/>
      <c r="VQQ27" s="9"/>
      <c r="VQR27" s="9"/>
      <c r="VQS27" s="9"/>
      <c r="VQT27" s="9"/>
      <c r="VQU27" s="9"/>
      <c r="VQV27" s="9"/>
      <c r="VQW27" s="9"/>
      <c r="VQX27" s="9"/>
      <c r="VQY27" s="9"/>
      <c r="VQZ27" s="9"/>
      <c r="VRA27" s="9"/>
      <c r="VRB27" s="9"/>
      <c r="VRC27" s="9"/>
      <c r="VRD27" s="9"/>
      <c r="VRE27" s="9"/>
      <c r="VRF27" s="9"/>
      <c r="VRG27" s="9"/>
      <c r="VRH27" s="9"/>
      <c r="VRI27" s="9"/>
      <c r="VRJ27" s="9"/>
      <c r="VRK27" s="9"/>
      <c r="VRL27" s="9"/>
      <c r="VRM27" s="9"/>
      <c r="VRN27" s="9"/>
      <c r="VRO27" s="9"/>
      <c r="VRP27" s="9"/>
      <c r="VRQ27" s="9"/>
      <c r="VRR27" s="9"/>
      <c r="VRS27" s="9"/>
      <c r="VRT27" s="9"/>
      <c r="VRU27" s="9"/>
      <c r="VRV27" s="9"/>
      <c r="VRW27" s="9"/>
      <c r="VRX27" s="9"/>
      <c r="VRY27" s="9"/>
      <c r="VRZ27" s="9"/>
      <c r="VSA27" s="9"/>
      <c r="VSB27" s="9"/>
      <c r="VSC27" s="9"/>
      <c r="VSD27" s="9"/>
      <c r="VSE27" s="9"/>
      <c r="VSF27" s="9"/>
      <c r="VSG27" s="9"/>
      <c r="VSH27" s="9"/>
      <c r="VSI27" s="9"/>
      <c r="VSJ27" s="9"/>
      <c r="VSK27" s="9"/>
      <c r="VSL27" s="9"/>
      <c r="VSM27" s="9"/>
      <c r="VSN27" s="9"/>
      <c r="VSO27" s="9"/>
      <c r="VSP27" s="9"/>
      <c r="VSQ27" s="9"/>
      <c r="VSR27" s="9"/>
      <c r="VSS27" s="9"/>
      <c r="VST27" s="9"/>
      <c r="VSU27" s="9"/>
      <c r="VSV27" s="9"/>
      <c r="VSW27" s="9"/>
      <c r="VSX27" s="9"/>
      <c r="VSY27" s="9"/>
      <c r="VSZ27" s="9"/>
      <c r="VTA27" s="9"/>
      <c r="VTB27" s="9"/>
      <c r="VTC27" s="9"/>
      <c r="VTD27" s="9"/>
      <c r="VTE27" s="9"/>
      <c r="VTF27" s="9"/>
      <c r="VTG27" s="9"/>
      <c r="VTH27" s="9"/>
      <c r="VTI27" s="9"/>
      <c r="VTJ27" s="9"/>
      <c r="VTK27" s="9"/>
      <c r="VTL27" s="9"/>
      <c r="VTM27" s="9"/>
      <c r="VTN27" s="9"/>
      <c r="VTO27" s="9"/>
      <c r="VTP27" s="9"/>
      <c r="VTQ27" s="9"/>
      <c r="VTR27" s="9"/>
      <c r="VTS27" s="9"/>
      <c r="VTT27" s="9"/>
      <c r="VTU27" s="9"/>
      <c r="VTV27" s="9"/>
      <c r="VTW27" s="9"/>
      <c r="VTX27" s="9"/>
      <c r="VTY27" s="9"/>
      <c r="VTZ27" s="9"/>
      <c r="VUA27" s="9"/>
      <c r="VUB27" s="9"/>
      <c r="VUC27" s="9"/>
      <c r="VUD27" s="9"/>
      <c r="VUE27" s="9"/>
      <c r="VUF27" s="9"/>
      <c r="VUG27" s="9"/>
      <c r="VUH27" s="9"/>
      <c r="VUI27" s="9"/>
      <c r="VUJ27" s="9"/>
      <c r="VUK27" s="9"/>
      <c r="VUL27" s="9"/>
      <c r="VUM27" s="9"/>
      <c r="VUN27" s="9"/>
      <c r="VUO27" s="9"/>
      <c r="VUP27" s="9"/>
      <c r="VUQ27" s="9"/>
      <c r="VUR27" s="9"/>
      <c r="VUS27" s="9"/>
      <c r="VUT27" s="9"/>
      <c r="VUU27" s="9"/>
      <c r="VUV27" s="9"/>
      <c r="VUW27" s="9"/>
      <c r="VUX27" s="9"/>
      <c r="VUY27" s="9"/>
      <c r="VUZ27" s="9"/>
      <c r="VVA27" s="9"/>
      <c r="VVB27" s="9"/>
      <c r="VVC27" s="9"/>
      <c r="VVD27" s="9"/>
      <c r="VVE27" s="9"/>
      <c r="VVF27" s="9"/>
      <c r="VVG27" s="9"/>
      <c r="VVH27" s="9"/>
      <c r="VVI27" s="9"/>
      <c r="VVJ27" s="9"/>
      <c r="VVK27" s="9"/>
      <c r="VVL27" s="9"/>
      <c r="VVM27" s="9"/>
      <c r="VVN27" s="9"/>
      <c r="VVO27" s="9"/>
      <c r="VVP27" s="9"/>
      <c r="VVQ27" s="9"/>
      <c r="VVR27" s="9"/>
      <c r="VVS27" s="9"/>
      <c r="VVT27" s="9"/>
      <c r="VVU27" s="9"/>
      <c r="VVV27" s="9"/>
      <c r="VVW27" s="9"/>
      <c r="VVX27" s="9"/>
      <c r="VVY27" s="9"/>
      <c r="VVZ27" s="9"/>
      <c r="VWA27" s="9"/>
      <c r="VWB27" s="9"/>
      <c r="VWC27" s="9"/>
      <c r="VWD27" s="9"/>
      <c r="VWE27" s="9"/>
      <c r="VWF27" s="9"/>
      <c r="VWG27" s="9"/>
      <c r="VWH27" s="9"/>
      <c r="VWI27" s="9"/>
      <c r="VWJ27" s="9"/>
      <c r="VWK27" s="9"/>
      <c r="VWL27" s="9"/>
      <c r="VWM27" s="9"/>
      <c r="VWN27" s="9"/>
      <c r="VWO27" s="9"/>
      <c r="VWP27" s="9"/>
      <c r="VWQ27" s="9"/>
      <c r="VWR27" s="9"/>
      <c r="VWS27" s="9"/>
      <c r="VWT27" s="9"/>
      <c r="VWU27" s="9"/>
      <c r="VWV27" s="9"/>
      <c r="VWW27" s="9"/>
      <c r="VWX27" s="9"/>
      <c r="VWY27" s="9"/>
      <c r="VWZ27" s="9"/>
      <c r="VXA27" s="9"/>
      <c r="VXB27" s="9"/>
      <c r="VXC27" s="9"/>
      <c r="VXD27" s="9"/>
      <c r="VXE27" s="9"/>
      <c r="VXF27" s="9"/>
      <c r="VXG27" s="9"/>
      <c r="VXH27" s="9"/>
      <c r="VXI27" s="9"/>
      <c r="VXJ27" s="9"/>
      <c r="VXK27" s="9"/>
      <c r="VXL27" s="9"/>
      <c r="VXM27" s="9"/>
      <c r="VXN27" s="9"/>
      <c r="VXO27" s="9"/>
      <c r="VXP27" s="9"/>
      <c r="VXQ27" s="9"/>
      <c r="VXR27" s="9"/>
      <c r="VXS27" s="9"/>
      <c r="VXT27" s="9"/>
      <c r="VXU27" s="9"/>
      <c r="VXV27" s="9"/>
      <c r="VXW27" s="9"/>
      <c r="VXX27" s="9"/>
      <c r="VXY27" s="9"/>
      <c r="VXZ27" s="9"/>
      <c r="VYA27" s="9"/>
      <c r="VYB27" s="9"/>
      <c r="VYC27" s="9"/>
      <c r="VYD27" s="9"/>
      <c r="VYE27" s="9"/>
      <c r="VYF27" s="9"/>
      <c r="VYG27" s="9"/>
      <c r="VYH27" s="9"/>
      <c r="VYI27" s="9"/>
      <c r="VYJ27" s="9"/>
      <c r="VYK27" s="9"/>
      <c r="VYL27" s="9"/>
      <c r="VYM27" s="9"/>
      <c r="VYN27" s="9"/>
      <c r="VYO27" s="9"/>
      <c r="VYP27" s="9"/>
      <c r="VYQ27" s="9"/>
      <c r="VYR27" s="9"/>
      <c r="VYS27" s="9"/>
      <c r="VYT27" s="9"/>
      <c r="VYU27" s="9"/>
      <c r="VYV27" s="9"/>
      <c r="VYW27" s="9"/>
      <c r="VYX27" s="9"/>
      <c r="VYY27" s="9"/>
      <c r="VYZ27" s="9"/>
      <c r="VZA27" s="9"/>
      <c r="VZB27" s="9"/>
      <c r="VZC27" s="9"/>
      <c r="VZD27" s="9"/>
      <c r="VZE27" s="9"/>
      <c r="VZF27" s="9"/>
      <c r="VZG27" s="9"/>
      <c r="VZH27" s="9"/>
      <c r="VZI27" s="9"/>
      <c r="VZJ27" s="9"/>
      <c r="VZK27" s="9"/>
      <c r="VZL27" s="9"/>
      <c r="VZM27" s="9"/>
      <c r="VZN27" s="9"/>
      <c r="VZO27" s="9"/>
      <c r="VZP27" s="9"/>
      <c r="VZQ27" s="9"/>
      <c r="VZR27" s="9"/>
      <c r="VZS27" s="9"/>
      <c r="VZT27" s="9"/>
      <c r="VZU27" s="9"/>
      <c r="VZV27" s="9"/>
      <c r="VZW27" s="9"/>
      <c r="VZX27" s="9"/>
      <c r="VZY27" s="9"/>
      <c r="VZZ27" s="9"/>
      <c r="WAA27" s="9"/>
      <c r="WAB27" s="9"/>
      <c r="WAC27" s="9"/>
      <c r="WAD27" s="9"/>
      <c r="WAE27" s="9"/>
      <c r="WAF27" s="9"/>
      <c r="WAG27" s="9"/>
      <c r="WAH27" s="9"/>
      <c r="WAI27" s="9"/>
      <c r="WAJ27" s="9"/>
      <c r="WAK27" s="9"/>
      <c r="WAL27" s="9"/>
      <c r="WAM27" s="9"/>
      <c r="WAN27" s="9"/>
      <c r="WAO27" s="9"/>
      <c r="WAP27" s="9"/>
      <c r="WAQ27" s="9"/>
      <c r="WAR27" s="9"/>
      <c r="WAS27" s="9"/>
      <c r="WAT27" s="9"/>
      <c r="WAU27" s="9"/>
      <c r="WAV27" s="9"/>
      <c r="WAW27" s="9"/>
      <c r="WAX27" s="9"/>
      <c r="WAY27" s="9"/>
      <c r="WAZ27" s="9"/>
      <c r="WBA27" s="9"/>
      <c r="WBB27" s="9"/>
      <c r="WBC27" s="9"/>
      <c r="WBD27" s="9"/>
      <c r="WBE27" s="9"/>
      <c r="WBF27" s="9"/>
      <c r="WBG27" s="9"/>
      <c r="WBH27" s="9"/>
      <c r="WBI27" s="9"/>
      <c r="WBJ27" s="9"/>
      <c r="WBK27" s="9"/>
      <c r="WBL27" s="9"/>
      <c r="WBM27" s="9"/>
      <c r="WBN27" s="9"/>
      <c r="WBO27" s="9"/>
      <c r="WBP27" s="9"/>
      <c r="WBQ27" s="9"/>
      <c r="WBR27" s="9"/>
      <c r="WBS27" s="9"/>
      <c r="WBT27" s="9"/>
      <c r="WBU27" s="9"/>
      <c r="WBV27" s="9"/>
      <c r="WBW27" s="9"/>
      <c r="WBX27" s="9"/>
      <c r="WBY27" s="9"/>
      <c r="WBZ27" s="9"/>
      <c r="WCA27" s="9"/>
      <c r="WCB27" s="9"/>
      <c r="WCC27" s="9"/>
      <c r="WCD27" s="9"/>
      <c r="WCE27" s="9"/>
      <c r="WCF27" s="9"/>
      <c r="WCG27" s="9"/>
      <c r="WCH27" s="9"/>
      <c r="WCI27" s="9"/>
      <c r="WCJ27" s="9"/>
      <c r="WCK27" s="9"/>
      <c r="WCL27" s="9"/>
      <c r="WCM27" s="9"/>
      <c r="WCN27" s="9"/>
      <c r="WCO27" s="9"/>
      <c r="WCP27" s="9"/>
      <c r="WCQ27" s="9"/>
      <c r="WCR27" s="9"/>
      <c r="WCS27" s="9"/>
      <c r="WCT27" s="9"/>
      <c r="WCU27" s="9"/>
      <c r="WCV27" s="9"/>
      <c r="WCW27" s="9"/>
      <c r="WCX27" s="9"/>
      <c r="WCY27" s="9"/>
      <c r="WCZ27" s="9"/>
      <c r="WDA27" s="9"/>
      <c r="WDB27" s="9"/>
      <c r="WDC27" s="9"/>
      <c r="WDD27" s="9"/>
      <c r="WDE27" s="9"/>
      <c r="WDF27" s="9"/>
      <c r="WDG27" s="9"/>
      <c r="WDH27" s="9"/>
      <c r="WDI27" s="9"/>
      <c r="WDJ27" s="9"/>
      <c r="WDK27" s="9"/>
      <c r="WDL27" s="9"/>
      <c r="WDM27" s="9"/>
      <c r="WDN27" s="9"/>
      <c r="WDO27" s="9"/>
      <c r="WDP27" s="9"/>
      <c r="WDQ27" s="9"/>
      <c r="WDR27" s="9"/>
      <c r="WDS27" s="9"/>
      <c r="WDT27" s="9"/>
      <c r="WDU27" s="9"/>
      <c r="WDV27" s="9"/>
      <c r="WDW27" s="9"/>
      <c r="WDX27" s="9"/>
      <c r="WDY27" s="9"/>
      <c r="WDZ27" s="9"/>
      <c r="WEA27" s="9"/>
      <c r="WEB27" s="9"/>
      <c r="WEC27" s="9"/>
      <c r="WED27" s="9"/>
      <c r="WEE27" s="9"/>
      <c r="WEF27" s="9"/>
      <c r="WEG27" s="9"/>
      <c r="WEH27" s="9"/>
      <c r="WEI27" s="9"/>
      <c r="WEJ27" s="9"/>
      <c r="WEK27" s="9"/>
      <c r="WEL27" s="9"/>
      <c r="WEM27" s="9"/>
      <c r="WEN27" s="9"/>
      <c r="WEO27" s="9"/>
      <c r="WEP27" s="9"/>
      <c r="WEQ27" s="9"/>
      <c r="WER27" s="9"/>
      <c r="WES27" s="9"/>
      <c r="WET27" s="9"/>
      <c r="WEU27" s="9"/>
      <c r="WEV27" s="9"/>
      <c r="WEW27" s="9"/>
      <c r="WEX27" s="9"/>
      <c r="WEY27" s="9"/>
      <c r="WEZ27" s="9"/>
      <c r="WFA27" s="9"/>
      <c r="WFB27" s="9"/>
      <c r="WFC27" s="9"/>
      <c r="WFD27" s="9"/>
      <c r="WFE27" s="9"/>
      <c r="WFF27" s="9"/>
      <c r="WFG27" s="9"/>
      <c r="WFH27" s="9"/>
      <c r="WFI27" s="9"/>
      <c r="WFJ27" s="9"/>
      <c r="WFK27" s="9"/>
      <c r="WFL27" s="9"/>
      <c r="WFM27" s="9"/>
      <c r="WFN27" s="9"/>
      <c r="WFO27" s="9"/>
      <c r="WFP27" s="9"/>
      <c r="WFQ27" s="9"/>
      <c r="WFR27" s="9"/>
      <c r="WFS27" s="9"/>
      <c r="WFT27" s="9"/>
      <c r="WFU27" s="9"/>
      <c r="WFV27" s="9"/>
      <c r="WFW27" s="9"/>
      <c r="WFX27" s="9"/>
      <c r="WFY27" s="9"/>
      <c r="WFZ27" s="9"/>
      <c r="WGA27" s="9"/>
      <c r="WGB27" s="9"/>
      <c r="WGC27" s="9"/>
      <c r="WGD27" s="9"/>
      <c r="WGE27" s="9"/>
      <c r="WGF27" s="9"/>
      <c r="WGG27" s="9"/>
      <c r="WGH27" s="9"/>
      <c r="WGI27" s="9"/>
      <c r="WGJ27" s="9"/>
      <c r="WGK27" s="9"/>
      <c r="WGL27" s="9"/>
      <c r="WGM27" s="9"/>
      <c r="WGN27" s="9"/>
      <c r="WGO27" s="9"/>
      <c r="WGP27" s="9"/>
      <c r="WGQ27" s="9"/>
      <c r="WGR27" s="9"/>
      <c r="WGS27" s="9"/>
      <c r="WGT27" s="9"/>
      <c r="WGU27" s="9"/>
      <c r="WGV27" s="9"/>
      <c r="WGW27" s="9"/>
      <c r="WGX27" s="9"/>
      <c r="WGY27" s="9"/>
      <c r="WGZ27" s="9"/>
      <c r="WHA27" s="9"/>
      <c r="WHB27" s="9"/>
      <c r="WHC27" s="9"/>
      <c r="WHD27" s="9"/>
      <c r="WHE27" s="9"/>
      <c r="WHF27" s="9"/>
      <c r="WHG27" s="9"/>
      <c r="WHH27" s="9"/>
      <c r="WHI27" s="9"/>
      <c r="WHJ27" s="9"/>
      <c r="WHK27" s="9"/>
      <c r="WHL27" s="9"/>
      <c r="WHM27" s="9"/>
      <c r="WHN27" s="9"/>
      <c r="WHO27" s="9"/>
      <c r="WHP27" s="9"/>
      <c r="WHQ27" s="9"/>
      <c r="WHR27" s="9"/>
      <c r="WHS27" s="9"/>
      <c r="WHT27" s="9"/>
      <c r="WHU27" s="9"/>
      <c r="WHV27" s="9"/>
      <c r="WHW27" s="9"/>
      <c r="WHX27" s="9"/>
      <c r="WHY27" s="9"/>
      <c r="WHZ27" s="9"/>
      <c r="WIA27" s="9"/>
      <c r="WIB27" s="9"/>
      <c r="WIC27" s="9"/>
      <c r="WID27" s="9"/>
      <c r="WIE27" s="9"/>
      <c r="WIF27" s="9"/>
      <c r="WIG27" s="9"/>
      <c r="WIH27" s="9"/>
      <c r="WII27" s="9"/>
      <c r="WIJ27" s="9"/>
      <c r="WIK27" s="9"/>
      <c r="WIL27" s="9"/>
      <c r="WIM27" s="9"/>
      <c r="WIN27" s="9"/>
      <c r="WIO27" s="9"/>
      <c r="WIP27" s="9"/>
      <c r="WIQ27" s="9"/>
      <c r="WIR27" s="9"/>
      <c r="WIS27" s="9"/>
      <c r="WIT27" s="9"/>
      <c r="WIU27" s="9"/>
      <c r="WIV27" s="9"/>
      <c r="WIW27" s="9"/>
      <c r="WIX27" s="9"/>
      <c r="WIY27" s="9"/>
      <c r="WIZ27" s="9"/>
      <c r="WJA27" s="9"/>
      <c r="WJB27" s="9"/>
      <c r="WJC27" s="9"/>
      <c r="WJD27" s="9"/>
      <c r="WJE27" s="9"/>
      <c r="WJF27" s="9"/>
      <c r="WJG27" s="9"/>
      <c r="WJH27" s="9"/>
      <c r="WJI27" s="9"/>
      <c r="WJJ27" s="9"/>
      <c r="WJK27" s="9"/>
      <c r="WJL27" s="9"/>
      <c r="WJM27" s="9"/>
      <c r="WJN27" s="9"/>
      <c r="WJO27" s="9"/>
      <c r="WJP27" s="9"/>
      <c r="WJQ27" s="9"/>
      <c r="WJR27" s="9"/>
      <c r="WJS27" s="9"/>
      <c r="WJT27" s="9"/>
      <c r="WJU27" s="9"/>
      <c r="WJV27" s="9"/>
      <c r="WJW27" s="9"/>
      <c r="WJX27" s="9"/>
      <c r="WJY27" s="9"/>
      <c r="WJZ27" s="9"/>
      <c r="WKA27" s="9"/>
      <c r="WKB27" s="9"/>
      <c r="WKC27" s="9"/>
      <c r="WKD27" s="9"/>
      <c r="WKE27" s="9"/>
      <c r="WKF27" s="9"/>
      <c r="WKG27" s="9"/>
      <c r="WKH27" s="9"/>
      <c r="WKI27" s="9"/>
      <c r="WKJ27" s="9"/>
      <c r="WKK27" s="9"/>
      <c r="WKL27" s="9"/>
      <c r="WKM27" s="9"/>
      <c r="WKN27" s="9"/>
      <c r="WKO27" s="9"/>
      <c r="WKP27" s="9"/>
      <c r="WKQ27" s="9"/>
      <c r="WKR27" s="9"/>
      <c r="WKS27" s="9"/>
      <c r="WKT27" s="9"/>
      <c r="WKU27" s="9"/>
      <c r="WKV27" s="9"/>
      <c r="WKW27" s="9"/>
      <c r="WKX27" s="9"/>
      <c r="WKY27" s="9"/>
      <c r="WKZ27" s="9"/>
      <c r="WLA27" s="9"/>
      <c r="WLB27" s="9"/>
      <c r="WLC27" s="9"/>
      <c r="WLD27" s="9"/>
      <c r="WLE27" s="9"/>
      <c r="WLF27" s="9"/>
      <c r="WLG27" s="9"/>
      <c r="WLH27" s="9"/>
      <c r="WLI27" s="9"/>
      <c r="WLJ27" s="9"/>
      <c r="WLK27" s="9"/>
      <c r="WLL27" s="9"/>
      <c r="WLM27" s="9"/>
      <c r="WLN27" s="9"/>
      <c r="WLO27" s="9"/>
      <c r="WLP27" s="9"/>
      <c r="WLQ27" s="9"/>
      <c r="WLR27" s="9"/>
      <c r="WLS27" s="9"/>
      <c r="WLT27" s="9"/>
      <c r="WLU27" s="9"/>
      <c r="WLV27" s="9"/>
      <c r="WLW27" s="9"/>
      <c r="WLX27" s="9"/>
      <c r="WLY27" s="9"/>
      <c r="WLZ27" s="9"/>
      <c r="WMA27" s="9"/>
      <c r="WMB27" s="9"/>
      <c r="WMC27" s="9"/>
      <c r="WMD27" s="9"/>
      <c r="WME27" s="9"/>
      <c r="WMF27" s="9"/>
      <c r="WMG27" s="9"/>
      <c r="WMH27" s="9"/>
      <c r="WMI27" s="9"/>
      <c r="WMJ27" s="9"/>
      <c r="WMK27" s="9"/>
      <c r="WML27" s="9"/>
      <c r="WMM27" s="9"/>
      <c r="WMN27" s="9"/>
      <c r="WMO27" s="9"/>
      <c r="WMP27" s="9"/>
      <c r="WMQ27" s="9"/>
      <c r="WMR27" s="9"/>
      <c r="WMS27" s="9"/>
      <c r="WMT27" s="9"/>
      <c r="WMU27" s="9"/>
      <c r="WMV27" s="9"/>
      <c r="WMW27" s="9"/>
      <c r="WMX27" s="9"/>
      <c r="WMY27" s="9"/>
      <c r="WMZ27" s="9"/>
      <c r="WNA27" s="9"/>
      <c r="WNB27" s="9"/>
      <c r="WNC27" s="9"/>
      <c r="WND27" s="9"/>
      <c r="WNE27" s="9"/>
      <c r="WNF27" s="9"/>
      <c r="WNG27" s="9"/>
      <c r="WNH27" s="9"/>
      <c r="WNI27" s="9"/>
      <c r="WNJ27" s="9"/>
      <c r="WNK27" s="9"/>
      <c r="WNL27" s="9"/>
      <c r="WNM27" s="9"/>
      <c r="WNN27" s="9"/>
      <c r="WNO27" s="9"/>
      <c r="WNP27" s="9"/>
      <c r="WNQ27" s="9"/>
      <c r="WNR27" s="9"/>
      <c r="WNS27" s="9"/>
      <c r="WNT27" s="9"/>
      <c r="WNU27" s="9"/>
      <c r="WNV27" s="9"/>
      <c r="WNW27" s="9"/>
      <c r="WNX27" s="9"/>
      <c r="WNY27" s="9"/>
      <c r="WNZ27" s="9"/>
      <c r="WOA27" s="9"/>
      <c r="WOB27" s="9"/>
      <c r="WOC27" s="9"/>
      <c r="WOD27" s="9"/>
      <c r="WOE27" s="9"/>
      <c r="WOF27" s="9"/>
      <c r="WOG27" s="9"/>
      <c r="WOH27" s="9"/>
      <c r="WOI27" s="9"/>
      <c r="WOJ27" s="9"/>
      <c r="WOK27" s="9"/>
      <c r="WOL27" s="9"/>
      <c r="WOM27" s="9"/>
      <c r="WON27" s="9"/>
      <c r="WOO27" s="9"/>
      <c r="WOP27" s="9"/>
      <c r="WOQ27" s="9"/>
      <c r="WOR27" s="9"/>
      <c r="WOS27" s="9"/>
      <c r="WOT27" s="9"/>
      <c r="WOU27" s="9"/>
      <c r="WOV27" s="9"/>
      <c r="WOW27" s="9"/>
      <c r="WOX27" s="9"/>
      <c r="WOY27" s="9"/>
      <c r="WOZ27" s="9"/>
      <c r="WPA27" s="9"/>
      <c r="WPB27" s="9"/>
      <c r="WPC27" s="9"/>
      <c r="WPD27" s="9"/>
      <c r="WPE27" s="9"/>
      <c r="WPF27" s="9"/>
      <c r="WPG27" s="9"/>
      <c r="WPH27" s="9"/>
      <c r="WPI27" s="9"/>
      <c r="WPJ27" s="9"/>
      <c r="WPK27" s="9"/>
      <c r="WPL27" s="9"/>
      <c r="WPM27" s="9"/>
      <c r="WPN27" s="9"/>
      <c r="WPO27" s="9"/>
      <c r="WPP27" s="9"/>
      <c r="WPQ27" s="9"/>
      <c r="WPR27" s="9"/>
      <c r="WPS27" s="9"/>
      <c r="WPT27" s="9"/>
      <c r="WPU27" s="9"/>
      <c r="WPV27" s="9"/>
      <c r="WPW27" s="9"/>
      <c r="WPX27" s="9"/>
      <c r="WPY27" s="9"/>
      <c r="WPZ27" s="9"/>
      <c r="WQA27" s="9"/>
      <c r="WQB27" s="9"/>
      <c r="WQC27" s="9"/>
      <c r="WQD27" s="9"/>
      <c r="WQE27" s="9"/>
      <c r="WQF27" s="9"/>
      <c r="WQG27" s="9"/>
      <c r="WQH27" s="9"/>
      <c r="WQI27" s="9"/>
      <c r="WQJ27" s="9"/>
      <c r="WQK27" s="9"/>
      <c r="WQL27" s="9"/>
      <c r="WQM27" s="9"/>
      <c r="WQN27" s="9"/>
      <c r="WQO27" s="9"/>
      <c r="WQP27" s="9"/>
      <c r="WQQ27" s="9"/>
      <c r="WQR27" s="9"/>
      <c r="WQS27" s="9"/>
      <c r="WQT27" s="9"/>
      <c r="WQU27" s="9"/>
      <c r="WQV27" s="9"/>
      <c r="WQW27" s="9"/>
      <c r="WQX27" s="9"/>
      <c r="WQY27" s="9"/>
      <c r="WQZ27" s="9"/>
      <c r="WRA27" s="9"/>
      <c r="WRB27" s="9"/>
      <c r="WRC27" s="9"/>
      <c r="WRD27" s="9"/>
      <c r="WRE27" s="9"/>
      <c r="WRF27" s="9"/>
      <c r="WRG27" s="9"/>
      <c r="WRH27" s="9"/>
      <c r="WRI27" s="9"/>
      <c r="WRJ27" s="9"/>
      <c r="WRK27" s="9"/>
      <c r="WRL27" s="9"/>
      <c r="WRM27" s="9"/>
      <c r="WRN27" s="9"/>
      <c r="WRO27" s="9"/>
      <c r="WRP27" s="9"/>
      <c r="WRQ27" s="9"/>
      <c r="WRR27" s="9"/>
      <c r="WRS27" s="9"/>
      <c r="WRT27" s="9"/>
      <c r="WRU27" s="9"/>
      <c r="WRV27" s="9"/>
      <c r="WRW27" s="9"/>
      <c r="WRX27" s="9"/>
      <c r="WRY27" s="9"/>
      <c r="WRZ27" s="9"/>
      <c r="WSA27" s="9"/>
      <c r="WSB27" s="9"/>
      <c r="WSC27" s="9"/>
      <c r="WSD27" s="9"/>
      <c r="WSE27" s="9"/>
      <c r="WSF27" s="9"/>
      <c r="WSG27" s="9"/>
      <c r="WSH27" s="9"/>
      <c r="WSI27" s="9"/>
      <c r="WSJ27" s="9"/>
      <c r="WSK27" s="9"/>
      <c r="WSL27" s="9"/>
      <c r="WSM27" s="9"/>
      <c r="WSN27" s="9"/>
      <c r="WSO27" s="9"/>
      <c r="WSP27" s="9"/>
      <c r="WSQ27" s="9"/>
      <c r="WSR27" s="9"/>
      <c r="WSS27" s="9"/>
      <c r="WST27" s="9"/>
      <c r="WSU27" s="9"/>
      <c r="WSV27" s="9"/>
      <c r="WSW27" s="9"/>
      <c r="WSX27" s="9"/>
      <c r="WSY27" s="9"/>
      <c r="WSZ27" s="9"/>
      <c r="WTA27" s="9"/>
      <c r="WTB27" s="9"/>
      <c r="WTC27" s="9"/>
      <c r="WTD27" s="9"/>
      <c r="WTE27" s="9"/>
      <c r="WTF27" s="9"/>
      <c r="WTG27" s="9"/>
      <c r="WTH27" s="9"/>
      <c r="WTI27" s="9"/>
      <c r="WTJ27" s="9"/>
      <c r="WTK27" s="9"/>
      <c r="WTL27" s="9"/>
      <c r="WTM27" s="9"/>
      <c r="WTN27" s="9"/>
      <c r="WTO27" s="9"/>
      <c r="WTP27" s="9"/>
      <c r="WTQ27" s="9"/>
      <c r="WTR27" s="9"/>
      <c r="WTS27" s="9"/>
      <c r="WTT27" s="9"/>
      <c r="WTU27" s="9"/>
      <c r="WTV27" s="9"/>
      <c r="WTW27" s="9"/>
      <c r="WTX27" s="9"/>
      <c r="WTY27" s="9"/>
      <c r="WTZ27" s="9"/>
      <c r="WUA27" s="9"/>
      <c r="WUB27" s="9"/>
      <c r="WUC27" s="9"/>
      <c r="WUD27" s="9"/>
      <c r="WUE27" s="9"/>
      <c r="WUF27" s="9"/>
      <c r="WUG27" s="9"/>
      <c r="WUH27" s="9"/>
      <c r="WUI27" s="9"/>
      <c r="WUJ27" s="9"/>
      <c r="WUK27" s="9"/>
      <c r="WUL27" s="9"/>
      <c r="WUM27" s="9"/>
      <c r="WUN27" s="9"/>
      <c r="WUO27" s="9"/>
      <c r="WUP27" s="9"/>
      <c r="WUQ27" s="9"/>
      <c r="WUR27" s="9"/>
      <c r="WUS27" s="9"/>
      <c r="WUT27" s="9"/>
      <c r="WUU27" s="9"/>
      <c r="WUV27" s="9"/>
      <c r="WUW27" s="9"/>
      <c r="WUX27" s="9"/>
      <c r="WUY27" s="9"/>
      <c r="WUZ27" s="9"/>
      <c r="WVA27" s="9"/>
      <c r="WVB27" s="9"/>
      <c r="WVC27" s="9"/>
      <c r="WVD27" s="9"/>
      <c r="WVE27" s="9"/>
      <c r="WVF27" s="9"/>
      <c r="WVG27" s="9"/>
      <c r="WVH27" s="9"/>
      <c r="WVI27" s="9"/>
      <c r="WVJ27" s="9"/>
      <c r="WVK27" s="9"/>
      <c r="WVL27" s="9"/>
      <c r="WVM27" s="9"/>
      <c r="WVN27" s="9"/>
      <c r="WVO27" s="9"/>
      <c r="WVP27" s="9"/>
      <c r="WVQ27" s="9"/>
      <c r="WVR27" s="9"/>
      <c r="WVS27" s="9"/>
      <c r="WVT27" s="9"/>
      <c r="WVU27" s="9"/>
      <c r="WVV27" s="9"/>
      <c r="WVW27" s="9"/>
      <c r="WVX27" s="9"/>
      <c r="WVY27" s="9"/>
      <c r="WVZ27" s="9"/>
      <c r="WWA27" s="9"/>
      <c r="WWB27" s="9"/>
      <c r="WWC27" s="9"/>
      <c r="WWD27" s="9"/>
      <c r="WWE27" s="9"/>
      <c r="WWF27" s="9"/>
      <c r="WWG27" s="9"/>
      <c r="WWH27" s="9"/>
      <c r="WWI27" s="9"/>
      <c r="WWJ27" s="9"/>
      <c r="WWK27" s="9"/>
      <c r="WWL27" s="9"/>
      <c r="WWM27" s="9"/>
      <c r="WWN27" s="9"/>
      <c r="WWO27" s="9"/>
      <c r="WWP27" s="9"/>
      <c r="WWQ27" s="9"/>
      <c r="WWR27" s="9"/>
      <c r="WWS27" s="9"/>
      <c r="WWT27" s="9"/>
      <c r="WWU27" s="9"/>
      <c r="WWV27" s="9"/>
      <c r="WWW27" s="9"/>
      <c r="WWX27" s="9"/>
      <c r="WWY27" s="9"/>
      <c r="WWZ27" s="9"/>
      <c r="WXA27" s="9"/>
      <c r="WXB27" s="9"/>
      <c r="WXC27" s="9"/>
      <c r="WXD27" s="9"/>
      <c r="WXE27" s="9"/>
      <c r="WXF27" s="9"/>
      <c r="WXG27" s="9"/>
      <c r="WXH27" s="9"/>
      <c r="WXI27" s="9"/>
      <c r="WXJ27" s="9"/>
      <c r="WXK27" s="9"/>
      <c r="WXL27" s="9"/>
      <c r="WXM27" s="9"/>
      <c r="WXN27" s="9"/>
      <c r="WXO27" s="9"/>
      <c r="WXP27" s="9"/>
      <c r="WXQ27" s="9"/>
      <c r="WXR27" s="9"/>
      <c r="WXS27" s="9"/>
      <c r="WXT27" s="9"/>
      <c r="WXU27" s="9"/>
      <c r="WXV27" s="9"/>
      <c r="WXW27" s="9"/>
      <c r="WXX27" s="9"/>
      <c r="WXY27" s="9"/>
      <c r="WXZ27" s="9"/>
      <c r="WYA27" s="9"/>
      <c r="WYB27" s="9"/>
      <c r="WYC27" s="9"/>
      <c r="WYD27" s="9"/>
      <c r="WYE27" s="9"/>
      <c r="WYF27" s="9"/>
      <c r="WYG27" s="9"/>
      <c r="WYH27" s="9"/>
      <c r="WYI27" s="9"/>
      <c r="WYJ27" s="9"/>
      <c r="WYK27" s="9"/>
      <c r="WYL27" s="9"/>
      <c r="WYM27" s="9"/>
      <c r="WYN27" s="9"/>
      <c r="WYO27" s="9"/>
      <c r="WYP27" s="9"/>
      <c r="WYQ27" s="9"/>
      <c r="WYR27" s="9"/>
      <c r="WYS27" s="9"/>
      <c r="WYT27" s="9"/>
      <c r="WYU27" s="9"/>
      <c r="WYV27" s="9"/>
      <c r="WYW27" s="9"/>
      <c r="WYX27" s="9"/>
      <c r="WYY27" s="9"/>
      <c r="WYZ27" s="9"/>
      <c r="WZA27" s="9"/>
      <c r="WZB27" s="9"/>
      <c r="WZC27" s="9"/>
      <c r="WZD27" s="9"/>
      <c r="WZE27" s="9"/>
      <c r="WZF27" s="9"/>
      <c r="WZG27" s="9"/>
      <c r="WZH27" s="9"/>
      <c r="WZI27" s="9"/>
      <c r="WZJ27" s="9"/>
      <c r="WZK27" s="9"/>
      <c r="WZL27" s="9"/>
      <c r="WZM27" s="9"/>
      <c r="WZN27" s="9"/>
      <c r="WZO27" s="9"/>
      <c r="WZP27" s="9"/>
      <c r="WZQ27" s="9"/>
      <c r="WZR27" s="9"/>
      <c r="WZS27" s="9"/>
      <c r="WZT27" s="9"/>
      <c r="WZU27" s="9"/>
      <c r="WZV27" s="9"/>
      <c r="WZW27" s="9"/>
      <c r="WZX27" s="9"/>
      <c r="WZY27" s="9"/>
      <c r="WZZ27" s="9"/>
      <c r="XAA27" s="9"/>
      <c r="XAB27" s="9"/>
      <c r="XAC27" s="9"/>
      <c r="XAD27" s="9"/>
      <c r="XAE27" s="9"/>
      <c r="XAF27" s="9"/>
      <c r="XAG27" s="9"/>
      <c r="XAH27" s="9"/>
      <c r="XAI27" s="9"/>
      <c r="XAJ27" s="9"/>
      <c r="XAK27" s="9"/>
      <c r="XAL27" s="9"/>
      <c r="XAM27" s="9"/>
      <c r="XAN27" s="9"/>
      <c r="XAO27" s="9"/>
      <c r="XAP27" s="9"/>
      <c r="XAQ27" s="9"/>
      <c r="XAR27" s="9"/>
      <c r="XAS27" s="9"/>
      <c r="XAT27" s="9"/>
      <c r="XAU27" s="9"/>
      <c r="XAV27" s="9"/>
      <c r="XAW27" s="9"/>
      <c r="XAX27" s="9"/>
      <c r="XAY27" s="9"/>
      <c r="XAZ27" s="9"/>
      <c r="XBA27" s="9"/>
      <c r="XBB27" s="9"/>
      <c r="XBC27" s="9"/>
      <c r="XBD27" s="9"/>
      <c r="XBE27" s="9"/>
      <c r="XBF27" s="9"/>
      <c r="XBG27" s="9"/>
      <c r="XBH27" s="9"/>
      <c r="XBI27" s="9"/>
      <c r="XBJ27" s="9"/>
      <c r="XBK27" s="9"/>
      <c r="XBL27" s="9"/>
      <c r="XBM27" s="9"/>
      <c r="XBN27" s="9"/>
      <c r="XBO27" s="9"/>
      <c r="XBP27" s="9"/>
      <c r="XBQ27" s="9"/>
      <c r="XBR27" s="9"/>
      <c r="XBS27" s="9"/>
      <c r="XBT27" s="9"/>
      <c r="XBU27" s="9"/>
      <c r="XBV27" s="9"/>
      <c r="XBW27" s="9"/>
      <c r="XBX27" s="9"/>
      <c r="XBY27" s="9"/>
      <c r="XBZ27" s="9"/>
      <c r="XCA27" s="9"/>
      <c r="XCB27" s="9"/>
      <c r="XCC27" s="9"/>
      <c r="XCD27" s="9"/>
      <c r="XCE27" s="9"/>
      <c r="XCF27" s="9"/>
      <c r="XCG27" s="9"/>
      <c r="XCH27" s="9"/>
      <c r="XCI27" s="9"/>
      <c r="XCJ27" s="9"/>
      <c r="XCK27" s="9"/>
      <c r="XCL27" s="9"/>
      <c r="XCM27" s="9"/>
      <c r="XCN27" s="9"/>
      <c r="XCO27" s="9"/>
      <c r="XCP27" s="9"/>
      <c r="XCQ27" s="9"/>
      <c r="XCR27" s="9"/>
      <c r="XCS27" s="9"/>
      <c r="XCT27" s="9"/>
      <c r="XCU27" s="9"/>
      <c r="XCV27" s="9"/>
      <c r="XCW27" s="9"/>
      <c r="XCX27" s="9"/>
      <c r="XCY27" s="9"/>
      <c r="XCZ27" s="9"/>
      <c r="XDA27" s="9"/>
      <c r="XDB27" s="9"/>
      <c r="XDC27" s="9"/>
      <c r="XDD27" s="9"/>
      <c r="XDE27" s="9"/>
      <c r="XDF27" s="9"/>
      <c r="XDG27" s="9"/>
      <c r="XDH27" s="9"/>
      <c r="XDI27" s="9"/>
      <c r="XDJ27" s="9"/>
      <c r="XDK27" s="9"/>
      <c r="XDL27" s="9"/>
      <c r="XDM27" s="9"/>
      <c r="XDN27" s="9"/>
      <c r="XDO27" s="9"/>
      <c r="XDP27" s="9"/>
      <c r="XDQ27" s="9"/>
      <c r="XDR27" s="9"/>
      <c r="XDS27" s="9"/>
      <c r="XDT27" s="9"/>
      <c r="XDU27" s="9"/>
      <c r="XDV27" s="9"/>
      <c r="XDW27" s="9"/>
      <c r="XDX27" s="9"/>
      <c r="XDY27" s="9"/>
      <c r="XDZ27" s="9"/>
      <c r="XEA27" s="9"/>
      <c r="XEB27" s="9"/>
      <c r="XEC27" s="9"/>
      <c r="XED27" s="9"/>
      <c r="XEE27" s="9"/>
      <c r="XEF27" s="9"/>
      <c r="XEG27" s="9"/>
      <c r="XEH27" s="9"/>
      <c r="XEI27" s="9"/>
      <c r="XEJ27" s="9"/>
      <c r="XEK27" s="9"/>
      <c r="XEL27" s="9"/>
      <c r="XEM27" s="9"/>
      <c r="XEN27" s="9"/>
      <c r="XEO27" s="9"/>
    </row>
    <row r="28" spans="1:16369" ht="51.75" customHeight="1">
      <c r="A28" s="181">
        <v>91</v>
      </c>
      <c r="B28" s="185">
        <v>46111.738842592596</v>
      </c>
      <c r="C28" s="185">
        <v>46111.8370138889</v>
      </c>
      <c r="D28" s="181" t="s">
        <v>2539</v>
      </c>
      <c r="E28" s="181" t="s">
        <v>203</v>
      </c>
      <c r="F28" s="181" t="s">
        <v>3548</v>
      </c>
      <c r="G28" s="181" t="s">
        <v>2916</v>
      </c>
      <c r="H28" s="181" t="s">
        <v>161</v>
      </c>
      <c r="I28" s="181" t="s">
        <v>162</v>
      </c>
      <c r="J28" s="181" t="s">
        <v>3549</v>
      </c>
      <c r="K28" s="181"/>
      <c r="L28" s="181" t="s">
        <v>56</v>
      </c>
      <c r="M28" s="148">
        <v>46387</v>
      </c>
      <c r="N28" s="181" t="s">
        <v>57</v>
      </c>
      <c r="O28" s="181">
        <v>0</v>
      </c>
      <c r="P28" s="181"/>
      <c r="Q28" s="271" t="s">
        <v>58</v>
      </c>
      <c r="R28" s="181" t="s">
        <v>2918</v>
      </c>
      <c r="S28" s="355"/>
      <c r="T28" s="181" t="s">
        <v>2923</v>
      </c>
      <c r="U28" s="271" t="s">
        <v>62</v>
      </c>
      <c r="V28" s="181" t="s">
        <v>3463</v>
      </c>
      <c r="W28" s="181" t="s">
        <v>132</v>
      </c>
      <c r="X28" s="355" t="s">
        <v>65</v>
      </c>
      <c r="Y28" s="181" t="s">
        <v>2880</v>
      </c>
      <c r="Z28" s="181" t="s">
        <v>3550</v>
      </c>
      <c r="AA28" s="274"/>
      <c r="AB28" s="252" t="s">
        <v>3551</v>
      </c>
      <c r="AC28" s="275" t="s">
        <v>2381</v>
      </c>
      <c r="AD28" s="256">
        <v>46142</v>
      </c>
      <c r="AE28" s="252" t="s">
        <v>3</v>
      </c>
      <c r="AF28" s="252">
        <v>46128</v>
      </c>
      <c r="AG28" s="252">
        <v>46129</v>
      </c>
      <c r="AH28" s="252">
        <v>4</v>
      </c>
      <c r="AI28" s="252">
        <v>16851</v>
      </c>
      <c r="AJ28" s="252">
        <v>59821.049999999996</v>
      </c>
      <c r="AK28" s="252"/>
      <c r="AL28" s="252" t="s">
        <v>1070</v>
      </c>
      <c r="AM28" s="252" t="s">
        <v>131</v>
      </c>
      <c r="AN28" s="252"/>
      <c r="AO28" s="152" t="s">
        <v>709</v>
      </c>
      <c r="AP28" s="252"/>
      <c r="AQ28" s="232"/>
      <c r="AR28" s="232"/>
      <c r="AS28" s="244"/>
      <c r="AT28" s="239"/>
      <c r="AU28" s="232"/>
      <c r="AV28" s="232"/>
      <c r="AW28" s="232"/>
      <c r="AX28" s="232"/>
      <c r="AY28" s="232"/>
      <c r="AZ28" s="232"/>
      <c r="BA28" s="232"/>
      <c r="BB28" s="277" t="s">
        <v>132</v>
      </c>
      <c r="BC28" s="277"/>
      <c r="BD28" s="277" t="s">
        <v>132</v>
      </c>
      <c r="BE28" s="277"/>
      <c r="BF28" s="277"/>
      <c r="BG28" s="277"/>
      <c r="BH28" s="277"/>
    </row>
    <row r="29" spans="1:16369" ht="60" customHeight="1">
      <c r="A29" s="140">
        <v>106</v>
      </c>
      <c r="B29" s="181"/>
      <c r="C29" s="181"/>
      <c r="D29" s="181"/>
      <c r="E29" s="181"/>
      <c r="F29" s="181" t="s">
        <v>3552</v>
      </c>
      <c r="G29" s="181" t="s">
        <v>3553</v>
      </c>
      <c r="H29" s="181" t="s">
        <v>161</v>
      </c>
      <c r="I29" s="181" t="s">
        <v>111</v>
      </c>
      <c r="J29" s="181" t="s">
        <v>3554</v>
      </c>
      <c r="K29" s="181" t="s">
        <v>372</v>
      </c>
      <c r="L29" s="181" t="s">
        <v>56</v>
      </c>
      <c r="M29" s="181">
        <v>46173</v>
      </c>
      <c r="N29" s="181" t="s">
        <v>1649</v>
      </c>
      <c r="O29" s="181"/>
      <c r="P29" s="181" t="s">
        <v>167</v>
      </c>
      <c r="Q29" s="271" t="s">
        <v>58</v>
      </c>
      <c r="R29" s="181" t="s">
        <v>3555</v>
      </c>
      <c r="S29" s="355"/>
      <c r="T29" s="181" t="s">
        <v>3556</v>
      </c>
      <c r="U29" s="271"/>
      <c r="V29" s="181" t="s">
        <v>143</v>
      </c>
      <c r="W29" s="181"/>
      <c r="X29" s="355" t="s">
        <v>3557</v>
      </c>
      <c r="Y29" s="181" t="s">
        <v>3558</v>
      </c>
      <c r="Z29" s="181" t="s">
        <v>3559</v>
      </c>
      <c r="AA29" s="274"/>
      <c r="AB29" s="252" t="s">
        <v>3551</v>
      </c>
      <c r="AC29" s="275" t="s">
        <v>69</v>
      </c>
      <c r="AD29" s="252">
        <v>46135</v>
      </c>
      <c r="AE29" s="252"/>
      <c r="AF29" s="252"/>
      <c r="AG29" s="252"/>
      <c r="AH29" s="252"/>
      <c r="AI29" s="252"/>
      <c r="AJ29" s="252"/>
      <c r="AK29" s="252"/>
      <c r="AL29" s="252"/>
      <c r="AM29" s="252"/>
      <c r="AN29" s="252" t="s">
        <v>200</v>
      </c>
      <c r="AO29" s="252"/>
      <c r="AP29" s="252"/>
      <c r="AQ29" s="232"/>
      <c r="AR29" s="232"/>
      <c r="AS29" s="244"/>
      <c r="AT29" s="239"/>
      <c r="AU29" s="232"/>
      <c r="AV29" s="232"/>
      <c r="AW29" s="232"/>
      <c r="AX29" s="232"/>
      <c r="AY29" s="232"/>
      <c r="AZ29" s="232"/>
      <c r="BA29" s="232"/>
      <c r="BB29" s="277"/>
      <c r="BC29" s="277"/>
      <c r="BD29" s="277"/>
      <c r="BE29" s="277"/>
      <c r="BF29" s="277"/>
      <c r="BG29" s="277"/>
      <c r="BH29" s="277"/>
      <c r="BI29" s="277"/>
    </row>
    <row r="30" spans="1:16369" ht="81" customHeight="1">
      <c r="A30" s="181">
        <v>123</v>
      </c>
      <c r="B30" s="185">
        <v>46141.475590277798</v>
      </c>
      <c r="C30" s="185">
        <v>46141.484548611101</v>
      </c>
      <c r="D30" s="181" t="s">
        <v>2276</v>
      </c>
      <c r="E30" s="181" t="s">
        <v>1386</v>
      </c>
      <c r="F30" s="181" t="s">
        <v>2699</v>
      </c>
      <c r="G30" s="181" t="s">
        <v>3560</v>
      </c>
      <c r="H30" s="181" t="s">
        <v>161</v>
      </c>
      <c r="I30" s="181" t="s">
        <v>409</v>
      </c>
      <c r="J30" s="181" t="s">
        <v>3561</v>
      </c>
      <c r="K30" s="181"/>
      <c r="L30" s="181" t="s">
        <v>97</v>
      </c>
      <c r="M30" s="148">
        <v>46150</v>
      </c>
      <c r="N30" s="181" t="s">
        <v>57</v>
      </c>
      <c r="O30" s="181">
        <v>0</v>
      </c>
      <c r="P30" s="181"/>
      <c r="Q30" s="181" t="s">
        <v>58</v>
      </c>
      <c r="R30" s="181" t="s">
        <v>3562</v>
      </c>
      <c r="S30" s="181"/>
      <c r="T30" s="181" t="s">
        <v>3563</v>
      </c>
      <c r="U30" s="181"/>
      <c r="V30" s="181" t="s">
        <v>63</v>
      </c>
      <c r="W30" s="181"/>
      <c r="X30" s="181" t="s">
        <v>3564</v>
      </c>
      <c r="Y30" s="181" t="s">
        <v>2705</v>
      </c>
      <c r="Z30" s="181" t="s">
        <v>3565</v>
      </c>
      <c r="AA30" s="181"/>
      <c r="AB30" s="252" t="s">
        <v>386</v>
      </c>
      <c r="AC30" s="252" t="s">
        <v>69</v>
      </c>
      <c r="AD30" s="252">
        <v>46142</v>
      </c>
      <c r="AE30" s="252"/>
      <c r="AF30" s="252"/>
      <c r="AG30" s="252"/>
      <c r="AH30" s="252"/>
      <c r="AI30" s="252"/>
      <c r="AJ30" s="252"/>
      <c r="AK30" s="252"/>
      <c r="AL30" s="252"/>
      <c r="AM30" s="252"/>
      <c r="AN30" s="252"/>
      <c r="AO30" s="252" t="s">
        <v>218</v>
      </c>
      <c r="AP30" s="152" t="s">
        <v>3566</v>
      </c>
      <c r="AQ30" s="232"/>
      <c r="AR30" s="232"/>
      <c r="AS30" s="244"/>
      <c r="AT30" s="239"/>
      <c r="AU30" s="232"/>
      <c r="AV30" s="232"/>
      <c r="AW30" s="232"/>
      <c r="AX30" s="232"/>
      <c r="AY30" s="232"/>
      <c r="AZ30" s="232"/>
      <c r="BA30" s="232"/>
      <c r="BB30" s="252"/>
      <c r="BC30" s="252"/>
      <c r="BD30" s="252"/>
      <c r="BE30" s="252"/>
      <c r="BF30" s="275"/>
      <c r="BG30" s="252"/>
      <c r="BH30" s="252"/>
      <c r="BI30" s="252"/>
      <c r="BJ30" s="276"/>
      <c r="BK30" s="276"/>
      <c r="BL30" s="276"/>
      <c r="BM30" s="276"/>
      <c r="BN30" s="276"/>
      <c r="BO30" s="276"/>
      <c r="BP30" s="276"/>
      <c r="BQ30" s="276"/>
      <c r="BR30" s="276"/>
      <c r="BS30" s="276"/>
      <c r="BT30" s="276"/>
      <c r="BU30" s="276"/>
      <c r="BV30" s="276"/>
      <c r="BW30" s="276"/>
      <c r="BX30" s="276"/>
      <c r="BY30" s="276"/>
      <c r="BZ30" s="276"/>
      <c r="CA30" s="276"/>
      <c r="CB30" s="276"/>
      <c r="CC30" s="276"/>
      <c r="CD30" s="276"/>
      <c r="CE30" s="276"/>
      <c r="CF30" s="276"/>
      <c r="CG30" s="276"/>
      <c r="CH30" s="276"/>
      <c r="CI30" s="276"/>
      <c r="CJ30" s="276"/>
      <c r="CK30" s="276"/>
      <c r="CL30" s="276"/>
      <c r="CM30" s="276"/>
      <c r="CN30" s="276"/>
      <c r="CO30" s="276"/>
      <c r="CP30" s="276"/>
      <c r="CQ30" s="276"/>
      <c r="CR30" s="276"/>
      <c r="CS30" s="276"/>
      <c r="CT30" s="276"/>
      <c r="CU30" s="276"/>
      <c r="CV30" s="276"/>
      <c r="CW30" s="276"/>
      <c r="CX30" s="276"/>
      <c r="CY30" s="276"/>
      <c r="CZ30" s="276"/>
      <c r="DA30" s="276"/>
      <c r="DB30" s="276"/>
      <c r="DC30" s="276"/>
      <c r="DD30" s="276"/>
      <c r="DE30" s="276"/>
      <c r="DF30" s="276"/>
      <c r="DG30" s="276"/>
      <c r="DH30" s="276"/>
      <c r="DI30" s="276"/>
      <c r="DJ30" s="276"/>
      <c r="DK30" s="276"/>
      <c r="DL30" s="276"/>
      <c r="DM30" s="276"/>
      <c r="DN30" s="276"/>
      <c r="DO30" s="276"/>
      <c r="DP30" s="276"/>
      <c r="DQ30" s="276"/>
      <c r="DR30" s="276"/>
      <c r="DS30" s="276"/>
      <c r="DT30" s="276"/>
      <c r="DU30" s="276"/>
      <c r="DV30" s="276"/>
      <c r="DW30" s="276"/>
      <c r="DX30" s="276"/>
      <c r="DY30" s="276"/>
      <c r="DZ30" s="276"/>
      <c r="EA30" s="276"/>
      <c r="EB30" s="276"/>
      <c r="EC30" s="276"/>
      <c r="ED30" s="276"/>
      <c r="EE30" s="276"/>
      <c r="EF30" s="276"/>
      <c r="EG30" s="276"/>
      <c r="EH30" s="276"/>
      <c r="EI30" s="276"/>
      <c r="EJ30" s="276"/>
      <c r="EK30" s="276"/>
      <c r="EL30" s="276"/>
      <c r="EM30" s="276"/>
      <c r="EN30" s="276"/>
      <c r="EO30" s="276"/>
      <c r="EP30" s="276"/>
      <c r="EQ30" s="276"/>
      <c r="ER30" s="276"/>
      <c r="ES30" s="276"/>
      <c r="ET30" s="276"/>
      <c r="EU30" s="276"/>
      <c r="EV30" s="276"/>
      <c r="EW30" s="276"/>
      <c r="EX30" s="276"/>
      <c r="EY30" s="276"/>
      <c r="EZ30" s="276"/>
      <c r="FA30" s="276"/>
      <c r="FB30" s="276"/>
      <c r="FC30" s="276"/>
      <c r="FD30" s="276"/>
      <c r="FE30" s="276"/>
      <c r="FF30" s="276"/>
      <c r="FG30" s="276"/>
      <c r="FH30" s="276"/>
      <c r="FI30" s="276"/>
      <c r="FJ30" s="276"/>
      <c r="FK30" s="276"/>
      <c r="FL30" s="276"/>
      <c r="FM30" s="276"/>
      <c r="FN30" s="276"/>
      <c r="FO30" s="276"/>
      <c r="FP30" s="276"/>
      <c r="FQ30" s="276"/>
      <c r="FR30" s="276"/>
      <c r="FS30" s="276"/>
      <c r="FT30" s="276"/>
      <c r="FU30" s="276"/>
      <c r="FV30" s="276"/>
      <c r="FW30" s="276"/>
      <c r="FX30" s="276"/>
      <c r="FY30" s="276"/>
      <c r="FZ30" s="276"/>
      <c r="GA30" s="276"/>
      <c r="GB30" s="276"/>
      <c r="GC30" s="276"/>
      <c r="GD30" s="276"/>
      <c r="GE30" s="276"/>
      <c r="GF30" s="276"/>
      <c r="GG30" s="276"/>
      <c r="GH30" s="276"/>
      <c r="GI30" s="276"/>
      <c r="GJ30" s="276"/>
      <c r="GK30" s="276"/>
      <c r="GL30" s="276"/>
      <c r="GM30" s="276"/>
      <c r="GN30" s="276"/>
      <c r="GO30" s="276"/>
      <c r="GP30" s="276"/>
      <c r="GQ30" s="276"/>
      <c r="GR30" s="276"/>
      <c r="GS30" s="276"/>
      <c r="GT30" s="276"/>
      <c r="GU30" s="276"/>
      <c r="GV30" s="276"/>
      <c r="GW30" s="276"/>
      <c r="GX30" s="276"/>
      <c r="GY30" s="276"/>
      <c r="GZ30" s="276"/>
      <c r="HA30" s="276"/>
      <c r="HB30" s="276"/>
      <c r="HC30" s="276"/>
      <c r="HD30" s="276"/>
      <c r="HE30" s="276"/>
      <c r="HF30" s="276"/>
      <c r="HG30" s="276"/>
      <c r="HH30" s="276"/>
      <c r="HI30" s="276"/>
      <c r="HJ30" s="276"/>
      <c r="HK30" s="276"/>
      <c r="HL30" s="276"/>
      <c r="HM30" s="276"/>
      <c r="HN30" s="276"/>
      <c r="HO30" s="276"/>
      <c r="HP30" s="276"/>
      <c r="HQ30" s="276"/>
      <c r="HR30" s="276"/>
      <c r="HS30" s="276"/>
      <c r="HT30" s="276"/>
      <c r="HU30" s="276"/>
      <c r="HV30" s="276"/>
      <c r="HW30" s="276"/>
      <c r="HX30" s="276"/>
      <c r="HY30" s="276"/>
      <c r="HZ30" s="276"/>
      <c r="IA30" s="276"/>
      <c r="IB30" s="276"/>
      <c r="IC30" s="276"/>
      <c r="ID30" s="276"/>
      <c r="IE30" s="276"/>
      <c r="IF30" s="276"/>
      <c r="IG30" s="276"/>
      <c r="IH30" s="276"/>
      <c r="II30" s="276"/>
      <c r="IJ30" s="276"/>
      <c r="IK30" s="276"/>
      <c r="IL30" s="276"/>
      <c r="IM30" s="276"/>
      <c r="IN30" s="276"/>
      <c r="IO30" s="276"/>
      <c r="IP30" s="276"/>
      <c r="IQ30" s="276"/>
      <c r="IR30" s="276"/>
      <c r="IS30" s="276"/>
      <c r="IT30" s="276"/>
      <c r="IU30" s="276"/>
      <c r="IV30" s="276"/>
      <c r="IW30" s="276"/>
      <c r="IX30" s="276"/>
      <c r="IY30" s="276"/>
      <c r="IZ30" s="276"/>
      <c r="JA30" s="276"/>
      <c r="JB30" s="276"/>
      <c r="JC30" s="276"/>
      <c r="JD30" s="276"/>
      <c r="JE30" s="276"/>
      <c r="JF30" s="276"/>
      <c r="JG30" s="276"/>
      <c r="JH30" s="276"/>
      <c r="JI30" s="276"/>
      <c r="JJ30" s="276"/>
      <c r="JK30" s="276"/>
      <c r="JL30" s="276"/>
      <c r="JM30" s="276"/>
      <c r="JN30" s="276"/>
      <c r="JO30" s="276"/>
      <c r="JP30" s="276"/>
      <c r="JQ30" s="276"/>
      <c r="JR30" s="276"/>
      <c r="JS30" s="276"/>
      <c r="JT30" s="276"/>
      <c r="JU30" s="276"/>
      <c r="JV30" s="276"/>
      <c r="JW30" s="276"/>
      <c r="JX30" s="276"/>
      <c r="JY30" s="276"/>
      <c r="JZ30" s="276"/>
      <c r="KA30" s="276"/>
      <c r="KB30" s="276"/>
      <c r="KC30" s="276"/>
      <c r="KD30" s="276"/>
      <c r="KE30" s="276"/>
      <c r="KF30" s="276"/>
      <c r="KG30" s="276"/>
      <c r="KH30" s="276"/>
      <c r="KI30" s="276"/>
      <c r="KJ30" s="276"/>
      <c r="KK30" s="276"/>
      <c r="KL30" s="276"/>
      <c r="KM30" s="276"/>
      <c r="KN30" s="276"/>
      <c r="KO30" s="276"/>
      <c r="KP30" s="276"/>
      <c r="KQ30" s="276"/>
      <c r="KR30" s="276"/>
      <c r="KS30" s="276"/>
      <c r="KT30" s="276"/>
      <c r="KU30" s="276"/>
      <c r="KV30" s="276"/>
      <c r="KW30" s="276"/>
      <c r="KX30" s="276"/>
      <c r="KY30" s="276"/>
      <c r="KZ30" s="276"/>
      <c r="LA30" s="276"/>
      <c r="LB30" s="276"/>
      <c r="LC30" s="276"/>
      <c r="LD30" s="276"/>
      <c r="LE30" s="276"/>
      <c r="LF30" s="276"/>
      <c r="LG30" s="276"/>
      <c r="LH30" s="276"/>
      <c r="LI30" s="276"/>
      <c r="LJ30" s="276"/>
      <c r="LK30" s="276"/>
      <c r="LL30" s="276"/>
      <c r="LM30" s="276"/>
      <c r="LN30" s="276"/>
      <c r="LO30" s="276"/>
      <c r="LP30" s="276"/>
      <c r="LQ30" s="276"/>
      <c r="LR30" s="276"/>
      <c r="LS30" s="276"/>
      <c r="LT30" s="276"/>
      <c r="LU30" s="276"/>
      <c r="LV30" s="276"/>
      <c r="LW30" s="276"/>
      <c r="LX30" s="276"/>
      <c r="LY30" s="276"/>
      <c r="LZ30" s="276"/>
      <c r="MA30" s="276"/>
      <c r="MB30" s="276"/>
      <c r="MC30" s="276"/>
      <c r="MD30" s="276"/>
      <c r="ME30" s="276"/>
      <c r="MF30" s="276"/>
      <c r="MG30" s="276"/>
      <c r="MH30" s="276"/>
      <c r="MI30" s="276"/>
      <c r="MJ30" s="276"/>
      <c r="MK30" s="276"/>
      <c r="ML30" s="276"/>
      <c r="MM30" s="276"/>
      <c r="MN30" s="276"/>
      <c r="MO30" s="276"/>
      <c r="MP30" s="276"/>
      <c r="MQ30" s="276"/>
      <c r="MR30" s="276"/>
      <c r="MS30" s="276"/>
      <c r="MT30" s="276"/>
      <c r="MU30" s="276"/>
      <c r="MV30" s="276"/>
      <c r="MW30" s="276"/>
      <c r="MX30" s="276"/>
      <c r="MY30" s="276"/>
      <c r="MZ30" s="276"/>
      <c r="NA30" s="276"/>
      <c r="NB30" s="276"/>
      <c r="NC30" s="276"/>
      <c r="ND30" s="276"/>
      <c r="NE30" s="276"/>
      <c r="NF30" s="276"/>
      <c r="NG30" s="276"/>
      <c r="NH30" s="276"/>
      <c r="NI30" s="276"/>
      <c r="NJ30" s="276"/>
      <c r="NK30" s="276"/>
      <c r="NL30" s="276"/>
      <c r="NM30" s="276"/>
      <c r="NN30" s="276"/>
      <c r="NO30" s="276"/>
      <c r="NP30" s="276"/>
      <c r="NQ30" s="276"/>
      <c r="NR30" s="276"/>
      <c r="NS30" s="276"/>
      <c r="NT30" s="276"/>
      <c r="NU30" s="276"/>
      <c r="NV30" s="276"/>
      <c r="NW30" s="276"/>
      <c r="NX30" s="276"/>
      <c r="NY30" s="276"/>
      <c r="NZ30" s="276"/>
      <c r="OA30" s="276"/>
      <c r="OB30" s="276"/>
      <c r="OC30" s="276"/>
      <c r="OD30" s="276"/>
      <c r="OE30" s="276"/>
      <c r="OF30" s="276"/>
      <c r="OG30" s="276"/>
      <c r="OH30" s="276"/>
      <c r="OI30" s="276"/>
      <c r="OJ30" s="276"/>
      <c r="OK30" s="276"/>
      <c r="OL30" s="276"/>
      <c r="OM30" s="276"/>
      <c r="ON30" s="276"/>
      <c r="OO30" s="276"/>
      <c r="OP30" s="276"/>
      <c r="OQ30" s="276"/>
      <c r="OR30" s="276"/>
      <c r="OS30" s="276"/>
      <c r="OT30" s="276"/>
      <c r="OU30" s="276"/>
      <c r="OV30" s="276"/>
      <c r="OW30" s="276"/>
      <c r="OX30" s="276"/>
      <c r="OY30" s="276"/>
      <c r="OZ30" s="276"/>
      <c r="PA30" s="276"/>
      <c r="PB30" s="276"/>
      <c r="PC30" s="276"/>
      <c r="PD30" s="276"/>
      <c r="PE30" s="276"/>
      <c r="PF30" s="276"/>
      <c r="PG30" s="276"/>
      <c r="PH30" s="276"/>
      <c r="PI30" s="276"/>
      <c r="PJ30" s="276"/>
      <c r="PK30" s="276"/>
      <c r="PL30" s="276"/>
      <c r="PM30" s="276"/>
      <c r="PN30" s="276"/>
      <c r="PO30" s="276"/>
      <c r="PP30" s="276"/>
      <c r="PQ30" s="276"/>
      <c r="PR30" s="276"/>
      <c r="PS30" s="276"/>
      <c r="PT30" s="276"/>
      <c r="PU30" s="276"/>
      <c r="PV30" s="276"/>
      <c r="PW30" s="276"/>
      <c r="PX30" s="276"/>
      <c r="PY30" s="276"/>
      <c r="PZ30" s="276"/>
      <c r="QA30" s="276"/>
      <c r="QB30" s="276"/>
      <c r="QC30" s="276"/>
      <c r="QD30" s="276"/>
      <c r="QE30" s="276"/>
      <c r="QF30" s="276"/>
      <c r="QG30" s="276"/>
      <c r="QH30" s="276"/>
      <c r="QI30" s="276"/>
      <c r="QJ30" s="276"/>
      <c r="QK30" s="276"/>
      <c r="QL30" s="276"/>
      <c r="QM30" s="276"/>
      <c r="QN30" s="276"/>
      <c r="QO30" s="276"/>
      <c r="QP30" s="276"/>
      <c r="QQ30" s="276"/>
      <c r="QR30" s="276"/>
      <c r="QS30" s="276"/>
      <c r="QT30" s="276"/>
      <c r="QU30" s="276"/>
      <c r="QV30" s="276"/>
      <c r="QW30" s="276"/>
      <c r="QX30" s="276"/>
      <c r="QY30" s="276"/>
      <c r="QZ30" s="276"/>
      <c r="RA30" s="276"/>
      <c r="RB30" s="276"/>
      <c r="RC30" s="276"/>
      <c r="RD30" s="276"/>
      <c r="RE30" s="276"/>
      <c r="RF30" s="276"/>
      <c r="RG30" s="276"/>
      <c r="RH30" s="276"/>
      <c r="RI30" s="276"/>
      <c r="RJ30" s="276"/>
      <c r="RK30" s="276"/>
      <c r="RL30" s="276"/>
      <c r="RM30" s="276"/>
      <c r="RN30" s="276"/>
      <c r="RO30" s="276"/>
      <c r="RP30" s="276"/>
      <c r="RQ30" s="276"/>
      <c r="RR30" s="276"/>
      <c r="RS30" s="276"/>
      <c r="RT30" s="276"/>
      <c r="RU30" s="276"/>
      <c r="RV30" s="276"/>
      <c r="RW30" s="276"/>
      <c r="RX30" s="276"/>
      <c r="RY30" s="276"/>
      <c r="RZ30" s="276"/>
      <c r="SA30" s="276"/>
      <c r="SB30" s="276"/>
      <c r="SC30" s="276"/>
      <c r="SD30" s="276"/>
      <c r="SE30" s="276"/>
      <c r="SF30" s="276"/>
      <c r="SG30" s="276"/>
      <c r="SH30" s="276"/>
      <c r="SI30" s="276"/>
      <c r="SJ30" s="276"/>
      <c r="SK30" s="276"/>
      <c r="SL30" s="276"/>
      <c r="SM30" s="276"/>
      <c r="SN30" s="276"/>
      <c r="SO30" s="276"/>
      <c r="SP30" s="276"/>
      <c r="SQ30" s="276"/>
      <c r="SR30" s="276"/>
      <c r="SS30" s="276"/>
      <c r="ST30" s="276"/>
      <c r="SU30" s="276"/>
      <c r="SV30" s="276"/>
      <c r="SW30" s="276"/>
      <c r="SX30" s="276"/>
      <c r="SY30" s="276"/>
      <c r="SZ30" s="276"/>
      <c r="TA30" s="276"/>
      <c r="TB30" s="276"/>
      <c r="TC30" s="276"/>
      <c r="TD30" s="276"/>
      <c r="TE30" s="276"/>
      <c r="TF30" s="276"/>
      <c r="TG30" s="276"/>
      <c r="TH30" s="276"/>
      <c r="TI30" s="276"/>
      <c r="TJ30" s="276"/>
      <c r="TK30" s="276"/>
      <c r="TL30" s="276"/>
      <c r="TM30" s="276"/>
      <c r="TN30" s="276"/>
      <c r="TO30" s="276"/>
      <c r="TP30" s="276"/>
      <c r="TQ30" s="276"/>
      <c r="TR30" s="276"/>
      <c r="TS30" s="276"/>
      <c r="TT30" s="276"/>
      <c r="TU30" s="276"/>
      <c r="TV30" s="276"/>
      <c r="TW30" s="276"/>
      <c r="TX30" s="276"/>
      <c r="TY30" s="276"/>
      <c r="TZ30" s="276"/>
      <c r="UA30" s="276"/>
      <c r="UB30" s="276"/>
      <c r="UC30" s="276"/>
      <c r="UD30" s="276"/>
      <c r="UE30" s="276"/>
      <c r="UF30" s="276"/>
      <c r="UG30" s="276"/>
      <c r="UH30" s="276"/>
      <c r="UI30" s="276"/>
      <c r="UJ30" s="276"/>
      <c r="UK30" s="276"/>
      <c r="UL30" s="276"/>
      <c r="UM30" s="276"/>
      <c r="UN30" s="276"/>
      <c r="UO30" s="276"/>
      <c r="UP30" s="276"/>
      <c r="UQ30" s="276"/>
      <c r="UR30" s="276"/>
      <c r="US30" s="276"/>
      <c r="UT30" s="276"/>
      <c r="UU30" s="276"/>
      <c r="UV30" s="276"/>
      <c r="UW30" s="276"/>
      <c r="UX30" s="276"/>
      <c r="UY30" s="276"/>
      <c r="UZ30" s="276"/>
      <c r="VA30" s="276"/>
      <c r="VB30" s="276"/>
      <c r="VC30" s="276"/>
      <c r="VD30" s="276"/>
      <c r="VE30" s="276"/>
      <c r="VF30" s="276"/>
      <c r="VG30" s="276"/>
      <c r="VH30" s="276"/>
      <c r="VI30" s="276"/>
      <c r="VJ30" s="276"/>
      <c r="VK30" s="276"/>
      <c r="VL30" s="276"/>
      <c r="VM30" s="276"/>
      <c r="VN30" s="276"/>
      <c r="VO30" s="276"/>
      <c r="VP30" s="276"/>
      <c r="VQ30" s="276"/>
      <c r="VR30" s="276"/>
      <c r="VS30" s="276"/>
      <c r="VT30" s="276"/>
      <c r="VU30" s="276"/>
      <c r="VV30" s="276"/>
      <c r="VW30" s="276"/>
      <c r="VX30" s="276"/>
      <c r="VY30" s="276"/>
      <c r="VZ30" s="276"/>
      <c r="WA30" s="276"/>
      <c r="WB30" s="276"/>
      <c r="WC30" s="276"/>
      <c r="WD30" s="276"/>
      <c r="WE30" s="276"/>
      <c r="WF30" s="276"/>
      <c r="WG30" s="276"/>
      <c r="WH30" s="276"/>
      <c r="WI30" s="276"/>
      <c r="WJ30" s="276"/>
      <c r="WK30" s="276"/>
      <c r="WL30" s="276"/>
      <c r="WM30" s="276"/>
      <c r="WN30" s="276"/>
      <c r="WO30" s="276"/>
      <c r="WP30" s="276"/>
      <c r="WQ30" s="276"/>
      <c r="WR30" s="276"/>
      <c r="WS30" s="276"/>
      <c r="WT30" s="276"/>
      <c r="WU30" s="276"/>
      <c r="WV30" s="276"/>
      <c r="WW30" s="276"/>
      <c r="WX30" s="276"/>
      <c r="WY30" s="276"/>
      <c r="WZ30" s="276"/>
      <c r="XA30" s="276"/>
      <c r="XB30" s="276"/>
      <c r="XC30" s="276"/>
      <c r="XD30" s="276"/>
      <c r="XE30" s="276"/>
      <c r="XF30" s="276"/>
      <c r="XG30" s="276"/>
      <c r="XH30" s="276"/>
      <c r="XI30" s="276"/>
      <c r="XJ30" s="276"/>
      <c r="XK30" s="276"/>
      <c r="XL30" s="276"/>
      <c r="XM30" s="276"/>
      <c r="XN30" s="276"/>
      <c r="XO30" s="276"/>
      <c r="XP30" s="276"/>
      <c r="XQ30" s="276"/>
      <c r="XR30" s="276"/>
      <c r="XS30" s="276"/>
      <c r="XT30" s="276"/>
      <c r="XU30" s="276"/>
      <c r="XV30" s="276"/>
      <c r="XW30" s="276"/>
      <c r="XX30" s="276"/>
      <c r="XY30" s="276"/>
      <c r="XZ30" s="276"/>
      <c r="YA30" s="276"/>
      <c r="YB30" s="276"/>
      <c r="YC30" s="276"/>
      <c r="YD30" s="276"/>
      <c r="YE30" s="276"/>
      <c r="YF30" s="276"/>
      <c r="YG30" s="276"/>
      <c r="YH30" s="276"/>
      <c r="YI30" s="276"/>
      <c r="YJ30" s="276"/>
      <c r="YK30" s="276"/>
      <c r="YL30" s="276"/>
      <c r="YM30" s="276"/>
      <c r="YN30" s="276"/>
      <c r="YO30" s="276"/>
      <c r="YP30" s="276"/>
      <c r="YQ30" s="276"/>
      <c r="YR30" s="276"/>
      <c r="YS30" s="276"/>
      <c r="YT30" s="276"/>
      <c r="YU30" s="276"/>
      <c r="YV30" s="276"/>
      <c r="YW30" s="276"/>
      <c r="YX30" s="276"/>
      <c r="YY30" s="276"/>
      <c r="YZ30" s="276"/>
      <c r="ZA30" s="276"/>
      <c r="ZB30" s="276"/>
      <c r="ZC30" s="276"/>
      <c r="ZD30" s="276"/>
      <c r="ZE30" s="276"/>
      <c r="ZF30" s="276"/>
      <c r="ZG30" s="276"/>
      <c r="ZH30" s="276"/>
      <c r="ZI30" s="276"/>
      <c r="ZJ30" s="276"/>
      <c r="ZK30" s="276"/>
      <c r="ZL30" s="276"/>
      <c r="ZM30" s="276"/>
      <c r="ZN30" s="276"/>
      <c r="ZO30" s="276"/>
      <c r="ZP30" s="276"/>
      <c r="ZQ30" s="276"/>
      <c r="ZR30" s="276"/>
      <c r="ZS30" s="276"/>
      <c r="ZT30" s="276"/>
      <c r="ZU30" s="276"/>
      <c r="ZV30" s="276"/>
      <c r="ZW30" s="276"/>
      <c r="ZX30" s="276"/>
      <c r="ZY30" s="276"/>
      <c r="ZZ30" s="276"/>
      <c r="AAA30" s="276"/>
      <c r="AAB30" s="276"/>
      <c r="AAC30" s="276"/>
      <c r="AAD30" s="276"/>
      <c r="AAE30" s="276"/>
      <c r="AAF30" s="276"/>
      <c r="AAG30" s="276"/>
      <c r="AAH30" s="276"/>
      <c r="AAI30" s="276"/>
      <c r="AAJ30" s="276"/>
      <c r="AAK30" s="276"/>
      <c r="AAL30" s="276"/>
      <c r="AAM30" s="276"/>
      <c r="AAN30" s="276"/>
      <c r="AAO30" s="276"/>
      <c r="AAP30" s="276"/>
      <c r="AAQ30" s="276"/>
      <c r="AAR30" s="276"/>
      <c r="AAS30" s="276"/>
      <c r="AAT30" s="276"/>
      <c r="AAU30" s="276"/>
      <c r="AAV30" s="276"/>
      <c r="AAW30" s="276"/>
      <c r="AAX30" s="276"/>
      <c r="AAY30" s="276"/>
      <c r="AAZ30" s="276"/>
      <c r="ABA30" s="276"/>
      <c r="ABB30" s="276"/>
      <c r="ABC30" s="276"/>
      <c r="ABD30" s="276"/>
      <c r="ABE30" s="276"/>
      <c r="ABF30" s="276"/>
      <c r="ABG30" s="276"/>
      <c r="ABH30" s="276"/>
      <c r="ABI30" s="276"/>
      <c r="ABJ30" s="276"/>
      <c r="ABK30" s="276"/>
      <c r="ABL30" s="276"/>
      <c r="ABM30" s="276"/>
      <c r="ABN30" s="276"/>
      <c r="ABO30" s="276"/>
      <c r="ABP30" s="276"/>
      <c r="ABQ30" s="276"/>
      <c r="ABR30" s="276"/>
      <c r="ABS30" s="276"/>
      <c r="ABT30" s="276"/>
      <c r="ABU30" s="276"/>
      <c r="ABV30" s="276"/>
      <c r="ABW30" s="276"/>
      <c r="ABX30" s="276"/>
      <c r="ABY30" s="276"/>
      <c r="ABZ30" s="276"/>
      <c r="ACA30" s="276"/>
      <c r="ACB30" s="276"/>
      <c r="ACC30" s="276"/>
      <c r="ACD30" s="276"/>
      <c r="ACE30" s="276"/>
      <c r="ACF30" s="276"/>
      <c r="ACG30" s="276"/>
      <c r="ACH30" s="276"/>
      <c r="ACI30" s="276"/>
      <c r="ACJ30" s="276"/>
      <c r="ACK30" s="276"/>
      <c r="ACL30" s="276"/>
      <c r="ACM30" s="276"/>
      <c r="ACN30" s="276"/>
      <c r="ACO30" s="276"/>
      <c r="ACP30" s="276"/>
      <c r="ACQ30" s="276"/>
      <c r="ACR30" s="276"/>
      <c r="ACS30" s="276"/>
      <c r="ACT30" s="276"/>
      <c r="ACU30" s="276"/>
      <c r="ACV30" s="276"/>
      <c r="ACW30" s="276"/>
      <c r="ACX30" s="276"/>
      <c r="ACY30" s="276"/>
      <c r="ACZ30" s="276"/>
      <c r="ADA30" s="276"/>
      <c r="ADB30" s="276"/>
      <c r="ADC30" s="276"/>
      <c r="ADD30" s="276"/>
      <c r="ADE30" s="276"/>
      <c r="ADF30" s="276"/>
      <c r="ADG30" s="276"/>
      <c r="ADH30" s="276"/>
      <c r="ADI30" s="276"/>
      <c r="ADJ30" s="276"/>
      <c r="ADK30" s="276"/>
      <c r="ADL30" s="276"/>
      <c r="ADM30" s="276"/>
      <c r="ADN30" s="276"/>
      <c r="ADO30" s="276"/>
      <c r="ADP30" s="276"/>
      <c r="ADQ30" s="276"/>
      <c r="ADR30" s="276"/>
      <c r="ADS30" s="276"/>
      <c r="ADT30" s="276"/>
      <c r="ADU30" s="276"/>
      <c r="ADV30" s="276"/>
      <c r="ADW30" s="276"/>
      <c r="ADX30" s="276"/>
      <c r="ADY30" s="276"/>
      <c r="ADZ30" s="276"/>
      <c r="AEA30" s="276"/>
      <c r="AEB30" s="276"/>
      <c r="AEC30" s="276"/>
      <c r="AED30" s="276"/>
      <c r="AEE30" s="276"/>
      <c r="AEF30" s="276"/>
      <c r="AEG30" s="276"/>
      <c r="AEH30" s="276"/>
      <c r="AEI30" s="276"/>
      <c r="AEJ30" s="276"/>
      <c r="AEK30" s="276"/>
      <c r="AEL30" s="276"/>
      <c r="AEM30" s="276"/>
      <c r="AEN30" s="276"/>
      <c r="AEO30" s="276"/>
      <c r="AEP30" s="276"/>
      <c r="AEQ30" s="276"/>
      <c r="AER30" s="276"/>
      <c r="AES30" s="276"/>
      <c r="AET30" s="276"/>
      <c r="AEU30" s="276"/>
      <c r="AEV30" s="276"/>
      <c r="AEW30" s="276"/>
      <c r="AEX30" s="276"/>
      <c r="AEY30" s="276"/>
      <c r="AEZ30" s="276"/>
      <c r="AFA30" s="276"/>
      <c r="AFB30" s="276"/>
      <c r="AFC30" s="276"/>
      <c r="AFD30" s="276"/>
      <c r="AFE30" s="276"/>
      <c r="AFF30" s="276"/>
      <c r="AFG30" s="276"/>
      <c r="AFH30" s="276"/>
      <c r="AFI30" s="276"/>
      <c r="AFJ30" s="276"/>
      <c r="AFK30" s="276"/>
      <c r="AFL30" s="276"/>
      <c r="AFM30" s="276"/>
      <c r="AFN30" s="276"/>
      <c r="AFO30" s="276"/>
      <c r="AFP30" s="276"/>
      <c r="AFQ30" s="276"/>
      <c r="AFR30" s="276"/>
      <c r="AFS30" s="276"/>
      <c r="AFT30" s="276"/>
      <c r="AFU30" s="276"/>
      <c r="AFV30" s="276"/>
      <c r="AFW30" s="276"/>
      <c r="AFX30" s="276"/>
      <c r="AFY30" s="276"/>
      <c r="AFZ30" s="276"/>
      <c r="AGA30" s="276"/>
      <c r="AGB30" s="276"/>
      <c r="AGC30" s="276"/>
      <c r="AGD30" s="276"/>
      <c r="AGE30" s="276"/>
      <c r="AGF30" s="276"/>
      <c r="AGG30" s="276"/>
      <c r="AGH30" s="276"/>
      <c r="AGI30" s="276"/>
      <c r="AGJ30" s="276"/>
      <c r="AGK30" s="276"/>
      <c r="AGL30" s="276"/>
      <c r="AGM30" s="276"/>
      <c r="AGN30" s="276"/>
      <c r="AGO30" s="276"/>
      <c r="AGP30" s="276"/>
      <c r="AGQ30" s="276"/>
      <c r="AGR30" s="276"/>
      <c r="AGS30" s="276"/>
      <c r="AGT30" s="276"/>
      <c r="AGU30" s="276"/>
      <c r="AGV30" s="276"/>
      <c r="AGW30" s="276"/>
      <c r="AGX30" s="276"/>
      <c r="AGY30" s="276"/>
      <c r="AGZ30" s="276"/>
      <c r="AHA30" s="276"/>
      <c r="AHB30" s="276"/>
      <c r="AHC30" s="276"/>
      <c r="AHD30" s="276"/>
      <c r="AHE30" s="276"/>
      <c r="AHF30" s="276"/>
      <c r="AHG30" s="276"/>
      <c r="AHH30" s="276"/>
      <c r="AHI30" s="276"/>
      <c r="AHJ30" s="276"/>
      <c r="AHK30" s="276"/>
      <c r="AHL30" s="276"/>
      <c r="AHM30" s="276"/>
      <c r="AHN30" s="276"/>
      <c r="AHO30" s="276"/>
      <c r="AHP30" s="276"/>
      <c r="AHQ30" s="276"/>
      <c r="AHR30" s="276"/>
      <c r="AHS30" s="276"/>
      <c r="AHT30" s="276"/>
      <c r="AHU30" s="276"/>
      <c r="AHV30" s="276"/>
      <c r="AHW30" s="276"/>
      <c r="AHX30" s="276"/>
      <c r="AHY30" s="276"/>
      <c r="AHZ30" s="276"/>
      <c r="AIA30" s="276"/>
      <c r="AIB30" s="276"/>
      <c r="AIC30" s="276"/>
      <c r="AID30" s="276"/>
      <c r="AIE30" s="276"/>
      <c r="AIF30" s="276"/>
      <c r="AIG30" s="276"/>
      <c r="AIH30" s="276"/>
      <c r="AII30" s="276"/>
      <c r="AIJ30" s="276"/>
      <c r="AIK30" s="276"/>
      <c r="AIL30" s="276"/>
      <c r="AIM30" s="276"/>
      <c r="AIN30" s="276"/>
      <c r="AIO30" s="276"/>
      <c r="AIP30" s="276"/>
      <c r="AIQ30" s="276"/>
      <c r="AIR30" s="276"/>
      <c r="AIS30" s="276"/>
      <c r="AIT30" s="276"/>
      <c r="AIU30" s="276"/>
      <c r="AIV30" s="276"/>
      <c r="AIW30" s="276"/>
      <c r="AIX30" s="276"/>
      <c r="AIY30" s="276"/>
      <c r="AIZ30" s="276"/>
      <c r="AJA30" s="276"/>
      <c r="AJB30" s="276"/>
      <c r="AJC30" s="276"/>
      <c r="AJD30" s="276"/>
      <c r="AJE30" s="276"/>
      <c r="AJF30" s="276"/>
      <c r="AJG30" s="276"/>
      <c r="AJH30" s="276"/>
      <c r="AJI30" s="276"/>
      <c r="AJJ30" s="276"/>
      <c r="AJK30" s="276"/>
      <c r="AJL30" s="276"/>
      <c r="AJM30" s="276"/>
      <c r="AJN30" s="276"/>
      <c r="AJO30" s="276"/>
      <c r="AJP30" s="276"/>
      <c r="AJQ30" s="276"/>
      <c r="AJR30" s="276"/>
      <c r="AJS30" s="276"/>
      <c r="AJT30" s="276"/>
      <c r="AJU30" s="276"/>
      <c r="AJV30" s="276"/>
      <c r="AJW30" s="276"/>
      <c r="AJX30" s="276"/>
      <c r="AJY30" s="276"/>
      <c r="AJZ30" s="276"/>
      <c r="AKA30" s="276"/>
      <c r="AKB30" s="276"/>
      <c r="AKC30" s="276"/>
      <c r="AKD30" s="276"/>
      <c r="AKE30" s="276"/>
      <c r="AKF30" s="276"/>
      <c r="AKG30" s="276"/>
      <c r="AKH30" s="276"/>
      <c r="AKI30" s="276"/>
      <c r="AKJ30" s="276"/>
      <c r="AKK30" s="276"/>
      <c r="AKL30" s="276"/>
      <c r="AKM30" s="276"/>
      <c r="AKN30" s="276"/>
      <c r="AKO30" s="276"/>
      <c r="AKP30" s="276"/>
      <c r="AKQ30" s="276"/>
      <c r="AKR30" s="276"/>
      <c r="AKS30" s="276"/>
      <c r="AKT30" s="276"/>
      <c r="AKU30" s="276"/>
      <c r="AKV30" s="276"/>
      <c r="AKW30" s="276"/>
      <c r="AKX30" s="276"/>
      <c r="AKY30" s="276"/>
      <c r="AKZ30" s="276"/>
      <c r="ALA30" s="276"/>
      <c r="ALB30" s="276"/>
      <c r="ALC30" s="276"/>
      <c r="ALD30" s="276"/>
      <c r="ALE30" s="276"/>
      <c r="ALF30" s="276"/>
      <c r="ALG30" s="276"/>
      <c r="ALH30" s="276"/>
      <c r="ALI30" s="276"/>
      <c r="ALJ30" s="276"/>
      <c r="ALK30" s="276"/>
      <c r="ALL30" s="276"/>
      <c r="ALM30" s="276"/>
      <c r="ALN30" s="276"/>
      <c r="ALO30" s="276"/>
      <c r="ALP30" s="276"/>
      <c r="ALQ30" s="276"/>
      <c r="ALR30" s="276"/>
      <c r="ALS30" s="276"/>
      <c r="ALT30" s="276"/>
      <c r="ALU30" s="276"/>
      <c r="ALV30" s="276"/>
      <c r="ALW30" s="276"/>
      <c r="ALX30" s="276"/>
      <c r="ALY30" s="276"/>
      <c r="ALZ30" s="276"/>
      <c r="AMA30" s="276"/>
      <c r="AMB30" s="276"/>
      <c r="AMC30" s="276"/>
      <c r="AMD30" s="276"/>
      <c r="AME30" s="276"/>
      <c r="AMF30" s="276"/>
      <c r="AMG30" s="276"/>
      <c r="AMH30" s="276"/>
      <c r="AMI30" s="276"/>
      <c r="AMJ30" s="276"/>
      <c r="AMK30" s="276"/>
      <c r="AML30" s="276"/>
      <c r="AMM30" s="276"/>
      <c r="AMN30" s="276"/>
      <c r="AMO30" s="276"/>
      <c r="AMP30" s="276"/>
      <c r="AMQ30" s="276"/>
      <c r="AMR30" s="276"/>
      <c r="AMS30" s="276"/>
      <c r="AMT30" s="276"/>
      <c r="AMU30" s="276"/>
      <c r="AMV30" s="276"/>
      <c r="AMW30" s="276"/>
      <c r="AMX30" s="276"/>
      <c r="AMY30" s="276"/>
      <c r="AMZ30" s="276"/>
      <c r="ANA30" s="276"/>
      <c r="ANB30" s="276"/>
      <c r="ANC30" s="276"/>
      <c r="AND30" s="276"/>
      <c r="ANE30" s="276"/>
      <c r="ANF30" s="276"/>
      <c r="ANG30" s="276"/>
      <c r="ANH30" s="276"/>
      <c r="ANI30" s="276"/>
      <c r="ANJ30" s="276"/>
      <c r="ANK30" s="276"/>
      <c r="ANL30" s="276"/>
      <c r="ANM30" s="276"/>
      <c r="ANN30" s="276"/>
      <c r="ANO30" s="276"/>
      <c r="ANP30" s="276"/>
      <c r="ANQ30" s="276"/>
      <c r="ANR30" s="276"/>
      <c r="ANS30" s="276"/>
      <c r="ANT30" s="276"/>
      <c r="ANU30" s="276"/>
      <c r="ANV30" s="276"/>
      <c r="ANW30" s="276"/>
      <c r="ANX30" s="276"/>
      <c r="ANY30" s="276"/>
      <c r="ANZ30" s="276"/>
      <c r="AOA30" s="276"/>
      <c r="AOB30" s="276"/>
      <c r="AOC30" s="276"/>
      <c r="AOD30" s="276"/>
      <c r="AOE30" s="276"/>
      <c r="AOF30" s="276"/>
      <c r="AOG30" s="276"/>
      <c r="AOH30" s="276"/>
      <c r="AOI30" s="276"/>
      <c r="AOJ30" s="276"/>
      <c r="AOK30" s="276"/>
      <c r="AOL30" s="276"/>
      <c r="AOM30" s="276"/>
      <c r="AON30" s="276"/>
      <c r="AOO30" s="276"/>
      <c r="AOP30" s="276"/>
      <c r="AOQ30" s="276"/>
      <c r="AOR30" s="276"/>
      <c r="AOS30" s="276"/>
      <c r="AOT30" s="276"/>
      <c r="AOU30" s="276"/>
      <c r="AOV30" s="276"/>
      <c r="AOW30" s="276"/>
      <c r="AOX30" s="276"/>
      <c r="AOY30" s="276"/>
      <c r="AOZ30" s="276"/>
      <c r="APA30" s="276"/>
      <c r="APB30" s="276"/>
      <c r="APC30" s="276"/>
      <c r="APD30" s="276"/>
      <c r="APE30" s="276"/>
      <c r="APF30" s="276"/>
      <c r="APG30" s="276"/>
      <c r="APH30" s="276"/>
      <c r="API30" s="276"/>
      <c r="APJ30" s="276"/>
      <c r="APK30" s="276"/>
      <c r="APL30" s="276"/>
      <c r="APM30" s="276"/>
      <c r="APN30" s="276"/>
      <c r="APO30" s="276"/>
      <c r="APP30" s="276"/>
      <c r="APQ30" s="276"/>
      <c r="APR30" s="276"/>
      <c r="APS30" s="276"/>
      <c r="APT30" s="276"/>
      <c r="APU30" s="276"/>
      <c r="APV30" s="276"/>
      <c r="APW30" s="276"/>
      <c r="APX30" s="276"/>
      <c r="APY30" s="276"/>
      <c r="APZ30" s="276"/>
      <c r="AQA30" s="276"/>
      <c r="AQB30" s="276"/>
      <c r="AQC30" s="276"/>
      <c r="AQD30" s="276"/>
      <c r="AQE30" s="276"/>
      <c r="AQF30" s="276"/>
      <c r="AQG30" s="276"/>
      <c r="AQH30" s="276"/>
      <c r="AQI30" s="276"/>
      <c r="AQJ30" s="276"/>
      <c r="AQK30" s="276"/>
      <c r="AQL30" s="276"/>
      <c r="AQM30" s="276"/>
      <c r="AQN30" s="276"/>
      <c r="AQO30" s="276"/>
      <c r="AQP30" s="276"/>
      <c r="AQQ30" s="276"/>
      <c r="AQR30" s="276"/>
      <c r="AQS30" s="276"/>
      <c r="AQT30" s="276"/>
      <c r="AQU30" s="276"/>
      <c r="AQV30" s="276"/>
      <c r="AQW30" s="276"/>
      <c r="AQX30" s="276"/>
      <c r="AQY30" s="276"/>
      <c r="AQZ30" s="276"/>
      <c r="ARA30" s="276"/>
      <c r="ARB30" s="276"/>
      <c r="ARC30" s="276"/>
      <c r="ARD30" s="276"/>
      <c r="ARE30" s="276"/>
      <c r="ARF30" s="276"/>
      <c r="ARG30" s="276"/>
      <c r="ARH30" s="276"/>
      <c r="ARI30" s="276"/>
      <c r="ARJ30" s="276"/>
      <c r="ARK30" s="276"/>
      <c r="ARL30" s="276"/>
      <c r="ARM30" s="276"/>
      <c r="ARN30" s="276"/>
      <c r="ARO30" s="276"/>
      <c r="ARP30" s="276"/>
      <c r="ARQ30" s="276"/>
      <c r="ARR30" s="276"/>
      <c r="ARS30" s="276"/>
      <c r="ART30" s="276"/>
      <c r="ARU30" s="276"/>
      <c r="ARV30" s="276"/>
      <c r="ARW30" s="276"/>
      <c r="ARX30" s="276"/>
      <c r="ARY30" s="276"/>
      <c r="ARZ30" s="276"/>
      <c r="ASA30" s="276"/>
      <c r="ASB30" s="276"/>
      <c r="ASC30" s="276"/>
      <c r="ASD30" s="276"/>
      <c r="ASE30" s="276"/>
      <c r="ASF30" s="276"/>
      <c r="ASG30" s="276"/>
      <c r="ASH30" s="276"/>
      <c r="ASI30" s="276"/>
      <c r="ASJ30" s="276"/>
      <c r="ASK30" s="276"/>
      <c r="ASL30" s="276"/>
      <c r="ASM30" s="276"/>
      <c r="ASN30" s="276"/>
      <c r="ASO30" s="276"/>
      <c r="ASP30" s="276"/>
      <c r="ASQ30" s="276"/>
      <c r="ASR30" s="276"/>
      <c r="ASS30" s="276"/>
      <c r="AST30" s="276"/>
      <c r="ASU30" s="276"/>
      <c r="ASV30" s="276"/>
      <c r="ASW30" s="276"/>
      <c r="ASX30" s="276"/>
      <c r="ASY30" s="276"/>
      <c r="ASZ30" s="276"/>
      <c r="ATA30" s="276"/>
      <c r="ATB30" s="276"/>
      <c r="ATC30" s="276"/>
      <c r="ATD30" s="276"/>
      <c r="ATE30" s="276"/>
      <c r="ATF30" s="276"/>
      <c r="ATG30" s="276"/>
      <c r="ATH30" s="276"/>
      <c r="ATI30" s="276"/>
      <c r="ATJ30" s="276"/>
      <c r="ATK30" s="276"/>
      <c r="ATL30" s="276"/>
      <c r="ATM30" s="276"/>
      <c r="ATN30" s="276"/>
      <c r="ATO30" s="276"/>
      <c r="ATP30" s="276"/>
      <c r="ATQ30" s="276"/>
      <c r="ATR30" s="276"/>
      <c r="ATS30" s="276"/>
      <c r="ATT30" s="276"/>
      <c r="ATU30" s="276"/>
      <c r="ATV30" s="276"/>
      <c r="ATW30" s="276"/>
      <c r="ATX30" s="276"/>
      <c r="ATY30" s="276"/>
      <c r="ATZ30" s="276"/>
      <c r="AUA30" s="276"/>
      <c r="AUB30" s="276"/>
      <c r="AUC30" s="276"/>
      <c r="AUD30" s="276"/>
      <c r="AUE30" s="276"/>
      <c r="AUF30" s="276"/>
      <c r="AUG30" s="276"/>
      <c r="AUH30" s="276"/>
      <c r="AUI30" s="276"/>
      <c r="AUJ30" s="276"/>
      <c r="AUK30" s="276"/>
      <c r="AUL30" s="276"/>
      <c r="AUM30" s="276"/>
      <c r="AUN30" s="276"/>
      <c r="AUO30" s="276"/>
      <c r="AUP30" s="276"/>
      <c r="AUQ30" s="276"/>
      <c r="AUR30" s="276"/>
      <c r="AUS30" s="276"/>
      <c r="AUT30" s="276"/>
      <c r="AUU30" s="276"/>
      <c r="AUV30" s="276"/>
      <c r="AUW30" s="276"/>
      <c r="AUX30" s="276"/>
      <c r="AUY30" s="276"/>
      <c r="AUZ30" s="276"/>
      <c r="AVA30" s="276"/>
      <c r="AVB30" s="276"/>
      <c r="AVC30" s="276"/>
      <c r="AVD30" s="276"/>
      <c r="AVE30" s="276"/>
      <c r="AVF30" s="276"/>
      <c r="AVG30" s="276"/>
      <c r="AVH30" s="276"/>
      <c r="AVI30" s="276"/>
      <c r="AVJ30" s="276"/>
      <c r="AVK30" s="276"/>
      <c r="AVL30" s="276"/>
      <c r="AVM30" s="276"/>
      <c r="AVN30" s="276"/>
      <c r="AVO30" s="276"/>
      <c r="AVP30" s="276"/>
      <c r="AVQ30" s="276"/>
      <c r="AVR30" s="276"/>
      <c r="AVS30" s="276"/>
      <c r="AVT30" s="276"/>
      <c r="AVU30" s="276"/>
      <c r="AVV30" s="276"/>
      <c r="AVW30" s="276"/>
      <c r="AVX30" s="276"/>
      <c r="AVY30" s="276"/>
      <c r="AVZ30" s="276"/>
      <c r="AWA30" s="276"/>
      <c r="AWB30" s="276"/>
      <c r="AWC30" s="276"/>
      <c r="AWD30" s="276"/>
      <c r="AWE30" s="276"/>
      <c r="AWF30" s="276"/>
      <c r="AWG30" s="276"/>
      <c r="AWH30" s="276"/>
      <c r="AWI30" s="276"/>
      <c r="AWJ30" s="276"/>
      <c r="AWK30" s="276"/>
      <c r="AWL30" s="276"/>
      <c r="AWM30" s="276"/>
      <c r="AWN30" s="276"/>
      <c r="AWO30" s="276"/>
      <c r="AWP30" s="276"/>
      <c r="AWQ30" s="276"/>
      <c r="AWR30" s="276"/>
      <c r="AWS30" s="276"/>
      <c r="AWT30" s="276"/>
      <c r="AWU30" s="276"/>
      <c r="AWV30" s="276"/>
      <c r="AWW30" s="276"/>
      <c r="AWX30" s="276"/>
      <c r="AWY30" s="276"/>
      <c r="AWZ30" s="276"/>
      <c r="AXA30" s="276"/>
      <c r="AXB30" s="276"/>
      <c r="AXC30" s="276"/>
      <c r="AXD30" s="276"/>
      <c r="AXE30" s="276"/>
      <c r="AXF30" s="276"/>
      <c r="AXG30" s="276"/>
      <c r="AXH30" s="276"/>
      <c r="AXI30" s="276"/>
      <c r="AXJ30" s="276"/>
      <c r="AXK30" s="276"/>
      <c r="AXL30" s="276"/>
      <c r="AXM30" s="276"/>
      <c r="AXN30" s="276"/>
      <c r="AXO30" s="276"/>
      <c r="AXP30" s="276"/>
      <c r="AXQ30" s="276"/>
      <c r="AXR30" s="276"/>
      <c r="AXS30" s="276"/>
      <c r="AXT30" s="276"/>
      <c r="AXU30" s="276"/>
      <c r="AXV30" s="276"/>
      <c r="AXW30" s="276"/>
      <c r="AXX30" s="276"/>
      <c r="AXY30" s="276"/>
      <c r="AXZ30" s="276"/>
      <c r="AYA30" s="276"/>
      <c r="AYB30" s="276"/>
      <c r="AYC30" s="276"/>
      <c r="AYD30" s="276"/>
      <c r="AYE30" s="276"/>
      <c r="AYF30" s="276"/>
      <c r="AYG30" s="276"/>
      <c r="AYH30" s="276"/>
      <c r="AYI30" s="276"/>
      <c r="AYJ30" s="276"/>
      <c r="AYK30" s="276"/>
      <c r="AYL30" s="276"/>
      <c r="AYM30" s="276"/>
      <c r="AYN30" s="276"/>
      <c r="AYO30" s="276"/>
      <c r="AYP30" s="276"/>
      <c r="AYQ30" s="276"/>
      <c r="AYR30" s="276"/>
      <c r="AYS30" s="276"/>
      <c r="AYT30" s="276"/>
      <c r="AYU30" s="276"/>
      <c r="AYV30" s="276"/>
      <c r="AYW30" s="276"/>
      <c r="AYX30" s="276"/>
      <c r="AYY30" s="276"/>
      <c r="AYZ30" s="276"/>
      <c r="AZA30" s="276"/>
      <c r="AZB30" s="276"/>
      <c r="AZC30" s="276"/>
      <c r="AZD30" s="276"/>
      <c r="AZE30" s="276"/>
      <c r="AZF30" s="276"/>
      <c r="AZG30" s="276"/>
      <c r="AZH30" s="276"/>
      <c r="AZI30" s="276"/>
      <c r="AZJ30" s="276"/>
      <c r="AZK30" s="276"/>
      <c r="AZL30" s="276"/>
      <c r="AZM30" s="276"/>
      <c r="AZN30" s="276"/>
      <c r="AZO30" s="276"/>
      <c r="AZP30" s="276"/>
      <c r="AZQ30" s="276"/>
      <c r="AZR30" s="276"/>
      <c r="AZS30" s="276"/>
      <c r="AZT30" s="276"/>
      <c r="AZU30" s="276"/>
      <c r="AZV30" s="276"/>
      <c r="AZW30" s="276"/>
      <c r="AZX30" s="276"/>
      <c r="AZY30" s="276"/>
      <c r="AZZ30" s="276"/>
      <c r="BAA30" s="276"/>
      <c r="BAB30" s="276"/>
      <c r="BAC30" s="276"/>
      <c r="BAD30" s="276"/>
      <c r="BAE30" s="276"/>
      <c r="BAF30" s="276"/>
      <c r="BAG30" s="276"/>
      <c r="BAH30" s="276"/>
      <c r="BAI30" s="276"/>
      <c r="BAJ30" s="276"/>
      <c r="BAK30" s="276"/>
      <c r="BAL30" s="276"/>
      <c r="BAM30" s="276"/>
      <c r="BAN30" s="276"/>
      <c r="BAO30" s="276"/>
      <c r="BAP30" s="276"/>
      <c r="BAQ30" s="276"/>
      <c r="BAR30" s="276"/>
      <c r="BAS30" s="276"/>
      <c r="BAT30" s="276"/>
      <c r="BAU30" s="276"/>
      <c r="BAV30" s="276"/>
      <c r="BAW30" s="276"/>
      <c r="BAX30" s="276"/>
      <c r="BAY30" s="276"/>
      <c r="BAZ30" s="276"/>
      <c r="BBA30" s="276"/>
      <c r="BBB30" s="276"/>
      <c r="BBC30" s="276"/>
      <c r="BBD30" s="276"/>
      <c r="BBE30" s="276"/>
      <c r="BBF30" s="276"/>
      <c r="BBG30" s="276"/>
      <c r="BBH30" s="276"/>
      <c r="BBI30" s="276"/>
      <c r="BBJ30" s="276"/>
      <c r="BBK30" s="276"/>
      <c r="BBL30" s="276"/>
      <c r="BBM30" s="276"/>
      <c r="BBN30" s="276"/>
      <c r="BBO30" s="276"/>
      <c r="BBP30" s="276"/>
      <c r="BBQ30" s="276"/>
      <c r="BBR30" s="276"/>
      <c r="BBS30" s="276"/>
      <c r="BBT30" s="276"/>
      <c r="BBU30" s="276"/>
      <c r="BBV30" s="276"/>
      <c r="BBW30" s="276"/>
      <c r="BBX30" s="276"/>
      <c r="BBY30" s="276"/>
      <c r="BBZ30" s="276"/>
      <c r="BCA30" s="276"/>
      <c r="BCB30" s="276"/>
      <c r="BCC30" s="276"/>
      <c r="BCD30" s="276"/>
      <c r="BCE30" s="276"/>
      <c r="BCF30" s="276"/>
      <c r="BCG30" s="276"/>
      <c r="BCH30" s="276"/>
      <c r="BCI30" s="276"/>
      <c r="BCJ30" s="276"/>
      <c r="BCK30" s="276"/>
      <c r="BCL30" s="276"/>
      <c r="BCM30" s="276"/>
      <c r="BCN30" s="276"/>
      <c r="BCO30" s="276"/>
      <c r="BCP30" s="276"/>
      <c r="BCQ30" s="276"/>
      <c r="BCR30" s="276"/>
      <c r="BCS30" s="276"/>
      <c r="BCT30" s="276"/>
      <c r="BCU30" s="276"/>
      <c r="BCV30" s="276"/>
      <c r="BCW30" s="276"/>
      <c r="BCX30" s="276"/>
      <c r="BCY30" s="276"/>
      <c r="BCZ30" s="276"/>
      <c r="BDA30" s="276"/>
      <c r="BDB30" s="276"/>
      <c r="BDC30" s="276"/>
      <c r="BDD30" s="276"/>
      <c r="BDE30" s="276"/>
      <c r="BDF30" s="276"/>
      <c r="BDG30" s="276"/>
      <c r="BDH30" s="276"/>
      <c r="BDI30" s="276"/>
      <c r="BDJ30" s="276"/>
      <c r="BDK30" s="276"/>
      <c r="BDL30" s="276"/>
      <c r="BDM30" s="276"/>
      <c r="BDN30" s="276"/>
      <c r="BDO30" s="276"/>
      <c r="BDP30" s="276"/>
      <c r="BDQ30" s="276"/>
      <c r="BDR30" s="276"/>
      <c r="BDS30" s="276"/>
      <c r="BDT30" s="276"/>
      <c r="BDU30" s="276"/>
      <c r="BDV30" s="276"/>
      <c r="BDW30" s="276"/>
      <c r="BDX30" s="276"/>
      <c r="BDY30" s="276"/>
      <c r="BDZ30" s="276"/>
      <c r="BEA30" s="276"/>
      <c r="BEB30" s="276"/>
      <c r="BEC30" s="276"/>
      <c r="BED30" s="276"/>
      <c r="BEE30" s="276"/>
      <c r="BEF30" s="276"/>
      <c r="BEG30" s="276"/>
      <c r="BEH30" s="276"/>
      <c r="BEI30" s="276"/>
      <c r="BEJ30" s="276"/>
      <c r="BEK30" s="276"/>
      <c r="BEL30" s="276"/>
      <c r="BEM30" s="276"/>
      <c r="BEN30" s="276"/>
      <c r="BEO30" s="276"/>
      <c r="BEP30" s="276"/>
      <c r="BEQ30" s="276"/>
      <c r="BER30" s="276"/>
      <c r="BES30" s="276"/>
      <c r="BET30" s="276"/>
      <c r="BEU30" s="276"/>
      <c r="BEV30" s="276"/>
      <c r="BEW30" s="276"/>
      <c r="BEX30" s="276"/>
      <c r="BEY30" s="276"/>
      <c r="BEZ30" s="276"/>
      <c r="BFA30" s="276"/>
      <c r="BFB30" s="276"/>
      <c r="BFC30" s="276"/>
      <c r="BFD30" s="276"/>
      <c r="BFE30" s="276"/>
      <c r="BFF30" s="276"/>
      <c r="BFG30" s="276"/>
      <c r="BFH30" s="276"/>
      <c r="BFI30" s="276"/>
      <c r="BFJ30" s="276"/>
      <c r="BFK30" s="276"/>
      <c r="BFL30" s="276"/>
      <c r="BFM30" s="276"/>
      <c r="BFN30" s="276"/>
      <c r="BFO30" s="276"/>
      <c r="BFP30" s="276"/>
      <c r="BFQ30" s="276"/>
      <c r="BFR30" s="276"/>
      <c r="BFS30" s="276"/>
      <c r="BFT30" s="276"/>
      <c r="BFU30" s="276"/>
      <c r="BFV30" s="276"/>
      <c r="BFW30" s="276"/>
      <c r="BFX30" s="276"/>
      <c r="BFY30" s="276"/>
      <c r="BFZ30" s="276"/>
      <c r="BGA30" s="276"/>
      <c r="BGB30" s="276"/>
      <c r="BGC30" s="276"/>
      <c r="BGD30" s="276"/>
      <c r="BGE30" s="276"/>
      <c r="BGF30" s="276"/>
      <c r="BGG30" s="276"/>
      <c r="BGH30" s="276"/>
      <c r="BGI30" s="276"/>
      <c r="BGJ30" s="276"/>
      <c r="BGK30" s="276"/>
      <c r="BGL30" s="276"/>
      <c r="BGM30" s="276"/>
      <c r="BGN30" s="276"/>
      <c r="BGO30" s="276"/>
      <c r="BGP30" s="276"/>
      <c r="BGQ30" s="276"/>
      <c r="BGR30" s="276"/>
      <c r="BGS30" s="276"/>
      <c r="BGT30" s="276"/>
      <c r="BGU30" s="276"/>
      <c r="BGV30" s="276"/>
      <c r="BGW30" s="276"/>
      <c r="BGX30" s="276"/>
      <c r="BGY30" s="276"/>
      <c r="BGZ30" s="276"/>
      <c r="BHA30" s="276"/>
      <c r="BHB30" s="276"/>
      <c r="BHC30" s="276"/>
      <c r="BHD30" s="276"/>
      <c r="BHE30" s="276"/>
      <c r="BHF30" s="276"/>
      <c r="BHG30" s="276"/>
      <c r="BHH30" s="276"/>
      <c r="BHI30" s="276"/>
      <c r="BHJ30" s="276"/>
      <c r="BHK30" s="276"/>
      <c r="BHL30" s="276"/>
      <c r="BHM30" s="276"/>
      <c r="BHN30" s="276"/>
      <c r="BHO30" s="276"/>
      <c r="BHP30" s="276"/>
      <c r="BHQ30" s="276"/>
      <c r="BHR30" s="276"/>
      <c r="BHS30" s="276"/>
      <c r="BHT30" s="276"/>
      <c r="BHU30" s="276"/>
      <c r="BHV30" s="276"/>
      <c r="BHW30" s="276"/>
      <c r="BHX30" s="276"/>
      <c r="BHY30" s="276"/>
      <c r="BHZ30" s="276"/>
      <c r="BIA30" s="276"/>
      <c r="BIB30" s="276"/>
      <c r="BIC30" s="276"/>
      <c r="BID30" s="276"/>
      <c r="BIE30" s="276"/>
      <c r="BIF30" s="276"/>
      <c r="BIG30" s="276"/>
      <c r="BIH30" s="276"/>
      <c r="BII30" s="276"/>
      <c r="BIJ30" s="276"/>
      <c r="BIK30" s="276"/>
      <c r="BIL30" s="276"/>
      <c r="BIM30" s="276"/>
      <c r="BIN30" s="276"/>
      <c r="BIO30" s="276"/>
      <c r="BIP30" s="276"/>
      <c r="BIQ30" s="276"/>
      <c r="BIR30" s="276"/>
      <c r="BIS30" s="276"/>
      <c r="BIT30" s="276"/>
      <c r="BIU30" s="276"/>
      <c r="BIV30" s="276"/>
      <c r="BIW30" s="276"/>
      <c r="BIX30" s="276"/>
      <c r="BIY30" s="276"/>
      <c r="BIZ30" s="276"/>
      <c r="BJA30" s="276"/>
      <c r="BJB30" s="276"/>
      <c r="BJC30" s="276"/>
      <c r="BJD30" s="276"/>
      <c r="BJE30" s="276"/>
      <c r="BJF30" s="276"/>
      <c r="BJG30" s="276"/>
      <c r="BJH30" s="276"/>
      <c r="BJI30" s="276"/>
      <c r="BJJ30" s="276"/>
      <c r="BJK30" s="276"/>
      <c r="BJL30" s="276"/>
      <c r="BJM30" s="276"/>
      <c r="BJN30" s="276"/>
      <c r="BJO30" s="276"/>
      <c r="BJP30" s="276"/>
      <c r="BJQ30" s="276"/>
      <c r="BJR30" s="276"/>
      <c r="BJS30" s="276"/>
      <c r="BJT30" s="276"/>
      <c r="BJU30" s="276"/>
      <c r="BJV30" s="276"/>
      <c r="BJW30" s="276"/>
      <c r="BJX30" s="276"/>
      <c r="BJY30" s="276"/>
      <c r="BJZ30" s="276"/>
      <c r="BKA30" s="276"/>
      <c r="BKB30" s="276"/>
      <c r="BKC30" s="276"/>
      <c r="BKD30" s="276"/>
      <c r="BKE30" s="276"/>
      <c r="BKF30" s="276"/>
      <c r="BKG30" s="276"/>
      <c r="BKH30" s="276"/>
      <c r="BKI30" s="276"/>
      <c r="BKJ30" s="276"/>
      <c r="BKK30" s="276"/>
      <c r="BKL30" s="276"/>
      <c r="BKM30" s="276"/>
      <c r="BKN30" s="276"/>
      <c r="BKO30" s="276"/>
      <c r="BKP30" s="276"/>
      <c r="BKQ30" s="276"/>
      <c r="BKR30" s="276"/>
      <c r="BKS30" s="276"/>
      <c r="BKT30" s="276"/>
      <c r="BKU30" s="276"/>
      <c r="BKV30" s="276"/>
      <c r="BKW30" s="276"/>
      <c r="BKX30" s="276"/>
      <c r="BKY30" s="276"/>
      <c r="BKZ30" s="276"/>
      <c r="BLA30" s="276"/>
      <c r="BLB30" s="276"/>
      <c r="BLC30" s="276"/>
      <c r="BLD30" s="276"/>
      <c r="BLE30" s="276"/>
      <c r="BLF30" s="276"/>
      <c r="BLG30" s="276"/>
      <c r="BLH30" s="276"/>
      <c r="BLI30" s="276"/>
      <c r="BLJ30" s="276"/>
      <c r="BLK30" s="276"/>
      <c r="BLL30" s="276"/>
      <c r="BLM30" s="276"/>
      <c r="BLN30" s="276"/>
      <c r="BLO30" s="276"/>
      <c r="BLP30" s="276"/>
      <c r="BLQ30" s="276"/>
      <c r="BLR30" s="276"/>
      <c r="BLS30" s="276"/>
      <c r="BLT30" s="276"/>
      <c r="BLU30" s="276"/>
      <c r="BLV30" s="276"/>
      <c r="BLW30" s="276"/>
      <c r="BLX30" s="276"/>
      <c r="BLY30" s="276"/>
      <c r="BLZ30" s="276"/>
      <c r="BMA30" s="276"/>
      <c r="BMB30" s="276"/>
      <c r="BMC30" s="276"/>
      <c r="BMD30" s="276"/>
      <c r="BME30" s="276"/>
      <c r="BMF30" s="276"/>
      <c r="BMG30" s="276"/>
      <c r="BMH30" s="276"/>
      <c r="BMI30" s="276"/>
      <c r="BMJ30" s="276"/>
      <c r="BMK30" s="276"/>
      <c r="BML30" s="276"/>
      <c r="BMM30" s="276"/>
      <c r="BMN30" s="276"/>
      <c r="BMO30" s="276"/>
      <c r="BMP30" s="276"/>
      <c r="BMQ30" s="276"/>
      <c r="BMR30" s="276"/>
      <c r="BMS30" s="276"/>
      <c r="BMT30" s="276"/>
      <c r="BMU30" s="276"/>
      <c r="BMV30" s="276"/>
      <c r="BMW30" s="276"/>
      <c r="BMX30" s="276"/>
      <c r="BMY30" s="276"/>
      <c r="BMZ30" s="276"/>
      <c r="BNA30" s="276"/>
      <c r="BNB30" s="276"/>
      <c r="BNC30" s="276"/>
      <c r="BND30" s="276"/>
      <c r="BNE30" s="276"/>
      <c r="BNF30" s="276"/>
      <c r="BNG30" s="276"/>
      <c r="BNH30" s="276"/>
      <c r="BNI30" s="276"/>
      <c r="BNJ30" s="276"/>
      <c r="BNK30" s="276"/>
      <c r="BNL30" s="276"/>
      <c r="BNM30" s="276"/>
      <c r="BNN30" s="276"/>
      <c r="BNO30" s="276"/>
      <c r="BNP30" s="276"/>
      <c r="BNQ30" s="276"/>
      <c r="BNR30" s="276"/>
      <c r="BNS30" s="276"/>
      <c r="BNT30" s="276"/>
      <c r="BNU30" s="276"/>
      <c r="BNV30" s="276"/>
      <c r="BNW30" s="276"/>
      <c r="BNX30" s="276"/>
      <c r="BNY30" s="276"/>
      <c r="BNZ30" s="276"/>
      <c r="BOA30" s="276"/>
      <c r="BOB30" s="276"/>
      <c r="BOC30" s="276"/>
      <c r="BOD30" s="276"/>
      <c r="BOE30" s="276"/>
      <c r="BOF30" s="276"/>
      <c r="BOG30" s="276"/>
      <c r="BOH30" s="276"/>
      <c r="BOI30" s="276"/>
      <c r="BOJ30" s="276"/>
      <c r="BOK30" s="276"/>
      <c r="BOL30" s="276"/>
      <c r="BOM30" s="276"/>
      <c r="BON30" s="276"/>
      <c r="BOO30" s="276"/>
      <c r="BOP30" s="276"/>
      <c r="BOQ30" s="276"/>
      <c r="BOR30" s="276"/>
      <c r="BOS30" s="276"/>
      <c r="BOT30" s="276"/>
      <c r="BOU30" s="276"/>
      <c r="BOV30" s="276"/>
      <c r="BOW30" s="276"/>
      <c r="BOX30" s="276"/>
      <c r="BOY30" s="276"/>
      <c r="BOZ30" s="276"/>
      <c r="BPA30" s="276"/>
      <c r="BPB30" s="276"/>
      <c r="BPC30" s="276"/>
      <c r="BPD30" s="276"/>
      <c r="BPE30" s="276"/>
      <c r="BPF30" s="276"/>
      <c r="BPG30" s="276"/>
      <c r="BPH30" s="276"/>
      <c r="BPI30" s="276"/>
      <c r="BPJ30" s="276"/>
      <c r="BPK30" s="276"/>
      <c r="BPL30" s="276"/>
      <c r="BPM30" s="276"/>
      <c r="BPN30" s="276"/>
      <c r="BPO30" s="276"/>
      <c r="BPP30" s="276"/>
      <c r="BPQ30" s="276"/>
      <c r="BPR30" s="276"/>
      <c r="BPS30" s="276"/>
      <c r="BPT30" s="276"/>
      <c r="BPU30" s="276"/>
      <c r="BPV30" s="276"/>
      <c r="BPW30" s="276"/>
      <c r="BPX30" s="276"/>
      <c r="BPY30" s="276"/>
      <c r="BPZ30" s="276"/>
      <c r="BQA30" s="276"/>
      <c r="BQB30" s="276"/>
      <c r="BQC30" s="276"/>
      <c r="BQD30" s="276"/>
      <c r="BQE30" s="276"/>
      <c r="BQF30" s="276"/>
      <c r="BQG30" s="276"/>
      <c r="BQH30" s="276"/>
      <c r="BQI30" s="276"/>
      <c r="BQJ30" s="276"/>
      <c r="BQK30" s="276"/>
      <c r="BQL30" s="276"/>
      <c r="BQM30" s="276"/>
      <c r="BQN30" s="276"/>
      <c r="BQO30" s="276"/>
      <c r="BQP30" s="276"/>
      <c r="BQQ30" s="276"/>
      <c r="BQR30" s="276"/>
      <c r="BQS30" s="276"/>
      <c r="BQT30" s="276"/>
      <c r="BQU30" s="276"/>
      <c r="BQV30" s="276"/>
      <c r="BQW30" s="276"/>
      <c r="BQX30" s="276"/>
      <c r="BQY30" s="276"/>
      <c r="BQZ30" s="276"/>
      <c r="BRA30" s="276"/>
      <c r="BRB30" s="276"/>
      <c r="BRC30" s="276"/>
      <c r="BRD30" s="276"/>
      <c r="BRE30" s="276"/>
      <c r="BRF30" s="276"/>
      <c r="BRG30" s="276"/>
      <c r="BRH30" s="276"/>
      <c r="BRI30" s="276"/>
      <c r="BRJ30" s="276"/>
      <c r="BRK30" s="276"/>
      <c r="BRL30" s="276"/>
      <c r="BRM30" s="276"/>
      <c r="BRN30" s="276"/>
      <c r="BRO30" s="276"/>
      <c r="BRP30" s="276"/>
      <c r="BRQ30" s="276"/>
      <c r="BRR30" s="276"/>
      <c r="BRS30" s="276"/>
      <c r="BRT30" s="276"/>
      <c r="BRU30" s="276"/>
      <c r="BRV30" s="276"/>
      <c r="BRW30" s="276"/>
      <c r="BRX30" s="276"/>
      <c r="BRY30" s="276"/>
      <c r="BRZ30" s="276"/>
      <c r="BSA30" s="276"/>
      <c r="BSB30" s="276"/>
      <c r="BSC30" s="276"/>
      <c r="BSD30" s="276"/>
      <c r="BSE30" s="276"/>
      <c r="BSF30" s="276"/>
      <c r="BSG30" s="276"/>
      <c r="BSH30" s="276"/>
      <c r="BSI30" s="276"/>
      <c r="BSJ30" s="276"/>
      <c r="BSK30" s="276"/>
      <c r="BSL30" s="276"/>
      <c r="BSM30" s="276"/>
      <c r="BSN30" s="276"/>
      <c r="BSO30" s="276"/>
      <c r="BSP30" s="276"/>
      <c r="BSQ30" s="276"/>
      <c r="BSR30" s="276"/>
      <c r="BSS30" s="276"/>
      <c r="BST30" s="276"/>
      <c r="BSU30" s="276"/>
      <c r="BSV30" s="276"/>
      <c r="BSW30" s="276"/>
      <c r="BSX30" s="276"/>
      <c r="BSY30" s="276"/>
      <c r="BSZ30" s="276"/>
      <c r="BTA30" s="276"/>
      <c r="BTB30" s="276"/>
      <c r="BTC30" s="276"/>
      <c r="BTD30" s="276"/>
      <c r="BTE30" s="276"/>
      <c r="BTF30" s="276"/>
      <c r="BTG30" s="276"/>
      <c r="BTH30" s="276"/>
      <c r="BTI30" s="276"/>
      <c r="BTJ30" s="276"/>
      <c r="BTK30" s="276"/>
      <c r="BTL30" s="276"/>
      <c r="BTM30" s="276"/>
      <c r="BTN30" s="276"/>
      <c r="BTO30" s="276"/>
      <c r="BTP30" s="276"/>
      <c r="BTQ30" s="276"/>
      <c r="BTR30" s="276"/>
      <c r="BTS30" s="276"/>
      <c r="BTT30" s="276"/>
      <c r="BTU30" s="276"/>
      <c r="BTV30" s="276"/>
      <c r="BTW30" s="276"/>
      <c r="BTX30" s="276"/>
      <c r="BTY30" s="276"/>
      <c r="BTZ30" s="276"/>
      <c r="BUA30" s="276"/>
      <c r="BUB30" s="276"/>
      <c r="BUC30" s="276"/>
      <c r="BUD30" s="276"/>
      <c r="BUE30" s="276"/>
      <c r="BUF30" s="276"/>
      <c r="BUG30" s="276"/>
      <c r="BUH30" s="276"/>
      <c r="BUI30" s="276"/>
      <c r="BUJ30" s="276"/>
      <c r="BUK30" s="276"/>
      <c r="BUL30" s="276"/>
      <c r="BUM30" s="276"/>
      <c r="BUN30" s="276"/>
      <c r="BUO30" s="276"/>
      <c r="BUP30" s="276"/>
      <c r="BUQ30" s="276"/>
      <c r="BUR30" s="276"/>
      <c r="BUS30" s="276"/>
      <c r="BUT30" s="276"/>
      <c r="BUU30" s="276"/>
      <c r="BUV30" s="276"/>
      <c r="BUW30" s="276"/>
      <c r="BUX30" s="276"/>
      <c r="BUY30" s="276"/>
      <c r="BUZ30" s="276"/>
      <c r="BVA30" s="276"/>
      <c r="BVB30" s="276"/>
      <c r="BVC30" s="276"/>
      <c r="BVD30" s="276"/>
      <c r="BVE30" s="276"/>
      <c r="BVF30" s="276"/>
      <c r="BVG30" s="276"/>
      <c r="BVH30" s="276"/>
      <c r="BVI30" s="276"/>
      <c r="BVJ30" s="276"/>
      <c r="BVK30" s="276"/>
      <c r="BVL30" s="276"/>
      <c r="BVM30" s="276"/>
      <c r="BVN30" s="276"/>
      <c r="BVO30" s="276"/>
      <c r="BVP30" s="276"/>
      <c r="BVQ30" s="276"/>
      <c r="BVR30" s="276"/>
      <c r="BVS30" s="276"/>
      <c r="BVT30" s="276"/>
      <c r="BVU30" s="276"/>
      <c r="BVV30" s="276"/>
      <c r="BVW30" s="276"/>
      <c r="BVX30" s="276"/>
      <c r="BVY30" s="276"/>
      <c r="BVZ30" s="276"/>
      <c r="BWA30" s="276"/>
      <c r="BWB30" s="276"/>
      <c r="BWC30" s="276"/>
      <c r="BWD30" s="276"/>
      <c r="BWE30" s="276"/>
      <c r="BWF30" s="276"/>
      <c r="BWG30" s="276"/>
      <c r="BWH30" s="276"/>
      <c r="BWI30" s="276"/>
      <c r="BWJ30" s="276"/>
      <c r="BWK30" s="276"/>
      <c r="BWL30" s="276"/>
      <c r="BWM30" s="276"/>
      <c r="BWN30" s="276"/>
      <c r="BWO30" s="276"/>
      <c r="BWP30" s="276"/>
      <c r="BWQ30" s="276"/>
      <c r="BWR30" s="276"/>
      <c r="BWS30" s="276"/>
      <c r="BWT30" s="276"/>
      <c r="BWU30" s="276"/>
      <c r="BWV30" s="276"/>
      <c r="BWW30" s="276"/>
      <c r="BWX30" s="276"/>
      <c r="BWY30" s="276"/>
      <c r="BWZ30" s="276"/>
      <c r="BXA30" s="276"/>
      <c r="BXB30" s="276"/>
      <c r="BXC30" s="276"/>
      <c r="BXD30" s="276"/>
      <c r="BXE30" s="276"/>
      <c r="BXF30" s="276"/>
      <c r="BXG30" s="276"/>
      <c r="BXH30" s="276"/>
      <c r="BXI30" s="276"/>
      <c r="BXJ30" s="276"/>
      <c r="BXK30" s="276"/>
      <c r="BXL30" s="276"/>
      <c r="BXM30" s="276"/>
      <c r="BXN30" s="276"/>
      <c r="BXO30" s="276"/>
      <c r="BXP30" s="276"/>
      <c r="BXQ30" s="276"/>
      <c r="BXR30" s="276"/>
      <c r="BXS30" s="276"/>
      <c r="BXT30" s="276"/>
      <c r="BXU30" s="276"/>
      <c r="BXV30" s="276"/>
      <c r="BXW30" s="276"/>
      <c r="BXX30" s="276"/>
      <c r="BXY30" s="276"/>
      <c r="BXZ30" s="276"/>
      <c r="BYA30" s="276"/>
      <c r="BYB30" s="276"/>
      <c r="BYC30" s="276"/>
      <c r="BYD30" s="276"/>
      <c r="BYE30" s="276"/>
      <c r="BYF30" s="276"/>
      <c r="BYG30" s="276"/>
      <c r="BYH30" s="276"/>
      <c r="BYI30" s="276"/>
      <c r="BYJ30" s="276"/>
      <c r="BYK30" s="276"/>
      <c r="BYL30" s="276"/>
      <c r="BYM30" s="276"/>
      <c r="BYN30" s="276"/>
      <c r="BYO30" s="276"/>
      <c r="BYP30" s="276"/>
      <c r="BYQ30" s="276"/>
      <c r="BYR30" s="276"/>
      <c r="BYS30" s="276"/>
      <c r="BYT30" s="276"/>
      <c r="BYU30" s="276"/>
      <c r="BYV30" s="276"/>
      <c r="BYW30" s="276"/>
      <c r="BYX30" s="276"/>
      <c r="BYY30" s="276"/>
      <c r="BYZ30" s="276"/>
      <c r="BZA30" s="276"/>
      <c r="BZB30" s="276"/>
      <c r="BZC30" s="276"/>
      <c r="BZD30" s="276"/>
      <c r="BZE30" s="276"/>
      <c r="BZF30" s="276"/>
      <c r="BZG30" s="276"/>
      <c r="BZH30" s="276"/>
      <c r="BZI30" s="276"/>
      <c r="BZJ30" s="276"/>
      <c r="BZK30" s="276"/>
      <c r="BZL30" s="276"/>
      <c r="BZM30" s="276"/>
      <c r="BZN30" s="276"/>
      <c r="BZO30" s="276"/>
      <c r="BZP30" s="276"/>
      <c r="BZQ30" s="276"/>
      <c r="BZR30" s="276"/>
      <c r="BZS30" s="276"/>
      <c r="BZT30" s="276"/>
      <c r="BZU30" s="276"/>
      <c r="BZV30" s="276"/>
      <c r="BZW30" s="276"/>
      <c r="BZX30" s="276"/>
      <c r="BZY30" s="276"/>
      <c r="BZZ30" s="276"/>
      <c r="CAA30" s="276"/>
      <c r="CAB30" s="276"/>
      <c r="CAC30" s="276"/>
      <c r="CAD30" s="276"/>
      <c r="CAE30" s="276"/>
      <c r="CAF30" s="276"/>
      <c r="CAG30" s="276"/>
      <c r="CAH30" s="276"/>
      <c r="CAI30" s="276"/>
      <c r="CAJ30" s="276"/>
      <c r="CAK30" s="276"/>
      <c r="CAL30" s="276"/>
      <c r="CAM30" s="276"/>
      <c r="CAN30" s="276"/>
      <c r="CAO30" s="276"/>
      <c r="CAP30" s="276"/>
      <c r="CAQ30" s="276"/>
      <c r="CAR30" s="276"/>
      <c r="CAS30" s="276"/>
      <c r="CAT30" s="276"/>
      <c r="CAU30" s="276"/>
      <c r="CAV30" s="276"/>
      <c r="CAW30" s="276"/>
      <c r="CAX30" s="276"/>
      <c r="CAY30" s="276"/>
      <c r="CAZ30" s="276"/>
      <c r="CBA30" s="276"/>
      <c r="CBB30" s="276"/>
      <c r="CBC30" s="276"/>
      <c r="CBD30" s="276"/>
      <c r="CBE30" s="276"/>
      <c r="CBF30" s="276"/>
      <c r="CBG30" s="276"/>
      <c r="CBH30" s="276"/>
      <c r="CBI30" s="276"/>
      <c r="CBJ30" s="276"/>
      <c r="CBK30" s="276"/>
      <c r="CBL30" s="276"/>
      <c r="CBM30" s="276"/>
      <c r="CBN30" s="276"/>
      <c r="CBO30" s="276"/>
      <c r="CBP30" s="276"/>
      <c r="CBQ30" s="276"/>
      <c r="CBR30" s="276"/>
      <c r="CBS30" s="276"/>
      <c r="CBT30" s="276"/>
      <c r="CBU30" s="276"/>
      <c r="CBV30" s="276"/>
      <c r="CBW30" s="276"/>
      <c r="CBX30" s="276"/>
      <c r="CBY30" s="276"/>
      <c r="CBZ30" s="276"/>
      <c r="CCA30" s="276"/>
      <c r="CCB30" s="276"/>
      <c r="CCC30" s="276"/>
      <c r="CCD30" s="276"/>
      <c r="CCE30" s="276"/>
      <c r="CCF30" s="276"/>
      <c r="CCG30" s="276"/>
      <c r="CCH30" s="276"/>
      <c r="CCI30" s="276"/>
      <c r="CCJ30" s="276"/>
      <c r="CCK30" s="276"/>
      <c r="CCL30" s="276"/>
      <c r="CCM30" s="276"/>
      <c r="CCN30" s="276"/>
      <c r="CCO30" s="276"/>
      <c r="CCP30" s="276"/>
      <c r="CCQ30" s="276"/>
      <c r="CCR30" s="276"/>
      <c r="CCS30" s="276"/>
      <c r="CCT30" s="276"/>
      <c r="CCU30" s="276"/>
      <c r="CCV30" s="276"/>
      <c r="CCW30" s="276"/>
      <c r="CCX30" s="276"/>
      <c r="CCY30" s="276"/>
      <c r="CCZ30" s="276"/>
      <c r="CDA30" s="276"/>
      <c r="CDB30" s="276"/>
      <c r="CDC30" s="276"/>
      <c r="CDD30" s="276"/>
      <c r="CDE30" s="276"/>
      <c r="CDF30" s="276"/>
      <c r="CDG30" s="276"/>
      <c r="CDH30" s="276"/>
      <c r="CDI30" s="276"/>
      <c r="CDJ30" s="276"/>
      <c r="CDK30" s="276"/>
      <c r="CDL30" s="276"/>
      <c r="CDM30" s="276"/>
      <c r="CDN30" s="276"/>
      <c r="CDO30" s="276"/>
      <c r="CDP30" s="276"/>
      <c r="CDQ30" s="276"/>
      <c r="CDR30" s="276"/>
      <c r="CDS30" s="276"/>
      <c r="CDT30" s="276"/>
      <c r="CDU30" s="276"/>
      <c r="CDV30" s="276"/>
      <c r="CDW30" s="276"/>
      <c r="CDX30" s="276"/>
      <c r="CDY30" s="276"/>
      <c r="CDZ30" s="276"/>
      <c r="CEA30" s="276"/>
      <c r="CEB30" s="276"/>
      <c r="CEC30" s="276"/>
      <c r="CED30" s="276"/>
      <c r="CEE30" s="276"/>
      <c r="CEF30" s="276"/>
      <c r="CEG30" s="276"/>
      <c r="CEH30" s="276"/>
      <c r="CEI30" s="276"/>
      <c r="CEJ30" s="276"/>
      <c r="CEK30" s="276"/>
      <c r="CEL30" s="276"/>
      <c r="CEM30" s="276"/>
      <c r="CEN30" s="276"/>
      <c r="CEO30" s="276"/>
      <c r="CEP30" s="276"/>
      <c r="CEQ30" s="276"/>
      <c r="CER30" s="276"/>
      <c r="CES30" s="276"/>
      <c r="CET30" s="276"/>
      <c r="CEU30" s="276"/>
      <c r="CEV30" s="276"/>
      <c r="CEW30" s="276"/>
      <c r="CEX30" s="276"/>
      <c r="CEY30" s="276"/>
      <c r="CEZ30" s="276"/>
      <c r="CFA30" s="276"/>
      <c r="CFB30" s="276"/>
      <c r="CFC30" s="276"/>
      <c r="CFD30" s="276"/>
      <c r="CFE30" s="276"/>
      <c r="CFF30" s="276"/>
      <c r="CFG30" s="276"/>
      <c r="CFH30" s="276"/>
      <c r="CFI30" s="276"/>
      <c r="CFJ30" s="276"/>
      <c r="CFK30" s="276"/>
      <c r="CFL30" s="276"/>
      <c r="CFM30" s="276"/>
      <c r="CFN30" s="276"/>
      <c r="CFO30" s="276"/>
      <c r="CFP30" s="276"/>
      <c r="CFQ30" s="276"/>
      <c r="CFR30" s="276"/>
      <c r="CFS30" s="276"/>
      <c r="CFT30" s="276"/>
      <c r="CFU30" s="276"/>
      <c r="CFV30" s="276"/>
      <c r="CFW30" s="276"/>
      <c r="CFX30" s="276"/>
      <c r="CFY30" s="276"/>
      <c r="CFZ30" s="276"/>
      <c r="CGA30" s="276"/>
      <c r="CGB30" s="276"/>
      <c r="CGC30" s="276"/>
      <c r="CGD30" s="276"/>
      <c r="CGE30" s="276"/>
      <c r="CGF30" s="276"/>
      <c r="CGG30" s="276"/>
      <c r="CGH30" s="276"/>
      <c r="CGI30" s="276"/>
      <c r="CGJ30" s="276"/>
      <c r="CGK30" s="276"/>
      <c r="CGL30" s="276"/>
      <c r="CGM30" s="276"/>
      <c r="CGN30" s="276"/>
      <c r="CGO30" s="276"/>
      <c r="CGP30" s="276"/>
      <c r="CGQ30" s="276"/>
      <c r="CGR30" s="276"/>
      <c r="CGS30" s="276"/>
      <c r="CGT30" s="276"/>
      <c r="CGU30" s="276"/>
      <c r="CGV30" s="276"/>
      <c r="CGW30" s="276"/>
      <c r="CGX30" s="276"/>
      <c r="CGY30" s="276"/>
      <c r="CGZ30" s="276"/>
      <c r="CHA30" s="276"/>
      <c r="CHB30" s="276"/>
      <c r="CHC30" s="276"/>
      <c r="CHD30" s="276"/>
      <c r="CHE30" s="276"/>
      <c r="CHF30" s="276"/>
      <c r="CHG30" s="276"/>
      <c r="CHH30" s="276"/>
      <c r="CHI30" s="276"/>
      <c r="CHJ30" s="276"/>
      <c r="CHK30" s="276"/>
      <c r="CHL30" s="276"/>
      <c r="CHM30" s="276"/>
      <c r="CHN30" s="276"/>
      <c r="CHO30" s="276"/>
      <c r="CHP30" s="276"/>
      <c r="CHQ30" s="276"/>
      <c r="CHR30" s="276"/>
      <c r="CHS30" s="276"/>
      <c r="CHT30" s="276"/>
      <c r="CHU30" s="276"/>
      <c r="CHV30" s="276"/>
      <c r="CHW30" s="276"/>
      <c r="CHX30" s="276"/>
      <c r="CHY30" s="276"/>
      <c r="CHZ30" s="276"/>
      <c r="CIA30" s="276"/>
      <c r="CIB30" s="276"/>
      <c r="CIC30" s="276"/>
      <c r="CID30" s="276"/>
      <c r="CIE30" s="276"/>
      <c r="CIF30" s="276"/>
      <c r="CIG30" s="276"/>
      <c r="CIH30" s="276"/>
      <c r="CII30" s="276"/>
      <c r="CIJ30" s="276"/>
      <c r="CIK30" s="276"/>
      <c r="CIL30" s="276"/>
      <c r="CIM30" s="276"/>
      <c r="CIN30" s="276"/>
      <c r="CIO30" s="276"/>
      <c r="CIP30" s="276"/>
      <c r="CIQ30" s="276"/>
      <c r="CIR30" s="276"/>
      <c r="CIS30" s="276"/>
      <c r="CIT30" s="276"/>
      <c r="CIU30" s="276"/>
      <c r="CIV30" s="276"/>
      <c r="CIW30" s="276"/>
      <c r="CIX30" s="276"/>
      <c r="CIY30" s="276"/>
      <c r="CIZ30" s="276"/>
      <c r="CJA30" s="276"/>
      <c r="CJB30" s="276"/>
      <c r="CJC30" s="276"/>
      <c r="CJD30" s="276"/>
      <c r="CJE30" s="276"/>
      <c r="CJF30" s="276"/>
      <c r="CJG30" s="276"/>
      <c r="CJH30" s="276"/>
      <c r="CJI30" s="276"/>
      <c r="CJJ30" s="276"/>
      <c r="CJK30" s="276"/>
      <c r="CJL30" s="276"/>
      <c r="CJM30" s="276"/>
      <c r="CJN30" s="276"/>
      <c r="CJO30" s="276"/>
      <c r="CJP30" s="276"/>
      <c r="CJQ30" s="276"/>
      <c r="CJR30" s="276"/>
      <c r="CJS30" s="276"/>
      <c r="CJT30" s="276"/>
      <c r="CJU30" s="276"/>
      <c r="CJV30" s="276"/>
      <c r="CJW30" s="276"/>
      <c r="CJX30" s="276"/>
      <c r="CJY30" s="276"/>
      <c r="CJZ30" s="276"/>
      <c r="CKA30" s="276"/>
      <c r="CKB30" s="276"/>
      <c r="CKC30" s="276"/>
      <c r="CKD30" s="276"/>
      <c r="CKE30" s="276"/>
      <c r="CKF30" s="276"/>
      <c r="CKG30" s="276"/>
      <c r="CKH30" s="276"/>
      <c r="CKI30" s="276"/>
      <c r="CKJ30" s="276"/>
      <c r="CKK30" s="276"/>
      <c r="CKL30" s="276"/>
      <c r="CKM30" s="276"/>
      <c r="CKN30" s="276"/>
      <c r="CKO30" s="276"/>
      <c r="CKP30" s="276"/>
      <c r="CKQ30" s="276"/>
      <c r="CKR30" s="276"/>
      <c r="CKS30" s="276"/>
      <c r="CKT30" s="276"/>
      <c r="CKU30" s="276"/>
      <c r="CKV30" s="276"/>
      <c r="CKW30" s="276"/>
      <c r="CKX30" s="276"/>
      <c r="CKY30" s="276"/>
      <c r="CKZ30" s="276"/>
      <c r="CLA30" s="276"/>
      <c r="CLB30" s="276"/>
      <c r="CLC30" s="276"/>
      <c r="CLD30" s="276"/>
      <c r="CLE30" s="276"/>
      <c r="CLF30" s="276"/>
      <c r="CLG30" s="276"/>
      <c r="CLH30" s="276"/>
      <c r="CLI30" s="276"/>
      <c r="CLJ30" s="276"/>
      <c r="CLK30" s="276"/>
      <c r="CLL30" s="276"/>
      <c r="CLM30" s="276"/>
      <c r="CLN30" s="276"/>
      <c r="CLO30" s="276"/>
      <c r="CLP30" s="276"/>
      <c r="CLQ30" s="276"/>
      <c r="CLR30" s="276"/>
      <c r="CLS30" s="276"/>
      <c r="CLT30" s="276"/>
      <c r="CLU30" s="276"/>
      <c r="CLV30" s="276"/>
      <c r="CLW30" s="276"/>
      <c r="CLX30" s="276"/>
      <c r="CLY30" s="276"/>
      <c r="CLZ30" s="276"/>
      <c r="CMA30" s="276"/>
      <c r="CMB30" s="276"/>
      <c r="CMC30" s="276"/>
      <c r="CMD30" s="276"/>
      <c r="CME30" s="276"/>
      <c r="CMF30" s="276"/>
      <c r="CMG30" s="276"/>
      <c r="CMH30" s="276"/>
      <c r="CMI30" s="276"/>
      <c r="CMJ30" s="276"/>
      <c r="CMK30" s="276"/>
      <c r="CML30" s="276"/>
      <c r="CMM30" s="276"/>
      <c r="CMN30" s="276"/>
      <c r="CMO30" s="276"/>
      <c r="CMP30" s="276"/>
      <c r="CMQ30" s="276"/>
      <c r="CMR30" s="276"/>
      <c r="CMS30" s="276"/>
      <c r="CMT30" s="276"/>
      <c r="CMU30" s="276"/>
      <c r="CMV30" s="276"/>
      <c r="CMW30" s="276"/>
      <c r="CMX30" s="276"/>
      <c r="CMY30" s="276"/>
      <c r="CMZ30" s="276"/>
      <c r="CNA30" s="276"/>
      <c r="CNB30" s="276"/>
      <c r="CNC30" s="276"/>
      <c r="CND30" s="276"/>
      <c r="CNE30" s="276"/>
      <c r="CNF30" s="276"/>
      <c r="CNG30" s="276"/>
      <c r="CNH30" s="276"/>
      <c r="CNI30" s="276"/>
      <c r="CNJ30" s="276"/>
      <c r="CNK30" s="276"/>
      <c r="CNL30" s="276"/>
      <c r="CNM30" s="276"/>
      <c r="CNN30" s="276"/>
      <c r="CNO30" s="276"/>
      <c r="CNP30" s="276"/>
      <c r="CNQ30" s="276"/>
      <c r="CNR30" s="276"/>
      <c r="CNS30" s="276"/>
      <c r="CNT30" s="276"/>
      <c r="CNU30" s="276"/>
      <c r="CNV30" s="276"/>
      <c r="CNW30" s="276"/>
      <c r="CNX30" s="276"/>
      <c r="CNY30" s="276"/>
      <c r="CNZ30" s="276"/>
      <c r="COA30" s="276"/>
      <c r="COB30" s="276"/>
      <c r="COC30" s="276"/>
      <c r="COD30" s="276"/>
      <c r="COE30" s="276"/>
      <c r="COF30" s="276"/>
      <c r="COG30" s="276"/>
      <c r="COH30" s="276"/>
      <c r="COI30" s="276"/>
      <c r="COJ30" s="276"/>
      <c r="COK30" s="276"/>
      <c r="COL30" s="276"/>
      <c r="COM30" s="276"/>
      <c r="CON30" s="276"/>
      <c r="COO30" s="276"/>
      <c r="COP30" s="276"/>
      <c r="COQ30" s="276"/>
      <c r="COR30" s="276"/>
      <c r="COS30" s="276"/>
      <c r="COT30" s="276"/>
      <c r="COU30" s="276"/>
      <c r="COV30" s="276"/>
      <c r="COW30" s="276"/>
      <c r="COX30" s="276"/>
      <c r="COY30" s="276"/>
      <c r="COZ30" s="276"/>
      <c r="CPA30" s="276"/>
      <c r="CPB30" s="276"/>
      <c r="CPC30" s="276"/>
      <c r="CPD30" s="276"/>
      <c r="CPE30" s="276"/>
      <c r="CPF30" s="276"/>
      <c r="CPG30" s="276"/>
      <c r="CPH30" s="276"/>
      <c r="CPI30" s="276"/>
      <c r="CPJ30" s="276"/>
      <c r="CPK30" s="276"/>
      <c r="CPL30" s="276"/>
      <c r="CPM30" s="276"/>
      <c r="CPN30" s="276"/>
      <c r="CPO30" s="276"/>
      <c r="CPP30" s="276"/>
      <c r="CPQ30" s="276"/>
      <c r="CPR30" s="276"/>
      <c r="CPS30" s="276"/>
      <c r="CPT30" s="276"/>
      <c r="CPU30" s="276"/>
      <c r="CPV30" s="276"/>
      <c r="CPW30" s="276"/>
      <c r="CPX30" s="276"/>
      <c r="CPY30" s="276"/>
      <c r="CPZ30" s="276"/>
      <c r="CQA30" s="276"/>
      <c r="CQB30" s="276"/>
      <c r="CQC30" s="276"/>
      <c r="CQD30" s="276"/>
      <c r="CQE30" s="276"/>
      <c r="CQF30" s="276"/>
      <c r="CQG30" s="276"/>
      <c r="CQH30" s="276"/>
      <c r="CQI30" s="276"/>
      <c r="CQJ30" s="276"/>
      <c r="CQK30" s="276"/>
      <c r="CQL30" s="276"/>
      <c r="CQM30" s="276"/>
      <c r="CQN30" s="276"/>
      <c r="CQO30" s="276"/>
      <c r="CQP30" s="276"/>
      <c r="CQQ30" s="276"/>
      <c r="CQR30" s="276"/>
      <c r="CQS30" s="276"/>
      <c r="CQT30" s="276"/>
      <c r="CQU30" s="276"/>
      <c r="CQV30" s="276"/>
      <c r="CQW30" s="276"/>
      <c r="CQX30" s="276"/>
      <c r="CQY30" s="276"/>
      <c r="CQZ30" s="276"/>
      <c r="CRA30" s="276"/>
      <c r="CRB30" s="276"/>
      <c r="CRC30" s="276"/>
      <c r="CRD30" s="276"/>
      <c r="CRE30" s="276"/>
      <c r="CRF30" s="276"/>
      <c r="CRG30" s="276"/>
      <c r="CRH30" s="276"/>
      <c r="CRI30" s="276"/>
      <c r="CRJ30" s="276"/>
      <c r="CRK30" s="276"/>
      <c r="CRL30" s="276"/>
      <c r="CRM30" s="276"/>
      <c r="CRN30" s="276"/>
      <c r="CRO30" s="276"/>
      <c r="CRP30" s="276"/>
      <c r="CRQ30" s="276"/>
      <c r="CRR30" s="276"/>
      <c r="CRS30" s="276"/>
      <c r="CRT30" s="276"/>
      <c r="CRU30" s="276"/>
      <c r="CRV30" s="276"/>
      <c r="CRW30" s="276"/>
      <c r="CRX30" s="276"/>
      <c r="CRY30" s="276"/>
      <c r="CRZ30" s="276"/>
      <c r="CSA30" s="276"/>
      <c r="CSB30" s="276"/>
      <c r="CSC30" s="276"/>
      <c r="CSD30" s="276"/>
      <c r="CSE30" s="276"/>
      <c r="CSF30" s="276"/>
      <c r="CSG30" s="276"/>
      <c r="CSH30" s="276"/>
      <c r="CSI30" s="276"/>
      <c r="CSJ30" s="276"/>
      <c r="CSK30" s="276"/>
      <c r="CSL30" s="276"/>
      <c r="CSM30" s="276"/>
      <c r="CSN30" s="276"/>
      <c r="CSO30" s="276"/>
      <c r="CSP30" s="276"/>
      <c r="CSQ30" s="276"/>
      <c r="CSR30" s="276"/>
      <c r="CSS30" s="276"/>
      <c r="CST30" s="276"/>
      <c r="CSU30" s="276"/>
      <c r="CSV30" s="276"/>
      <c r="CSW30" s="276"/>
      <c r="CSX30" s="276"/>
      <c r="CSY30" s="276"/>
      <c r="CSZ30" s="276"/>
      <c r="CTA30" s="276"/>
      <c r="CTB30" s="276"/>
      <c r="CTC30" s="276"/>
      <c r="CTD30" s="276"/>
      <c r="CTE30" s="276"/>
      <c r="CTF30" s="276"/>
      <c r="CTG30" s="276"/>
      <c r="CTH30" s="276"/>
      <c r="CTI30" s="276"/>
      <c r="CTJ30" s="276"/>
      <c r="CTK30" s="276"/>
      <c r="CTL30" s="276"/>
      <c r="CTM30" s="276"/>
      <c r="CTN30" s="276"/>
      <c r="CTO30" s="276"/>
      <c r="CTP30" s="276"/>
      <c r="CTQ30" s="276"/>
      <c r="CTR30" s="276"/>
      <c r="CTS30" s="276"/>
      <c r="CTT30" s="276"/>
      <c r="CTU30" s="276"/>
      <c r="CTV30" s="276"/>
      <c r="CTW30" s="276"/>
      <c r="CTX30" s="276"/>
      <c r="CTY30" s="276"/>
      <c r="CTZ30" s="276"/>
      <c r="CUA30" s="276"/>
      <c r="CUB30" s="276"/>
      <c r="CUC30" s="276"/>
      <c r="CUD30" s="276"/>
      <c r="CUE30" s="276"/>
      <c r="CUF30" s="276"/>
      <c r="CUG30" s="276"/>
      <c r="CUH30" s="276"/>
      <c r="CUI30" s="276"/>
      <c r="CUJ30" s="276"/>
      <c r="CUK30" s="276"/>
      <c r="CUL30" s="276"/>
      <c r="CUM30" s="276"/>
      <c r="CUN30" s="276"/>
      <c r="CUO30" s="276"/>
      <c r="CUP30" s="276"/>
      <c r="CUQ30" s="276"/>
      <c r="CUR30" s="276"/>
      <c r="CUS30" s="276"/>
      <c r="CUT30" s="276"/>
      <c r="CUU30" s="276"/>
      <c r="CUV30" s="276"/>
      <c r="CUW30" s="276"/>
      <c r="CUX30" s="276"/>
      <c r="CUY30" s="276"/>
      <c r="CUZ30" s="276"/>
      <c r="CVA30" s="276"/>
      <c r="CVB30" s="276"/>
      <c r="CVC30" s="276"/>
      <c r="CVD30" s="276"/>
      <c r="CVE30" s="276"/>
      <c r="CVF30" s="276"/>
      <c r="CVG30" s="276"/>
      <c r="CVH30" s="276"/>
      <c r="CVI30" s="276"/>
      <c r="CVJ30" s="276"/>
      <c r="CVK30" s="276"/>
      <c r="CVL30" s="276"/>
      <c r="CVM30" s="276"/>
      <c r="CVN30" s="276"/>
      <c r="CVO30" s="276"/>
      <c r="CVP30" s="276"/>
      <c r="CVQ30" s="276"/>
      <c r="CVR30" s="276"/>
      <c r="CVS30" s="276"/>
      <c r="CVT30" s="276"/>
      <c r="CVU30" s="276"/>
      <c r="CVV30" s="276"/>
      <c r="CVW30" s="276"/>
      <c r="CVX30" s="276"/>
      <c r="CVY30" s="276"/>
      <c r="CVZ30" s="276"/>
      <c r="CWA30" s="276"/>
      <c r="CWB30" s="276"/>
      <c r="CWC30" s="276"/>
      <c r="CWD30" s="276"/>
      <c r="CWE30" s="276"/>
      <c r="CWF30" s="276"/>
      <c r="CWG30" s="276"/>
      <c r="CWH30" s="276"/>
      <c r="CWI30" s="276"/>
      <c r="CWJ30" s="276"/>
      <c r="CWK30" s="276"/>
      <c r="CWL30" s="276"/>
      <c r="CWM30" s="276"/>
      <c r="CWN30" s="276"/>
      <c r="CWO30" s="276"/>
      <c r="CWP30" s="276"/>
      <c r="CWQ30" s="276"/>
      <c r="CWR30" s="276"/>
      <c r="CWS30" s="276"/>
      <c r="CWT30" s="276"/>
      <c r="CWU30" s="276"/>
      <c r="CWV30" s="276"/>
      <c r="CWW30" s="276"/>
      <c r="CWX30" s="276"/>
      <c r="CWY30" s="276"/>
      <c r="CWZ30" s="276"/>
      <c r="CXA30" s="276"/>
      <c r="CXB30" s="276"/>
      <c r="CXC30" s="276"/>
      <c r="CXD30" s="276"/>
      <c r="CXE30" s="276"/>
      <c r="CXF30" s="276"/>
      <c r="CXG30" s="276"/>
      <c r="CXH30" s="276"/>
      <c r="CXI30" s="276"/>
      <c r="CXJ30" s="276"/>
      <c r="CXK30" s="276"/>
      <c r="CXL30" s="276"/>
      <c r="CXM30" s="276"/>
      <c r="CXN30" s="276"/>
      <c r="CXO30" s="276"/>
      <c r="CXP30" s="276"/>
      <c r="CXQ30" s="276"/>
      <c r="CXR30" s="276"/>
      <c r="CXS30" s="276"/>
      <c r="CXT30" s="276"/>
      <c r="CXU30" s="276"/>
      <c r="CXV30" s="276"/>
      <c r="CXW30" s="276"/>
      <c r="CXX30" s="276"/>
      <c r="CXY30" s="276"/>
      <c r="CXZ30" s="276"/>
      <c r="CYA30" s="276"/>
      <c r="CYB30" s="276"/>
      <c r="CYC30" s="276"/>
      <c r="CYD30" s="276"/>
      <c r="CYE30" s="276"/>
      <c r="CYF30" s="276"/>
      <c r="CYG30" s="276"/>
      <c r="CYH30" s="276"/>
      <c r="CYI30" s="276"/>
      <c r="CYJ30" s="276"/>
      <c r="CYK30" s="276"/>
      <c r="CYL30" s="276"/>
      <c r="CYM30" s="276"/>
      <c r="CYN30" s="276"/>
      <c r="CYO30" s="276"/>
      <c r="CYP30" s="276"/>
      <c r="CYQ30" s="276"/>
      <c r="CYR30" s="276"/>
      <c r="CYS30" s="276"/>
      <c r="CYT30" s="276"/>
      <c r="CYU30" s="276"/>
      <c r="CYV30" s="276"/>
      <c r="CYW30" s="276"/>
      <c r="CYX30" s="276"/>
      <c r="CYY30" s="276"/>
      <c r="CYZ30" s="276"/>
      <c r="CZA30" s="276"/>
      <c r="CZB30" s="276"/>
      <c r="CZC30" s="276"/>
      <c r="CZD30" s="276"/>
      <c r="CZE30" s="276"/>
      <c r="CZF30" s="276"/>
      <c r="CZG30" s="276"/>
      <c r="CZH30" s="276"/>
      <c r="CZI30" s="276"/>
      <c r="CZJ30" s="276"/>
      <c r="CZK30" s="276"/>
      <c r="CZL30" s="276"/>
      <c r="CZM30" s="276"/>
      <c r="CZN30" s="276"/>
      <c r="CZO30" s="276"/>
      <c r="CZP30" s="276"/>
      <c r="CZQ30" s="276"/>
      <c r="CZR30" s="276"/>
      <c r="CZS30" s="276"/>
      <c r="CZT30" s="276"/>
      <c r="CZU30" s="276"/>
      <c r="CZV30" s="276"/>
      <c r="CZW30" s="276"/>
      <c r="CZX30" s="276"/>
      <c r="CZY30" s="276"/>
      <c r="CZZ30" s="276"/>
      <c r="DAA30" s="276"/>
      <c r="DAB30" s="276"/>
      <c r="DAC30" s="276"/>
      <c r="DAD30" s="276"/>
      <c r="DAE30" s="276"/>
      <c r="DAF30" s="276"/>
      <c r="DAG30" s="276"/>
      <c r="DAH30" s="276"/>
      <c r="DAI30" s="276"/>
      <c r="DAJ30" s="276"/>
      <c r="DAK30" s="276"/>
      <c r="DAL30" s="276"/>
      <c r="DAM30" s="276"/>
      <c r="DAN30" s="276"/>
      <c r="DAO30" s="276"/>
      <c r="DAP30" s="276"/>
      <c r="DAQ30" s="276"/>
      <c r="DAR30" s="276"/>
      <c r="DAS30" s="276"/>
      <c r="DAT30" s="276"/>
      <c r="DAU30" s="276"/>
      <c r="DAV30" s="276"/>
      <c r="DAW30" s="276"/>
      <c r="DAX30" s="276"/>
      <c r="DAY30" s="276"/>
      <c r="DAZ30" s="276"/>
      <c r="DBA30" s="276"/>
      <c r="DBB30" s="276"/>
      <c r="DBC30" s="276"/>
      <c r="DBD30" s="276"/>
      <c r="DBE30" s="276"/>
      <c r="DBF30" s="276"/>
      <c r="DBG30" s="276"/>
      <c r="DBH30" s="276"/>
      <c r="DBI30" s="276"/>
      <c r="DBJ30" s="276"/>
      <c r="DBK30" s="276"/>
      <c r="DBL30" s="276"/>
      <c r="DBM30" s="276"/>
      <c r="DBN30" s="276"/>
      <c r="DBO30" s="276"/>
      <c r="DBP30" s="276"/>
      <c r="DBQ30" s="276"/>
      <c r="DBR30" s="276"/>
      <c r="DBS30" s="276"/>
      <c r="DBT30" s="276"/>
      <c r="DBU30" s="276"/>
      <c r="DBV30" s="276"/>
      <c r="DBW30" s="276"/>
      <c r="DBX30" s="276"/>
      <c r="DBY30" s="276"/>
      <c r="DBZ30" s="276"/>
      <c r="DCA30" s="276"/>
      <c r="DCB30" s="276"/>
      <c r="DCC30" s="276"/>
      <c r="DCD30" s="276"/>
      <c r="DCE30" s="276"/>
      <c r="DCF30" s="276"/>
      <c r="DCG30" s="276"/>
      <c r="DCH30" s="276"/>
      <c r="DCI30" s="276"/>
      <c r="DCJ30" s="276"/>
      <c r="DCK30" s="276"/>
      <c r="DCL30" s="276"/>
      <c r="DCM30" s="276"/>
      <c r="DCN30" s="276"/>
      <c r="DCO30" s="276"/>
      <c r="DCP30" s="276"/>
      <c r="DCQ30" s="276"/>
      <c r="DCR30" s="276"/>
      <c r="DCS30" s="276"/>
      <c r="DCT30" s="276"/>
      <c r="DCU30" s="276"/>
      <c r="DCV30" s="276"/>
      <c r="DCW30" s="276"/>
      <c r="DCX30" s="276"/>
      <c r="DCY30" s="276"/>
      <c r="DCZ30" s="276"/>
      <c r="DDA30" s="276"/>
      <c r="DDB30" s="276"/>
      <c r="DDC30" s="276"/>
      <c r="DDD30" s="276"/>
      <c r="DDE30" s="276"/>
      <c r="DDF30" s="276"/>
      <c r="DDG30" s="276"/>
      <c r="DDH30" s="276"/>
      <c r="DDI30" s="276"/>
      <c r="DDJ30" s="276"/>
      <c r="DDK30" s="276"/>
      <c r="DDL30" s="276"/>
      <c r="DDM30" s="276"/>
      <c r="DDN30" s="276"/>
      <c r="DDO30" s="276"/>
      <c r="DDP30" s="276"/>
      <c r="DDQ30" s="276"/>
      <c r="DDR30" s="276"/>
      <c r="DDS30" s="276"/>
      <c r="DDT30" s="276"/>
      <c r="DDU30" s="276"/>
      <c r="DDV30" s="276"/>
      <c r="DDW30" s="276"/>
      <c r="DDX30" s="276"/>
      <c r="DDY30" s="276"/>
      <c r="DDZ30" s="276"/>
      <c r="DEA30" s="276"/>
      <c r="DEB30" s="276"/>
      <c r="DEC30" s="276"/>
      <c r="DED30" s="276"/>
      <c r="DEE30" s="276"/>
      <c r="DEF30" s="276"/>
      <c r="DEG30" s="276"/>
      <c r="DEH30" s="276"/>
      <c r="DEI30" s="276"/>
      <c r="DEJ30" s="276"/>
      <c r="DEK30" s="276"/>
      <c r="DEL30" s="276"/>
      <c r="DEM30" s="276"/>
      <c r="DEN30" s="276"/>
      <c r="DEO30" s="276"/>
      <c r="DEP30" s="276"/>
      <c r="DEQ30" s="276"/>
      <c r="DER30" s="276"/>
      <c r="DES30" s="276"/>
      <c r="DET30" s="276"/>
      <c r="DEU30" s="276"/>
      <c r="DEV30" s="276"/>
      <c r="DEW30" s="276"/>
      <c r="DEX30" s="276"/>
      <c r="DEY30" s="276"/>
      <c r="DEZ30" s="276"/>
      <c r="DFA30" s="276"/>
      <c r="DFB30" s="276"/>
      <c r="DFC30" s="276"/>
      <c r="DFD30" s="276"/>
      <c r="DFE30" s="276"/>
      <c r="DFF30" s="276"/>
      <c r="DFG30" s="276"/>
      <c r="DFH30" s="276"/>
      <c r="DFI30" s="276"/>
      <c r="DFJ30" s="276"/>
      <c r="DFK30" s="276"/>
      <c r="DFL30" s="276"/>
      <c r="DFM30" s="276"/>
      <c r="DFN30" s="276"/>
      <c r="DFO30" s="276"/>
      <c r="DFP30" s="276"/>
      <c r="DFQ30" s="276"/>
      <c r="DFR30" s="276"/>
      <c r="DFS30" s="276"/>
      <c r="DFT30" s="276"/>
      <c r="DFU30" s="276"/>
      <c r="DFV30" s="276"/>
      <c r="DFW30" s="276"/>
      <c r="DFX30" s="276"/>
      <c r="DFY30" s="276"/>
      <c r="DFZ30" s="276"/>
      <c r="DGA30" s="276"/>
      <c r="DGB30" s="276"/>
      <c r="DGC30" s="276"/>
      <c r="DGD30" s="276"/>
      <c r="DGE30" s="276"/>
      <c r="DGF30" s="276"/>
      <c r="DGG30" s="276"/>
      <c r="DGH30" s="276"/>
      <c r="DGI30" s="276"/>
      <c r="DGJ30" s="276"/>
      <c r="DGK30" s="276"/>
      <c r="DGL30" s="276"/>
      <c r="DGM30" s="276"/>
      <c r="DGN30" s="276"/>
      <c r="DGO30" s="276"/>
      <c r="DGP30" s="276"/>
      <c r="DGQ30" s="276"/>
      <c r="DGR30" s="276"/>
      <c r="DGS30" s="276"/>
      <c r="DGT30" s="276"/>
      <c r="DGU30" s="276"/>
      <c r="DGV30" s="276"/>
      <c r="DGW30" s="276"/>
      <c r="DGX30" s="276"/>
      <c r="DGY30" s="276"/>
      <c r="DGZ30" s="276"/>
      <c r="DHA30" s="276"/>
      <c r="DHB30" s="276"/>
      <c r="DHC30" s="276"/>
      <c r="DHD30" s="276"/>
      <c r="DHE30" s="276"/>
      <c r="DHF30" s="276"/>
      <c r="DHG30" s="276"/>
      <c r="DHH30" s="276"/>
      <c r="DHI30" s="276"/>
      <c r="DHJ30" s="276"/>
      <c r="DHK30" s="276"/>
      <c r="DHL30" s="276"/>
      <c r="DHM30" s="276"/>
      <c r="DHN30" s="276"/>
      <c r="DHO30" s="276"/>
      <c r="DHP30" s="276"/>
      <c r="DHQ30" s="276"/>
      <c r="DHR30" s="276"/>
      <c r="DHS30" s="276"/>
      <c r="DHT30" s="276"/>
      <c r="DHU30" s="276"/>
      <c r="DHV30" s="276"/>
      <c r="DHW30" s="276"/>
      <c r="DHX30" s="276"/>
      <c r="DHY30" s="276"/>
      <c r="DHZ30" s="276"/>
      <c r="DIA30" s="276"/>
      <c r="DIB30" s="276"/>
      <c r="DIC30" s="276"/>
      <c r="DID30" s="276"/>
      <c r="DIE30" s="276"/>
      <c r="DIF30" s="276"/>
      <c r="DIG30" s="276"/>
      <c r="DIH30" s="276"/>
      <c r="DII30" s="276"/>
      <c r="DIJ30" s="276"/>
      <c r="DIK30" s="276"/>
      <c r="DIL30" s="276"/>
      <c r="DIM30" s="276"/>
      <c r="DIN30" s="276"/>
      <c r="DIO30" s="276"/>
      <c r="DIP30" s="276"/>
      <c r="DIQ30" s="276"/>
      <c r="DIR30" s="276"/>
      <c r="DIS30" s="276"/>
      <c r="DIT30" s="276"/>
      <c r="DIU30" s="276"/>
      <c r="DIV30" s="276"/>
      <c r="DIW30" s="276"/>
      <c r="DIX30" s="276"/>
      <c r="DIY30" s="276"/>
      <c r="DIZ30" s="276"/>
      <c r="DJA30" s="276"/>
      <c r="DJB30" s="276"/>
      <c r="DJC30" s="276"/>
      <c r="DJD30" s="276"/>
      <c r="DJE30" s="276"/>
      <c r="DJF30" s="276"/>
      <c r="DJG30" s="276"/>
      <c r="DJH30" s="276"/>
      <c r="DJI30" s="276"/>
      <c r="DJJ30" s="276"/>
      <c r="DJK30" s="276"/>
      <c r="DJL30" s="276"/>
      <c r="DJM30" s="276"/>
      <c r="DJN30" s="276"/>
      <c r="DJO30" s="276"/>
      <c r="DJP30" s="276"/>
      <c r="DJQ30" s="276"/>
      <c r="DJR30" s="276"/>
      <c r="DJS30" s="276"/>
      <c r="DJT30" s="276"/>
      <c r="DJU30" s="276"/>
      <c r="DJV30" s="276"/>
      <c r="DJW30" s="276"/>
      <c r="DJX30" s="276"/>
      <c r="DJY30" s="276"/>
      <c r="DJZ30" s="276"/>
      <c r="DKA30" s="276"/>
      <c r="DKB30" s="276"/>
      <c r="DKC30" s="276"/>
      <c r="DKD30" s="276"/>
      <c r="DKE30" s="276"/>
      <c r="DKF30" s="276"/>
      <c r="DKG30" s="276"/>
      <c r="DKH30" s="276"/>
      <c r="DKI30" s="276"/>
      <c r="DKJ30" s="276"/>
      <c r="DKK30" s="276"/>
      <c r="DKL30" s="276"/>
      <c r="DKM30" s="276"/>
      <c r="DKN30" s="276"/>
      <c r="DKO30" s="276"/>
      <c r="DKP30" s="276"/>
      <c r="DKQ30" s="276"/>
      <c r="DKR30" s="276"/>
      <c r="DKS30" s="276"/>
      <c r="DKT30" s="276"/>
      <c r="DKU30" s="276"/>
      <c r="DKV30" s="276"/>
      <c r="DKW30" s="276"/>
      <c r="DKX30" s="276"/>
      <c r="DKY30" s="276"/>
      <c r="DKZ30" s="276"/>
      <c r="DLA30" s="276"/>
      <c r="DLB30" s="276"/>
      <c r="DLC30" s="276"/>
      <c r="DLD30" s="276"/>
      <c r="DLE30" s="276"/>
      <c r="DLF30" s="276"/>
      <c r="DLG30" s="276"/>
      <c r="DLH30" s="276"/>
      <c r="DLI30" s="276"/>
      <c r="DLJ30" s="276"/>
      <c r="DLK30" s="276"/>
      <c r="DLL30" s="276"/>
      <c r="DLM30" s="276"/>
      <c r="DLN30" s="276"/>
      <c r="DLO30" s="276"/>
      <c r="DLP30" s="276"/>
      <c r="DLQ30" s="276"/>
      <c r="DLR30" s="276"/>
      <c r="DLS30" s="276"/>
      <c r="DLT30" s="276"/>
      <c r="DLU30" s="276"/>
      <c r="DLV30" s="276"/>
      <c r="DLW30" s="276"/>
      <c r="DLX30" s="276"/>
      <c r="DLY30" s="276"/>
      <c r="DLZ30" s="276"/>
      <c r="DMA30" s="276"/>
      <c r="DMB30" s="276"/>
      <c r="DMC30" s="276"/>
      <c r="DMD30" s="276"/>
      <c r="DME30" s="276"/>
      <c r="DMF30" s="276"/>
      <c r="DMG30" s="276"/>
      <c r="DMH30" s="276"/>
      <c r="DMI30" s="276"/>
      <c r="DMJ30" s="276"/>
      <c r="DMK30" s="276"/>
      <c r="DML30" s="276"/>
      <c r="DMM30" s="276"/>
      <c r="DMN30" s="276"/>
      <c r="DMO30" s="276"/>
      <c r="DMP30" s="276"/>
      <c r="DMQ30" s="276"/>
      <c r="DMR30" s="276"/>
      <c r="DMS30" s="276"/>
      <c r="DMT30" s="276"/>
      <c r="DMU30" s="276"/>
      <c r="DMV30" s="276"/>
      <c r="DMW30" s="276"/>
      <c r="DMX30" s="276"/>
      <c r="DMY30" s="276"/>
      <c r="DMZ30" s="276"/>
      <c r="DNA30" s="276"/>
      <c r="DNB30" s="276"/>
      <c r="DNC30" s="276"/>
      <c r="DND30" s="276"/>
      <c r="DNE30" s="276"/>
      <c r="DNF30" s="276"/>
      <c r="DNG30" s="276"/>
      <c r="DNH30" s="276"/>
      <c r="DNI30" s="276"/>
      <c r="DNJ30" s="276"/>
      <c r="DNK30" s="276"/>
      <c r="DNL30" s="276"/>
      <c r="DNM30" s="276"/>
      <c r="DNN30" s="276"/>
      <c r="DNO30" s="276"/>
      <c r="DNP30" s="276"/>
      <c r="DNQ30" s="276"/>
      <c r="DNR30" s="276"/>
      <c r="DNS30" s="276"/>
      <c r="DNT30" s="276"/>
      <c r="DNU30" s="276"/>
      <c r="DNV30" s="276"/>
      <c r="DNW30" s="276"/>
      <c r="DNX30" s="276"/>
      <c r="DNY30" s="276"/>
      <c r="DNZ30" s="276"/>
      <c r="DOA30" s="276"/>
      <c r="DOB30" s="276"/>
      <c r="DOC30" s="276"/>
      <c r="DOD30" s="276"/>
      <c r="DOE30" s="276"/>
      <c r="DOF30" s="276"/>
      <c r="DOG30" s="276"/>
      <c r="DOH30" s="276"/>
      <c r="DOI30" s="276"/>
      <c r="DOJ30" s="276"/>
      <c r="DOK30" s="276"/>
      <c r="DOL30" s="276"/>
      <c r="DOM30" s="276"/>
      <c r="DON30" s="276"/>
      <c r="DOO30" s="276"/>
      <c r="DOP30" s="276"/>
      <c r="DOQ30" s="276"/>
      <c r="DOR30" s="276"/>
      <c r="DOS30" s="276"/>
      <c r="DOT30" s="276"/>
      <c r="DOU30" s="276"/>
      <c r="DOV30" s="276"/>
      <c r="DOW30" s="276"/>
      <c r="DOX30" s="276"/>
      <c r="DOY30" s="276"/>
      <c r="DOZ30" s="276"/>
      <c r="DPA30" s="276"/>
      <c r="DPB30" s="276"/>
      <c r="DPC30" s="276"/>
      <c r="DPD30" s="276"/>
      <c r="DPE30" s="276"/>
      <c r="DPF30" s="276"/>
      <c r="DPG30" s="276"/>
      <c r="DPH30" s="276"/>
      <c r="DPI30" s="276"/>
      <c r="DPJ30" s="276"/>
      <c r="DPK30" s="276"/>
      <c r="DPL30" s="276"/>
      <c r="DPM30" s="276"/>
      <c r="DPN30" s="276"/>
      <c r="DPO30" s="276"/>
      <c r="DPP30" s="276"/>
      <c r="DPQ30" s="276"/>
      <c r="DPR30" s="276"/>
      <c r="DPS30" s="276"/>
      <c r="DPT30" s="276"/>
      <c r="DPU30" s="276"/>
      <c r="DPV30" s="276"/>
      <c r="DPW30" s="276"/>
      <c r="DPX30" s="276"/>
      <c r="DPY30" s="276"/>
      <c r="DPZ30" s="276"/>
      <c r="DQA30" s="276"/>
      <c r="DQB30" s="276"/>
      <c r="DQC30" s="276"/>
      <c r="DQD30" s="276"/>
      <c r="DQE30" s="276"/>
      <c r="DQF30" s="276"/>
      <c r="DQG30" s="276"/>
      <c r="DQH30" s="276"/>
      <c r="DQI30" s="276"/>
      <c r="DQJ30" s="276"/>
      <c r="DQK30" s="276"/>
      <c r="DQL30" s="276"/>
      <c r="DQM30" s="276"/>
      <c r="DQN30" s="276"/>
      <c r="DQO30" s="276"/>
      <c r="DQP30" s="276"/>
      <c r="DQQ30" s="276"/>
      <c r="DQR30" s="276"/>
      <c r="DQS30" s="276"/>
      <c r="DQT30" s="276"/>
      <c r="DQU30" s="276"/>
      <c r="DQV30" s="276"/>
      <c r="DQW30" s="276"/>
      <c r="DQX30" s="276"/>
      <c r="DQY30" s="276"/>
      <c r="DQZ30" s="276"/>
      <c r="DRA30" s="276"/>
      <c r="DRB30" s="276"/>
      <c r="DRC30" s="276"/>
      <c r="DRD30" s="276"/>
      <c r="DRE30" s="276"/>
      <c r="DRF30" s="276"/>
      <c r="DRG30" s="276"/>
      <c r="DRH30" s="276"/>
      <c r="DRI30" s="276"/>
      <c r="DRJ30" s="276"/>
      <c r="DRK30" s="276"/>
      <c r="DRL30" s="276"/>
      <c r="DRM30" s="276"/>
      <c r="DRN30" s="276"/>
      <c r="DRO30" s="276"/>
      <c r="DRP30" s="276"/>
      <c r="DRQ30" s="276"/>
      <c r="DRR30" s="276"/>
      <c r="DRS30" s="276"/>
      <c r="DRT30" s="276"/>
      <c r="DRU30" s="276"/>
      <c r="DRV30" s="276"/>
      <c r="DRW30" s="276"/>
      <c r="DRX30" s="276"/>
      <c r="DRY30" s="276"/>
      <c r="DRZ30" s="276"/>
      <c r="DSA30" s="276"/>
      <c r="DSB30" s="276"/>
      <c r="DSC30" s="276"/>
      <c r="DSD30" s="276"/>
      <c r="DSE30" s="276"/>
      <c r="DSF30" s="276"/>
      <c r="DSG30" s="276"/>
      <c r="DSH30" s="276"/>
      <c r="DSI30" s="276"/>
      <c r="DSJ30" s="276"/>
      <c r="DSK30" s="276"/>
      <c r="DSL30" s="276"/>
      <c r="DSM30" s="276"/>
      <c r="DSN30" s="276"/>
      <c r="DSO30" s="276"/>
      <c r="DSP30" s="276"/>
      <c r="DSQ30" s="276"/>
      <c r="DSR30" s="276"/>
      <c r="DSS30" s="276"/>
      <c r="DST30" s="276"/>
      <c r="DSU30" s="276"/>
      <c r="DSV30" s="276"/>
      <c r="DSW30" s="276"/>
      <c r="DSX30" s="276"/>
      <c r="DSY30" s="276"/>
      <c r="DSZ30" s="276"/>
      <c r="DTA30" s="276"/>
      <c r="DTB30" s="276"/>
      <c r="DTC30" s="276"/>
      <c r="DTD30" s="276"/>
      <c r="DTE30" s="276"/>
      <c r="DTF30" s="276"/>
      <c r="DTG30" s="276"/>
      <c r="DTH30" s="276"/>
      <c r="DTI30" s="276"/>
      <c r="DTJ30" s="276"/>
      <c r="DTK30" s="276"/>
      <c r="DTL30" s="276"/>
      <c r="DTM30" s="276"/>
      <c r="DTN30" s="276"/>
      <c r="DTO30" s="276"/>
      <c r="DTP30" s="276"/>
      <c r="DTQ30" s="276"/>
      <c r="DTR30" s="276"/>
      <c r="DTS30" s="276"/>
      <c r="DTT30" s="276"/>
      <c r="DTU30" s="276"/>
      <c r="DTV30" s="276"/>
      <c r="DTW30" s="276"/>
      <c r="DTX30" s="276"/>
      <c r="DTY30" s="276"/>
      <c r="DTZ30" s="276"/>
      <c r="DUA30" s="276"/>
      <c r="DUB30" s="276"/>
      <c r="DUC30" s="276"/>
      <c r="DUD30" s="276"/>
      <c r="DUE30" s="276"/>
      <c r="DUF30" s="276"/>
      <c r="DUG30" s="276"/>
      <c r="DUH30" s="276"/>
      <c r="DUI30" s="276"/>
      <c r="DUJ30" s="276"/>
      <c r="DUK30" s="276"/>
      <c r="DUL30" s="276"/>
      <c r="DUM30" s="276"/>
      <c r="DUN30" s="276"/>
      <c r="DUO30" s="276"/>
      <c r="DUP30" s="276"/>
      <c r="DUQ30" s="276"/>
      <c r="DUR30" s="276"/>
      <c r="DUS30" s="276"/>
      <c r="DUT30" s="276"/>
      <c r="DUU30" s="276"/>
      <c r="DUV30" s="276"/>
      <c r="DUW30" s="276"/>
      <c r="DUX30" s="276"/>
      <c r="DUY30" s="276"/>
      <c r="DUZ30" s="276"/>
      <c r="DVA30" s="276"/>
      <c r="DVB30" s="276"/>
      <c r="DVC30" s="276"/>
      <c r="DVD30" s="276"/>
      <c r="DVE30" s="276"/>
      <c r="DVF30" s="276"/>
      <c r="DVG30" s="276"/>
      <c r="DVH30" s="276"/>
      <c r="DVI30" s="276"/>
      <c r="DVJ30" s="276"/>
      <c r="DVK30" s="276"/>
      <c r="DVL30" s="276"/>
      <c r="DVM30" s="276"/>
      <c r="DVN30" s="276"/>
      <c r="DVO30" s="276"/>
      <c r="DVP30" s="276"/>
      <c r="DVQ30" s="276"/>
      <c r="DVR30" s="276"/>
      <c r="DVS30" s="276"/>
      <c r="DVT30" s="276"/>
      <c r="DVU30" s="276"/>
      <c r="DVV30" s="276"/>
      <c r="DVW30" s="276"/>
      <c r="DVX30" s="276"/>
      <c r="DVY30" s="276"/>
      <c r="DVZ30" s="276"/>
      <c r="DWA30" s="276"/>
      <c r="DWB30" s="276"/>
      <c r="DWC30" s="276"/>
      <c r="DWD30" s="276"/>
      <c r="DWE30" s="276"/>
      <c r="DWF30" s="276"/>
      <c r="DWG30" s="276"/>
      <c r="DWH30" s="276"/>
      <c r="DWI30" s="276"/>
      <c r="DWJ30" s="276"/>
      <c r="DWK30" s="276"/>
      <c r="DWL30" s="276"/>
      <c r="DWM30" s="276"/>
      <c r="DWN30" s="276"/>
      <c r="DWO30" s="276"/>
      <c r="DWP30" s="276"/>
      <c r="DWQ30" s="276"/>
      <c r="DWR30" s="276"/>
      <c r="DWS30" s="276"/>
      <c r="DWT30" s="276"/>
      <c r="DWU30" s="276"/>
      <c r="DWV30" s="276"/>
      <c r="DWW30" s="276"/>
      <c r="DWX30" s="276"/>
      <c r="DWY30" s="276"/>
      <c r="DWZ30" s="276"/>
      <c r="DXA30" s="276"/>
      <c r="DXB30" s="276"/>
      <c r="DXC30" s="276"/>
      <c r="DXD30" s="276"/>
      <c r="DXE30" s="276"/>
      <c r="DXF30" s="276"/>
      <c r="DXG30" s="276"/>
      <c r="DXH30" s="276"/>
      <c r="DXI30" s="276"/>
      <c r="DXJ30" s="276"/>
      <c r="DXK30" s="276"/>
      <c r="DXL30" s="276"/>
      <c r="DXM30" s="276"/>
      <c r="DXN30" s="276"/>
      <c r="DXO30" s="276"/>
      <c r="DXP30" s="276"/>
      <c r="DXQ30" s="276"/>
      <c r="DXR30" s="276"/>
      <c r="DXS30" s="276"/>
      <c r="DXT30" s="276"/>
      <c r="DXU30" s="276"/>
      <c r="DXV30" s="276"/>
      <c r="DXW30" s="276"/>
      <c r="DXX30" s="276"/>
      <c r="DXY30" s="276"/>
      <c r="DXZ30" s="276"/>
      <c r="DYA30" s="276"/>
      <c r="DYB30" s="276"/>
      <c r="DYC30" s="276"/>
      <c r="DYD30" s="276"/>
      <c r="DYE30" s="276"/>
      <c r="DYF30" s="276"/>
      <c r="DYG30" s="276"/>
      <c r="DYH30" s="276"/>
      <c r="DYI30" s="276"/>
      <c r="DYJ30" s="276"/>
      <c r="DYK30" s="276"/>
      <c r="DYL30" s="276"/>
      <c r="DYM30" s="276"/>
      <c r="DYN30" s="276"/>
      <c r="DYO30" s="276"/>
      <c r="DYP30" s="276"/>
      <c r="DYQ30" s="276"/>
      <c r="DYR30" s="276"/>
      <c r="DYS30" s="276"/>
      <c r="DYT30" s="276"/>
      <c r="DYU30" s="276"/>
      <c r="DYV30" s="276"/>
      <c r="DYW30" s="276"/>
      <c r="DYX30" s="276"/>
      <c r="DYY30" s="276"/>
      <c r="DYZ30" s="276"/>
      <c r="DZA30" s="276"/>
      <c r="DZB30" s="276"/>
      <c r="DZC30" s="276"/>
      <c r="DZD30" s="276"/>
      <c r="DZE30" s="276"/>
      <c r="DZF30" s="276"/>
      <c r="DZG30" s="276"/>
      <c r="DZH30" s="276"/>
      <c r="DZI30" s="276"/>
      <c r="DZJ30" s="276"/>
      <c r="DZK30" s="276"/>
      <c r="DZL30" s="276"/>
      <c r="DZM30" s="276"/>
      <c r="DZN30" s="276"/>
      <c r="DZO30" s="276"/>
      <c r="DZP30" s="276"/>
      <c r="DZQ30" s="276"/>
      <c r="DZR30" s="276"/>
      <c r="DZS30" s="276"/>
      <c r="DZT30" s="276"/>
      <c r="DZU30" s="276"/>
      <c r="DZV30" s="276"/>
      <c r="DZW30" s="276"/>
      <c r="DZX30" s="276"/>
      <c r="DZY30" s="276"/>
      <c r="DZZ30" s="276"/>
      <c r="EAA30" s="276"/>
      <c r="EAB30" s="276"/>
      <c r="EAC30" s="276"/>
      <c r="EAD30" s="276"/>
      <c r="EAE30" s="276"/>
      <c r="EAF30" s="276"/>
      <c r="EAG30" s="276"/>
      <c r="EAH30" s="276"/>
      <c r="EAI30" s="276"/>
      <c r="EAJ30" s="276"/>
      <c r="EAK30" s="276"/>
      <c r="EAL30" s="276"/>
      <c r="EAM30" s="276"/>
      <c r="EAN30" s="276"/>
      <c r="EAO30" s="276"/>
      <c r="EAP30" s="276"/>
      <c r="EAQ30" s="276"/>
      <c r="EAR30" s="276"/>
      <c r="EAS30" s="276"/>
      <c r="EAT30" s="276"/>
      <c r="EAU30" s="276"/>
      <c r="EAV30" s="276"/>
      <c r="EAW30" s="276"/>
      <c r="EAX30" s="276"/>
      <c r="EAY30" s="276"/>
      <c r="EAZ30" s="276"/>
      <c r="EBA30" s="276"/>
      <c r="EBB30" s="276"/>
      <c r="EBC30" s="276"/>
      <c r="EBD30" s="276"/>
      <c r="EBE30" s="276"/>
      <c r="EBF30" s="276"/>
      <c r="EBG30" s="276"/>
      <c r="EBH30" s="276"/>
      <c r="EBI30" s="276"/>
      <c r="EBJ30" s="276"/>
      <c r="EBK30" s="276"/>
      <c r="EBL30" s="276"/>
      <c r="EBM30" s="276"/>
      <c r="EBN30" s="276"/>
      <c r="EBO30" s="276"/>
      <c r="EBP30" s="276"/>
      <c r="EBQ30" s="276"/>
      <c r="EBR30" s="276"/>
      <c r="EBS30" s="276"/>
      <c r="EBT30" s="276"/>
      <c r="EBU30" s="276"/>
      <c r="EBV30" s="276"/>
      <c r="EBW30" s="276"/>
      <c r="EBX30" s="276"/>
      <c r="EBY30" s="276"/>
      <c r="EBZ30" s="276"/>
      <c r="ECA30" s="276"/>
      <c r="ECB30" s="276"/>
      <c r="ECC30" s="276"/>
      <c r="ECD30" s="276"/>
      <c r="ECE30" s="276"/>
      <c r="ECF30" s="276"/>
      <c r="ECG30" s="276"/>
      <c r="ECH30" s="276"/>
      <c r="ECI30" s="276"/>
      <c r="ECJ30" s="276"/>
      <c r="ECK30" s="276"/>
      <c r="ECL30" s="276"/>
      <c r="ECM30" s="276"/>
      <c r="ECN30" s="276"/>
      <c r="ECO30" s="276"/>
      <c r="ECP30" s="276"/>
      <c r="ECQ30" s="276"/>
      <c r="ECR30" s="276"/>
      <c r="ECS30" s="276"/>
      <c r="ECT30" s="276"/>
      <c r="ECU30" s="276"/>
      <c r="ECV30" s="276"/>
      <c r="ECW30" s="276"/>
      <c r="ECX30" s="276"/>
      <c r="ECY30" s="276"/>
      <c r="ECZ30" s="276"/>
      <c r="EDA30" s="276"/>
      <c r="EDB30" s="276"/>
      <c r="EDC30" s="276"/>
      <c r="EDD30" s="276"/>
      <c r="EDE30" s="276"/>
      <c r="EDF30" s="276"/>
      <c r="EDG30" s="276"/>
      <c r="EDH30" s="276"/>
      <c r="EDI30" s="276"/>
      <c r="EDJ30" s="276"/>
      <c r="EDK30" s="276"/>
      <c r="EDL30" s="276"/>
      <c r="EDM30" s="276"/>
      <c r="EDN30" s="276"/>
      <c r="EDO30" s="276"/>
      <c r="EDP30" s="276"/>
      <c r="EDQ30" s="276"/>
      <c r="EDR30" s="276"/>
      <c r="EDS30" s="276"/>
      <c r="EDT30" s="276"/>
      <c r="EDU30" s="276"/>
      <c r="EDV30" s="276"/>
      <c r="EDW30" s="276"/>
      <c r="EDX30" s="276"/>
      <c r="EDY30" s="276"/>
      <c r="EDZ30" s="276"/>
      <c r="EEA30" s="276"/>
      <c r="EEB30" s="276"/>
      <c r="EEC30" s="276"/>
      <c r="EED30" s="276"/>
      <c r="EEE30" s="276"/>
      <c r="EEF30" s="276"/>
      <c r="EEG30" s="276"/>
      <c r="EEH30" s="276"/>
      <c r="EEI30" s="276"/>
      <c r="EEJ30" s="276"/>
      <c r="EEK30" s="276"/>
      <c r="EEL30" s="276"/>
      <c r="EEM30" s="276"/>
      <c r="EEN30" s="276"/>
      <c r="EEO30" s="276"/>
      <c r="EEP30" s="276"/>
      <c r="EEQ30" s="276"/>
      <c r="EER30" s="276"/>
      <c r="EES30" s="276"/>
      <c r="EET30" s="276"/>
      <c r="EEU30" s="276"/>
      <c r="EEV30" s="276"/>
      <c r="EEW30" s="276"/>
      <c r="EEX30" s="276"/>
      <c r="EEY30" s="276"/>
      <c r="EEZ30" s="276"/>
      <c r="EFA30" s="276"/>
      <c r="EFB30" s="276"/>
      <c r="EFC30" s="276"/>
      <c r="EFD30" s="276"/>
      <c r="EFE30" s="276"/>
      <c r="EFF30" s="276"/>
      <c r="EFG30" s="276"/>
      <c r="EFH30" s="276"/>
      <c r="EFI30" s="276"/>
      <c r="EFJ30" s="276"/>
      <c r="EFK30" s="276"/>
      <c r="EFL30" s="276"/>
      <c r="EFM30" s="276"/>
      <c r="EFN30" s="276"/>
      <c r="EFO30" s="276"/>
      <c r="EFP30" s="276"/>
      <c r="EFQ30" s="276"/>
      <c r="EFR30" s="276"/>
      <c r="EFS30" s="276"/>
      <c r="EFT30" s="276"/>
      <c r="EFU30" s="276"/>
      <c r="EFV30" s="276"/>
      <c r="EFW30" s="276"/>
      <c r="EFX30" s="276"/>
      <c r="EFY30" s="276"/>
      <c r="EFZ30" s="276"/>
      <c r="EGA30" s="276"/>
      <c r="EGB30" s="276"/>
      <c r="EGC30" s="276"/>
      <c r="EGD30" s="276"/>
      <c r="EGE30" s="276"/>
      <c r="EGF30" s="276"/>
      <c r="EGG30" s="276"/>
      <c r="EGH30" s="276"/>
      <c r="EGI30" s="276"/>
      <c r="EGJ30" s="276"/>
      <c r="EGK30" s="276"/>
      <c r="EGL30" s="276"/>
      <c r="EGM30" s="276"/>
      <c r="EGN30" s="276"/>
      <c r="EGO30" s="276"/>
      <c r="EGP30" s="276"/>
      <c r="EGQ30" s="276"/>
      <c r="EGR30" s="276"/>
      <c r="EGS30" s="276"/>
      <c r="EGT30" s="276"/>
      <c r="EGU30" s="276"/>
      <c r="EGV30" s="276"/>
      <c r="EGW30" s="276"/>
      <c r="EGX30" s="276"/>
      <c r="EGY30" s="276"/>
      <c r="EGZ30" s="276"/>
      <c r="EHA30" s="276"/>
      <c r="EHB30" s="276"/>
      <c r="EHC30" s="276"/>
      <c r="EHD30" s="276"/>
      <c r="EHE30" s="276"/>
      <c r="EHF30" s="276"/>
      <c r="EHG30" s="276"/>
      <c r="EHH30" s="276"/>
      <c r="EHI30" s="276"/>
      <c r="EHJ30" s="276"/>
      <c r="EHK30" s="276"/>
      <c r="EHL30" s="276"/>
      <c r="EHM30" s="276"/>
      <c r="EHN30" s="276"/>
      <c r="EHO30" s="276"/>
      <c r="EHP30" s="276"/>
      <c r="EHQ30" s="276"/>
      <c r="EHR30" s="276"/>
      <c r="EHS30" s="276"/>
      <c r="EHT30" s="276"/>
      <c r="EHU30" s="276"/>
      <c r="EHV30" s="276"/>
      <c r="EHW30" s="276"/>
      <c r="EHX30" s="276"/>
      <c r="EHY30" s="276"/>
      <c r="EHZ30" s="276"/>
      <c r="EIA30" s="276"/>
      <c r="EIB30" s="276"/>
      <c r="EIC30" s="276"/>
      <c r="EID30" s="276"/>
      <c r="EIE30" s="276"/>
      <c r="EIF30" s="276"/>
      <c r="EIG30" s="276"/>
      <c r="EIH30" s="276"/>
      <c r="EII30" s="276"/>
      <c r="EIJ30" s="276"/>
      <c r="EIK30" s="276"/>
      <c r="EIL30" s="276"/>
      <c r="EIM30" s="276"/>
      <c r="EIN30" s="276"/>
      <c r="EIO30" s="276"/>
      <c r="EIP30" s="276"/>
      <c r="EIQ30" s="276"/>
      <c r="EIR30" s="276"/>
      <c r="EIS30" s="276"/>
      <c r="EIT30" s="276"/>
      <c r="EIU30" s="276"/>
      <c r="EIV30" s="276"/>
      <c r="EIW30" s="276"/>
      <c r="EIX30" s="276"/>
      <c r="EIY30" s="276"/>
      <c r="EIZ30" s="276"/>
      <c r="EJA30" s="276"/>
      <c r="EJB30" s="276"/>
      <c r="EJC30" s="276"/>
      <c r="EJD30" s="276"/>
      <c r="EJE30" s="276"/>
      <c r="EJF30" s="276"/>
      <c r="EJG30" s="276"/>
      <c r="EJH30" s="276"/>
      <c r="EJI30" s="276"/>
      <c r="EJJ30" s="276"/>
      <c r="EJK30" s="276"/>
      <c r="EJL30" s="276"/>
      <c r="EJM30" s="276"/>
      <c r="EJN30" s="276"/>
      <c r="EJO30" s="276"/>
      <c r="EJP30" s="276"/>
      <c r="EJQ30" s="276"/>
      <c r="EJR30" s="276"/>
      <c r="EJS30" s="276"/>
      <c r="EJT30" s="276"/>
      <c r="EJU30" s="276"/>
      <c r="EJV30" s="276"/>
      <c r="EJW30" s="276"/>
      <c r="EJX30" s="276"/>
      <c r="EJY30" s="276"/>
      <c r="EJZ30" s="276"/>
      <c r="EKA30" s="276"/>
      <c r="EKB30" s="276"/>
      <c r="EKC30" s="276"/>
      <c r="EKD30" s="276"/>
      <c r="EKE30" s="276"/>
      <c r="EKF30" s="276"/>
      <c r="EKG30" s="276"/>
      <c r="EKH30" s="276"/>
      <c r="EKI30" s="276"/>
      <c r="EKJ30" s="276"/>
      <c r="EKK30" s="276"/>
      <c r="EKL30" s="276"/>
      <c r="EKM30" s="276"/>
      <c r="EKN30" s="276"/>
      <c r="EKO30" s="276"/>
      <c r="EKP30" s="276"/>
      <c r="EKQ30" s="276"/>
      <c r="EKR30" s="276"/>
      <c r="EKS30" s="276"/>
      <c r="EKT30" s="276"/>
      <c r="EKU30" s="276"/>
      <c r="EKV30" s="276"/>
      <c r="EKW30" s="276"/>
      <c r="EKX30" s="276"/>
      <c r="EKY30" s="276"/>
      <c r="EKZ30" s="276"/>
      <c r="ELA30" s="276"/>
      <c r="ELB30" s="276"/>
      <c r="ELC30" s="276"/>
      <c r="ELD30" s="276"/>
      <c r="ELE30" s="276"/>
      <c r="ELF30" s="276"/>
      <c r="ELG30" s="276"/>
      <c r="ELH30" s="276"/>
      <c r="ELI30" s="276"/>
      <c r="ELJ30" s="276"/>
      <c r="ELK30" s="276"/>
      <c r="ELL30" s="276"/>
      <c r="ELM30" s="276"/>
      <c r="ELN30" s="276"/>
      <c r="ELO30" s="276"/>
      <c r="ELP30" s="276"/>
      <c r="ELQ30" s="276"/>
      <c r="ELR30" s="276"/>
      <c r="ELS30" s="276"/>
      <c r="ELT30" s="276"/>
      <c r="ELU30" s="276"/>
      <c r="ELV30" s="276"/>
      <c r="ELW30" s="276"/>
      <c r="ELX30" s="276"/>
      <c r="ELY30" s="276"/>
      <c r="ELZ30" s="276"/>
      <c r="EMA30" s="276"/>
      <c r="EMB30" s="276"/>
      <c r="EMC30" s="276"/>
      <c r="EMD30" s="276"/>
      <c r="EME30" s="276"/>
      <c r="EMF30" s="276"/>
      <c r="EMG30" s="276"/>
      <c r="EMH30" s="276"/>
      <c r="EMI30" s="276"/>
      <c r="EMJ30" s="276"/>
      <c r="EMK30" s="276"/>
      <c r="EML30" s="276"/>
      <c r="EMM30" s="276"/>
      <c r="EMN30" s="276"/>
      <c r="EMO30" s="276"/>
      <c r="EMP30" s="276"/>
      <c r="EMQ30" s="276"/>
      <c r="EMR30" s="276"/>
      <c r="EMS30" s="276"/>
      <c r="EMT30" s="276"/>
      <c r="EMU30" s="276"/>
      <c r="EMV30" s="276"/>
      <c r="EMW30" s="276"/>
      <c r="EMX30" s="276"/>
      <c r="EMY30" s="276"/>
      <c r="EMZ30" s="276"/>
      <c r="ENA30" s="276"/>
      <c r="ENB30" s="276"/>
      <c r="ENC30" s="276"/>
      <c r="END30" s="276"/>
      <c r="ENE30" s="276"/>
      <c r="ENF30" s="276"/>
      <c r="ENG30" s="276"/>
      <c r="ENH30" s="276"/>
      <c r="ENI30" s="276"/>
      <c r="ENJ30" s="276"/>
      <c r="ENK30" s="276"/>
      <c r="ENL30" s="276"/>
      <c r="ENM30" s="276"/>
      <c r="ENN30" s="276"/>
      <c r="ENO30" s="276"/>
      <c r="ENP30" s="276"/>
      <c r="ENQ30" s="276"/>
      <c r="ENR30" s="276"/>
      <c r="ENS30" s="276"/>
      <c r="ENT30" s="276"/>
      <c r="ENU30" s="276"/>
      <c r="ENV30" s="276"/>
      <c r="ENW30" s="276"/>
      <c r="ENX30" s="276"/>
      <c r="ENY30" s="276"/>
      <c r="ENZ30" s="276"/>
      <c r="EOA30" s="276"/>
      <c r="EOB30" s="276"/>
      <c r="EOC30" s="276"/>
      <c r="EOD30" s="276"/>
      <c r="EOE30" s="276"/>
      <c r="EOF30" s="276"/>
      <c r="EOG30" s="276"/>
      <c r="EOH30" s="276"/>
      <c r="EOI30" s="276"/>
      <c r="EOJ30" s="276"/>
      <c r="EOK30" s="276"/>
      <c r="EOL30" s="276"/>
      <c r="EOM30" s="276"/>
      <c r="EON30" s="276"/>
      <c r="EOO30" s="276"/>
      <c r="EOP30" s="276"/>
      <c r="EOQ30" s="276"/>
      <c r="EOR30" s="276"/>
      <c r="EOS30" s="276"/>
      <c r="EOT30" s="276"/>
      <c r="EOU30" s="276"/>
      <c r="EOV30" s="276"/>
      <c r="EOW30" s="276"/>
      <c r="EOX30" s="276"/>
      <c r="EOY30" s="276"/>
      <c r="EOZ30" s="276"/>
      <c r="EPA30" s="276"/>
      <c r="EPB30" s="276"/>
      <c r="EPC30" s="276"/>
      <c r="EPD30" s="276"/>
      <c r="EPE30" s="276"/>
      <c r="EPF30" s="276"/>
      <c r="EPG30" s="276"/>
      <c r="EPH30" s="276"/>
      <c r="EPI30" s="276"/>
      <c r="EPJ30" s="276"/>
      <c r="EPK30" s="276"/>
      <c r="EPL30" s="276"/>
      <c r="EPM30" s="276"/>
      <c r="EPN30" s="276"/>
      <c r="EPO30" s="276"/>
      <c r="EPP30" s="276"/>
      <c r="EPQ30" s="276"/>
      <c r="EPR30" s="276"/>
      <c r="EPS30" s="276"/>
      <c r="EPT30" s="276"/>
      <c r="EPU30" s="276"/>
      <c r="EPV30" s="276"/>
      <c r="EPW30" s="276"/>
      <c r="EPX30" s="276"/>
      <c r="EPY30" s="276"/>
      <c r="EPZ30" s="276"/>
      <c r="EQA30" s="276"/>
      <c r="EQB30" s="276"/>
      <c r="EQC30" s="276"/>
      <c r="EQD30" s="276"/>
      <c r="EQE30" s="276"/>
      <c r="EQF30" s="276"/>
      <c r="EQG30" s="276"/>
      <c r="EQH30" s="276"/>
      <c r="EQI30" s="276"/>
      <c r="EQJ30" s="276"/>
      <c r="EQK30" s="276"/>
      <c r="EQL30" s="276"/>
      <c r="EQM30" s="276"/>
      <c r="EQN30" s="276"/>
      <c r="EQO30" s="276"/>
      <c r="EQP30" s="276"/>
      <c r="EQQ30" s="276"/>
      <c r="EQR30" s="276"/>
      <c r="EQS30" s="276"/>
      <c r="EQT30" s="276"/>
      <c r="EQU30" s="276"/>
      <c r="EQV30" s="276"/>
      <c r="EQW30" s="276"/>
      <c r="EQX30" s="276"/>
      <c r="EQY30" s="276"/>
      <c r="EQZ30" s="276"/>
      <c r="ERA30" s="276"/>
      <c r="ERB30" s="276"/>
      <c r="ERC30" s="276"/>
      <c r="ERD30" s="276"/>
      <c r="ERE30" s="276"/>
      <c r="ERF30" s="276"/>
      <c r="ERG30" s="276"/>
      <c r="ERH30" s="276"/>
      <c r="ERI30" s="276"/>
      <c r="ERJ30" s="276"/>
      <c r="ERK30" s="276"/>
      <c r="ERL30" s="276"/>
      <c r="ERM30" s="276"/>
      <c r="ERN30" s="276"/>
      <c r="ERO30" s="276"/>
      <c r="ERP30" s="276"/>
      <c r="ERQ30" s="276"/>
      <c r="ERR30" s="276"/>
      <c r="ERS30" s="276"/>
      <c r="ERT30" s="276"/>
      <c r="ERU30" s="276"/>
      <c r="ERV30" s="276"/>
      <c r="ERW30" s="276"/>
      <c r="ERX30" s="276"/>
      <c r="ERY30" s="276"/>
      <c r="ERZ30" s="276"/>
      <c r="ESA30" s="276"/>
      <c r="ESB30" s="276"/>
      <c r="ESC30" s="276"/>
      <c r="ESD30" s="276"/>
      <c r="ESE30" s="276"/>
      <c r="ESF30" s="276"/>
      <c r="ESG30" s="276"/>
      <c r="ESH30" s="276"/>
      <c r="ESI30" s="276"/>
      <c r="ESJ30" s="276"/>
      <c r="ESK30" s="276"/>
      <c r="ESL30" s="276"/>
      <c r="ESM30" s="276"/>
      <c r="ESN30" s="276"/>
      <c r="ESO30" s="276"/>
      <c r="ESP30" s="276"/>
      <c r="ESQ30" s="276"/>
      <c r="ESR30" s="276"/>
      <c r="ESS30" s="276"/>
      <c r="EST30" s="276"/>
      <c r="ESU30" s="276"/>
      <c r="ESV30" s="276"/>
      <c r="ESW30" s="276"/>
      <c r="ESX30" s="276"/>
      <c r="ESY30" s="276"/>
      <c r="ESZ30" s="276"/>
      <c r="ETA30" s="276"/>
      <c r="ETB30" s="276"/>
      <c r="ETC30" s="276"/>
      <c r="ETD30" s="276"/>
      <c r="ETE30" s="276"/>
      <c r="ETF30" s="276"/>
      <c r="ETG30" s="276"/>
      <c r="ETH30" s="276"/>
      <c r="ETI30" s="276"/>
      <c r="ETJ30" s="276"/>
      <c r="ETK30" s="276"/>
      <c r="ETL30" s="276"/>
      <c r="ETM30" s="276"/>
      <c r="ETN30" s="276"/>
      <c r="ETO30" s="276"/>
      <c r="ETP30" s="276"/>
      <c r="ETQ30" s="276"/>
      <c r="ETR30" s="276"/>
      <c r="ETS30" s="276"/>
      <c r="ETT30" s="276"/>
      <c r="ETU30" s="276"/>
      <c r="ETV30" s="276"/>
      <c r="ETW30" s="276"/>
      <c r="ETX30" s="276"/>
      <c r="ETY30" s="276"/>
      <c r="ETZ30" s="276"/>
      <c r="EUA30" s="276"/>
      <c r="EUB30" s="276"/>
      <c r="EUC30" s="276"/>
      <c r="EUD30" s="276"/>
      <c r="EUE30" s="276"/>
      <c r="EUF30" s="276"/>
      <c r="EUG30" s="276"/>
      <c r="EUH30" s="276"/>
      <c r="EUI30" s="276"/>
      <c r="EUJ30" s="276"/>
      <c r="EUK30" s="276"/>
      <c r="EUL30" s="276"/>
      <c r="EUM30" s="276"/>
      <c r="EUN30" s="276"/>
      <c r="EUO30" s="276"/>
      <c r="EUP30" s="276"/>
      <c r="EUQ30" s="276"/>
      <c r="EUR30" s="276"/>
      <c r="EUS30" s="276"/>
      <c r="EUT30" s="276"/>
      <c r="EUU30" s="276"/>
      <c r="EUV30" s="276"/>
      <c r="EUW30" s="276"/>
      <c r="EUX30" s="276"/>
      <c r="EUY30" s="276"/>
      <c r="EUZ30" s="276"/>
      <c r="EVA30" s="276"/>
      <c r="EVB30" s="276"/>
      <c r="EVC30" s="276"/>
      <c r="EVD30" s="276"/>
      <c r="EVE30" s="276"/>
      <c r="EVF30" s="276"/>
      <c r="EVG30" s="276"/>
      <c r="EVH30" s="276"/>
      <c r="EVI30" s="276"/>
      <c r="EVJ30" s="276"/>
      <c r="EVK30" s="276"/>
      <c r="EVL30" s="276"/>
      <c r="EVM30" s="276"/>
      <c r="EVN30" s="276"/>
      <c r="EVO30" s="276"/>
      <c r="EVP30" s="276"/>
      <c r="EVQ30" s="276"/>
      <c r="EVR30" s="276"/>
      <c r="EVS30" s="276"/>
      <c r="EVT30" s="276"/>
      <c r="EVU30" s="276"/>
      <c r="EVV30" s="276"/>
      <c r="EVW30" s="276"/>
      <c r="EVX30" s="276"/>
      <c r="EVY30" s="276"/>
      <c r="EVZ30" s="276"/>
      <c r="EWA30" s="276"/>
      <c r="EWB30" s="276"/>
      <c r="EWC30" s="276"/>
      <c r="EWD30" s="276"/>
      <c r="EWE30" s="276"/>
      <c r="EWF30" s="276"/>
      <c r="EWG30" s="276"/>
      <c r="EWH30" s="276"/>
      <c r="EWI30" s="276"/>
      <c r="EWJ30" s="276"/>
      <c r="EWK30" s="276"/>
      <c r="EWL30" s="276"/>
      <c r="EWM30" s="276"/>
      <c r="EWN30" s="276"/>
      <c r="EWO30" s="276"/>
      <c r="EWP30" s="276"/>
      <c r="EWQ30" s="276"/>
      <c r="EWR30" s="276"/>
      <c r="EWS30" s="276"/>
      <c r="EWT30" s="276"/>
      <c r="EWU30" s="276"/>
      <c r="EWV30" s="276"/>
      <c r="EWW30" s="276"/>
      <c r="EWX30" s="276"/>
      <c r="EWY30" s="276"/>
      <c r="EWZ30" s="276"/>
      <c r="EXA30" s="276"/>
      <c r="EXB30" s="276"/>
      <c r="EXC30" s="276"/>
      <c r="EXD30" s="276"/>
      <c r="EXE30" s="276"/>
      <c r="EXF30" s="276"/>
      <c r="EXG30" s="276"/>
      <c r="EXH30" s="276"/>
      <c r="EXI30" s="276"/>
      <c r="EXJ30" s="276"/>
      <c r="EXK30" s="276"/>
      <c r="EXL30" s="276"/>
      <c r="EXM30" s="276"/>
      <c r="EXN30" s="276"/>
      <c r="EXO30" s="276"/>
      <c r="EXP30" s="276"/>
      <c r="EXQ30" s="276"/>
      <c r="EXR30" s="276"/>
      <c r="EXS30" s="276"/>
      <c r="EXT30" s="276"/>
      <c r="EXU30" s="276"/>
      <c r="EXV30" s="276"/>
      <c r="EXW30" s="276"/>
      <c r="EXX30" s="276"/>
      <c r="EXY30" s="276"/>
      <c r="EXZ30" s="276"/>
      <c r="EYA30" s="276"/>
      <c r="EYB30" s="276"/>
      <c r="EYC30" s="276"/>
      <c r="EYD30" s="276"/>
      <c r="EYE30" s="276"/>
      <c r="EYF30" s="276"/>
      <c r="EYG30" s="276"/>
      <c r="EYH30" s="276"/>
      <c r="EYI30" s="276"/>
      <c r="EYJ30" s="276"/>
      <c r="EYK30" s="276"/>
      <c r="EYL30" s="276"/>
      <c r="EYM30" s="276"/>
      <c r="EYN30" s="276"/>
      <c r="EYO30" s="276"/>
      <c r="EYP30" s="276"/>
      <c r="EYQ30" s="276"/>
      <c r="EYR30" s="276"/>
      <c r="EYS30" s="276"/>
      <c r="EYT30" s="276"/>
      <c r="EYU30" s="276"/>
      <c r="EYV30" s="276"/>
      <c r="EYW30" s="276"/>
      <c r="EYX30" s="276"/>
      <c r="EYY30" s="276"/>
      <c r="EYZ30" s="276"/>
      <c r="EZA30" s="276"/>
      <c r="EZB30" s="276"/>
      <c r="EZC30" s="276"/>
      <c r="EZD30" s="276"/>
      <c r="EZE30" s="276"/>
      <c r="EZF30" s="276"/>
      <c r="EZG30" s="276"/>
      <c r="EZH30" s="276"/>
      <c r="EZI30" s="276"/>
      <c r="EZJ30" s="276"/>
      <c r="EZK30" s="276"/>
      <c r="EZL30" s="276"/>
      <c r="EZM30" s="276"/>
      <c r="EZN30" s="276"/>
      <c r="EZO30" s="276"/>
      <c r="EZP30" s="276"/>
      <c r="EZQ30" s="276"/>
      <c r="EZR30" s="276"/>
      <c r="EZS30" s="276"/>
      <c r="EZT30" s="276"/>
      <c r="EZU30" s="276"/>
      <c r="EZV30" s="276"/>
      <c r="EZW30" s="276"/>
      <c r="EZX30" s="276"/>
      <c r="EZY30" s="276"/>
      <c r="EZZ30" s="276"/>
      <c r="FAA30" s="276"/>
      <c r="FAB30" s="276"/>
      <c r="FAC30" s="276"/>
      <c r="FAD30" s="276"/>
      <c r="FAE30" s="276"/>
      <c r="FAF30" s="276"/>
      <c r="FAG30" s="276"/>
      <c r="FAH30" s="276"/>
      <c r="FAI30" s="276"/>
      <c r="FAJ30" s="276"/>
      <c r="FAK30" s="276"/>
      <c r="FAL30" s="276"/>
      <c r="FAM30" s="276"/>
      <c r="FAN30" s="276"/>
      <c r="FAO30" s="276"/>
      <c r="FAP30" s="276"/>
      <c r="FAQ30" s="276"/>
      <c r="FAR30" s="276"/>
      <c r="FAS30" s="276"/>
      <c r="FAT30" s="276"/>
      <c r="FAU30" s="276"/>
      <c r="FAV30" s="276"/>
      <c r="FAW30" s="276"/>
      <c r="FAX30" s="276"/>
      <c r="FAY30" s="276"/>
      <c r="FAZ30" s="276"/>
      <c r="FBA30" s="276"/>
      <c r="FBB30" s="276"/>
      <c r="FBC30" s="276"/>
      <c r="FBD30" s="276"/>
      <c r="FBE30" s="276"/>
      <c r="FBF30" s="276"/>
      <c r="FBG30" s="276"/>
      <c r="FBH30" s="276"/>
      <c r="FBI30" s="276"/>
      <c r="FBJ30" s="276"/>
      <c r="FBK30" s="276"/>
      <c r="FBL30" s="276"/>
      <c r="FBM30" s="276"/>
      <c r="FBN30" s="276"/>
      <c r="FBO30" s="276"/>
      <c r="FBP30" s="276"/>
      <c r="FBQ30" s="276"/>
      <c r="FBR30" s="276"/>
      <c r="FBS30" s="276"/>
      <c r="FBT30" s="276"/>
      <c r="FBU30" s="276"/>
      <c r="FBV30" s="276"/>
      <c r="FBW30" s="276"/>
      <c r="FBX30" s="276"/>
      <c r="FBY30" s="276"/>
      <c r="FBZ30" s="276"/>
      <c r="FCA30" s="276"/>
      <c r="FCB30" s="276"/>
      <c r="FCC30" s="276"/>
      <c r="FCD30" s="276"/>
      <c r="FCE30" s="276"/>
      <c r="FCF30" s="276"/>
      <c r="FCG30" s="276"/>
      <c r="FCH30" s="276"/>
      <c r="FCI30" s="276"/>
      <c r="FCJ30" s="276"/>
      <c r="FCK30" s="276"/>
      <c r="FCL30" s="276"/>
      <c r="FCM30" s="276"/>
      <c r="FCN30" s="276"/>
      <c r="FCO30" s="276"/>
      <c r="FCP30" s="276"/>
      <c r="FCQ30" s="276"/>
      <c r="FCR30" s="276"/>
      <c r="FCS30" s="276"/>
      <c r="FCT30" s="276"/>
      <c r="FCU30" s="276"/>
      <c r="FCV30" s="276"/>
      <c r="FCW30" s="276"/>
      <c r="FCX30" s="276"/>
      <c r="FCY30" s="276"/>
      <c r="FCZ30" s="276"/>
      <c r="FDA30" s="276"/>
      <c r="FDB30" s="276"/>
      <c r="FDC30" s="276"/>
      <c r="FDD30" s="276"/>
      <c r="FDE30" s="276"/>
      <c r="FDF30" s="276"/>
      <c r="FDG30" s="276"/>
      <c r="FDH30" s="276"/>
      <c r="FDI30" s="276"/>
      <c r="FDJ30" s="276"/>
      <c r="FDK30" s="276"/>
      <c r="FDL30" s="276"/>
      <c r="FDM30" s="276"/>
      <c r="FDN30" s="276"/>
      <c r="FDO30" s="276"/>
      <c r="FDP30" s="276"/>
      <c r="FDQ30" s="276"/>
      <c r="FDR30" s="276"/>
      <c r="FDS30" s="276"/>
      <c r="FDT30" s="276"/>
      <c r="FDU30" s="276"/>
      <c r="FDV30" s="276"/>
      <c r="FDW30" s="276"/>
      <c r="FDX30" s="276"/>
      <c r="FDY30" s="276"/>
      <c r="FDZ30" s="276"/>
      <c r="FEA30" s="276"/>
      <c r="FEB30" s="276"/>
      <c r="FEC30" s="276"/>
      <c r="FED30" s="276"/>
      <c r="FEE30" s="276"/>
      <c r="FEF30" s="276"/>
      <c r="FEG30" s="276"/>
      <c r="FEH30" s="276"/>
      <c r="FEI30" s="276"/>
      <c r="FEJ30" s="276"/>
      <c r="FEK30" s="276"/>
      <c r="FEL30" s="276"/>
      <c r="FEM30" s="276"/>
      <c r="FEN30" s="276"/>
      <c r="FEO30" s="276"/>
      <c r="FEP30" s="276"/>
      <c r="FEQ30" s="276"/>
      <c r="FER30" s="276"/>
      <c r="FES30" s="276"/>
      <c r="FET30" s="276"/>
      <c r="FEU30" s="276"/>
      <c r="FEV30" s="276"/>
      <c r="FEW30" s="276"/>
      <c r="FEX30" s="276"/>
      <c r="FEY30" s="276"/>
      <c r="FEZ30" s="276"/>
      <c r="FFA30" s="276"/>
      <c r="FFB30" s="276"/>
      <c r="FFC30" s="276"/>
      <c r="FFD30" s="276"/>
      <c r="FFE30" s="276"/>
      <c r="FFF30" s="276"/>
      <c r="FFG30" s="276"/>
      <c r="FFH30" s="276"/>
      <c r="FFI30" s="276"/>
      <c r="FFJ30" s="276"/>
      <c r="FFK30" s="276"/>
      <c r="FFL30" s="276"/>
      <c r="FFM30" s="276"/>
      <c r="FFN30" s="276"/>
      <c r="FFO30" s="276"/>
      <c r="FFP30" s="276"/>
      <c r="FFQ30" s="276"/>
      <c r="FFR30" s="276"/>
      <c r="FFS30" s="276"/>
      <c r="FFT30" s="276"/>
      <c r="FFU30" s="276"/>
      <c r="FFV30" s="276"/>
      <c r="FFW30" s="276"/>
      <c r="FFX30" s="276"/>
      <c r="FFY30" s="276"/>
      <c r="FFZ30" s="276"/>
      <c r="FGA30" s="276"/>
      <c r="FGB30" s="276"/>
      <c r="FGC30" s="276"/>
      <c r="FGD30" s="276"/>
      <c r="FGE30" s="276"/>
      <c r="FGF30" s="276"/>
      <c r="FGG30" s="276"/>
      <c r="FGH30" s="276"/>
      <c r="FGI30" s="276"/>
      <c r="FGJ30" s="276"/>
      <c r="FGK30" s="276"/>
      <c r="FGL30" s="276"/>
      <c r="FGM30" s="276"/>
      <c r="FGN30" s="276"/>
      <c r="FGO30" s="276"/>
      <c r="FGP30" s="276"/>
      <c r="FGQ30" s="276"/>
      <c r="FGR30" s="276"/>
      <c r="FGS30" s="276"/>
      <c r="FGT30" s="276"/>
      <c r="FGU30" s="276"/>
      <c r="FGV30" s="276"/>
      <c r="FGW30" s="276"/>
      <c r="FGX30" s="276"/>
      <c r="FGY30" s="276"/>
      <c r="FGZ30" s="276"/>
      <c r="FHA30" s="276"/>
      <c r="FHB30" s="276"/>
      <c r="FHC30" s="276"/>
      <c r="FHD30" s="276"/>
      <c r="FHE30" s="276"/>
      <c r="FHF30" s="276"/>
      <c r="FHG30" s="276"/>
      <c r="FHH30" s="276"/>
      <c r="FHI30" s="276"/>
      <c r="FHJ30" s="276"/>
      <c r="FHK30" s="276"/>
      <c r="FHL30" s="276"/>
      <c r="FHM30" s="276"/>
      <c r="FHN30" s="276"/>
      <c r="FHO30" s="276"/>
      <c r="FHP30" s="276"/>
      <c r="FHQ30" s="276"/>
      <c r="FHR30" s="276"/>
      <c r="FHS30" s="276"/>
      <c r="FHT30" s="276"/>
      <c r="FHU30" s="276"/>
      <c r="FHV30" s="276"/>
      <c r="FHW30" s="276"/>
      <c r="FHX30" s="276"/>
      <c r="FHY30" s="276"/>
      <c r="FHZ30" s="276"/>
      <c r="FIA30" s="276"/>
      <c r="FIB30" s="276"/>
      <c r="FIC30" s="276"/>
      <c r="FID30" s="276"/>
      <c r="FIE30" s="276"/>
      <c r="FIF30" s="276"/>
      <c r="FIG30" s="276"/>
      <c r="FIH30" s="276"/>
      <c r="FII30" s="276"/>
      <c r="FIJ30" s="276"/>
      <c r="FIK30" s="276"/>
      <c r="FIL30" s="276"/>
      <c r="FIM30" s="276"/>
      <c r="FIN30" s="276"/>
      <c r="FIO30" s="276"/>
      <c r="FIP30" s="276"/>
      <c r="FIQ30" s="276"/>
      <c r="FIR30" s="276"/>
      <c r="FIS30" s="276"/>
      <c r="FIT30" s="276"/>
      <c r="FIU30" s="276"/>
      <c r="FIV30" s="276"/>
      <c r="FIW30" s="276"/>
      <c r="FIX30" s="276"/>
      <c r="FIY30" s="276"/>
      <c r="FIZ30" s="276"/>
      <c r="FJA30" s="276"/>
      <c r="FJB30" s="276"/>
      <c r="FJC30" s="276"/>
      <c r="FJD30" s="276"/>
      <c r="FJE30" s="276"/>
      <c r="FJF30" s="276"/>
      <c r="FJG30" s="276"/>
      <c r="FJH30" s="276"/>
      <c r="FJI30" s="276"/>
      <c r="FJJ30" s="276"/>
      <c r="FJK30" s="276"/>
      <c r="FJL30" s="276"/>
      <c r="FJM30" s="276"/>
      <c r="FJN30" s="276"/>
      <c r="FJO30" s="276"/>
      <c r="FJP30" s="276"/>
      <c r="FJQ30" s="276"/>
      <c r="FJR30" s="276"/>
      <c r="FJS30" s="276"/>
      <c r="FJT30" s="276"/>
      <c r="FJU30" s="276"/>
      <c r="FJV30" s="276"/>
      <c r="FJW30" s="276"/>
      <c r="FJX30" s="276"/>
      <c r="FJY30" s="276"/>
      <c r="FJZ30" s="276"/>
      <c r="FKA30" s="276"/>
      <c r="FKB30" s="276"/>
      <c r="FKC30" s="276"/>
      <c r="FKD30" s="276"/>
      <c r="FKE30" s="276"/>
      <c r="FKF30" s="276"/>
      <c r="FKG30" s="276"/>
      <c r="FKH30" s="276"/>
      <c r="FKI30" s="276"/>
      <c r="FKJ30" s="276"/>
      <c r="FKK30" s="276"/>
      <c r="FKL30" s="276"/>
      <c r="FKM30" s="276"/>
      <c r="FKN30" s="276"/>
      <c r="FKO30" s="276"/>
      <c r="FKP30" s="276"/>
      <c r="FKQ30" s="276"/>
      <c r="FKR30" s="276"/>
      <c r="FKS30" s="276"/>
      <c r="FKT30" s="276"/>
      <c r="FKU30" s="276"/>
      <c r="FKV30" s="276"/>
      <c r="FKW30" s="276"/>
      <c r="FKX30" s="276"/>
      <c r="FKY30" s="276"/>
      <c r="FKZ30" s="276"/>
      <c r="FLA30" s="276"/>
      <c r="FLB30" s="276"/>
      <c r="FLC30" s="276"/>
      <c r="FLD30" s="276"/>
      <c r="FLE30" s="276"/>
      <c r="FLF30" s="276"/>
      <c r="FLG30" s="276"/>
      <c r="FLH30" s="276"/>
      <c r="FLI30" s="276"/>
      <c r="FLJ30" s="276"/>
      <c r="FLK30" s="276"/>
      <c r="FLL30" s="276"/>
      <c r="FLM30" s="276"/>
      <c r="FLN30" s="276"/>
      <c r="FLO30" s="276"/>
      <c r="FLP30" s="276"/>
      <c r="FLQ30" s="276"/>
      <c r="FLR30" s="276"/>
      <c r="FLS30" s="276"/>
      <c r="FLT30" s="276"/>
      <c r="FLU30" s="276"/>
      <c r="FLV30" s="276"/>
      <c r="FLW30" s="276"/>
      <c r="FLX30" s="276"/>
      <c r="FLY30" s="276"/>
      <c r="FLZ30" s="276"/>
      <c r="FMA30" s="276"/>
      <c r="FMB30" s="276"/>
      <c r="FMC30" s="276"/>
      <c r="FMD30" s="276"/>
      <c r="FME30" s="276"/>
      <c r="FMF30" s="276"/>
      <c r="FMG30" s="276"/>
      <c r="FMH30" s="276"/>
      <c r="FMI30" s="276"/>
      <c r="FMJ30" s="276"/>
      <c r="FMK30" s="276"/>
      <c r="FML30" s="276"/>
      <c r="FMM30" s="276"/>
      <c r="FMN30" s="276"/>
      <c r="FMO30" s="276"/>
      <c r="FMP30" s="276"/>
      <c r="FMQ30" s="276"/>
      <c r="FMR30" s="276"/>
      <c r="FMS30" s="276"/>
      <c r="FMT30" s="276"/>
      <c r="FMU30" s="276"/>
      <c r="FMV30" s="276"/>
      <c r="FMW30" s="276"/>
      <c r="FMX30" s="276"/>
      <c r="FMY30" s="276"/>
      <c r="FMZ30" s="276"/>
      <c r="FNA30" s="276"/>
      <c r="FNB30" s="276"/>
      <c r="FNC30" s="276"/>
      <c r="FND30" s="276"/>
      <c r="FNE30" s="276"/>
      <c r="FNF30" s="276"/>
      <c r="FNG30" s="276"/>
      <c r="FNH30" s="276"/>
      <c r="FNI30" s="276"/>
      <c r="FNJ30" s="276"/>
      <c r="FNK30" s="276"/>
      <c r="FNL30" s="276"/>
      <c r="FNM30" s="276"/>
      <c r="FNN30" s="276"/>
      <c r="FNO30" s="276"/>
      <c r="FNP30" s="276"/>
      <c r="FNQ30" s="276"/>
      <c r="FNR30" s="276"/>
      <c r="FNS30" s="276"/>
      <c r="FNT30" s="276"/>
      <c r="FNU30" s="276"/>
      <c r="FNV30" s="276"/>
      <c r="FNW30" s="276"/>
      <c r="FNX30" s="276"/>
      <c r="FNY30" s="276"/>
      <c r="FNZ30" s="276"/>
      <c r="FOA30" s="276"/>
      <c r="FOB30" s="276"/>
      <c r="FOC30" s="276"/>
      <c r="FOD30" s="276"/>
      <c r="FOE30" s="276"/>
      <c r="FOF30" s="276"/>
      <c r="FOG30" s="276"/>
      <c r="FOH30" s="276"/>
      <c r="FOI30" s="276"/>
      <c r="FOJ30" s="276"/>
      <c r="FOK30" s="276"/>
      <c r="FOL30" s="276"/>
      <c r="FOM30" s="276"/>
      <c r="FON30" s="276"/>
      <c r="FOO30" s="276"/>
      <c r="FOP30" s="276"/>
      <c r="FOQ30" s="276"/>
      <c r="FOR30" s="276"/>
      <c r="FOS30" s="276"/>
      <c r="FOT30" s="276"/>
      <c r="FOU30" s="276"/>
      <c r="FOV30" s="276"/>
      <c r="FOW30" s="276"/>
      <c r="FOX30" s="276"/>
      <c r="FOY30" s="276"/>
      <c r="FOZ30" s="276"/>
      <c r="FPA30" s="276"/>
      <c r="FPB30" s="276"/>
      <c r="FPC30" s="276"/>
      <c r="FPD30" s="276"/>
      <c r="FPE30" s="276"/>
      <c r="FPF30" s="276"/>
      <c r="FPG30" s="276"/>
      <c r="FPH30" s="276"/>
      <c r="FPI30" s="276"/>
      <c r="FPJ30" s="276"/>
      <c r="FPK30" s="276"/>
      <c r="FPL30" s="276"/>
      <c r="FPM30" s="276"/>
      <c r="FPN30" s="276"/>
      <c r="FPO30" s="276"/>
      <c r="FPP30" s="276"/>
      <c r="FPQ30" s="276"/>
      <c r="FPR30" s="276"/>
      <c r="FPS30" s="276"/>
      <c r="FPT30" s="276"/>
      <c r="FPU30" s="276"/>
      <c r="FPV30" s="276"/>
      <c r="FPW30" s="276"/>
      <c r="FPX30" s="276"/>
      <c r="FPY30" s="276"/>
      <c r="FPZ30" s="276"/>
      <c r="FQA30" s="276"/>
      <c r="FQB30" s="276"/>
      <c r="FQC30" s="276"/>
      <c r="FQD30" s="276"/>
      <c r="FQE30" s="276"/>
      <c r="FQF30" s="276"/>
      <c r="FQG30" s="276"/>
      <c r="FQH30" s="276"/>
      <c r="FQI30" s="276"/>
      <c r="FQJ30" s="276"/>
      <c r="FQK30" s="276"/>
      <c r="FQL30" s="276"/>
      <c r="FQM30" s="276"/>
      <c r="FQN30" s="276"/>
      <c r="FQO30" s="276"/>
      <c r="FQP30" s="276"/>
      <c r="FQQ30" s="276"/>
      <c r="FQR30" s="276"/>
      <c r="FQS30" s="276"/>
      <c r="FQT30" s="276"/>
      <c r="FQU30" s="276"/>
      <c r="FQV30" s="276"/>
      <c r="FQW30" s="276"/>
      <c r="FQX30" s="276"/>
      <c r="FQY30" s="276"/>
      <c r="FQZ30" s="276"/>
      <c r="FRA30" s="276"/>
      <c r="FRB30" s="276"/>
      <c r="FRC30" s="276"/>
      <c r="FRD30" s="276"/>
      <c r="FRE30" s="276"/>
      <c r="FRF30" s="276"/>
      <c r="FRG30" s="276"/>
      <c r="FRH30" s="276"/>
      <c r="FRI30" s="276"/>
      <c r="FRJ30" s="276"/>
      <c r="FRK30" s="276"/>
      <c r="FRL30" s="276"/>
      <c r="FRM30" s="276"/>
      <c r="FRN30" s="276"/>
      <c r="FRO30" s="276"/>
      <c r="FRP30" s="276"/>
      <c r="FRQ30" s="276"/>
      <c r="FRR30" s="276"/>
      <c r="FRS30" s="276"/>
      <c r="FRT30" s="276"/>
      <c r="FRU30" s="276"/>
      <c r="FRV30" s="276"/>
      <c r="FRW30" s="276"/>
      <c r="FRX30" s="276"/>
      <c r="FRY30" s="276"/>
      <c r="FRZ30" s="276"/>
      <c r="FSA30" s="276"/>
      <c r="FSB30" s="276"/>
      <c r="FSC30" s="276"/>
      <c r="FSD30" s="276"/>
      <c r="FSE30" s="276"/>
      <c r="FSF30" s="276"/>
      <c r="FSG30" s="276"/>
      <c r="FSH30" s="276"/>
      <c r="FSI30" s="276"/>
      <c r="FSJ30" s="276"/>
      <c r="FSK30" s="276"/>
      <c r="FSL30" s="276"/>
      <c r="FSM30" s="276"/>
      <c r="FSN30" s="276"/>
      <c r="FSO30" s="276"/>
      <c r="FSP30" s="276"/>
      <c r="FSQ30" s="276"/>
      <c r="FSR30" s="276"/>
      <c r="FSS30" s="276"/>
      <c r="FST30" s="276"/>
      <c r="FSU30" s="276"/>
      <c r="FSV30" s="276"/>
      <c r="FSW30" s="276"/>
      <c r="FSX30" s="276"/>
      <c r="FSY30" s="276"/>
      <c r="FSZ30" s="276"/>
      <c r="FTA30" s="276"/>
      <c r="FTB30" s="276"/>
      <c r="FTC30" s="276"/>
      <c r="FTD30" s="276"/>
      <c r="FTE30" s="276"/>
      <c r="FTF30" s="276"/>
      <c r="FTG30" s="276"/>
      <c r="FTH30" s="276"/>
      <c r="FTI30" s="276"/>
      <c r="FTJ30" s="276"/>
      <c r="FTK30" s="276"/>
      <c r="FTL30" s="276"/>
      <c r="FTM30" s="276"/>
      <c r="FTN30" s="276"/>
      <c r="FTO30" s="276"/>
      <c r="FTP30" s="276"/>
      <c r="FTQ30" s="276"/>
      <c r="FTR30" s="276"/>
      <c r="FTS30" s="276"/>
      <c r="FTT30" s="276"/>
      <c r="FTU30" s="276"/>
      <c r="FTV30" s="276"/>
      <c r="FTW30" s="276"/>
      <c r="FTX30" s="276"/>
      <c r="FTY30" s="276"/>
      <c r="FTZ30" s="276"/>
      <c r="FUA30" s="276"/>
      <c r="FUB30" s="276"/>
      <c r="FUC30" s="276"/>
      <c r="FUD30" s="276"/>
      <c r="FUE30" s="276"/>
      <c r="FUF30" s="276"/>
      <c r="FUG30" s="276"/>
      <c r="FUH30" s="276"/>
      <c r="FUI30" s="276"/>
      <c r="FUJ30" s="276"/>
      <c r="FUK30" s="276"/>
      <c r="FUL30" s="276"/>
      <c r="FUM30" s="276"/>
      <c r="FUN30" s="276"/>
      <c r="FUO30" s="276"/>
      <c r="FUP30" s="276"/>
      <c r="FUQ30" s="276"/>
      <c r="FUR30" s="276"/>
      <c r="FUS30" s="276"/>
      <c r="FUT30" s="276"/>
      <c r="FUU30" s="276"/>
      <c r="FUV30" s="276"/>
      <c r="FUW30" s="276"/>
      <c r="FUX30" s="276"/>
      <c r="FUY30" s="276"/>
      <c r="FUZ30" s="276"/>
      <c r="FVA30" s="276"/>
      <c r="FVB30" s="276"/>
      <c r="FVC30" s="276"/>
      <c r="FVD30" s="276"/>
      <c r="FVE30" s="276"/>
      <c r="FVF30" s="276"/>
      <c r="FVG30" s="276"/>
      <c r="FVH30" s="276"/>
      <c r="FVI30" s="276"/>
      <c r="FVJ30" s="276"/>
      <c r="FVK30" s="276"/>
      <c r="FVL30" s="276"/>
      <c r="FVM30" s="276"/>
      <c r="FVN30" s="276"/>
      <c r="FVO30" s="276"/>
      <c r="FVP30" s="276"/>
      <c r="FVQ30" s="276"/>
      <c r="FVR30" s="276"/>
      <c r="FVS30" s="276"/>
      <c r="FVT30" s="276"/>
      <c r="FVU30" s="276"/>
      <c r="FVV30" s="276"/>
      <c r="FVW30" s="276"/>
      <c r="FVX30" s="276"/>
      <c r="FVY30" s="276"/>
      <c r="FVZ30" s="276"/>
      <c r="FWA30" s="276"/>
      <c r="FWB30" s="276"/>
      <c r="FWC30" s="276"/>
      <c r="FWD30" s="276"/>
      <c r="FWE30" s="276"/>
      <c r="FWF30" s="276"/>
      <c r="FWG30" s="276"/>
      <c r="FWH30" s="276"/>
      <c r="FWI30" s="276"/>
      <c r="FWJ30" s="276"/>
      <c r="FWK30" s="276"/>
      <c r="FWL30" s="276"/>
      <c r="FWM30" s="276"/>
      <c r="FWN30" s="276"/>
      <c r="FWO30" s="276"/>
      <c r="FWP30" s="276"/>
      <c r="FWQ30" s="276"/>
      <c r="FWR30" s="276"/>
      <c r="FWS30" s="276"/>
      <c r="FWT30" s="276"/>
      <c r="FWU30" s="276"/>
      <c r="FWV30" s="276"/>
      <c r="FWW30" s="276"/>
      <c r="FWX30" s="276"/>
      <c r="FWY30" s="276"/>
      <c r="FWZ30" s="276"/>
      <c r="FXA30" s="276"/>
      <c r="FXB30" s="276"/>
      <c r="FXC30" s="276"/>
      <c r="FXD30" s="276"/>
      <c r="FXE30" s="276"/>
      <c r="FXF30" s="276"/>
      <c r="FXG30" s="276"/>
      <c r="FXH30" s="276"/>
      <c r="FXI30" s="276"/>
      <c r="FXJ30" s="276"/>
      <c r="FXK30" s="276"/>
      <c r="FXL30" s="276"/>
      <c r="FXM30" s="276"/>
      <c r="FXN30" s="276"/>
      <c r="FXO30" s="276"/>
      <c r="FXP30" s="276"/>
      <c r="FXQ30" s="276"/>
      <c r="FXR30" s="276"/>
      <c r="FXS30" s="276"/>
      <c r="FXT30" s="276"/>
      <c r="FXU30" s="276"/>
      <c r="FXV30" s="276"/>
      <c r="FXW30" s="276"/>
      <c r="FXX30" s="276"/>
      <c r="FXY30" s="276"/>
      <c r="FXZ30" s="276"/>
      <c r="FYA30" s="276"/>
      <c r="FYB30" s="276"/>
      <c r="FYC30" s="276"/>
      <c r="FYD30" s="276"/>
      <c r="FYE30" s="276"/>
      <c r="FYF30" s="276"/>
      <c r="FYG30" s="276"/>
      <c r="FYH30" s="276"/>
      <c r="FYI30" s="276"/>
      <c r="FYJ30" s="276"/>
      <c r="FYK30" s="276"/>
      <c r="FYL30" s="276"/>
      <c r="FYM30" s="276"/>
      <c r="FYN30" s="276"/>
      <c r="FYO30" s="276"/>
      <c r="FYP30" s="276"/>
      <c r="FYQ30" s="276"/>
      <c r="FYR30" s="276"/>
      <c r="FYS30" s="276"/>
      <c r="FYT30" s="276"/>
      <c r="FYU30" s="276"/>
      <c r="FYV30" s="276"/>
      <c r="FYW30" s="276"/>
      <c r="FYX30" s="276"/>
      <c r="FYY30" s="276"/>
      <c r="FYZ30" s="276"/>
      <c r="FZA30" s="276"/>
      <c r="FZB30" s="276"/>
      <c r="FZC30" s="276"/>
      <c r="FZD30" s="276"/>
      <c r="FZE30" s="276"/>
      <c r="FZF30" s="276"/>
      <c r="FZG30" s="276"/>
      <c r="FZH30" s="276"/>
      <c r="FZI30" s="276"/>
      <c r="FZJ30" s="276"/>
      <c r="FZK30" s="276"/>
      <c r="FZL30" s="276"/>
      <c r="FZM30" s="276"/>
      <c r="FZN30" s="276"/>
      <c r="FZO30" s="276"/>
      <c r="FZP30" s="276"/>
      <c r="FZQ30" s="276"/>
      <c r="FZR30" s="276"/>
      <c r="FZS30" s="276"/>
      <c r="FZT30" s="276"/>
      <c r="FZU30" s="276"/>
      <c r="FZV30" s="276"/>
      <c r="FZW30" s="276"/>
      <c r="FZX30" s="276"/>
      <c r="FZY30" s="276"/>
      <c r="FZZ30" s="276"/>
      <c r="GAA30" s="276"/>
      <c r="GAB30" s="276"/>
      <c r="GAC30" s="276"/>
      <c r="GAD30" s="276"/>
      <c r="GAE30" s="276"/>
      <c r="GAF30" s="276"/>
      <c r="GAG30" s="276"/>
      <c r="GAH30" s="276"/>
      <c r="GAI30" s="276"/>
      <c r="GAJ30" s="276"/>
      <c r="GAK30" s="276"/>
      <c r="GAL30" s="276"/>
      <c r="GAM30" s="276"/>
      <c r="GAN30" s="276"/>
      <c r="GAO30" s="276"/>
      <c r="GAP30" s="276"/>
      <c r="GAQ30" s="276"/>
      <c r="GAR30" s="276"/>
      <c r="GAS30" s="276"/>
      <c r="GAT30" s="276"/>
      <c r="GAU30" s="276"/>
      <c r="GAV30" s="276"/>
      <c r="GAW30" s="276"/>
      <c r="GAX30" s="276"/>
      <c r="GAY30" s="276"/>
      <c r="GAZ30" s="276"/>
      <c r="GBA30" s="276"/>
      <c r="GBB30" s="276"/>
      <c r="GBC30" s="276"/>
      <c r="GBD30" s="276"/>
      <c r="GBE30" s="276"/>
      <c r="GBF30" s="276"/>
      <c r="GBG30" s="276"/>
      <c r="GBH30" s="276"/>
      <c r="GBI30" s="276"/>
      <c r="GBJ30" s="276"/>
      <c r="GBK30" s="276"/>
      <c r="GBL30" s="276"/>
      <c r="GBM30" s="276"/>
      <c r="GBN30" s="276"/>
      <c r="GBO30" s="276"/>
      <c r="GBP30" s="276"/>
      <c r="GBQ30" s="276"/>
      <c r="GBR30" s="276"/>
      <c r="GBS30" s="276"/>
      <c r="GBT30" s="276"/>
      <c r="GBU30" s="276"/>
      <c r="GBV30" s="276"/>
      <c r="GBW30" s="276"/>
      <c r="GBX30" s="276"/>
      <c r="GBY30" s="276"/>
      <c r="GBZ30" s="276"/>
      <c r="GCA30" s="276"/>
      <c r="GCB30" s="276"/>
      <c r="GCC30" s="276"/>
      <c r="GCD30" s="276"/>
      <c r="GCE30" s="276"/>
      <c r="GCF30" s="276"/>
      <c r="GCG30" s="276"/>
      <c r="GCH30" s="276"/>
      <c r="GCI30" s="276"/>
      <c r="GCJ30" s="276"/>
      <c r="GCK30" s="276"/>
      <c r="GCL30" s="276"/>
      <c r="GCM30" s="276"/>
      <c r="GCN30" s="276"/>
      <c r="GCO30" s="276"/>
      <c r="GCP30" s="276"/>
      <c r="GCQ30" s="276"/>
      <c r="GCR30" s="276"/>
      <c r="GCS30" s="276"/>
      <c r="GCT30" s="276"/>
      <c r="GCU30" s="276"/>
      <c r="GCV30" s="276"/>
      <c r="GCW30" s="276"/>
      <c r="GCX30" s="276"/>
      <c r="GCY30" s="276"/>
      <c r="GCZ30" s="276"/>
      <c r="GDA30" s="276"/>
      <c r="GDB30" s="276"/>
      <c r="GDC30" s="276"/>
      <c r="GDD30" s="276"/>
      <c r="GDE30" s="276"/>
      <c r="GDF30" s="276"/>
      <c r="GDG30" s="276"/>
      <c r="GDH30" s="276"/>
      <c r="GDI30" s="276"/>
      <c r="GDJ30" s="276"/>
      <c r="GDK30" s="276"/>
      <c r="GDL30" s="276"/>
      <c r="GDM30" s="276"/>
      <c r="GDN30" s="276"/>
      <c r="GDO30" s="276"/>
      <c r="GDP30" s="276"/>
      <c r="GDQ30" s="276"/>
      <c r="GDR30" s="276"/>
      <c r="GDS30" s="276"/>
      <c r="GDT30" s="276"/>
      <c r="GDU30" s="276"/>
      <c r="GDV30" s="276"/>
      <c r="GDW30" s="276"/>
      <c r="GDX30" s="276"/>
      <c r="GDY30" s="276"/>
      <c r="GDZ30" s="276"/>
      <c r="GEA30" s="276"/>
      <c r="GEB30" s="276"/>
      <c r="GEC30" s="276"/>
      <c r="GED30" s="276"/>
      <c r="GEE30" s="276"/>
      <c r="GEF30" s="276"/>
      <c r="GEG30" s="276"/>
      <c r="GEH30" s="276"/>
      <c r="GEI30" s="276"/>
      <c r="GEJ30" s="276"/>
      <c r="GEK30" s="276"/>
      <c r="GEL30" s="276"/>
      <c r="GEM30" s="276"/>
      <c r="GEN30" s="276"/>
      <c r="GEO30" s="276"/>
      <c r="GEP30" s="276"/>
      <c r="GEQ30" s="276"/>
      <c r="GER30" s="276"/>
      <c r="GES30" s="276"/>
      <c r="GET30" s="276"/>
      <c r="GEU30" s="276"/>
      <c r="GEV30" s="276"/>
      <c r="GEW30" s="276"/>
      <c r="GEX30" s="276"/>
      <c r="GEY30" s="276"/>
      <c r="GEZ30" s="276"/>
      <c r="GFA30" s="276"/>
      <c r="GFB30" s="276"/>
      <c r="GFC30" s="276"/>
      <c r="GFD30" s="276"/>
      <c r="GFE30" s="276"/>
      <c r="GFF30" s="276"/>
      <c r="GFG30" s="276"/>
      <c r="GFH30" s="276"/>
      <c r="GFI30" s="276"/>
      <c r="GFJ30" s="276"/>
      <c r="GFK30" s="276"/>
      <c r="GFL30" s="276"/>
      <c r="GFM30" s="276"/>
      <c r="GFN30" s="276"/>
      <c r="GFO30" s="276"/>
      <c r="GFP30" s="276"/>
      <c r="GFQ30" s="276"/>
      <c r="GFR30" s="276"/>
      <c r="GFS30" s="276"/>
      <c r="GFT30" s="276"/>
      <c r="GFU30" s="276"/>
      <c r="GFV30" s="276"/>
      <c r="GFW30" s="276"/>
      <c r="GFX30" s="276"/>
      <c r="GFY30" s="276"/>
      <c r="GFZ30" s="276"/>
      <c r="GGA30" s="276"/>
      <c r="GGB30" s="276"/>
      <c r="GGC30" s="276"/>
      <c r="GGD30" s="276"/>
      <c r="GGE30" s="276"/>
      <c r="GGF30" s="276"/>
      <c r="GGG30" s="276"/>
      <c r="GGH30" s="276"/>
      <c r="GGI30" s="276"/>
      <c r="GGJ30" s="276"/>
      <c r="GGK30" s="276"/>
      <c r="GGL30" s="276"/>
      <c r="GGM30" s="276"/>
      <c r="GGN30" s="276"/>
      <c r="GGO30" s="276"/>
      <c r="GGP30" s="276"/>
      <c r="GGQ30" s="276"/>
      <c r="GGR30" s="276"/>
      <c r="GGS30" s="276"/>
      <c r="GGT30" s="276"/>
      <c r="GGU30" s="276"/>
      <c r="GGV30" s="276"/>
      <c r="GGW30" s="276"/>
      <c r="GGX30" s="276"/>
      <c r="GGY30" s="276"/>
      <c r="GGZ30" s="276"/>
      <c r="GHA30" s="276"/>
      <c r="GHB30" s="276"/>
      <c r="GHC30" s="276"/>
      <c r="GHD30" s="276"/>
      <c r="GHE30" s="276"/>
      <c r="GHF30" s="276"/>
      <c r="GHG30" s="276"/>
      <c r="GHH30" s="276"/>
      <c r="GHI30" s="276"/>
      <c r="GHJ30" s="276"/>
      <c r="GHK30" s="276"/>
      <c r="GHL30" s="276"/>
      <c r="GHM30" s="276"/>
      <c r="GHN30" s="276"/>
      <c r="GHO30" s="276"/>
      <c r="GHP30" s="276"/>
      <c r="GHQ30" s="276"/>
      <c r="GHR30" s="276"/>
      <c r="GHS30" s="276"/>
      <c r="GHT30" s="276"/>
      <c r="GHU30" s="276"/>
      <c r="GHV30" s="276"/>
      <c r="GHW30" s="276"/>
      <c r="GHX30" s="276"/>
      <c r="GHY30" s="276"/>
      <c r="GHZ30" s="276"/>
      <c r="GIA30" s="276"/>
      <c r="GIB30" s="276"/>
      <c r="GIC30" s="276"/>
      <c r="GID30" s="276"/>
      <c r="GIE30" s="276"/>
      <c r="GIF30" s="276"/>
      <c r="GIG30" s="276"/>
      <c r="GIH30" s="276"/>
      <c r="GII30" s="276"/>
      <c r="GIJ30" s="276"/>
      <c r="GIK30" s="276"/>
      <c r="GIL30" s="276"/>
      <c r="GIM30" s="276"/>
      <c r="GIN30" s="276"/>
      <c r="GIO30" s="276"/>
      <c r="GIP30" s="276"/>
      <c r="GIQ30" s="276"/>
      <c r="GIR30" s="276"/>
      <c r="GIS30" s="276"/>
      <c r="GIT30" s="276"/>
      <c r="GIU30" s="276"/>
      <c r="GIV30" s="276"/>
      <c r="GIW30" s="276"/>
      <c r="GIX30" s="276"/>
      <c r="GIY30" s="276"/>
      <c r="GIZ30" s="276"/>
      <c r="GJA30" s="276"/>
      <c r="GJB30" s="276"/>
      <c r="GJC30" s="276"/>
      <c r="GJD30" s="276"/>
      <c r="GJE30" s="276"/>
      <c r="GJF30" s="276"/>
      <c r="GJG30" s="276"/>
      <c r="GJH30" s="276"/>
      <c r="GJI30" s="276"/>
      <c r="GJJ30" s="276"/>
      <c r="GJK30" s="276"/>
      <c r="GJL30" s="276"/>
      <c r="GJM30" s="276"/>
      <c r="GJN30" s="276"/>
      <c r="GJO30" s="276"/>
      <c r="GJP30" s="276"/>
      <c r="GJQ30" s="276"/>
      <c r="GJR30" s="276"/>
      <c r="GJS30" s="276"/>
      <c r="GJT30" s="276"/>
      <c r="GJU30" s="276"/>
      <c r="GJV30" s="276"/>
      <c r="GJW30" s="276"/>
      <c r="GJX30" s="276"/>
      <c r="GJY30" s="276"/>
      <c r="GJZ30" s="276"/>
      <c r="GKA30" s="276"/>
      <c r="GKB30" s="276"/>
      <c r="GKC30" s="276"/>
      <c r="GKD30" s="276"/>
      <c r="GKE30" s="276"/>
      <c r="GKF30" s="276"/>
      <c r="GKG30" s="276"/>
      <c r="GKH30" s="276"/>
      <c r="GKI30" s="276"/>
      <c r="GKJ30" s="276"/>
      <c r="GKK30" s="276"/>
      <c r="GKL30" s="276"/>
      <c r="GKM30" s="276"/>
      <c r="GKN30" s="276"/>
      <c r="GKO30" s="276"/>
      <c r="GKP30" s="276"/>
      <c r="GKQ30" s="276"/>
      <c r="GKR30" s="276"/>
      <c r="GKS30" s="276"/>
      <c r="GKT30" s="276"/>
      <c r="GKU30" s="276"/>
      <c r="GKV30" s="276"/>
      <c r="GKW30" s="276"/>
      <c r="GKX30" s="276"/>
      <c r="GKY30" s="276"/>
      <c r="GKZ30" s="276"/>
      <c r="GLA30" s="276"/>
      <c r="GLB30" s="276"/>
      <c r="GLC30" s="276"/>
      <c r="GLD30" s="276"/>
      <c r="GLE30" s="276"/>
      <c r="GLF30" s="276"/>
      <c r="GLG30" s="276"/>
      <c r="GLH30" s="276"/>
      <c r="GLI30" s="276"/>
      <c r="GLJ30" s="276"/>
      <c r="GLK30" s="276"/>
      <c r="GLL30" s="276"/>
      <c r="GLM30" s="276"/>
      <c r="GLN30" s="276"/>
      <c r="GLO30" s="276"/>
      <c r="GLP30" s="276"/>
      <c r="GLQ30" s="276"/>
      <c r="GLR30" s="276"/>
      <c r="GLS30" s="276"/>
      <c r="GLT30" s="276"/>
      <c r="GLU30" s="276"/>
      <c r="GLV30" s="276"/>
      <c r="GLW30" s="276"/>
      <c r="GLX30" s="276"/>
      <c r="GLY30" s="276"/>
      <c r="GLZ30" s="276"/>
      <c r="GMA30" s="276"/>
      <c r="GMB30" s="276"/>
      <c r="GMC30" s="276"/>
      <c r="GMD30" s="276"/>
      <c r="GME30" s="276"/>
      <c r="GMF30" s="276"/>
      <c r="GMG30" s="276"/>
      <c r="GMH30" s="276"/>
      <c r="GMI30" s="276"/>
      <c r="GMJ30" s="276"/>
      <c r="GMK30" s="276"/>
      <c r="GML30" s="276"/>
      <c r="GMM30" s="276"/>
      <c r="GMN30" s="276"/>
      <c r="GMO30" s="276"/>
      <c r="GMP30" s="276"/>
      <c r="GMQ30" s="276"/>
      <c r="GMR30" s="276"/>
      <c r="GMS30" s="276"/>
      <c r="GMT30" s="276"/>
      <c r="GMU30" s="276"/>
      <c r="GMV30" s="276"/>
      <c r="GMW30" s="276"/>
      <c r="GMX30" s="276"/>
      <c r="GMY30" s="276"/>
      <c r="GMZ30" s="276"/>
      <c r="GNA30" s="276"/>
      <c r="GNB30" s="276"/>
      <c r="GNC30" s="276"/>
      <c r="GND30" s="276"/>
      <c r="GNE30" s="276"/>
      <c r="GNF30" s="276"/>
      <c r="GNG30" s="276"/>
      <c r="GNH30" s="276"/>
      <c r="GNI30" s="276"/>
      <c r="GNJ30" s="276"/>
      <c r="GNK30" s="276"/>
      <c r="GNL30" s="276"/>
      <c r="GNM30" s="276"/>
      <c r="GNN30" s="276"/>
      <c r="GNO30" s="276"/>
      <c r="GNP30" s="276"/>
      <c r="GNQ30" s="276"/>
      <c r="GNR30" s="276"/>
      <c r="GNS30" s="276"/>
      <c r="GNT30" s="276"/>
      <c r="GNU30" s="276"/>
      <c r="GNV30" s="276"/>
      <c r="GNW30" s="276"/>
      <c r="GNX30" s="276"/>
      <c r="GNY30" s="276"/>
      <c r="GNZ30" s="276"/>
      <c r="GOA30" s="276"/>
      <c r="GOB30" s="276"/>
      <c r="GOC30" s="276"/>
      <c r="GOD30" s="276"/>
      <c r="GOE30" s="276"/>
      <c r="GOF30" s="276"/>
      <c r="GOG30" s="276"/>
      <c r="GOH30" s="276"/>
      <c r="GOI30" s="276"/>
      <c r="GOJ30" s="276"/>
      <c r="GOK30" s="276"/>
      <c r="GOL30" s="276"/>
      <c r="GOM30" s="276"/>
      <c r="GON30" s="276"/>
      <c r="GOO30" s="276"/>
      <c r="GOP30" s="276"/>
      <c r="GOQ30" s="276"/>
      <c r="GOR30" s="276"/>
      <c r="GOS30" s="276"/>
      <c r="GOT30" s="276"/>
      <c r="GOU30" s="276"/>
      <c r="GOV30" s="276"/>
      <c r="GOW30" s="276"/>
      <c r="GOX30" s="276"/>
      <c r="GOY30" s="276"/>
      <c r="GOZ30" s="276"/>
      <c r="GPA30" s="276"/>
      <c r="GPB30" s="276"/>
      <c r="GPC30" s="276"/>
      <c r="GPD30" s="276"/>
      <c r="GPE30" s="276"/>
      <c r="GPF30" s="276"/>
      <c r="GPG30" s="276"/>
      <c r="GPH30" s="276"/>
      <c r="GPI30" s="276"/>
      <c r="GPJ30" s="276"/>
      <c r="GPK30" s="276"/>
      <c r="GPL30" s="276"/>
      <c r="GPM30" s="276"/>
      <c r="GPN30" s="276"/>
      <c r="GPO30" s="276"/>
      <c r="GPP30" s="276"/>
      <c r="GPQ30" s="276"/>
      <c r="GPR30" s="276"/>
      <c r="GPS30" s="276"/>
      <c r="GPT30" s="276"/>
      <c r="GPU30" s="276"/>
      <c r="GPV30" s="276"/>
      <c r="GPW30" s="276"/>
      <c r="GPX30" s="276"/>
      <c r="GPY30" s="276"/>
      <c r="GPZ30" s="276"/>
      <c r="GQA30" s="276"/>
      <c r="GQB30" s="276"/>
      <c r="GQC30" s="276"/>
      <c r="GQD30" s="276"/>
      <c r="GQE30" s="276"/>
      <c r="GQF30" s="276"/>
      <c r="GQG30" s="276"/>
      <c r="GQH30" s="276"/>
      <c r="GQI30" s="276"/>
      <c r="GQJ30" s="276"/>
      <c r="GQK30" s="276"/>
      <c r="GQL30" s="276"/>
      <c r="GQM30" s="276"/>
      <c r="GQN30" s="276"/>
      <c r="GQO30" s="276"/>
      <c r="GQP30" s="276"/>
      <c r="GQQ30" s="276"/>
      <c r="GQR30" s="276"/>
      <c r="GQS30" s="276"/>
      <c r="GQT30" s="276"/>
      <c r="GQU30" s="276"/>
      <c r="GQV30" s="276"/>
      <c r="GQW30" s="276"/>
      <c r="GQX30" s="276"/>
      <c r="GQY30" s="276"/>
      <c r="GQZ30" s="276"/>
      <c r="GRA30" s="276"/>
      <c r="GRB30" s="276"/>
      <c r="GRC30" s="276"/>
      <c r="GRD30" s="276"/>
      <c r="GRE30" s="276"/>
      <c r="GRF30" s="276"/>
      <c r="GRG30" s="276"/>
      <c r="GRH30" s="276"/>
      <c r="GRI30" s="276"/>
      <c r="GRJ30" s="276"/>
      <c r="GRK30" s="276"/>
      <c r="GRL30" s="276"/>
      <c r="GRM30" s="276"/>
      <c r="GRN30" s="276"/>
      <c r="GRO30" s="276"/>
      <c r="GRP30" s="276"/>
      <c r="GRQ30" s="276"/>
      <c r="GRR30" s="276"/>
      <c r="GRS30" s="276"/>
      <c r="GRT30" s="276"/>
      <c r="GRU30" s="276"/>
      <c r="GRV30" s="276"/>
      <c r="GRW30" s="276"/>
      <c r="GRX30" s="276"/>
      <c r="GRY30" s="276"/>
      <c r="GRZ30" s="276"/>
      <c r="GSA30" s="276"/>
      <c r="GSB30" s="276"/>
      <c r="GSC30" s="276"/>
      <c r="GSD30" s="276"/>
      <c r="GSE30" s="276"/>
      <c r="GSF30" s="276"/>
      <c r="GSG30" s="276"/>
      <c r="GSH30" s="276"/>
      <c r="GSI30" s="276"/>
      <c r="GSJ30" s="276"/>
      <c r="GSK30" s="276"/>
      <c r="GSL30" s="276"/>
      <c r="GSM30" s="276"/>
      <c r="GSN30" s="276"/>
      <c r="GSO30" s="276"/>
      <c r="GSP30" s="276"/>
      <c r="GSQ30" s="276"/>
      <c r="GSR30" s="276"/>
      <c r="GSS30" s="276"/>
      <c r="GST30" s="276"/>
      <c r="GSU30" s="276"/>
      <c r="GSV30" s="276"/>
      <c r="GSW30" s="276"/>
      <c r="GSX30" s="276"/>
      <c r="GSY30" s="276"/>
      <c r="GSZ30" s="276"/>
      <c r="GTA30" s="276"/>
      <c r="GTB30" s="276"/>
      <c r="GTC30" s="276"/>
      <c r="GTD30" s="276"/>
      <c r="GTE30" s="276"/>
      <c r="GTF30" s="276"/>
      <c r="GTG30" s="276"/>
      <c r="GTH30" s="276"/>
      <c r="GTI30" s="276"/>
      <c r="GTJ30" s="276"/>
      <c r="GTK30" s="276"/>
      <c r="GTL30" s="276"/>
      <c r="GTM30" s="276"/>
      <c r="GTN30" s="276"/>
      <c r="GTO30" s="276"/>
      <c r="GTP30" s="276"/>
      <c r="GTQ30" s="276"/>
      <c r="GTR30" s="276"/>
      <c r="GTS30" s="276"/>
      <c r="GTT30" s="276"/>
      <c r="GTU30" s="276"/>
      <c r="GTV30" s="276"/>
      <c r="GTW30" s="276"/>
      <c r="GTX30" s="276"/>
      <c r="GTY30" s="276"/>
      <c r="GTZ30" s="276"/>
      <c r="GUA30" s="276"/>
      <c r="GUB30" s="276"/>
      <c r="GUC30" s="276"/>
      <c r="GUD30" s="276"/>
      <c r="GUE30" s="276"/>
      <c r="GUF30" s="276"/>
      <c r="GUG30" s="276"/>
      <c r="GUH30" s="276"/>
      <c r="GUI30" s="276"/>
      <c r="GUJ30" s="276"/>
      <c r="GUK30" s="276"/>
      <c r="GUL30" s="276"/>
      <c r="GUM30" s="276"/>
      <c r="GUN30" s="276"/>
      <c r="GUO30" s="276"/>
      <c r="GUP30" s="276"/>
      <c r="GUQ30" s="276"/>
      <c r="GUR30" s="276"/>
      <c r="GUS30" s="276"/>
      <c r="GUT30" s="276"/>
      <c r="GUU30" s="276"/>
      <c r="GUV30" s="276"/>
      <c r="GUW30" s="276"/>
      <c r="GUX30" s="276"/>
      <c r="GUY30" s="276"/>
      <c r="GUZ30" s="276"/>
      <c r="GVA30" s="276"/>
      <c r="GVB30" s="276"/>
      <c r="GVC30" s="276"/>
      <c r="GVD30" s="276"/>
      <c r="GVE30" s="276"/>
      <c r="GVF30" s="276"/>
      <c r="GVG30" s="276"/>
      <c r="GVH30" s="276"/>
      <c r="GVI30" s="276"/>
      <c r="GVJ30" s="276"/>
      <c r="GVK30" s="276"/>
      <c r="GVL30" s="276"/>
      <c r="GVM30" s="276"/>
      <c r="GVN30" s="276"/>
      <c r="GVO30" s="276"/>
      <c r="GVP30" s="276"/>
      <c r="GVQ30" s="276"/>
      <c r="GVR30" s="276"/>
      <c r="GVS30" s="276"/>
      <c r="GVT30" s="276"/>
      <c r="GVU30" s="276"/>
      <c r="GVV30" s="276"/>
      <c r="GVW30" s="276"/>
      <c r="GVX30" s="276"/>
      <c r="GVY30" s="276"/>
      <c r="GVZ30" s="276"/>
      <c r="GWA30" s="276"/>
      <c r="GWB30" s="276"/>
      <c r="GWC30" s="276"/>
      <c r="GWD30" s="276"/>
      <c r="GWE30" s="276"/>
      <c r="GWF30" s="276"/>
      <c r="GWG30" s="276"/>
      <c r="GWH30" s="276"/>
      <c r="GWI30" s="276"/>
      <c r="GWJ30" s="276"/>
      <c r="GWK30" s="276"/>
      <c r="GWL30" s="276"/>
      <c r="GWM30" s="276"/>
      <c r="GWN30" s="276"/>
      <c r="GWO30" s="276"/>
      <c r="GWP30" s="276"/>
      <c r="GWQ30" s="276"/>
      <c r="GWR30" s="276"/>
      <c r="GWS30" s="276"/>
      <c r="GWT30" s="276"/>
      <c r="GWU30" s="276"/>
      <c r="GWV30" s="276"/>
      <c r="GWW30" s="276"/>
      <c r="GWX30" s="276"/>
      <c r="GWY30" s="276"/>
      <c r="GWZ30" s="276"/>
      <c r="GXA30" s="276"/>
      <c r="GXB30" s="276"/>
      <c r="GXC30" s="276"/>
      <c r="GXD30" s="276"/>
      <c r="GXE30" s="276"/>
      <c r="GXF30" s="276"/>
      <c r="GXG30" s="276"/>
      <c r="GXH30" s="276"/>
      <c r="GXI30" s="276"/>
      <c r="GXJ30" s="276"/>
      <c r="GXK30" s="276"/>
      <c r="GXL30" s="276"/>
      <c r="GXM30" s="276"/>
      <c r="GXN30" s="276"/>
      <c r="GXO30" s="276"/>
      <c r="GXP30" s="276"/>
      <c r="GXQ30" s="276"/>
      <c r="GXR30" s="276"/>
      <c r="GXS30" s="276"/>
      <c r="GXT30" s="276"/>
      <c r="GXU30" s="276"/>
      <c r="GXV30" s="276"/>
      <c r="GXW30" s="276"/>
      <c r="GXX30" s="276"/>
      <c r="GXY30" s="276"/>
      <c r="GXZ30" s="276"/>
      <c r="GYA30" s="276"/>
      <c r="GYB30" s="276"/>
      <c r="GYC30" s="276"/>
      <c r="GYD30" s="276"/>
      <c r="GYE30" s="276"/>
      <c r="GYF30" s="276"/>
      <c r="GYG30" s="276"/>
      <c r="GYH30" s="276"/>
      <c r="GYI30" s="276"/>
      <c r="GYJ30" s="276"/>
      <c r="GYK30" s="276"/>
      <c r="GYL30" s="276"/>
      <c r="GYM30" s="276"/>
      <c r="GYN30" s="276"/>
      <c r="GYO30" s="276"/>
      <c r="GYP30" s="276"/>
      <c r="GYQ30" s="276"/>
      <c r="GYR30" s="276"/>
      <c r="GYS30" s="276"/>
      <c r="GYT30" s="276"/>
      <c r="GYU30" s="276"/>
      <c r="GYV30" s="276"/>
      <c r="GYW30" s="276"/>
      <c r="GYX30" s="276"/>
      <c r="GYY30" s="276"/>
      <c r="GYZ30" s="276"/>
      <c r="GZA30" s="276"/>
      <c r="GZB30" s="276"/>
      <c r="GZC30" s="276"/>
      <c r="GZD30" s="276"/>
      <c r="GZE30" s="276"/>
      <c r="GZF30" s="276"/>
      <c r="GZG30" s="276"/>
      <c r="GZH30" s="276"/>
      <c r="GZI30" s="276"/>
      <c r="GZJ30" s="276"/>
      <c r="GZK30" s="276"/>
      <c r="GZL30" s="276"/>
      <c r="GZM30" s="276"/>
      <c r="GZN30" s="276"/>
      <c r="GZO30" s="276"/>
      <c r="GZP30" s="276"/>
      <c r="GZQ30" s="276"/>
      <c r="GZR30" s="276"/>
      <c r="GZS30" s="276"/>
      <c r="GZT30" s="276"/>
      <c r="GZU30" s="276"/>
      <c r="GZV30" s="276"/>
      <c r="GZW30" s="276"/>
      <c r="GZX30" s="276"/>
      <c r="GZY30" s="276"/>
      <c r="GZZ30" s="276"/>
      <c r="HAA30" s="276"/>
      <c r="HAB30" s="276"/>
      <c r="HAC30" s="276"/>
      <c r="HAD30" s="276"/>
      <c r="HAE30" s="276"/>
      <c r="HAF30" s="276"/>
      <c r="HAG30" s="276"/>
      <c r="HAH30" s="276"/>
      <c r="HAI30" s="276"/>
      <c r="HAJ30" s="276"/>
      <c r="HAK30" s="276"/>
      <c r="HAL30" s="276"/>
      <c r="HAM30" s="276"/>
      <c r="HAN30" s="276"/>
      <c r="HAO30" s="276"/>
      <c r="HAP30" s="276"/>
      <c r="HAQ30" s="276"/>
      <c r="HAR30" s="276"/>
      <c r="HAS30" s="276"/>
      <c r="HAT30" s="276"/>
      <c r="HAU30" s="276"/>
      <c r="HAV30" s="276"/>
      <c r="HAW30" s="276"/>
      <c r="HAX30" s="276"/>
      <c r="HAY30" s="276"/>
      <c r="HAZ30" s="276"/>
      <c r="HBA30" s="276"/>
      <c r="HBB30" s="276"/>
      <c r="HBC30" s="276"/>
      <c r="HBD30" s="276"/>
      <c r="HBE30" s="276"/>
      <c r="HBF30" s="276"/>
      <c r="HBG30" s="276"/>
      <c r="HBH30" s="276"/>
      <c r="HBI30" s="276"/>
      <c r="HBJ30" s="276"/>
      <c r="HBK30" s="276"/>
      <c r="HBL30" s="276"/>
      <c r="HBM30" s="276"/>
      <c r="HBN30" s="276"/>
      <c r="HBO30" s="276"/>
      <c r="HBP30" s="276"/>
      <c r="HBQ30" s="276"/>
      <c r="HBR30" s="276"/>
      <c r="HBS30" s="276"/>
      <c r="HBT30" s="276"/>
      <c r="HBU30" s="276"/>
      <c r="HBV30" s="276"/>
      <c r="HBW30" s="276"/>
      <c r="HBX30" s="276"/>
      <c r="HBY30" s="276"/>
      <c r="HBZ30" s="276"/>
      <c r="HCA30" s="276"/>
      <c r="HCB30" s="276"/>
      <c r="HCC30" s="276"/>
      <c r="HCD30" s="276"/>
      <c r="HCE30" s="276"/>
      <c r="HCF30" s="276"/>
      <c r="HCG30" s="276"/>
      <c r="HCH30" s="276"/>
      <c r="HCI30" s="276"/>
      <c r="HCJ30" s="276"/>
      <c r="HCK30" s="276"/>
      <c r="HCL30" s="276"/>
      <c r="HCM30" s="276"/>
      <c r="HCN30" s="276"/>
      <c r="HCO30" s="276"/>
      <c r="HCP30" s="276"/>
      <c r="HCQ30" s="276"/>
      <c r="HCR30" s="276"/>
      <c r="HCS30" s="276"/>
      <c r="HCT30" s="276"/>
      <c r="HCU30" s="276"/>
      <c r="HCV30" s="276"/>
      <c r="HCW30" s="276"/>
      <c r="HCX30" s="276"/>
      <c r="HCY30" s="276"/>
      <c r="HCZ30" s="276"/>
      <c r="HDA30" s="276"/>
      <c r="HDB30" s="276"/>
      <c r="HDC30" s="276"/>
      <c r="HDD30" s="276"/>
      <c r="HDE30" s="276"/>
      <c r="HDF30" s="276"/>
      <c r="HDG30" s="276"/>
      <c r="HDH30" s="276"/>
      <c r="HDI30" s="276"/>
      <c r="HDJ30" s="276"/>
      <c r="HDK30" s="276"/>
      <c r="HDL30" s="276"/>
      <c r="HDM30" s="276"/>
      <c r="HDN30" s="276"/>
      <c r="HDO30" s="276"/>
      <c r="HDP30" s="276"/>
      <c r="HDQ30" s="276"/>
      <c r="HDR30" s="276"/>
      <c r="HDS30" s="276"/>
      <c r="HDT30" s="276"/>
      <c r="HDU30" s="276"/>
      <c r="HDV30" s="276"/>
      <c r="HDW30" s="276"/>
      <c r="HDX30" s="276"/>
      <c r="HDY30" s="276"/>
      <c r="HDZ30" s="276"/>
      <c r="HEA30" s="276"/>
      <c r="HEB30" s="276"/>
      <c r="HEC30" s="276"/>
      <c r="HED30" s="276"/>
      <c r="HEE30" s="276"/>
      <c r="HEF30" s="276"/>
      <c r="HEG30" s="276"/>
      <c r="HEH30" s="276"/>
      <c r="HEI30" s="276"/>
      <c r="HEJ30" s="276"/>
      <c r="HEK30" s="276"/>
      <c r="HEL30" s="276"/>
      <c r="HEM30" s="276"/>
      <c r="HEN30" s="276"/>
      <c r="HEO30" s="276"/>
      <c r="HEP30" s="276"/>
      <c r="HEQ30" s="276"/>
      <c r="HER30" s="276"/>
      <c r="HES30" s="276"/>
      <c r="HET30" s="276"/>
      <c r="HEU30" s="276"/>
      <c r="HEV30" s="276"/>
      <c r="HEW30" s="276"/>
      <c r="HEX30" s="276"/>
      <c r="HEY30" s="276"/>
      <c r="HEZ30" s="276"/>
      <c r="HFA30" s="276"/>
      <c r="HFB30" s="276"/>
      <c r="HFC30" s="276"/>
      <c r="HFD30" s="276"/>
      <c r="HFE30" s="276"/>
      <c r="HFF30" s="276"/>
      <c r="HFG30" s="276"/>
      <c r="HFH30" s="276"/>
      <c r="HFI30" s="276"/>
      <c r="HFJ30" s="276"/>
      <c r="HFK30" s="276"/>
      <c r="HFL30" s="276"/>
      <c r="HFM30" s="276"/>
      <c r="HFN30" s="276"/>
      <c r="HFO30" s="276"/>
      <c r="HFP30" s="276"/>
      <c r="HFQ30" s="276"/>
      <c r="HFR30" s="276"/>
      <c r="HFS30" s="276"/>
      <c r="HFT30" s="276"/>
      <c r="HFU30" s="276"/>
      <c r="HFV30" s="276"/>
      <c r="HFW30" s="276"/>
      <c r="HFX30" s="276"/>
      <c r="HFY30" s="276"/>
      <c r="HFZ30" s="276"/>
      <c r="HGA30" s="276"/>
      <c r="HGB30" s="276"/>
      <c r="HGC30" s="276"/>
      <c r="HGD30" s="276"/>
      <c r="HGE30" s="276"/>
      <c r="HGF30" s="276"/>
      <c r="HGG30" s="276"/>
      <c r="HGH30" s="276"/>
      <c r="HGI30" s="276"/>
      <c r="HGJ30" s="276"/>
      <c r="HGK30" s="276"/>
      <c r="HGL30" s="276"/>
      <c r="HGM30" s="276"/>
      <c r="HGN30" s="276"/>
      <c r="HGO30" s="276"/>
      <c r="HGP30" s="276"/>
      <c r="HGQ30" s="276"/>
      <c r="HGR30" s="276"/>
      <c r="HGS30" s="276"/>
      <c r="HGT30" s="276"/>
      <c r="HGU30" s="276"/>
      <c r="HGV30" s="276"/>
      <c r="HGW30" s="276"/>
      <c r="HGX30" s="276"/>
      <c r="HGY30" s="276"/>
      <c r="HGZ30" s="276"/>
      <c r="HHA30" s="276"/>
      <c r="HHB30" s="276"/>
      <c r="HHC30" s="276"/>
      <c r="HHD30" s="276"/>
      <c r="HHE30" s="276"/>
      <c r="HHF30" s="276"/>
      <c r="HHG30" s="276"/>
      <c r="HHH30" s="276"/>
      <c r="HHI30" s="276"/>
      <c r="HHJ30" s="276"/>
      <c r="HHK30" s="276"/>
      <c r="HHL30" s="276"/>
      <c r="HHM30" s="276"/>
      <c r="HHN30" s="276"/>
      <c r="HHO30" s="276"/>
      <c r="HHP30" s="276"/>
      <c r="HHQ30" s="276"/>
      <c r="HHR30" s="276"/>
      <c r="HHS30" s="276"/>
      <c r="HHT30" s="276"/>
      <c r="HHU30" s="276"/>
      <c r="HHV30" s="276"/>
      <c r="HHW30" s="276"/>
      <c r="HHX30" s="276"/>
      <c r="HHY30" s="276"/>
      <c r="HHZ30" s="276"/>
      <c r="HIA30" s="276"/>
      <c r="HIB30" s="276"/>
      <c r="HIC30" s="276"/>
      <c r="HID30" s="276"/>
      <c r="HIE30" s="276"/>
      <c r="HIF30" s="276"/>
      <c r="HIG30" s="276"/>
      <c r="HIH30" s="276"/>
      <c r="HII30" s="276"/>
      <c r="HIJ30" s="276"/>
      <c r="HIK30" s="276"/>
      <c r="HIL30" s="276"/>
      <c r="HIM30" s="276"/>
      <c r="HIN30" s="276"/>
      <c r="HIO30" s="276"/>
      <c r="HIP30" s="276"/>
      <c r="HIQ30" s="276"/>
      <c r="HIR30" s="276"/>
      <c r="HIS30" s="276"/>
      <c r="HIT30" s="276"/>
      <c r="HIU30" s="276"/>
      <c r="HIV30" s="276"/>
      <c r="HIW30" s="276"/>
      <c r="HIX30" s="276"/>
      <c r="HIY30" s="276"/>
      <c r="HIZ30" s="276"/>
      <c r="HJA30" s="276"/>
      <c r="HJB30" s="276"/>
      <c r="HJC30" s="276"/>
      <c r="HJD30" s="276"/>
      <c r="HJE30" s="276"/>
      <c r="HJF30" s="276"/>
      <c r="HJG30" s="276"/>
      <c r="HJH30" s="276"/>
      <c r="HJI30" s="276"/>
      <c r="HJJ30" s="276"/>
      <c r="HJK30" s="276"/>
      <c r="HJL30" s="276"/>
      <c r="HJM30" s="276"/>
      <c r="HJN30" s="276"/>
      <c r="HJO30" s="276"/>
      <c r="HJP30" s="276"/>
      <c r="HJQ30" s="276"/>
      <c r="HJR30" s="276"/>
      <c r="HJS30" s="276"/>
      <c r="HJT30" s="276"/>
      <c r="HJU30" s="276"/>
      <c r="HJV30" s="276"/>
      <c r="HJW30" s="276"/>
      <c r="HJX30" s="276"/>
      <c r="HJY30" s="276"/>
      <c r="HJZ30" s="276"/>
      <c r="HKA30" s="276"/>
      <c r="HKB30" s="276"/>
      <c r="HKC30" s="276"/>
      <c r="HKD30" s="276"/>
      <c r="HKE30" s="276"/>
      <c r="HKF30" s="276"/>
      <c r="HKG30" s="276"/>
      <c r="HKH30" s="276"/>
      <c r="HKI30" s="276"/>
      <c r="HKJ30" s="276"/>
      <c r="HKK30" s="276"/>
      <c r="HKL30" s="276"/>
      <c r="HKM30" s="276"/>
      <c r="HKN30" s="276"/>
      <c r="HKO30" s="276"/>
      <c r="HKP30" s="276"/>
      <c r="HKQ30" s="276"/>
      <c r="HKR30" s="276"/>
      <c r="HKS30" s="276"/>
      <c r="HKT30" s="276"/>
      <c r="HKU30" s="276"/>
      <c r="HKV30" s="276"/>
      <c r="HKW30" s="276"/>
      <c r="HKX30" s="276"/>
      <c r="HKY30" s="276"/>
      <c r="HKZ30" s="276"/>
      <c r="HLA30" s="276"/>
      <c r="HLB30" s="276"/>
      <c r="HLC30" s="276"/>
      <c r="HLD30" s="276"/>
      <c r="HLE30" s="276"/>
      <c r="HLF30" s="276"/>
      <c r="HLG30" s="276"/>
      <c r="HLH30" s="276"/>
      <c r="HLI30" s="276"/>
      <c r="HLJ30" s="276"/>
      <c r="HLK30" s="276"/>
      <c r="HLL30" s="276"/>
      <c r="HLM30" s="276"/>
      <c r="HLN30" s="276"/>
      <c r="HLO30" s="276"/>
      <c r="HLP30" s="276"/>
      <c r="HLQ30" s="276"/>
      <c r="HLR30" s="276"/>
      <c r="HLS30" s="276"/>
      <c r="HLT30" s="276"/>
      <c r="HLU30" s="276"/>
      <c r="HLV30" s="276"/>
      <c r="HLW30" s="276"/>
      <c r="HLX30" s="276"/>
      <c r="HLY30" s="276"/>
      <c r="HLZ30" s="276"/>
      <c r="HMA30" s="276"/>
      <c r="HMB30" s="276"/>
      <c r="HMC30" s="276"/>
      <c r="HMD30" s="276"/>
      <c r="HME30" s="276"/>
      <c r="HMF30" s="276"/>
      <c r="HMG30" s="276"/>
      <c r="HMH30" s="276"/>
      <c r="HMI30" s="276"/>
      <c r="HMJ30" s="276"/>
      <c r="HMK30" s="276"/>
      <c r="HML30" s="276"/>
      <c r="HMM30" s="276"/>
      <c r="HMN30" s="276"/>
      <c r="HMO30" s="276"/>
      <c r="HMP30" s="276"/>
      <c r="HMQ30" s="276"/>
      <c r="HMR30" s="276"/>
      <c r="HMS30" s="276"/>
      <c r="HMT30" s="276"/>
      <c r="HMU30" s="276"/>
      <c r="HMV30" s="276"/>
      <c r="HMW30" s="276"/>
      <c r="HMX30" s="276"/>
      <c r="HMY30" s="276"/>
      <c r="HMZ30" s="276"/>
      <c r="HNA30" s="276"/>
      <c r="HNB30" s="276"/>
      <c r="HNC30" s="276"/>
      <c r="HND30" s="276"/>
      <c r="HNE30" s="276"/>
      <c r="HNF30" s="276"/>
      <c r="HNG30" s="276"/>
      <c r="HNH30" s="276"/>
      <c r="HNI30" s="276"/>
      <c r="HNJ30" s="276"/>
      <c r="HNK30" s="276"/>
      <c r="HNL30" s="276"/>
      <c r="HNM30" s="276"/>
      <c r="HNN30" s="276"/>
      <c r="HNO30" s="276"/>
      <c r="HNP30" s="276"/>
      <c r="HNQ30" s="276"/>
      <c r="HNR30" s="276"/>
      <c r="HNS30" s="276"/>
      <c r="HNT30" s="276"/>
      <c r="HNU30" s="276"/>
      <c r="HNV30" s="276"/>
      <c r="HNW30" s="276"/>
      <c r="HNX30" s="276"/>
      <c r="HNY30" s="276"/>
      <c r="HNZ30" s="276"/>
      <c r="HOA30" s="276"/>
      <c r="HOB30" s="276"/>
      <c r="HOC30" s="276"/>
      <c r="HOD30" s="276"/>
      <c r="HOE30" s="276"/>
      <c r="HOF30" s="276"/>
      <c r="HOG30" s="276"/>
      <c r="HOH30" s="276"/>
      <c r="HOI30" s="276"/>
      <c r="HOJ30" s="276"/>
      <c r="HOK30" s="276"/>
      <c r="HOL30" s="276"/>
      <c r="HOM30" s="276"/>
      <c r="HON30" s="276"/>
      <c r="HOO30" s="276"/>
      <c r="HOP30" s="276"/>
      <c r="HOQ30" s="276"/>
      <c r="HOR30" s="276"/>
      <c r="HOS30" s="276"/>
      <c r="HOT30" s="276"/>
      <c r="HOU30" s="276"/>
      <c r="HOV30" s="276"/>
      <c r="HOW30" s="276"/>
      <c r="HOX30" s="276"/>
      <c r="HOY30" s="276"/>
      <c r="HOZ30" s="276"/>
      <c r="HPA30" s="276"/>
      <c r="HPB30" s="276"/>
      <c r="HPC30" s="276"/>
      <c r="HPD30" s="276"/>
      <c r="HPE30" s="276"/>
      <c r="HPF30" s="276"/>
      <c r="HPG30" s="276"/>
      <c r="HPH30" s="276"/>
      <c r="HPI30" s="276"/>
      <c r="HPJ30" s="276"/>
      <c r="HPK30" s="276"/>
      <c r="HPL30" s="276"/>
      <c r="HPM30" s="276"/>
      <c r="HPN30" s="276"/>
      <c r="HPO30" s="276"/>
      <c r="HPP30" s="276"/>
      <c r="HPQ30" s="276"/>
      <c r="HPR30" s="276"/>
      <c r="HPS30" s="276"/>
      <c r="HPT30" s="276"/>
      <c r="HPU30" s="276"/>
      <c r="HPV30" s="276"/>
      <c r="HPW30" s="276"/>
      <c r="HPX30" s="276"/>
      <c r="HPY30" s="276"/>
      <c r="HPZ30" s="276"/>
      <c r="HQA30" s="276"/>
      <c r="HQB30" s="276"/>
      <c r="HQC30" s="276"/>
      <c r="HQD30" s="276"/>
      <c r="HQE30" s="276"/>
      <c r="HQF30" s="276"/>
      <c r="HQG30" s="276"/>
      <c r="HQH30" s="276"/>
      <c r="HQI30" s="276"/>
      <c r="HQJ30" s="276"/>
      <c r="HQK30" s="276"/>
      <c r="HQL30" s="276"/>
      <c r="HQM30" s="276"/>
      <c r="HQN30" s="276"/>
      <c r="HQO30" s="276"/>
      <c r="HQP30" s="276"/>
      <c r="HQQ30" s="276"/>
      <c r="HQR30" s="276"/>
      <c r="HQS30" s="276"/>
      <c r="HQT30" s="276"/>
      <c r="HQU30" s="276"/>
      <c r="HQV30" s="276"/>
      <c r="HQW30" s="276"/>
      <c r="HQX30" s="276"/>
      <c r="HQY30" s="276"/>
      <c r="HQZ30" s="276"/>
      <c r="HRA30" s="276"/>
      <c r="HRB30" s="276"/>
      <c r="HRC30" s="276"/>
      <c r="HRD30" s="276"/>
      <c r="HRE30" s="276"/>
      <c r="HRF30" s="276"/>
      <c r="HRG30" s="276"/>
      <c r="HRH30" s="276"/>
      <c r="HRI30" s="276"/>
      <c r="HRJ30" s="276"/>
      <c r="HRK30" s="276"/>
      <c r="HRL30" s="276"/>
      <c r="HRM30" s="276"/>
      <c r="HRN30" s="276"/>
      <c r="HRO30" s="276"/>
      <c r="HRP30" s="276"/>
      <c r="HRQ30" s="276"/>
      <c r="HRR30" s="276"/>
      <c r="HRS30" s="276"/>
      <c r="HRT30" s="276"/>
      <c r="HRU30" s="276"/>
      <c r="HRV30" s="276"/>
      <c r="HRW30" s="276"/>
      <c r="HRX30" s="276"/>
      <c r="HRY30" s="276"/>
      <c r="HRZ30" s="276"/>
      <c r="HSA30" s="276"/>
      <c r="HSB30" s="276"/>
      <c r="HSC30" s="276"/>
      <c r="HSD30" s="276"/>
      <c r="HSE30" s="276"/>
      <c r="HSF30" s="276"/>
      <c r="HSG30" s="276"/>
      <c r="HSH30" s="276"/>
      <c r="HSI30" s="276"/>
      <c r="HSJ30" s="276"/>
      <c r="HSK30" s="276"/>
      <c r="HSL30" s="276"/>
      <c r="HSM30" s="276"/>
      <c r="HSN30" s="276"/>
      <c r="HSO30" s="276"/>
      <c r="HSP30" s="276"/>
      <c r="HSQ30" s="276"/>
      <c r="HSR30" s="276"/>
      <c r="HSS30" s="276"/>
      <c r="HST30" s="276"/>
      <c r="HSU30" s="276"/>
      <c r="HSV30" s="276"/>
      <c r="HSW30" s="276"/>
      <c r="HSX30" s="276"/>
      <c r="HSY30" s="276"/>
      <c r="HSZ30" s="276"/>
      <c r="HTA30" s="276"/>
      <c r="HTB30" s="276"/>
      <c r="HTC30" s="276"/>
      <c r="HTD30" s="276"/>
      <c r="HTE30" s="276"/>
      <c r="HTF30" s="276"/>
      <c r="HTG30" s="276"/>
      <c r="HTH30" s="276"/>
      <c r="HTI30" s="276"/>
      <c r="HTJ30" s="276"/>
      <c r="HTK30" s="276"/>
      <c r="HTL30" s="276"/>
      <c r="HTM30" s="276"/>
      <c r="HTN30" s="276"/>
      <c r="HTO30" s="276"/>
      <c r="HTP30" s="276"/>
      <c r="HTQ30" s="276"/>
      <c r="HTR30" s="276"/>
      <c r="HTS30" s="276"/>
      <c r="HTT30" s="276"/>
      <c r="HTU30" s="276"/>
      <c r="HTV30" s="276"/>
      <c r="HTW30" s="276"/>
      <c r="HTX30" s="276"/>
      <c r="HTY30" s="276"/>
      <c r="HTZ30" s="276"/>
      <c r="HUA30" s="276"/>
      <c r="HUB30" s="276"/>
      <c r="HUC30" s="276"/>
      <c r="HUD30" s="276"/>
      <c r="HUE30" s="276"/>
      <c r="HUF30" s="276"/>
      <c r="HUG30" s="276"/>
      <c r="HUH30" s="276"/>
      <c r="HUI30" s="276"/>
      <c r="HUJ30" s="276"/>
      <c r="HUK30" s="276"/>
      <c r="HUL30" s="276"/>
      <c r="HUM30" s="276"/>
      <c r="HUN30" s="276"/>
      <c r="HUO30" s="276"/>
      <c r="HUP30" s="276"/>
      <c r="HUQ30" s="276"/>
      <c r="HUR30" s="276"/>
      <c r="HUS30" s="276"/>
      <c r="HUT30" s="276"/>
      <c r="HUU30" s="276"/>
      <c r="HUV30" s="276"/>
      <c r="HUW30" s="276"/>
      <c r="HUX30" s="276"/>
      <c r="HUY30" s="276"/>
      <c r="HUZ30" s="276"/>
      <c r="HVA30" s="276"/>
      <c r="HVB30" s="276"/>
      <c r="HVC30" s="276"/>
      <c r="HVD30" s="276"/>
      <c r="HVE30" s="276"/>
      <c r="HVF30" s="276"/>
      <c r="HVG30" s="276"/>
      <c r="HVH30" s="276"/>
      <c r="HVI30" s="276"/>
      <c r="HVJ30" s="276"/>
      <c r="HVK30" s="276"/>
      <c r="HVL30" s="276"/>
      <c r="HVM30" s="276"/>
      <c r="HVN30" s="276"/>
      <c r="HVO30" s="276"/>
      <c r="HVP30" s="276"/>
      <c r="HVQ30" s="276"/>
      <c r="HVR30" s="276"/>
      <c r="HVS30" s="276"/>
      <c r="HVT30" s="276"/>
      <c r="HVU30" s="276"/>
      <c r="HVV30" s="276"/>
      <c r="HVW30" s="276"/>
      <c r="HVX30" s="276"/>
      <c r="HVY30" s="276"/>
      <c r="HVZ30" s="276"/>
      <c r="HWA30" s="276"/>
      <c r="HWB30" s="276"/>
      <c r="HWC30" s="276"/>
      <c r="HWD30" s="276"/>
      <c r="HWE30" s="276"/>
      <c r="HWF30" s="276"/>
      <c r="HWG30" s="276"/>
      <c r="HWH30" s="276"/>
      <c r="HWI30" s="276"/>
      <c r="HWJ30" s="276"/>
      <c r="HWK30" s="276"/>
      <c r="HWL30" s="276"/>
      <c r="HWM30" s="276"/>
      <c r="HWN30" s="276"/>
      <c r="HWO30" s="276"/>
      <c r="HWP30" s="276"/>
      <c r="HWQ30" s="276"/>
      <c r="HWR30" s="276"/>
      <c r="HWS30" s="276"/>
      <c r="HWT30" s="276"/>
      <c r="HWU30" s="276"/>
      <c r="HWV30" s="276"/>
      <c r="HWW30" s="276"/>
      <c r="HWX30" s="276"/>
      <c r="HWY30" s="276"/>
      <c r="HWZ30" s="276"/>
      <c r="HXA30" s="276"/>
      <c r="HXB30" s="276"/>
      <c r="HXC30" s="276"/>
      <c r="HXD30" s="276"/>
      <c r="HXE30" s="276"/>
      <c r="HXF30" s="276"/>
      <c r="HXG30" s="276"/>
      <c r="HXH30" s="276"/>
      <c r="HXI30" s="276"/>
      <c r="HXJ30" s="276"/>
      <c r="HXK30" s="276"/>
      <c r="HXL30" s="276"/>
      <c r="HXM30" s="276"/>
      <c r="HXN30" s="276"/>
      <c r="HXO30" s="276"/>
      <c r="HXP30" s="276"/>
      <c r="HXQ30" s="276"/>
      <c r="HXR30" s="276"/>
      <c r="HXS30" s="276"/>
      <c r="HXT30" s="276"/>
      <c r="HXU30" s="276"/>
      <c r="HXV30" s="276"/>
      <c r="HXW30" s="276"/>
      <c r="HXX30" s="276"/>
      <c r="HXY30" s="276"/>
      <c r="HXZ30" s="276"/>
      <c r="HYA30" s="276"/>
      <c r="HYB30" s="276"/>
      <c r="HYC30" s="276"/>
      <c r="HYD30" s="276"/>
      <c r="HYE30" s="276"/>
      <c r="HYF30" s="276"/>
      <c r="HYG30" s="276"/>
      <c r="HYH30" s="276"/>
      <c r="HYI30" s="276"/>
      <c r="HYJ30" s="276"/>
      <c r="HYK30" s="276"/>
      <c r="HYL30" s="276"/>
      <c r="HYM30" s="276"/>
      <c r="HYN30" s="276"/>
      <c r="HYO30" s="276"/>
      <c r="HYP30" s="276"/>
      <c r="HYQ30" s="276"/>
      <c r="HYR30" s="276"/>
      <c r="HYS30" s="276"/>
      <c r="HYT30" s="276"/>
      <c r="HYU30" s="276"/>
      <c r="HYV30" s="276"/>
      <c r="HYW30" s="276"/>
      <c r="HYX30" s="276"/>
      <c r="HYY30" s="276"/>
      <c r="HYZ30" s="276"/>
      <c r="HZA30" s="276"/>
      <c r="HZB30" s="276"/>
      <c r="HZC30" s="276"/>
      <c r="HZD30" s="276"/>
      <c r="HZE30" s="276"/>
      <c r="HZF30" s="276"/>
      <c r="HZG30" s="276"/>
      <c r="HZH30" s="276"/>
      <c r="HZI30" s="276"/>
      <c r="HZJ30" s="276"/>
      <c r="HZK30" s="276"/>
      <c r="HZL30" s="276"/>
      <c r="HZM30" s="276"/>
      <c r="HZN30" s="276"/>
      <c r="HZO30" s="276"/>
      <c r="HZP30" s="276"/>
      <c r="HZQ30" s="276"/>
      <c r="HZR30" s="276"/>
      <c r="HZS30" s="276"/>
      <c r="HZT30" s="276"/>
      <c r="HZU30" s="276"/>
      <c r="HZV30" s="276"/>
      <c r="HZW30" s="276"/>
      <c r="HZX30" s="276"/>
      <c r="HZY30" s="276"/>
      <c r="HZZ30" s="276"/>
      <c r="IAA30" s="276"/>
      <c r="IAB30" s="276"/>
      <c r="IAC30" s="276"/>
      <c r="IAD30" s="276"/>
      <c r="IAE30" s="276"/>
      <c r="IAF30" s="276"/>
      <c r="IAG30" s="276"/>
      <c r="IAH30" s="276"/>
      <c r="IAI30" s="276"/>
      <c r="IAJ30" s="276"/>
      <c r="IAK30" s="276"/>
      <c r="IAL30" s="276"/>
      <c r="IAM30" s="276"/>
      <c r="IAN30" s="276"/>
      <c r="IAO30" s="276"/>
      <c r="IAP30" s="276"/>
      <c r="IAQ30" s="276"/>
      <c r="IAR30" s="276"/>
      <c r="IAS30" s="276"/>
      <c r="IAT30" s="276"/>
      <c r="IAU30" s="276"/>
      <c r="IAV30" s="276"/>
      <c r="IAW30" s="276"/>
      <c r="IAX30" s="276"/>
      <c r="IAY30" s="276"/>
      <c r="IAZ30" s="276"/>
      <c r="IBA30" s="276"/>
      <c r="IBB30" s="276"/>
      <c r="IBC30" s="276"/>
      <c r="IBD30" s="276"/>
      <c r="IBE30" s="276"/>
      <c r="IBF30" s="276"/>
      <c r="IBG30" s="276"/>
      <c r="IBH30" s="276"/>
      <c r="IBI30" s="276"/>
      <c r="IBJ30" s="276"/>
      <c r="IBK30" s="276"/>
      <c r="IBL30" s="276"/>
      <c r="IBM30" s="276"/>
      <c r="IBN30" s="276"/>
      <c r="IBO30" s="276"/>
      <c r="IBP30" s="276"/>
      <c r="IBQ30" s="276"/>
      <c r="IBR30" s="276"/>
      <c r="IBS30" s="276"/>
      <c r="IBT30" s="276"/>
      <c r="IBU30" s="276"/>
      <c r="IBV30" s="276"/>
      <c r="IBW30" s="276"/>
      <c r="IBX30" s="276"/>
      <c r="IBY30" s="276"/>
      <c r="IBZ30" s="276"/>
      <c r="ICA30" s="276"/>
      <c r="ICB30" s="276"/>
      <c r="ICC30" s="276"/>
      <c r="ICD30" s="276"/>
      <c r="ICE30" s="276"/>
      <c r="ICF30" s="276"/>
      <c r="ICG30" s="276"/>
      <c r="ICH30" s="276"/>
      <c r="ICI30" s="276"/>
      <c r="ICJ30" s="276"/>
      <c r="ICK30" s="276"/>
      <c r="ICL30" s="276"/>
      <c r="ICM30" s="276"/>
      <c r="ICN30" s="276"/>
      <c r="ICO30" s="276"/>
      <c r="ICP30" s="276"/>
      <c r="ICQ30" s="276"/>
      <c r="ICR30" s="276"/>
      <c r="ICS30" s="276"/>
      <c r="ICT30" s="276"/>
      <c r="ICU30" s="276"/>
      <c r="ICV30" s="276"/>
      <c r="ICW30" s="276"/>
      <c r="ICX30" s="276"/>
      <c r="ICY30" s="276"/>
      <c r="ICZ30" s="276"/>
      <c r="IDA30" s="276"/>
      <c r="IDB30" s="276"/>
      <c r="IDC30" s="276"/>
      <c r="IDD30" s="276"/>
      <c r="IDE30" s="276"/>
      <c r="IDF30" s="276"/>
      <c r="IDG30" s="276"/>
      <c r="IDH30" s="276"/>
      <c r="IDI30" s="276"/>
      <c r="IDJ30" s="276"/>
      <c r="IDK30" s="276"/>
      <c r="IDL30" s="276"/>
      <c r="IDM30" s="276"/>
      <c r="IDN30" s="276"/>
      <c r="IDO30" s="276"/>
      <c r="IDP30" s="276"/>
      <c r="IDQ30" s="276"/>
      <c r="IDR30" s="276"/>
      <c r="IDS30" s="276"/>
      <c r="IDT30" s="276"/>
      <c r="IDU30" s="276"/>
      <c r="IDV30" s="276"/>
      <c r="IDW30" s="276"/>
      <c r="IDX30" s="276"/>
      <c r="IDY30" s="276"/>
      <c r="IDZ30" s="276"/>
      <c r="IEA30" s="276"/>
      <c r="IEB30" s="276"/>
      <c r="IEC30" s="276"/>
      <c r="IED30" s="276"/>
      <c r="IEE30" s="276"/>
      <c r="IEF30" s="276"/>
      <c r="IEG30" s="276"/>
      <c r="IEH30" s="276"/>
      <c r="IEI30" s="276"/>
      <c r="IEJ30" s="276"/>
      <c r="IEK30" s="276"/>
      <c r="IEL30" s="276"/>
      <c r="IEM30" s="276"/>
      <c r="IEN30" s="276"/>
      <c r="IEO30" s="276"/>
      <c r="IEP30" s="276"/>
      <c r="IEQ30" s="276"/>
      <c r="IER30" s="276"/>
      <c r="IES30" s="276"/>
      <c r="IET30" s="276"/>
      <c r="IEU30" s="276"/>
      <c r="IEV30" s="276"/>
      <c r="IEW30" s="276"/>
      <c r="IEX30" s="276"/>
      <c r="IEY30" s="276"/>
      <c r="IEZ30" s="276"/>
      <c r="IFA30" s="276"/>
      <c r="IFB30" s="276"/>
      <c r="IFC30" s="276"/>
      <c r="IFD30" s="276"/>
      <c r="IFE30" s="276"/>
      <c r="IFF30" s="276"/>
      <c r="IFG30" s="276"/>
      <c r="IFH30" s="276"/>
      <c r="IFI30" s="276"/>
      <c r="IFJ30" s="276"/>
      <c r="IFK30" s="276"/>
      <c r="IFL30" s="276"/>
      <c r="IFM30" s="276"/>
      <c r="IFN30" s="276"/>
      <c r="IFO30" s="276"/>
      <c r="IFP30" s="276"/>
      <c r="IFQ30" s="276"/>
      <c r="IFR30" s="276"/>
      <c r="IFS30" s="276"/>
      <c r="IFT30" s="276"/>
      <c r="IFU30" s="276"/>
      <c r="IFV30" s="276"/>
      <c r="IFW30" s="276"/>
      <c r="IFX30" s="276"/>
      <c r="IFY30" s="276"/>
      <c r="IFZ30" s="276"/>
      <c r="IGA30" s="276"/>
      <c r="IGB30" s="276"/>
      <c r="IGC30" s="276"/>
      <c r="IGD30" s="276"/>
      <c r="IGE30" s="276"/>
      <c r="IGF30" s="276"/>
      <c r="IGG30" s="276"/>
      <c r="IGH30" s="276"/>
      <c r="IGI30" s="276"/>
      <c r="IGJ30" s="276"/>
      <c r="IGK30" s="276"/>
      <c r="IGL30" s="276"/>
      <c r="IGM30" s="276"/>
      <c r="IGN30" s="276"/>
      <c r="IGO30" s="276"/>
      <c r="IGP30" s="276"/>
      <c r="IGQ30" s="276"/>
      <c r="IGR30" s="276"/>
      <c r="IGS30" s="276"/>
      <c r="IGT30" s="276"/>
      <c r="IGU30" s="276"/>
      <c r="IGV30" s="276"/>
      <c r="IGW30" s="276"/>
      <c r="IGX30" s="276"/>
      <c r="IGY30" s="276"/>
      <c r="IGZ30" s="276"/>
      <c r="IHA30" s="276"/>
      <c r="IHB30" s="276"/>
      <c r="IHC30" s="276"/>
      <c r="IHD30" s="276"/>
      <c r="IHE30" s="276"/>
      <c r="IHF30" s="276"/>
      <c r="IHG30" s="276"/>
      <c r="IHH30" s="276"/>
      <c r="IHI30" s="276"/>
      <c r="IHJ30" s="276"/>
      <c r="IHK30" s="276"/>
      <c r="IHL30" s="276"/>
      <c r="IHM30" s="276"/>
      <c r="IHN30" s="276"/>
      <c r="IHO30" s="276"/>
      <c r="IHP30" s="276"/>
      <c r="IHQ30" s="276"/>
      <c r="IHR30" s="276"/>
      <c r="IHS30" s="276"/>
      <c r="IHT30" s="276"/>
      <c r="IHU30" s="276"/>
      <c r="IHV30" s="276"/>
      <c r="IHW30" s="276"/>
      <c r="IHX30" s="276"/>
      <c r="IHY30" s="276"/>
      <c r="IHZ30" s="276"/>
      <c r="IIA30" s="276"/>
      <c r="IIB30" s="276"/>
      <c r="IIC30" s="276"/>
      <c r="IID30" s="276"/>
      <c r="IIE30" s="276"/>
      <c r="IIF30" s="276"/>
      <c r="IIG30" s="276"/>
      <c r="IIH30" s="276"/>
      <c r="III30" s="276"/>
      <c r="IIJ30" s="276"/>
      <c r="IIK30" s="276"/>
      <c r="IIL30" s="276"/>
      <c r="IIM30" s="276"/>
      <c r="IIN30" s="276"/>
      <c r="IIO30" s="276"/>
      <c r="IIP30" s="276"/>
      <c r="IIQ30" s="276"/>
      <c r="IIR30" s="276"/>
      <c r="IIS30" s="276"/>
      <c r="IIT30" s="276"/>
      <c r="IIU30" s="276"/>
      <c r="IIV30" s="276"/>
      <c r="IIW30" s="276"/>
      <c r="IIX30" s="276"/>
      <c r="IIY30" s="276"/>
      <c r="IIZ30" s="276"/>
      <c r="IJA30" s="276"/>
      <c r="IJB30" s="276"/>
      <c r="IJC30" s="276"/>
      <c r="IJD30" s="276"/>
      <c r="IJE30" s="276"/>
      <c r="IJF30" s="276"/>
      <c r="IJG30" s="276"/>
      <c r="IJH30" s="276"/>
      <c r="IJI30" s="276"/>
      <c r="IJJ30" s="276"/>
      <c r="IJK30" s="276"/>
      <c r="IJL30" s="276"/>
      <c r="IJM30" s="276"/>
      <c r="IJN30" s="276"/>
      <c r="IJO30" s="276"/>
      <c r="IJP30" s="276"/>
      <c r="IJQ30" s="276"/>
      <c r="IJR30" s="276"/>
      <c r="IJS30" s="276"/>
      <c r="IJT30" s="276"/>
      <c r="IJU30" s="276"/>
      <c r="IJV30" s="276"/>
      <c r="IJW30" s="276"/>
      <c r="IJX30" s="276"/>
      <c r="IJY30" s="276"/>
      <c r="IJZ30" s="276"/>
      <c r="IKA30" s="276"/>
      <c r="IKB30" s="276"/>
      <c r="IKC30" s="276"/>
      <c r="IKD30" s="276"/>
      <c r="IKE30" s="276"/>
      <c r="IKF30" s="276"/>
      <c r="IKG30" s="276"/>
      <c r="IKH30" s="276"/>
      <c r="IKI30" s="276"/>
      <c r="IKJ30" s="276"/>
      <c r="IKK30" s="276"/>
      <c r="IKL30" s="276"/>
      <c r="IKM30" s="276"/>
      <c r="IKN30" s="276"/>
      <c r="IKO30" s="276"/>
      <c r="IKP30" s="276"/>
      <c r="IKQ30" s="276"/>
      <c r="IKR30" s="276"/>
      <c r="IKS30" s="276"/>
      <c r="IKT30" s="276"/>
      <c r="IKU30" s="276"/>
      <c r="IKV30" s="276"/>
      <c r="IKW30" s="276"/>
      <c r="IKX30" s="276"/>
      <c r="IKY30" s="276"/>
      <c r="IKZ30" s="276"/>
      <c r="ILA30" s="276"/>
      <c r="ILB30" s="276"/>
      <c r="ILC30" s="276"/>
      <c r="ILD30" s="276"/>
      <c r="ILE30" s="276"/>
      <c r="ILF30" s="276"/>
      <c r="ILG30" s="276"/>
      <c r="ILH30" s="276"/>
      <c r="ILI30" s="276"/>
      <c r="ILJ30" s="276"/>
      <c r="ILK30" s="276"/>
      <c r="ILL30" s="276"/>
      <c r="ILM30" s="276"/>
      <c r="ILN30" s="276"/>
      <c r="ILO30" s="276"/>
      <c r="ILP30" s="276"/>
      <c r="ILQ30" s="276"/>
      <c r="ILR30" s="276"/>
      <c r="ILS30" s="276"/>
      <c r="ILT30" s="276"/>
      <c r="ILU30" s="276"/>
      <c r="ILV30" s="276"/>
      <c r="ILW30" s="276"/>
      <c r="ILX30" s="276"/>
      <c r="ILY30" s="276"/>
      <c r="ILZ30" s="276"/>
      <c r="IMA30" s="276"/>
      <c r="IMB30" s="276"/>
      <c r="IMC30" s="276"/>
      <c r="IMD30" s="276"/>
      <c r="IME30" s="276"/>
      <c r="IMF30" s="276"/>
      <c r="IMG30" s="276"/>
      <c r="IMH30" s="276"/>
      <c r="IMI30" s="276"/>
      <c r="IMJ30" s="276"/>
      <c r="IMK30" s="276"/>
      <c r="IML30" s="276"/>
      <c r="IMM30" s="276"/>
      <c r="IMN30" s="276"/>
      <c r="IMO30" s="276"/>
      <c r="IMP30" s="276"/>
      <c r="IMQ30" s="276"/>
      <c r="IMR30" s="276"/>
      <c r="IMS30" s="276"/>
      <c r="IMT30" s="276"/>
      <c r="IMU30" s="276"/>
      <c r="IMV30" s="276"/>
      <c r="IMW30" s="276"/>
      <c r="IMX30" s="276"/>
      <c r="IMY30" s="276"/>
      <c r="IMZ30" s="276"/>
      <c r="INA30" s="276"/>
      <c r="INB30" s="276"/>
      <c r="INC30" s="276"/>
      <c r="IND30" s="276"/>
      <c r="INE30" s="276"/>
      <c r="INF30" s="276"/>
      <c r="ING30" s="276"/>
      <c r="INH30" s="276"/>
      <c r="INI30" s="276"/>
      <c r="INJ30" s="276"/>
      <c r="INK30" s="276"/>
      <c r="INL30" s="276"/>
      <c r="INM30" s="276"/>
      <c r="INN30" s="276"/>
      <c r="INO30" s="276"/>
      <c r="INP30" s="276"/>
      <c r="INQ30" s="276"/>
      <c r="INR30" s="276"/>
      <c r="INS30" s="276"/>
      <c r="INT30" s="276"/>
      <c r="INU30" s="276"/>
      <c r="INV30" s="276"/>
      <c r="INW30" s="276"/>
      <c r="INX30" s="276"/>
      <c r="INY30" s="276"/>
      <c r="INZ30" s="276"/>
      <c r="IOA30" s="276"/>
      <c r="IOB30" s="276"/>
      <c r="IOC30" s="276"/>
      <c r="IOD30" s="276"/>
      <c r="IOE30" s="276"/>
      <c r="IOF30" s="276"/>
      <c r="IOG30" s="276"/>
      <c r="IOH30" s="276"/>
      <c r="IOI30" s="276"/>
      <c r="IOJ30" s="276"/>
      <c r="IOK30" s="276"/>
      <c r="IOL30" s="276"/>
      <c r="IOM30" s="276"/>
      <c r="ION30" s="276"/>
      <c r="IOO30" s="276"/>
      <c r="IOP30" s="276"/>
      <c r="IOQ30" s="276"/>
      <c r="IOR30" s="276"/>
      <c r="IOS30" s="276"/>
      <c r="IOT30" s="276"/>
      <c r="IOU30" s="276"/>
      <c r="IOV30" s="276"/>
      <c r="IOW30" s="276"/>
      <c r="IOX30" s="276"/>
      <c r="IOY30" s="276"/>
      <c r="IOZ30" s="276"/>
      <c r="IPA30" s="276"/>
      <c r="IPB30" s="276"/>
      <c r="IPC30" s="276"/>
      <c r="IPD30" s="276"/>
      <c r="IPE30" s="276"/>
      <c r="IPF30" s="276"/>
      <c r="IPG30" s="276"/>
      <c r="IPH30" s="276"/>
      <c r="IPI30" s="276"/>
      <c r="IPJ30" s="276"/>
      <c r="IPK30" s="276"/>
      <c r="IPL30" s="276"/>
      <c r="IPM30" s="276"/>
      <c r="IPN30" s="276"/>
      <c r="IPO30" s="276"/>
      <c r="IPP30" s="276"/>
      <c r="IPQ30" s="276"/>
      <c r="IPR30" s="276"/>
      <c r="IPS30" s="276"/>
      <c r="IPT30" s="276"/>
      <c r="IPU30" s="276"/>
      <c r="IPV30" s="276"/>
      <c r="IPW30" s="276"/>
      <c r="IPX30" s="276"/>
      <c r="IPY30" s="276"/>
      <c r="IPZ30" s="276"/>
      <c r="IQA30" s="276"/>
      <c r="IQB30" s="276"/>
      <c r="IQC30" s="276"/>
      <c r="IQD30" s="276"/>
      <c r="IQE30" s="276"/>
      <c r="IQF30" s="276"/>
      <c r="IQG30" s="276"/>
      <c r="IQH30" s="276"/>
      <c r="IQI30" s="276"/>
      <c r="IQJ30" s="276"/>
      <c r="IQK30" s="276"/>
      <c r="IQL30" s="276"/>
      <c r="IQM30" s="276"/>
      <c r="IQN30" s="276"/>
      <c r="IQO30" s="276"/>
      <c r="IQP30" s="276"/>
      <c r="IQQ30" s="276"/>
      <c r="IQR30" s="276"/>
      <c r="IQS30" s="276"/>
      <c r="IQT30" s="276"/>
      <c r="IQU30" s="276"/>
      <c r="IQV30" s="276"/>
      <c r="IQW30" s="276"/>
      <c r="IQX30" s="276"/>
      <c r="IQY30" s="276"/>
      <c r="IQZ30" s="276"/>
      <c r="IRA30" s="276"/>
      <c r="IRB30" s="276"/>
      <c r="IRC30" s="276"/>
      <c r="IRD30" s="276"/>
      <c r="IRE30" s="276"/>
      <c r="IRF30" s="276"/>
      <c r="IRG30" s="276"/>
      <c r="IRH30" s="276"/>
      <c r="IRI30" s="276"/>
      <c r="IRJ30" s="276"/>
      <c r="IRK30" s="276"/>
      <c r="IRL30" s="276"/>
      <c r="IRM30" s="276"/>
      <c r="IRN30" s="276"/>
      <c r="IRO30" s="276"/>
      <c r="IRP30" s="276"/>
      <c r="IRQ30" s="276"/>
      <c r="IRR30" s="276"/>
      <c r="IRS30" s="276"/>
      <c r="IRT30" s="276"/>
      <c r="IRU30" s="276"/>
      <c r="IRV30" s="276"/>
      <c r="IRW30" s="276"/>
      <c r="IRX30" s="276"/>
      <c r="IRY30" s="276"/>
      <c r="IRZ30" s="276"/>
      <c r="ISA30" s="276"/>
      <c r="ISB30" s="276"/>
      <c r="ISC30" s="276"/>
      <c r="ISD30" s="276"/>
      <c r="ISE30" s="276"/>
      <c r="ISF30" s="276"/>
      <c r="ISG30" s="276"/>
      <c r="ISH30" s="276"/>
      <c r="ISI30" s="276"/>
      <c r="ISJ30" s="276"/>
      <c r="ISK30" s="276"/>
      <c r="ISL30" s="276"/>
      <c r="ISM30" s="276"/>
      <c r="ISN30" s="276"/>
      <c r="ISO30" s="276"/>
      <c r="ISP30" s="276"/>
      <c r="ISQ30" s="276"/>
      <c r="ISR30" s="276"/>
      <c r="ISS30" s="276"/>
      <c r="IST30" s="276"/>
      <c r="ISU30" s="276"/>
      <c r="ISV30" s="276"/>
      <c r="ISW30" s="276"/>
      <c r="ISX30" s="276"/>
      <c r="ISY30" s="276"/>
      <c r="ISZ30" s="276"/>
      <c r="ITA30" s="276"/>
      <c r="ITB30" s="276"/>
      <c r="ITC30" s="276"/>
      <c r="ITD30" s="276"/>
      <c r="ITE30" s="276"/>
      <c r="ITF30" s="276"/>
      <c r="ITG30" s="276"/>
      <c r="ITH30" s="276"/>
      <c r="ITI30" s="276"/>
      <c r="ITJ30" s="276"/>
      <c r="ITK30" s="276"/>
      <c r="ITL30" s="276"/>
      <c r="ITM30" s="276"/>
      <c r="ITN30" s="276"/>
      <c r="ITO30" s="276"/>
      <c r="ITP30" s="276"/>
      <c r="ITQ30" s="276"/>
      <c r="ITR30" s="276"/>
      <c r="ITS30" s="276"/>
      <c r="ITT30" s="276"/>
      <c r="ITU30" s="276"/>
      <c r="ITV30" s="276"/>
      <c r="ITW30" s="276"/>
      <c r="ITX30" s="276"/>
      <c r="ITY30" s="276"/>
      <c r="ITZ30" s="276"/>
      <c r="IUA30" s="276"/>
      <c r="IUB30" s="276"/>
      <c r="IUC30" s="276"/>
      <c r="IUD30" s="276"/>
      <c r="IUE30" s="276"/>
      <c r="IUF30" s="276"/>
      <c r="IUG30" s="276"/>
      <c r="IUH30" s="276"/>
      <c r="IUI30" s="276"/>
      <c r="IUJ30" s="276"/>
      <c r="IUK30" s="276"/>
      <c r="IUL30" s="276"/>
      <c r="IUM30" s="276"/>
      <c r="IUN30" s="276"/>
      <c r="IUO30" s="276"/>
      <c r="IUP30" s="276"/>
      <c r="IUQ30" s="276"/>
      <c r="IUR30" s="276"/>
      <c r="IUS30" s="276"/>
      <c r="IUT30" s="276"/>
      <c r="IUU30" s="276"/>
      <c r="IUV30" s="276"/>
      <c r="IUW30" s="276"/>
      <c r="IUX30" s="276"/>
      <c r="IUY30" s="276"/>
      <c r="IUZ30" s="276"/>
      <c r="IVA30" s="276"/>
      <c r="IVB30" s="276"/>
      <c r="IVC30" s="276"/>
      <c r="IVD30" s="276"/>
      <c r="IVE30" s="276"/>
      <c r="IVF30" s="276"/>
      <c r="IVG30" s="276"/>
      <c r="IVH30" s="276"/>
      <c r="IVI30" s="276"/>
      <c r="IVJ30" s="276"/>
      <c r="IVK30" s="276"/>
      <c r="IVL30" s="276"/>
      <c r="IVM30" s="276"/>
      <c r="IVN30" s="276"/>
      <c r="IVO30" s="276"/>
      <c r="IVP30" s="276"/>
      <c r="IVQ30" s="276"/>
      <c r="IVR30" s="276"/>
      <c r="IVS30" s="276"/>
      <c r="IVT30" s="276"/>
      <c r="IVU30" s="276"/>
      <c r="IVV30" s="276"/>
      <c r="IVW30" s="276"/>
      <c r="IVX30" s="276"/>
      <c r="IVY30" s="276"/>
      <c r="IVZ30" s="276"/>
      <c r="IWA30" s="276"/>
      <c r="IWB30" s="276"/>
      <c r="IWC30" s="276"/>
      <c r="IWD30" s="276"/>
      <c r="IWE30" s="276"/>
      <c r="IWF30" s="276"/>
      <c r="IWG30" s="276"/>
      <c r="IWH30" s="276"/>
      <c r="IWI30" s="276"/>
      <c r="IWJ30" s="276"/>
      <c r="IWK30" s="276"/>
      <c r="IWL30" s="276"/>
      <c r="IWM30" s="276"/>
      <c r="IWN30" s="276"/>
      <c r="IWO30" s="276"/>
      <c r="IWP30" s="276"/>
      <c r="IWQ30" s="276"/>
      <c r="IWR30" s="276"/>
      <c r="IWS30" s="276"/>
      <c r="IWT30" s="276"/>
      <c r="IWU30" s="276"/>
      <c r="IWV30" s="276"/>
      <c r="IWW30" s="276"/>
      <c r="IWX30" s="276"/>
      <c r="IWY30" s="276"/>
      <c r="IWZ30" s="276"/>
      <c r="IXA30" s="276"/>
      <c r="IXB30" s="276"/>
      <c r="IXC30" s="276"/>
      <c r="IXD30" s="276"/>
      <c r="IXE30" s="276"/>
      <c r="IXF30" s="276"/>
      <c r="IXG30" s="276"/>
      <c r="IXH30" s="276"/>
      <c r="IXI30" s="276"/>
      <c r="IXJ30" s="276"/>
      <c r="IXK30" s="276"/>
      <c r="IXL30" s="276"/>
      <c r="IXM30" s="276"/>
      <c r="IXN30" s="276"/>
      <c r="IXO30" s="276"/>
      <c r="IXP30" s="276"/>
      <c r="IXQ30" s="276"/>
      <c r="IXR30" s="276"/>
      <c r="IXS30" s="276"/>
      <c r="IXT30" s="276"/>
      <c r="IXU30" s="276"/>
      <c r="IXV30" s="276"/>
      <c r="IXW30" s="276"/>
      <c r="IXX30" s="276"/>
      <c r="IXY30" s="276"/>
      <c r="IXZ30" s="276"/>
      <c r="IYA30" s="276"/>
      <c r="IYB30" s="276"/>
      <c r="IYC30" s="276"/>
      <c r="IYD30" s="276"/>
      <c r="IYE30" s="276"/>
      <c r="IYF30" s="276"/>
      <c r="IYG30" s="276"/>
      <c r="IYH30" s="276"/>
      <c r="IYI30" s="276"/>
      <c r="IYJ30" s="276"/>
      <c r="IYK30" s="276"/>
      <c r="IYL30" s="276"/>
      <c r="IYM30" s="276"/>
      <c r="IYN30" s="276"/>
      <c r="IYO30" s="276"/>
      <c r="IYP30" s="276"/>
      <c r="IYQ30" s="276"/>
      <c r="IYR30" s="276"/>
      <c r="IYS30" s="276"/>
      <c r="IYT30" s="276"/>
      <c r="IYU30" s="276"/>
      <c r="IYV30" s="276"/>
      <c r="IYW30" s="276"/>
      <c r="IYX30" s="276"/>
      <c r="IYY30" s="276"/>
      <c r="IYZ30" s="276"/>
      <c r="IZA30" s="276"/>
      <c r="IZB30" s="276"/>
      <c r="IZC30" s="276"/>
      <c r="IZD30" s="276"/>
      <c r="IZE30" s="276"/>
      <c r="IZF30" s="276"/>
      <c r="IZG30" s="276"/>
      <c r="IZH30" s="276"/>
      <c r="IZI30" s="276"/>
      <c r="IZJ30" s="276"/>
      <c r="IZK30" s="276"/>
      <c r="IZL30" s="276"/>
      <c r="IZM30" s="276"/>
      <c r="IZN30" s="276"/>
      <c r="IZO30" s="276"/>
      <c r="IZP30" s="276"/>
      <c r="IZQ30" s="276"/>
      <c r="IZR30" s="276"/>
      <c r="IZS30" s="276"/>
      <c r="IZT30" s="276"/>
      <c r="IZU30" s="276"/>
      <c r="IZV30" s="276"/>
      <c r="IZW30" s="276"/>
      <c r="IZX30" s="276"/>
      <c r="IZY30" s="276"/>
      <c r="IZZ30" s="276"/>
      <c r="JAA30" s="276"/>
      <c r="JAB30" s="276"/>
      <c r="JAC30" s="276"/>
      <c r="JAD30" s="276"/>
      <c r="JAE30" s="276"/>
      <c r="JAF30" s="276"/>
      <c r="JAG30" s="276"/>
      <c r="JAH30" s="276"/>
      <c r="JAI30" s="276"/>
      <c r="JAJ30" s="276"/>
      <c r="JAK30" s="276"/>
      <c r="JAL30" s="276"/>
      <c r="JAM30" s="276"/>
      <c r="JAN30" s="276"/>
      <c r="JAO30" s="276"/>
      <c r="JAP30" s="276"/>
      <c r="JAQ30" s="276"/>
      <c r="JAR30" s="276"/>
      <c r="JAS30" s="276"/>
      <c r="JAT30" s="276"/>
      <c r="JAU30" s="276"/>
      <c r="JAV30" s="276"/>
      <c r="JAW30" s="276"/>
      <c r="JAX30" s="276"/>
      <c r="JAY30" s="276"/>
      <c r="JAZ30" s="276"/>
      <c r="JBA30" s="276"/>
      <c r="JBB30" s="276"/>
      <c r="JBC30" s="276"/>
      <c r="JBD30" s="276"/>
      <c r="JBE30" s="276"/>
      <c r="JBF30" s="276"/>
      <c r="JBG30" s="276"/>
      <c r="JBH30" s="276"/>
      <c r="JBI30" s="276"/>
      <c r="JBJ30" s="276"/>
      <c r="JBK30" s="276"/>
      <c r="JBL30" s="276"/>
      <c r="JBM30" s="276"/>
      <c r="JBN30" s="276"/>
      <c r="JBO30" s="276"/>
      <c r="JBP30" s="276"/>
      <c r="JBQ30" s="276"/>
      <c r="JBR30" s="276"/>
      <c r="JBS30" s="276"/>
      <c r="JBT30" s="276"/>
      <c r="JBU30" s="276"/>
      <c r="JBV30" s="276"/>
      <c r="JBW30" s="276"/>
      <c r="JBX30" s="276"/>
      <c r="JBY30" s="276"/>
      <c r="JBZ30" s="276"/>
      <c r="JCA30" s="276"/>
      <c r="JCB30" s="276"/>
      <c r="JCC30" s="276"/>
      <c r="JCD30" s="276"/>
      <c r="JCE30" s="276"/>
      <c r="JCF30" s="276"/>
      <c r="JCG30" s="276"/>
      <c r="JCH30" s="276"/>
      <c r="JCI30" s="276"/>
      <c r="JCJ30" s="276"/>
      <c r="JCK30" s="276"/>
      <c r="JCL30" s="276"/>
      <c r="JCM30" s="276"/>
      <c r="JCN30" s="276"/>
      <c r="JCO30" s="276"/>
      <c r="JCP30" s="276"/>
      <c r="JCQ30" s="276"/>
      <c r="JCR30" s="276"/>
      <c r="JCS30" s="276"/>
      <c r="JCT30" s="276"/>
      <c r="JCU30" s="276"/>
      <c r="JCV30" s="276"/>
      <c r="JCW30" s="276"/>
      <c r="JCX30" s="276"/>
      <c r="JCY30" s="276"/>
      <c r="JCZ30" s="276"/>
      <c r="JDA30" s="276"/>
      <c r="JDB30" s="276"/>
      <c r="JDC30" s="276"/>
      <c r="JDD30" s="276"/>
      <c r="JDE30" s="276"/>
      <c r="JDF30" s="276"/>
      <c r="JDG30" s="276"/>
      <c r="JDH30" s="276"/>
      <c r="JDI30" s="276"/>
      <c r="JDJ30" s="276"/>
      <c r="JDK30" s="276"/>
      <c r="JDL30" s="276"/>
      <c r="JDM30" s="276"/>
      <c r="JDN30" s="276"/>
      <c r="JDO30" s="276"/>
      <c r="JDP30" s="276"/>
      <c r="JDQ30" s="276"/>
      <c r="JDR30" s="276"/>
      <c r="JDS30" s="276"/>
      <c r="JDT30" s="276"/>
      <c r="JDU30" s="276"/>
      <c r="JDV30" s="276"/>
      <c r="JDW30" s="276"/>
      <c r="JDX30" s="276"/>
      <c r="JDY30" s="276"/>
      <c r="JDZ30" s="276"/>
      <c r="JEA30" s="276"/>
      <c r="JEB30" s="276"/>
      <c r="JEC30" s="276"/>
      <c r="JED30" s="276"/>
      <c r="JEE30" s="276"/>
      <c r="JEF30" s="276"/>
      <c r="JEG30" s="276"/>
      <c r="JEH30" s="276"/>
      <c r="JEI30" s="276"/>
      <c r="JEJ30" s="276"/>
      <c r="JEK30" s="276"/>
      <c r="JEL30" s="276"/>
      <c r="JEM30" s="276"/>
      <c r="JEN30" s="276"/>
      <c r="JEO30" s="276"/>
      <c r="JEP30" s="276"/>
      <c r="JEQ30" s="276"/>
      <c r="JER30" s="276"/>
      <c r="JES30" s="276"/>
      <c r="JET30" s="276"/>
      <c r="JEU30" s="276"/>
      <c r="JEV30" s="276"/>
      <c r="JEW30" s="276"/>
      <c r="JEX30" s="276"/>
      <c r="JEY30" s="276"/>
      <c r="JEZ30" s="276"/>
      <c r="JFA30" s="276"/>
      <c r="JFB30" s="276"/>
      <c r="JFC30" s="276"/>
      <c r="JFD30" s="276"/>
      <c r="JFE30" s="276"/>
      <c r="JFF30" s="276"/>
      <c r="JFG30" s="276"/>
      <c r="JFH30" s="276"/>
      <c r="JFI30" s="276"/>
      <c r="JFJ30" s="276"/>
      <c r="JFK30" s="276"/>
      <c r="JFL30" s="276"/>
      <c r="JFM30" s="276"/>
      <c r="JFN30" s="276"/>
      <c r="JFO30" s="276"/>
      <c r="JFP30" s="276"/>
      <c r="JFQ30" s="276"/>
      <c r="JFR30" s="276"/>
      <c r="JFS30" s="276"/>
      <c r="JFT30" s="276"/>
      <c r="JFU30" s="276"/>
      <c r="JFV30" s="276"/>
      <c r="JFW30" s="276"/>
      <c r="JFX30" s="276"/>
      <c r="JFY30" s="276"/>
      <c r="JFZ30" s="276"/>
      <c r="JGA30" s="276"/>
      <c r="JGB30" s="276"/>
      <c r="JGC30" s="276"/>
      <c r="JGD30" s="276"/>
      <c r="JGE30" s="276"/>
      <c r="JGF30" s="276"/>
      <c r="JGG30" s="276"/>
      <c r="JGH30" s="276"/>
      <c r="JGI30" s="276"/>
      <c r="JGJ30" s="276"/>
      <c r="JGK30" s="276"/>
      <c r="JGL30" s="276"/>
      <c r="JGM30" s="276"/>
      <c r="JGN30" s="276"/>
      <c r="JGO30" s="276"/>
      <c r="JGP30" s="276"/>
      <c r="JGQ30" s="276"/>
      <c r="JGR30" s="276"/>
      <c r="JGS30" s="276"/>
      <c r="JGT30" s="276"/>
      <c r="JGU30" s="276"/>
      <c r="JGV30" s="276"/>
      <c r="JGW30" s="276"/>
      <c r="JGX30" s="276"/>
      <c r="JGY30" s="276"/>
      <c r="JGZ30" s="276"/>
      <c r="JHA30" s="276"/>
      <c r="JHB30" s="276"/>
      <c r="JHC30" s="276"/>
      <c r="JHD30" s="276"/>
      <c r="JHE30" s="276"/>
      <c r="JHF30" s="276"/>
      <c r="JHG30" s="276"/>
      <c r="JHH30" s="276"/>
      <c r="JHI30" s="276"/>
      <c r="JHJ30" s="276"/>
      <c r="JHK30" s="276"/>
      <c r="JHL30" s="276"/>
      <c r="JHM30" s="276"/>
      <c r="JHN30" s="276"/>
      <c r="JHO30" s="276"/>
      <c r="JHP30" s="276"/>
      <c r="JHQ30" s="276"/>
      <c r="JHR30" s="276"/>
      <c r="JHS30" s="276"/>
      <c r="JHT30" s="276"/>
      <c r="JHU30" s="276"/>
      <c r="JHV30" s="276"/>
      <c r="JHW30" s="276"/>
      <c r="JHX30" s="276"/>
      <c r="JHY30" s="276"/>
      <c r="JHZ30" s="276"/>
      <c r="JIA30" s="276"/>
      <c r="JIB30" s="276"/>
      <c r="JIC30" s="276"/>
      <c r="JID30" s="276"/>
      <c r="JIE30" s="276"/>
      <c r="JIF30" s="276"/>
      <c r="JIG30" s="276"/>
      <c r="JIH30" s="276"/>
      <c r="JII30" s="276"/>
      <c r="JIJ30" s="276"/>
      <c r="JIK30" s="276"/>
      <c r="JIL30" s="276"/>
      <c r="JIM30" s="276"/>
      <c r="JIN30" s="276"/>
      <c r="JIO30" s="276"/>
      <c r="JIP30" s="276"/>
      <c r="JIQ30" s="276"/>
      <c r="JIR30" s="276"/>
      <c r="JIS30" s="276"/>
      <c r="JIT30" s="276"/>
      <c r="JIU30" s="276"/>
      <c r="JIV30" s="276"/>
      <c r="JIW30" s="276"/>
      <c r="JIX30" s="276"/>
      <c r="JIY30" s="276"/>
      <c r="JIZ30" s="276"/>
      <c r="JJA30" s="276"/>
      <c r="JJB30" s="276"/>
      <c r="JJC30" s="276"/>
      <c r="JJD30" s="276"/>
      <c r="JJE30" s="276"/>
      <c r="JJF30" s="276"/>
      <c r="JJG30" s="276"/>
      <c r="JJH30" s="276"/>
      <c r="JJI30" s="276"/>
      <c r="JJJ30" s="276"/>
      <c r="JJK30" s="276"/>
      <c r="JJL30" s="276"/>
      <c r="JJM30" s="276"/>
      <c r="JJN30" s="276"/>
      <c r="JJO30" s="276"/>
      <c r="JJP30" s="276"/>
      <c r="JJQ30" s="276"/>
      <c r="JJR30" s="276"/>
      <c r="JJS30" s="276"/>
      <c r="JJT30" s="276"/>
      <c r="JJU30" s="276"/>
      <c r="JJV30" s="276"/>
      <c r="JJW30" s="276"/>
      <c r="JJX30" s="276"/>
      <c r="JJY30" s="276"/>
      <c r="JJZ30" s="276"/>
      <c r="JKA30" s="276"/>
      <c r="JKB30" s="276"/>
      <c r="JKC30" s="276"/>
      <c r="JKD30" s="276"/>
      <c r="JKE30" s="276"/>
      <c r="JKF30" s="276"/>
      <c r="JKG30" s="276"/>
      <c r="JKH30" s="276"/>
      <c r="JKI30" s="276"/>
      <c r="JKJ30" s="276"/>
      <c r="JKK30" s="276"/>
      <c r="JKL30" s="276"/>
      <c r="JKM30" s="276"/>
      <c r="JKN30" s="276"/>
      <c r="JKO30" s="276"/>
      <c r="JKP30" s="276"/>
      <c r="JKQ30" s="276"/>
      <c r="JKR30" s="276"/>
      <c r="JKS30" s="276"/>
      <c r="JKT30" s="276"/>
      <c r="JKU30" s="276"/>
      <c r="JKV30" s="276"/>
      <c r="JKW30" s="276"/>
      <c r="JKX30" s="276"/>
      <c r="JKY30" s="276"/>
      <c r="JKZ30" s="276"/>
      <c r="JLA30" s="276"/>
      <c r="JLB30" s="276"/>
      <c r="JLC30" s="276"/>
      <c r="JLD30" s="276"/>
      <c r="JLE30" s="276"/>
      <c r="JLF30" s="276"/>
      <c r="JLG30" s="276"/>
      <c r="JLH30" s="276"/>
      <c r="JLI30" s="276"/>
      <c r="JLJ30" s="276"/>
      <c r="JLK30" s="276"/>
      <c r="JLL30" s="276"/>
      <c r="JLM30" s="276"/>
      <c r="JLN30" s="276"/>
      <c r="JLO30" s="276"/>
      <c r="JLP30" s="276"/>
      <c r="JLQ30" s="276"/>
      <c r="JLR30" s="276"/>
      <c r="JLS30" s="276"/>
      <c r="JLT30" s="276"/>
      <c r="JLU30" s="276"/>
      <c r="JLV30" s="276"/>
      <c r="JLW30" s="276"/>
      <c r="JLX30" s="276"/>
      <c r="JLY30" s="276"/>
      <c r="JLZ30" s="276"/>
      <c r="JMA30" s="276"/>
      <c r="JMB30" s="276"/>
      <c r="JMC30" s="276"/>
      <c r="JMD30" s="276"/>
      <c r="JME30" s="276"/>
      <c r="JMF30" s="276"/>
      <c r="JMG30" s="276"/>
      <c r="JMH30" s="276"/>
      <c r="JMI30" s="276"/>
      <c r="JMJ30" s="276"/>
      <c r="JMK30" s="276"/>
      <c r="JML30" s="276"/>
      <c r="JMM30" s="276"/>
      <c r="JMN30" s="276"/>
      <c r="JMO30" s="276"/>
      <c r="JMP30" s="276"/>
      <c r="JMQ30" s="276"/>
      <c r="JMR30" s="276"/>
      <c r="JMS30" s="276"/>
      <c r="JMT30" s="276"/>
      <c r="JMU30" s="276"/>
      <c r="JMV30" s="276"/>
      <c r="JMW30" s="276"/>
      <c r="JMX30" s="276"/>
      <c r="JMY30" s="276"/>
      <c r="JMZ30" s="276"/>
      <c r="JNA30" s="276"/>
      <c r="JNB30" s="276"/>
      <c r="JNC30" s="276"/>
      <c r="JND30" s="276"/>
      <c r="JNE30" s="276"/>
      <c r="JNF30" s="276"/>
      <c r="JNG30" s="276"/>
      <c r="JNH30" s="276"/>
      <c r="JNI30" s="276"/>
      <c r="JNJ30" s="276"/>
      <c r="JNK30" s="276"/>
      <c r="JNL30" s="276"/>
      <c r="JNM30" s="276"/>
      <c r="JNN30" s="276"/>
      <c r="JNO30" s="276"/>
      <c r="JNP30" s="276"/>
      <c r="JNQ30" s="276"/>
      <c r="JNR30" s="276"/>
      <c r="JNS30" s="276"/>
      <c r="JNT30" s="276"/>
      <c r="JNU30" s="276"/>
      <c r="JNV30" s="276"/>
      <c r="JNW30" s="276"/>
      <c r="JNX30" s="276"/>
      <c r="JNY30" s="276"/>
      <c r="JNZ30" s="276"/>
      <c r="JOA30" s="276"/>
      <c r="JOB30" s="276"/>
      <c r="JOC30" s="276"/>
      <c r="JOD30" s="276"/>
      <c r="JOE30" s="276"/>
      <c r="JOF30" s="276"/>
      <c r="JOG30" s="276"/>
      <c r="JOH30" s="276"/>
      <c r="JOI30" s="276"/>
      <c r="JOJ30" s="276"/>
      <c r="JOK30" s="276"/>
      <c r="JOL30" s="276"/>
      <c r="JOM30" s="276"/>
      <c r="JON30" s="276"/>
      <c r="JOO30" s="276"/>
      <c r="JOP30" s="276"/>
      <c r="JOQ30" s="276"/>
      <c r="JOR30" s="276"/>
      <c r="JOS30" s="276"/>
      <c r="JOT30" s="276"/>
      <c r="JOU30" s="276"/>
      <c r="JOV30" s="276"/>
      <c r="JOW30" s="276"/>
      <c r="JOX30" s="276"/>
      <c r="JOY30" s="276"/>
      <c r="JOZ30" s="276"/>
      <c r="JPA30" s="276"/>
      <c r="JPB30" s="276"/>
      <c r="JPC30" s="276"/>
      <c r="JPD30" s="276"/>
      <c r="JPE30" s="276"/>
      <c r="JPF30" s="276"/>
      <c r="JPG30" s="276"/>
      <c r="JPH30" s="276"/>
      <c r="JPI30" s="276"/>
      <c r="JPJ30" s="276"/>
      <c r="JPK30" s="276"/>
      <c r="JPL30" s="276"/>
      <c r="JPM30" s="276"/>
      <c r="JPN30" s="276"/>
      <c r="JPO30" s="276"/>
      <c r="JPP30" s="276"/>
      <c r="JPQ30" s="276"/>
      <c r="JPR30" s="276"/>
      <c r="JPS30" s="276"/>
      <c r="JPT30" s="276"/>
      <c r="JPU30" s="276"/>
      <c r="JPV30" s="276"/>
      <c r="JPW30" s="276"/>
      <c r="JPX30" s="276"/>
      <c r="JPY30" s="276"/>
      <c r="JPZ30" s="276"/>
      <c r="JQA30" s="276"/>
      <c r="JQB30" s="276"/>
      <c r="JQC30" s="276"/>
      <c r="JQD30" s="276"/>
      <c r="JQE30" s="276"/>
      <c r="JQF30" s="276"/>
      <c r="JQG30" s="276"/>
      <c r="JQH30" s="276"/>
      <c r="JQI30" s="276"/>
      <c r="JQJ30" s="276"/>
      <c r="JQK30" s="276"/>
      <c r="JQL30" s="276"/>
      <c r="JQM30" s="276"/>
      <c r="JQN30" s="276"/>
      <c r="JQO30" s="276"/>
      <c r="JQP30" s="276"/>
      <c r="JQQ30" s="276"/>
      <c r="JQR30" s="276"/>
      <c r="JQS30" s="276"/>
      <c r="JQT30" s="276"/>
      <c r="JQU30" s="276"/>
      <c r="JQV30" s="276"/>
      <c r="JQW30" s="276"/>
      <c r="JQX30" s="276"/>
      <c r="JQY30" s="276"/>
      <c r="JQZ30" s="276"/>
      <c r="JRA30" s="276"/>
      <c r="JRB30" s="276"/>
      <c r="JRC30" s="276"/>
      <c r="JRD30" s="276"/>
      <c r="JRE30" s="276"/>
      <c r="JRF30" s="276"/>
      <c r="JRG30" s="276"/>
      <c r="JRH30" s="276"/>
      <c r="JRI30" s="276"/>
      <c r="JRJ30" s="276"/>
      <c r="JRK30" s="276"/>
      <c r="JRL30" s="276"/>
      <c r="JRM30" s="276"/>
      <c r="JRN30" s="276"/>
      <c r="JRO30" s="276"/>
      <c r="JRP30" s="276"/>
      <c r="JRQ30" s="276"/>
      <c r="JRR30" s="276"/>
      <c r="JRS30" s="276"/>
      <c r="JRT30" s="276"/>
      <c r="JRU30" s="276"/>
      <c r="JRV30" s="276"/>
      <c r="JRW30" s="276"/>
      <c r="JRX30" s="276"/>
      <c r="JRY30" s="276"/>
      <c r="JRZ30" s="276"/>
      <c r="JSA30" s="276"/>
      <c r="JSB30" s="276"/>
      <c r="JSC30" s="276"/>
      <c r="JSD30" s="276"/>
      <c r="JSE30" s="276"/>
      <c r="JSF30" s="276"/>
      <c r="JSG30" s="276"/>
      <c r="JSH30" s="276"/>
      <c r="JSI30" s="276"/>
      <c r="JSJ30" s="276"/>
      <c r="JSK30" s="276"/>
      <c r="JSL30" s="276"/>
      <c r="JSM30" s="276"/>
      <c r="JSN30" s="276"/>
      <c r="JSO30" s="276"/>
      <c r="JSP30" s="276"/>
      <c r="JSQ30" s="276"/>
      <c r="JSR30" s="276"/>
      <c r="JSS30" s="276"/>
      <c r="JST30" s="276"/>
      <c r="JSU30" s="276"/>
      <c r="JSV30" s="276"/>
      <c r="JSW30" s="276"/>
      <c r="JSX30" s="276"/>
      <c r="JSY30" s="276"/>
      <c r="JSZ30" s="276"/>
      <c r="JTA30" s="276"/>
      <c r="JTB30" s="276"/>
      <c r="JTC30" s="276"/>
      <c r="JTD30" s="276"/>
      <c r="JTE30" s="276"/>
      <c r="JTF30" s="276"/>
      <c r="JTG30" s="276"/>
      <c r="JTH30" s="276"/>
      <c r="JTI30" s="276"/>
      <c r="JTJ30" s="276"/>
      <c r="JTK30" s="276"/>
      <c r="JTL30" s="276"/>
      <c r="JTM30" s="276"/>
      <c r="JTN30" s="276"/>
      <c r="JTO30" s="276"/>
      <c r="JTP30" s="276"/>
      <c r="JTQ30" s="276"/>
      <c r="JTR30" s="276"/>
      <c r="JTS30" s="276"/>
      <c r="JTT30" s="276"/>
      <c r="JTU30" s="276"/>
      <c r="JTV30" s="276"/>
      <c r="JTW30" s="276"/>
      <c r="JTX30" s="276"/>
      <c r="JTY30" s="276"/>
      <c r="JTZ30" s="276"/>
      <c r="JUA30" s="276"/>
      <c r="JUB30" s="276"/>
      <c r="JUC30" s="276"/>
      <c r="JUD30" s="276"/>
      <c r="JUE30" s="276"/>
      <c r="JUF30" s="276"/>
      <c r="JUG30" s="276"/>
      <c r="JUH30" s="276"/>
      <c r="JUI30" s="276"/>
      <c r="JUJ30" s="276"/>
      <c r="JUK30" s="276"/>
      <c r="JUL30" s="276"/>
      <c r="JUM30" s="276"/>
      <c r="JUN30" s="276"/>
      <c r="JUO30" s="276"/>
      <c r="JUP30" s="276"/>
      <c r="JUQ30" s="276"/>
      <c r="JUR30" s="276"/>
      <c r="JUS30" s="276"/>
      <c r="JUT30" s="276"/>
      <c r="JUU30" s="276"/>
      <c r="JUV30" s="276"/>
      <c r="JUW30" s="276"/>
      <c r="JUX30" s="276"/>
      <c r="JUY30" s="276"/>
      <c r="JUZ30" s="276"/>
      <c r="JVA30" s="276"/>
      <c r="JVB30" s="276"/>
      <c r="JVC30" s="276"/>
      <c r="JVD30" s="276"/>
      <c r="JVE30" s="276"/>
      <c r="JVF30" s="276"/>
      <c r="JVG30" s="276"/>
      <c r="JVH30" s="276"/>
      <c r="JVI30" s="276"/>
      <c r="JVJ30" s="276"/>
      <c r="JVK30" s="276"/>
      <c r="JVL30" s="276"/>
      <c r="JVM30" s="276"/>
      <c r="JVN30" s="276"/>
      <c r="JVO30" s="276"/>
      <c r="JVP30" s="276"/>
      <c r="JVQ30" s="276"/>
      <c r="JVR30" s="276"/>
      <c r="JVS30" s="276"/>
      <c r="JVT30" s="276"/>
      <c r="JVU30" s="276"/>
      <c r="JVV30" s="276"/>
      <c r="JVW30" s="276"/>
      <c r="JVX30" s="276"/>
      <c r="JVY30" s="276"/>
      <c r="JVZ30" s="276"/>
      <c r="JWA30" s="276"/>
      <c r="JWB30" s="276"/>
      <c r="JWC30" s="276"/>
      <c r="JWD30" s="276"/>
      <c r="JWE30" s="276"/>
      <c r="JWF30" s="276"/>
      <c r="JWG30" s="276"/>
      <c r="JWH30" s="276"/>
      <c r="JWI30" s="276"/>
      <c r="JWJ30" s="276"/>
      <c r="JWK30" s="276"/>
      <c r="JWL30" s="276"/>
      <c r="JWM30" s="276"/>
      <c r="JWN30" s="276"/>
      <c r="JWO30" s="276"/>
      <c r="JWP30" s="276"/>
      <c r="JWQ30" s="276"/>
      <c r="JWR30" s="276"/>
      <c r="JWS30" s="276"/>
      <c r="JWT30" s="276"/>
      <c r="JWU30" s="276"/>
      <c r="JWV30" s="276"/>
      <c r="JWW30" s="276"/>
      <c r="JWX30" s="276"/>
      <c r="JWY30" s="276"/>
      <c r="JWZ30" s="276"/>
      <c r="JXA30" s="276"/>
      <c r="JXB30" s="276"/>
      <c r="JXC30" s="276"/>
      <c r="JXD30" s="276"/>
      <c r="JXE30" s="276"/>
      <c r="JXF30" s="276"/>
      <c r="JXG30" s="276"/>
      <c r="JXH30" s="276"/>
      <c r="JXI30" s="276"/>
      <c r="JXJ30" s="276"/>
      <c r="JXK30" s="276"/>
      <c r="JXL30" s="276"/>
      <c r="JXM30" s="276"/>
      <c r="JXN30" s="276"/>
      <c r="JXO30" s="276"/>
      <c r="JXP30" s="276"/>
      <c r="JXQ30" s="276"/>
      <c r="JXR30" s="276"/>
      <c r="JXS30" s="276"/>
      <c r="JXT30" s="276"/>
      <c r="JXU30" s="276"/>
      <c r="JXV30" s="276"/>
      <c r="JXW30" s="276"/>
      <c r="JXX30" s="276"/>
      <c r="JXY30" s="276"/>
      <c r="JXZ30" s="276"/>
      <c r="JYA30" s="276"/>
      <c r="JYB30" s="276"/>
      <c r="JYC30" s="276"/>
      <c r="JYD30" s="276"/>
      <c r="JYE30" s="276"/>
      <c r="JYF30" s="276"/>
      <c r="JYG30" s="276"/>
      <c r="JYH30" s="276"/>
      <c r="JYI30" s="276"/>
      <c r="JYJ30" s="276"/>
      <c r="JYK30" s="276"/>
      <c r="JYL30" s="276"/>
      <c r="JYM30" s="276"/>
      <c r="JYN30" s="276"/>
      <c r="JYO30" s="276"/>
      <c r="JYP30" s="276"/>
      <c r="JYQ30" s="276"/>
      <c r="JYR30" s="276"/>
      <c r="JYS30" s="276"/>
      <c r="JYT30" s="276"/>
      <c r="JYU30" s="276"/>
      <c r="JYV30" s="276"/>
      <c r="JYW30" s="276"/>
      <c r="JYX30" s="276"/>
      <c r="JYY30" s="276"/>
      <c r="JYZ30" s="276"/>
      <c r="JZA30" s="276"/>
      <c r="JZB30" s="276"/>
      <c r="JZC30" s="276"/>
      <c r="JZD30" s="276"/>
      <c r="JZE30" s="276"/>
      <c r="JZF30" s="276"/>
      <c r="JZG30" s="276"/>
      <c r="JZH30" s="276"/>
      <c r="JZI30" s="276"/>
      <c r="JZJ30" s="276"/>
      <c r="JZK30" s="276"/>
      <c r="JZL30" s="276"/>
      <c r="JZM30" s="276"/>
      <c r="JZN30" s="276"/>
      <c r="JZO30" s="276"/>
      <c r="JZP30" s="276"/>
      <c r="JZQ30" s="276"/>
      <c r="JZR30" s="276"/>
      <c r="JZS30" s="276"/>
      <c r="JZT30" s="276"/>
      <c r="JZU30" s="276"/>
      <c r="JZV30" s="276"/>
      <c r="JZW30" s="276"/>
      <c r="JZX30" s="276"/>
      <c r="JZY30" s="276"/>
      <c r="JZZ30" s="276"/>
      <c r="KAA30" s="276"/>
      <c r="KAB30" s="276"/>
      <c r="KAC30" s="276"/>
      <c r="KAD30" s="276"/>
      <c r="KAE30" s="276"/>
      <c r="KAF30" s="276"/>
      <c r="KAG30" s="276"/>
      <c r="KAH30" s="276"/>
      <c r="KAI30" s="276"/>
      <c r="KAJ30" s="276"/>
      <c r="KAK30" s="276"/>
      <c r="KAL30" s="276"/>
      <c r="KAM30" s="276"/>
      <c r="KAN30" s="276"/>
      <c r="KAO30" s="276"/>
      <c r="KAP30" s="276"/>
      <c r="KAQ30" s="276"/>
      <c r="KAR30" s="276"/>
      <c r="KAS30" s="276"/>
      <c r="KAT30" s="276"/>
      <c r="KAU30" s="276"/>
      <c r="KAV30" s="276"/>
      <c r="KAW30" s="276"/>
      <c r="KAX30" s="276"/>
      <c r="KAY30" s="276"/>
      <c r="KAZ30" s="276"/>
      <c r="KBA30" s="276"/>
      <c r="KBB30" s="276"/>
      <c r="KBC30" s="276"/>
      <c r="KBD30" s="276"/>
      <c r="KBE30" s="276"/>
      <c r="KBF30" s="276"/>
      <c r="KBG30" s="276"/>
      <c r="KBH30" s="276"/>
      <c r="KBI30" s="276"/>
      <c r="KBJ30" s="276"/>
      <c r="KBK30" s="276"/>
      <c r="KBL30" s="276"/>
      <c r="KBM30" s="276"/>
      <c r="KBN30" s="276"/>
      <c r="KBO30" s="276"/>
      <c r="KBP30" s="276"/>
      <c r="KBQ30" s="276"/>
      <c r="KBR30" s="276"/>
      <c r="KBS30" s="276"/>
      <c r="KBT30" s="276"/>
      <c r="KBU30" s="276"/>
      <c r="KBV30" s="276"/>
      <c r="KBW30" s="276"/>
      <c r="KBX30" s="276"/>
      <c r="KBY30" s="276"/>
      <c r="KBZ30" s="276"/>
      <c r="KCA30" s="276"/>
      <c r="KCB30" s="276"/>
      <c r="KCC30" s="276"/>
      <c r="KCD30" s="276"/>
      <c r="KCE30" s="276"/>
      <c r="KCF30" s="276"/>
      <c r="KCG30" s="276"/>
      <c r="KCH30" s="276"/>
      <c r="KCI30" s="276"/>
      <c r="KCJ30" s="276"/>
      <c r="KCK30" s="276"/>
      <c r="KCL30" s="276"/>
      <c r="KCM30" s="276"/>
      <c r="KCN30" s="276"/>
      <c r="KCO30" s="276"/>
      <c r="KCP30" s="276"/>
      <c r="KCQ30" s="276"/>
      <c r="KCR30" s="276"/>
      <c r="KCS30" s="276"/>
      <c r="KCT30" s="276"/>
      <c r="KCU30" s="276"/>
      <c r="KCV30" s="276"/>
      <c r="KCW30" s="276"/>
      <c r="KCX30" s="276"/>
      <c r="KCY30" s="276"/>
      <c r="KCZ30" s="276"/>
      <c r="KDA30" s="276"/>
      <c r="KDB30" s="276"/>
      <c r="KDC30" s="276"/>
      <c r="KDD30" s="276"/>
      <c r="KDE30" s="276"/>
      <c r="KDF30" s="276"/>
      <c r="KDG30" s="276"/>
      <c r="KDH30" s="276"/>
      <c r="KDI30" s="276"/>
      <c r="KDJ30" s="276"/>
      <c r="KDK30" s="276"/>
      <c r="KDL30" s="276"/>
      <c r="KDM30" s="276"/>
      <c r="KDN30" s="276"/>
      <c r="KDO30" s="276"/>
      <c r="KDP30" s="276"/>
      <c r="KDQ30" s="276"/>
      <c r="KDR30" s="276"/>
      <c r="KDS30" s="276"/>
      <c r="KDT30" s="276"/>
      <c r="KDU30" s="276"/>
      <c r="KDV30" s="276"/>
      <c r="KDW30" s="276"/>
      <c r="KDX30" s="276"/>
      <c r="KDY30" s="276"/>
      <c r="KDZ30" s="276"/>
      <c r="KEA30" s="276"/>
      <c r="KEB30" s="276"/>
      <c r="KEC30" s="276"/>
      <c r="KED30" s="276"/>
      <c r="KEE30" s="276"/>
      <c r="KEF30" s="276"/>
      <c r="KEG30" s="276"/>
      <c r="KEH30" s="276"/>
      <c r="KEI30" s="276"/>
      <c r="KEJ30" s="276"/>
      <c r="KEK30" s="276"/>
      <c r="KEL30" s="276"/>
      <c r="KEM30" s="276"/>
      <c r="KEN30" s="276"/>
      <c r="KEO30" s="276"/>
      <c r="KEP30" s="276"/>
      <c r="KEQ30" s="276"/>
      <c r="KER30" s="276"/>
      <c r="KES30" s="276"/>
      <c r="KET30" s="276"/>
      <c r="KEU30" s="276"/>
      <c r="KEV30" s="276"/>
      <c r="KEW30" s="276"/>
      <c r="KEX30" s="276"/>
      <c r="KEY30" s="276"/>
      <c r="KEZ30" s="276"/>
      <c r="KFA30" s="276"/>
      <c r="KFB30" s="276"/>
      <c r="KFC30" s="276"/>
      <c r="KFD30" s="276"/>
      <c r="KFE30" s="276"/>
      <c r="KFF30" s="276"/>
      <c r="KFG30" s="276"/>
      <c r="KFH30" s="276"/>
      <c r="KFI30" s="276"/>
      <c r="KFJ30" s="276"/>
      <c r="KFK30" s="276"/>
      <c r="KFL30" s="276"/>
      <c r="KFM30" s="276"/>
      <c r="KFN30" s="276"/>
      <c r="KFO30" s="276"/>
      <c r="KFP30" s="276"/>
      <c r="KFQ30" s="276"/>
      <c r="KFR30" s="276"/>
      <c r="KFS30" s="276"/>
      <c r="KFT30" s="276"/>
      <c r="KFU30" s="276"/>
      <c r="KFV30" s="276"/>
      <c r="KFW30" s="276"/>
      <c r="KFX30" s="276"/>
      <c r="KFY30" s="276"/>
      <c r="KFZ30" s="276"/>
      <c r="KGA30" s="276"/>
      <c r="KGB30" s="276"/>
      <c r="KGC30" s="276"/>
      <c r="KGD30" s="276"/>
      <c r="KGE30" s="276"/>
      <c r="KGF30" s="276"/>
      <c r="KGG30" s="276"/>
      <c r="KGH30" s="276"/>
      <c r="KGI30" s="276"/>
      <c r="KGJ30" s="276"/>
      <c r="KGK30" s="276"/>
      <c r="KGL30" s="276"/>
      <c r="KGM30" s="276"/>
      <c r="KGN30" s="276"/>
      <c r="KGO30" s="276"/>
      <c r="KGP30" s="276"/>
      <c r="KGQ30" s="276"/>
      <c r="KGR30" s="276"/>
      <c r="KGS30" s="276"/>
      <c r="KGT30" s="276"/>
      <c r="KGU30" s="276"/>
      <c r="KGV30" s="276"/>
      <c r="KGW30" s="276"/>
      <c r="KGX30" s="276"/>
      <c r="KGY30" s="276"/>
      <c r="KGZ30" s="276"/>
      <c r="KHA30" s="276"/>
      <c r="KHB30" s="276"/>
      <c r="KHC30" s="276"/>
      <c r="KHD30" s="276"/>
      <c r="KHE30" s="276"/>
      <c r="KHF30" s="276"/>
      <c r="KHG30" s="276"/>
      <c r="KHH30" s="276"/>
      <c r="KHI30" s="276"/>
      <c r="KHJ30" s="276"/>
      <c r="KHK30" s="276"/>
      <c r="KHL30" s="276"/>
      <c r="KHM30" s="276"/>
      <c r="KHN30" s="276"/>
      <c r="KHO30" s="276"/>
      <c r="KHP30" s="276"/>
      <c r="KHQ30" s="276"/>
      <c r="KHR30" s="276"/>
      <c r="KHS30" s="276"/>
      <c r="KHT30" s="276"/>
      <c r="KHU30" s="276"/>
      <c r="KHV30" s="276"/>
      <c r="KHW30" s="276"/>
      <c r="KHX30" s="276"/>
      <c r="KHY30" s="276"/>
      <c r="KHZ30" s="276"/>
      <c r="KIA30" s="276"/>
      <c r="KIB30" s="276"/>
      <c r="KIC30" s="276"/>
      <c r="KID30" s="276"/>
      <c r="KIE30" s="276"/>
      <c r="KIF30" s="276"/>
      <c r="KIG30" s="276"/>
      <c r="KIH30" s="276"/>
      <c r="KII30" s="276"/>
      <c r="KIJ30" s="276"/>
      <c r="KIK30" s="276"/>
      <c r="KIL30" s="276"/>
      <c r="KIM30" s="276"/>
      <c r="KIN30" s="276"/>
      <c r="KIO30" s="276"/>
      <c r="KIP30" s="276"/>
      <c r="KIQ30" s="276"/>
      <c r="KIR30" s="276"/>
      <c r="KIS30" s="276"/>
      <c r="KIT30" s="276"/>
      <c r="KIU30" s="276"/>
      <c r="KIV30" s="276"/>
      <c r="KIW30" s="276"/>
      <c r="KIX30" s="276"/>
      <c r="KIY30" s="276"/>
      <c r="KIZ30" s="276"/>
      <c r="KJA30" s="276"/>
      <c r="KJB30" s="276"/>
      <c r="KJC30" s="276"/>
      <c r="KJD30" s="276"/>
      <c r="KJE30" s="276"/>
      <c r="KJF30" s="276"/>
      <c r="KJG30" s="276"/>
      <c r="KJH30" s="276"/>
      <c r="KJI30" s="276"/>
      <c r="KJJ30" s="276"/>
      <c r="KJK30" s="276"/>
      <c r="KJL30" s="276"/>
      <c r="KJM30" s="276"/>
      <c r="KJN30" s="276"/>
      <c r="KJO30" s="276"/>
      <c r="KJP30" s="276"/>
      <c r="KJQ30" s="276"/>
      <c r="KJR30" s="276"/>
      <c r="KJS30" s="276"/>
      <c r="KJT30" s="276"/>
      <c r="KJU30" s="276"/>
      <c r="KJV30" s="276"/>
      <c r="KJW30" s="276"/>
      <c r="KJX30" s="276"/>
      <c r="KJY30" s="276"/>
      <c r="KJZ30" s="276"/>
      <c r="KKA30" s="276"/>
      <c r="KKB30" s="276"/>
      <c r="KKC30" s="276"/>
      <c r="KKD30" s="276"/>
      <c r="KKE30" s="276"/>
      <c r="KKF30" s="276"/>
      <c r="KKG30" s="276"/>
      <c r="KKH30" s="276"/>
      <c r="KKI30" s="276"/>
      <c r="KKJ30" s="276"/>
      <c r="KKK30" s="276"/>
      <c r="KKL30" s="276"/>
      <c r="KKM30" s="276"/>
      <c r="KKN30" s="276"/>
      <c r="KKO30" s="276"/>
      <c r="KKP30" s="276"/>
      <c r="KKQ30" s="276"/>
      <c r="KKR30" s="276"/>
      <c r="KKS30" s="276"/>
      <c r="KKT30" s="276"/>
      <c r="KKU30" s="276"/>
      <c r="KKV30" s="276"/>
      <c r="KKW30" s="276"/>
      <c r="KKX30" s="276"/>
      <c r="KKY30" s="276"/>
      <c r="KKZ30" s="276"/>
      <c r="KLA30" s="276"/>
      <c r="KLB30" s="276"/>
      <c r="KLC30" s="276"/>
      <c r="KLD30" s="276"/>
      <c r="KLE30" s="276"/>
      <c r="KLF30" s="276"/>
      <c r="KLG30" s="276"/>
      <c r="KLH30" s="276"/>
      <c r="KLI30" s="276"/>
      <c r="KLJ30" s="276"/>
      <c r="KLK30" s="276"/>
      <c r="KLL30" s="276"/>
      <c r="KLM30" s="276"/>
      <c r="KLN30" s="276"/>
      <c r="KLO30" s="276"/>
      <c r="KLP30" s="276"/>
      <c r="KLQ30" s="276"/>
      <c r="KLR30" s="276"/>
      <c r="KLS30" s="276"/>
      <c r="KLT30" s="276"/>
      <c r="KLU30" s="276"/>
      <c r="KLV30" s="276"/>
      <c r="KLW30" s="276"/>
      <c r="KLX30" s="276"/>
      <c r="KLY30" s="276"/>
      <c r="KLZ30" s="276"/>
      <c r="KMA30" s="276"/>
      <c r="KMB30" s="276"/>
      <c r="KMC30" s="276"/>
      <c r="KMD30" s="276"/>
      <c r="KME30" s="276"/>
      <c r="KMF30" s="276"/>
      <c r="KMG30" s="276"/>
      <c r="KMH30" s="276"/>
      <c r="KMI30" s="276"/>
      <c r="KMJ30" s="276"/>
      <c r="KMK30" s="276"/>
      <c r="KML30" s="276"/>
      <c r="KMM30" s="276"/>
      <c r="KMN30" s="276"/>
      <c r="KMO30" s="276"/>
      <c r="KMP30" s="276"/>
      <c r="KMQ30" s="276"/>
      <c r="KMR30" s="276"/>
      <c r="KMS30" s="276"/>
      <c r="KMT30" s="276"/>
      <c r="KMU30" s="276"/>
      <c r="KMV30" s="276"/>
      <c r="KMW30" s="276"/>
      <c r="KMX30" s="276"/>
      <c r="KMY30" s="276"/>
      <c r="KMZ30" s="276"/>
      <c r="KNA30" s="276"/>
      <c r="KNB30" s="276"/>
      <c r="KNC30" s="276"/>
      <c r="KND30" s="276"/>
      <c r="KNE30" s="276"/>
      <c r="KNF30" s="276"/>
      <c r="KNG30" s="276"/>
      <c r="KNH30" s="276"/>
      <c r="KNI30" s="276"/>
      <c r="KNJ30" s="276"/>
      <c r="KNK30" s="276"/>
      <c r="KNL30" s="276"/>
      <c r="KNM30" s="276"/>
      <c r="KNN30" s="276"/>
      <c r="KNO30" s="276"/>
      <c r="KNP30" s="276"/>
      <c r="KNQ30" s="276"/>
      <c r="KNR30" s="276"/>
      <c r="KNS30" s="276"/>
      <c r="KNT30" s="276"/>
      <c r="KNU30" s="276"/>
      <c r="KNV30" s="276"/>
      <c r="KNW30" s="276"/>
      <c r="KNX30" s="276"/>
      <c r="KNY30" s="276"/>
      <c r="KNZ30" s="276"/>
      <c r="KOA30" s="276"/>
      <c r="KOB30" s="276"/>
      <c r="KOC30" s="276"/>
      <c r="KOD30" s="276"/>
      <c r="KOE30" s="276"/>
      <c r="KOF30" s="276"/>
      <c r="KOG30" s="276"/>
      <c r="KOH30" s="276"/>
      <c r="KOI30" s="276"/>
      <c r="KOJ30" s="276"/>
      <c r="KOK30" s="276"/>
      <c r="KOL30" s="276"/>
      <c r="KOM30" s="276"/>
      <c r="KON30" s="276"/>
      <c r="KOO30" s="276"/>
      <c r="KOP30" s="276"/>
      <c r="KOQ30" s="276"/>
      <c r="KOR30" s="276"/>
      <c r="KOS30" s="276"/>
      <c r="KOT30" s="276"/>
      <c r="KOU30" s="276"/>
      <c r="KOV30" s="276"/>
      <c r="KOW30" s="276"/>
      <c r="KOX30" s="276"/>
      <c r="KOY30" s="276"/>
      <c r="KOZ30" s="276"/>
      <c r="KPA30" s="276"/>
      <c r="KPB30" s="276"/>
      <c r="KPC30" s="276"/>
      <c r="KPD30" s="276"/>
      <c r="KPE30" s="276"/>
      <c r="KPF30" s="276"/>
      <c r="KPG30" s="276"/>
      <c r="KPH30" s="276"/>
      <c r="KPI30" s="276"/>
      <c r="KPJ30" s="276"/>
      <c r="KPK30" s="276"/>
      <c r="KPL30" s="276"/>
      <c r="KPM30" s="276"/>
      <c r="KPN30" s="276"/>
      <c r="KPO30" s="276"/>
      <c r="KPP30" s="276"/>
      <c r="KPQ30" s="276"/>
      <c r="KPR30" s="276"/>
      <c r="KPS30" s="276"/>
      <c r="KPT30" s="276"/>
      <c r="KPU30" s="276"/>
      <c r="KPV30" s="276"/>
      <c r="KPW30" s="276"/>
      <c r="KPX30" s="276"/>
      <c r="KPY30" s="276"/>
      <c r="KPZ30" s="276"/>
      <c r="KQA30" s="276"/>
      <c r="KQB30" s="276"/>
      <c r="KQC30" s="276"/>
      <c r="KQD30" s="276"/>
      <c r="KQE30" s="276"/>
      <c r="KQF30" s="276"/>
      <c r="KQG30" s="276"/>
      <c r="KQH30" s="276"/>
      <c r="KQI30" s="276"/>
      <c r="KQJ30" s="276"/>
      <c r="KQK30" s="276"/>
      <c r="KQL30" s="276"/>
      <c r="KQM30" s="276"/>
      <c r="KQN30" s="276"/>
      <c r="KQO30" s="276"/>
      <c r="KQP30" s="276"/>
      <c r="KQQ30" s="276"/>
      <c r="KQR30" s="276"/>
      <c r="KQS30" s="276"/>
      <c r="KQT30" s="276"/>
      <c r="KQU30" s="276"/>
      <c r="KQV30" s="276"/>
      <c r="KQW30" s="276"/>
      <c r="KQX30" s="276"/>
      <c r="KQY30" s="276"/>
      <c r="KQZ30" s="276"/>
      <c r="KRA30" s="276"/>
      <c r="KRB30" s="276"/>
      <c r="KRC30" s="276"/>
      <c r="KRD30" s="276"/>
      <c r="KRE30" s="276"/>
      <c r="KRF30" s="276"/>
      <c r="KRG30" s="276"/>
      <c r="KRH30" s="276"/>
      <c r="KRI30" s="276"/>
      <c r="KRJ30" s="276"/>
      <c r="KRK30" s="276"/>
      <c r="KRL30" s="276"/>
      <c r="KRM30" s="276"/>
      <c r="KRN30" s="276"/>
      <c r="KRO30" s="276"/>
      <c r="KRP30" s="276"/>
      <c r="KRQ30" s="276"/>
      <c r="KRR30" s="276"/>
      <c r="KRS30" s="276"/>
      <c r="KRT30" s="276"/>
      <c r="KRU30" s="276"/>
      <c r="KRV30" s="276"/>
      <c r="KRW30" s="276"/>
      <c r="KRX30" s="276"/>
      <c r="KRY30" s="276"/>
      <c r="KRZ30" s="276"/>
      <c r="KSA30" s="276"/>
      <c r="KSB30" s="276"/>
      <c r="KSC30" s="276"/>
      <c r="KSD30" s="276"/>
      <c r="KSE30" s="276"/>
      <c r="KSF30" s="276"/>
      <c r="KSG30" s="276"/>
      <c r="KSH30" s="276"/>
      <c r="KSI30" s="276"/>
      <c r="KSJ30" s="276"/>
      <c r="KSK30" s="276"/>
      <c r="KSL30" s="276"/>
      <c r="KSM30" s="276"/>
      <c r="KSN30" s="276"/>
      <c r="KSO30" s="276"/>
      <c r="KSP30" s="276"/>
      <c r="KSQ30" s="276"/>
      <c r="KSR30" s="276"/>
      <c r="KSS30" s="276"/>
      <c r="KST30" s="276"/>
      <c r="KSU30" s="276"/>
      <c r="KSV30" s="276"/>
      <c r="KSW30" s="276"/>
      <c r="KSX30" s="276"/>
      <c r="KSY30" s="276"/>
      <c r="KSZ30" s="276"/>
      <c r="KTA30" s="276"/>
      <c r="KTB30" s="276"/>
      <c r="KTC30" s="276"/>
      <c r="KTD30" s="276"/>
      <c r="KTE30" s="276"/>
      <c r="KTF30" s="276"/>
      <c r="KTG30" s="276"/>
      <c r="KTH30" s="276"/>
      <c r="KTI30" s="276"/>
      <c r="KTJ30" s="276"/>
      <c r="KTK30" s="276"/>
      <c r="KTL30" s="276"/>
      <c r="KTM30" s="276"/>
      <c r="KTN30" s="276"/>
      <c r="KTO30" s="276"/>
      <c r="KTP30" s="276"/>
      <c r="KTQ30" s="276"/>
      <c r="KTR30" s="276"/>
      <c r="KTS30" s="276"/>
      <c r="KTT30" s="276"/>
      <c r="KTU30" s="276"/>
      <c r="KTV30" s="276"/>
      <c r="KTW30" s="276"/>
      <c r="KTX30" s="276"/>
      <c r="KTY30" s="276"/>
      <c r="KTZ30" s="276"/>
      <c r="KUA30" s="276"/>
      <c r="KUB30" s="276"/>
      <c r="KUC30" s="276"/>
      <c r="KUD30" s="276"/>
      <c r="KUE30" s="276"/>
      <c r="KUF30" s="276"/>
      <c r="KUG30" s="276"/>
      <c r="KUH30" s="276"/>
      <c r="KUI30" s="276"/>
      <c r="KUJ30" s="276"/>
      <c r="KUK30" s="276"/>
      <c r="KUL30" s="276"/>
      <c r="KUM30" s="276"/>
      <c r="KUN30" s="276"/>
      <c r="KUO30" s="276"/>
      <c r="KUP30" s="276"/>
      <c r="KUQ30" s="276"/>
      <c r="KUR30" s="276"/>
      <c r="KUS30" s="276"/>
      <c r="KUT30" s="276"/>
      <c r="KUU30" s="276"/>
      <c r="KUV30" s="276"/>
      <c r="KUW30" s="276"/>
      <c r="KUX30" s="276"/>
      <c r="KUY30" s="276"/>
      <c r="KUZ30" s="276"/>
      <c r="KVA30" s="276"/>
      <c r="KVB30" s="276"/>
      <c r="KVC30" s="276"/>
      <c r="KVD30" s="276"/>
      <c r="KVE30" s="276"/>
      <c r="KVF30" s="276"/>
      <c r="KVG30" s="276"/>
      <c r="KVH30" s="276"/>
      <c r="KVI30" s="276"/>
      <c r="KVJ30" s="276"/>
      <c r="KVK30" s="276"/>
      <c r="KVL30" s="276"/>
      <c r="KVM30" s="276"/>
      <c r="KVN30" s="276"/>
      <c r="KVO30" s="276"/>
      <c r="KVP30" s="276"/>
      <c r="KVQ30" s="276"/>
      <c r="KVR30" s="276"/>
      <c r="KVS30" s="276"/>
      <c r="KVT30" s="276"/>
      <c r="KVU30" s="276"/>
      <c r="KVV30" s="276"/>
      <c r="KVW30" s="276"/>
      <c r="KVX30" s="276"/>
      <c r="KVY30" s="276"/>
      <c r="KVZ30" s="276"/>
      <c r="KWA30" s="276"/>
      <c r="KWB30" s="276"/>
      <c r="KWC30" s="276"/>
      <c r="KWD30" s="276"/>
      <c r="KWE30" s="276"/>
      <c r="KWF30" s="276"/>
      <c r="KWG30" s="276"/>
      <c r="KWH30" s="276"/>
      <c r="KWI30" s="276"/>
      <c r="KWJ30" s="276"/>
      <c r="KWK30" s="276"/>
      <c r="KWL30" s="276"/>
      <c r="KWM30" s="276"/>
      <c r="KWN30" s="276"/>
      <c r="KWO30" s="276"/>
      <c r="KWP30" s="276"/>
      <c r="KWQ30" s="276"/>
      <c r="KWR30" s="276"/>
      <c r="KWS30" s="276"/>
      <c r="KWT30" s="276"/>
      <c r="KWU30" s="276"/>
      <c r="KWV30" s="276"/>
      <c r="KWW30" s="276"/>
      <c r="KWX30" s="276"/>
      <c r="KWY30" s="276"/>
      <c r="KWZ30" s="276"/>
      <c r="KXA30" s="276"/>
      <c r="KXB30" s="276"/>
      <c r="KXC30" s="276"/>
      <c r="KXD30" s="276"/>
      <c r="KXE30" s="276"/>
      <c r="KXF30" s="276"/>
      <c r="KXG30" s="276"/>
      <c r="KXH30" s="276"/>
      <c r="KXI30" s="276"/>
      <c r="KXJ30" s="276"/>
      <c r="KXK30" s="276"/>
      <c r="KXL30" s="276"/>
      <c r="KXM30" s="276"/>
      <c r="KXN30" s="276"/>
      <c r="KXO30" s="276"/>
      <c r="KXP30" s="276"/>
      <c r="KXQ30" s="276"/>
      <c r="KXR30" s="276"/>
      <c r="KXS30" s="276"/>
      <c r="KXT30" s="276"/>
      <c r="KXU30" s="276"/>
      <c r="KXV30" s="276"/>
      <c r="KXW30" s="276"/>
      <c r="KXX30" s="276"/>
      <c r="KXY30" s="276"/>
      <c r="KXZ30" s="276"/>
      <c r="KYA30" s="276"/>
      <c r="KYB30" s="276"/>
      <c r="KYC30" s="276"/>
      <c r="KYD30" s="276"/>
      <c r="KYE30" s="276"/>
      <c r="KYF30" s="276"/>
      <c r="KYG30" s="276"/>
      <c r="KYH30" s="276"/>
      <c r="KYI30" s="276"/>
      <c r="KYJ30" s="276"/>
      <c r="KYK30" s="276"/>
      <c r="KYL30" s="276"/>
      <c r="KYM30" s="276"/>
      <c r="KYN30" s="276"/>
      <c r="KYO30" s="276"/>
      <c r="KYP30" s="276"/>
      <c r="KYQ30" s="276"/>
      <c r="KYR30" s="276"/>
      <c r="KYS30" s="276"/>
      <c r="KYT30" s="276"/>
      <c r="KYU30" s="276"/>
      <c r="KYV30" s="276"/>
      <c r="KYW30" s="276"/>
      <c r="KYX30" s="276"/>
      <c r="KYY30" s="276"/>
      <c r="KYZ30" s="276"/>
      <c r="KZA30" s="276"/>
      <c r="KZB30" s="276"/>
      <c r="KZC30" s="276"/>
      <c r="KZD30" s="276"/>
      <c r="KZE30" s="276"/>
      <c r="KZF30" s="276"/>
      <c r="KZG30" s="276"/>
      <c r="KZH30" s="276"/>
      <c r="KZI30" s="276"/>
      <c r="KZJ30" s="276"/>
      <c r="KZK30" s="276"/>
      <c r="KZL30" s="276"/>
      <c r="KZM30" s="276"/>
      <c r="KZN30" s="276"/>
      <c r="KZO30" s="276"/>
      <c r="KZP30" s="276"/>
      <c r="KZQ30" s="276"/>
      <c r="KZR30" s="276"/>
      <c r="KZS30" s="276"/>
      <c r="KZT30" s="276"/>
      <c r="KZU30" s="276"/>
      <c r="KZV30" s="276"/>
      <c r="KZW30" s="276"/>
      <c r="KZX30" s="276"/>
      <c r="KZY30" s="276"/>
      <c r="KZZ30" s="276"/>
      <c r="LAA30" s="276"/>
      <c r="LAB30" s="276"/>
      <c r="LAC30" s="276"/>
      <c r="LAD30" s="276"/>
      <c r="LAE30" s="276"/>
      <c r="LAF30" s="276"/>
      <c r="LAG30" s="276"/>
      <c r="LAH30" s="276"/>
      <c r="LAI30" s="276"/>
      <c r="LAJ30" s="276"/>
      <c r="LAK30" s="276"/>
      <c r="LAL30" s="276"/>
      <c r="LAM30" s="276"/>
      <c r="LAN30" s="276"/>
      <c r="LAO30" s="276"/>
      <c r="LAP30" s="276"/>
      <c r="LAQ30" s="276"/>
      <c r="LAR30" s="276"/>
      <c r="LAS30" s="276"/>
      <c r="LAT30" s="276"/>
      <c r="LAU30" s="276"/>
      <c r="LAV30" s="276"/>
      <c r="LAW30" s="276"/>
      <c r="LAX30" s="276"/>
      <c r="LAY30" s="276"/>
      <c r="LAZ30" s="276"/>
      <c r="LBA30" s="276"/>
      <c r="LBB30" s="276"/>
      <c r="LBC30" s="276"/>
      <c r="LBD30" s="276"/>
      <c r="LBE30" s="276"/>
      <c r="LBF30" s="276"/>
      <c r="LBG30" s="276"/>
      <c r="LBH30" s="276"/>
      <c r="LBI30" s="276"/>
      <c r="LBJ30" s="276"/>
      <c r="LBK30" s="276"/>
      <c r="LBL30" s="276"/>
      <c r="LBM30" s="276"/>
      <c r="LBN30" s="276"/>
      <c r="LBO30" s="276"/>
      <c r="LBP30" s="276"/>
      <c r="LBQ30" s="276"/>
      <c r="LBR30" s="276"/>
      <c r="LBS30" s="276"/>
      <c r="LBT30" s="276"/>
      <c r="LBU30" s="276"/>
      <c r="LBV30" s="276"/>
      <c r="LBW30" s="276"/>
      <c r="LBX30" s="276"/>
      <c r="LBY30" s="276"/>
      <c r="LBZ30" s="276"/>
      <c r="LCA30" s="276"/>
      <c r="LCB30" s="276"/>
      <c r="LCC30" s="276"/>
      <c r="LCD30" s="276"/>
      <c r="LCE30" s="276"/>
      <c r="LCF30" s="276"/>
      <c r="LCG30" s="276"/>
      <c r="LCH30" s="276"/>
      <c r="LCI30" s="276"/>
      <c r="LCJ30" s="276"/>
      <c r="LCK30" s="276"/>
      <c r="LCL30" s="276"/>
      <c r="LCM30" s="276"/>
      <c r="LCN30" s="276"/>
      <c r="LCO30" s="276"/>
      <c r="LCP30" s="276"/>
      <c r="LCQ30" s="276"/>
      <c r="LCR30" s="276"/>
      <c r="LCS30" s="276"/>
      <c r="LCT30" s="276"/>
      <c r="LCU30" s="276"/>
      <c r="LCV30" s="276"/>
      <c r="LCW30" s="276"/>
      <c r="LCX30" s="276"/>
      <c r="LCY30" s="276"/>
      <c r="LCZ30" s="276"/>
      <c r="LDA30" s="276"/>
      <c r="LDB30" s="276"/>
      <c r="LDC30" s="276"/>
      <c r="LDD30" s="276"/>
      <c r="LDE30" s="276"/>
      <c r="LDF30" s="276"/>
      <c r="LDG30" s="276"/>
      <c r="LDH30" s="276"/>
      <c r="LDI30" s="276"/>
      <c r="LDJ30" s="276"/>
      <c r="LDK30" s="276"/>
      <c r="LDL30" s="276"/>
      <c r="LDM30" s="276"/>
      <c r="LDN30" s="276"/>
      <c r="LDO30" s="276"/>
      <c r="LDP30" s="276"/>
      <c r="LDQ30" s="276"/>
      <c r="LDR30" s="276"/>
      <c r="LDS30" s="276"/>
      <c r="LDT30" s="276"/>
      <c r="LDU30" s="276"/>
      <c r="LDV30" s="276"/>
      <c r="LDW30" s="276"/>
      <c r="LDX30" s="276"/>
      <c r="LDY30" s="276"/>
      <c r="LDZ30" s="276"/>
      <c r="LEA30" s="276"/>
      <c r="LEB30" s="276"/>
      <c r="LEC30" s="276"/>
      <c r="LED30" s="276"/>
      <c r="LEE30" s="276"/>
      <c r="LEF30" s="276"/>
      <c r="LEG30" s="276"/>
      <c r="LEH30" s="276"/>
      <c r="LEI30" s="276"/>
      <c r="LEJ30" s="276"/>
      <c r="LEK30" s="276"/>
      <c r="LEL30" s="276"/>
      <c r="LEM30" s="276"/>
      <c r="LEN30" s="276"/>
      <c r="LEO30" s="276"/>
      <c r="LEP30" s="276"/>
      <c r="LEQ30" s="276"/>
      <c r="LER30" s="276"/>
      <c r="LES30" s="276"/>
      <c r="LET30" s="276"/>
      <c r="LEU30" s="276"/>
      <c r="LEV30" s="276"/>
      <c r="LEW30" s="276"/>
      <c r="LEX30" s="276"/>
      <c r="LEY30" s="276"/>
      <c r="LEZ30" s="276"/>
      <c r="LFA30" s="276"/>
      <c r="LFB30" s="276"/>
      <c r="LFC30" s="276"/>
      <c r="LFD30" s="276"/>
      <c r="LFE30" s="276"/>
      <c r="LFF30" s="276"/>
      <c r="LFG30" s="276"/>
      <c r="LFH30" s="276"/>
      <c r="LFI30" s="276"/>
      <c r="LFJ30" s="276"/>
      <c r="LFK30" s="276"/>
      <c r="LFL30" s="276"/>
      <c r="LFM30" s="276"/>
      <c r="LFN30" s="276"/>
      <c r="LFO30" s="276"/>
      <c r="LFP30" s="276"/>
      <c r="LFQ30" s="276"/>
      <c r="LFR30" s="276"/>
      <c r="LFS30" s="276"/>
      <c r="LFT30" s="276"/>
      <c r="LFU30" s="276"/>
      <c r="LFV30" s="276"/>
      <c r="LFW30" s="276"/>
      <c r="LFX30" s="276"/>
      <c r="LFY30" s="276"/>
      <c r="LFZ30" s="276"/>
      <c r="LGA30" s="276"/>
      <c r="LGB30" s="276"/>
      <c r="LGC30" s="276"/>
      <c r="LGD30" s="276"/>
      <c r="LGE30" s="276"/>
      <c r="LGF30" s="276"/>
      <c r="LGG30" s="276"/>
      <c r="LGH30" s="276"/>
      <c r="LGI30" s="276"/>
      <c r="LGJ30" s="276"/>
      <c r="LGK30" s="276"/>
      <c r="LGL30" s="276"/>
      <c r="LGM30" s="276"/>
      <c r="LGN30" s="276"/>
      <c r="LGO30" s="276"/>
      <c r="LGP30" s="276"/>
      <c r="LGQ30" s="276"/>
      <c r="LGR30" s="276"/>
      <c r="LGS30" s="276"/>
      <c r="LGT30" s="276"/>
      <c r="LGU30" s="276"/>
      <c r="LGV30" s="276"/>
      <c r="LGW30" s="276"/>
      <c r="LGX30" s="276"/>
      <c r="LGY30" s="276"/>
      <c r="LGZ30" s="276"/>
      <c r="LHA30" s="276"/>
      <c r="LHB30" s="276"/>
      <c r="LHC30" s="276"/>
      <c r="LHD30" s="276"/>
      <c r="LHE30" s="276"/>
      <c r="LHF30" s="276"/>
      <c r="LHG30" s="276"/>
      <c r="LHH30" s="276"/>
      <c r="LHI30" s="276"/>
      <c r="LHJ30" s="276"/>
      <c r="LHK30" s="276"/>
      <c r="LHL30" s="276"/>
      <c r="LHM30" s="276"/>
      <c r="LHN30" s="276"/>
      <c r="LHO30" s="276"/>
      <c r="LHP30" s="276"/>
      <c r="LHQ30" s="276"/>
      <c r="LHR30" s="276"/>
      <c r="LHS30" s="276"/>
      <c r="LHT30" s="276"/>
      <c r="LHU30" s="276"/>
      <c r="LHV30" s="276"/>
      <c r="LHW30" s="276"/>
      <c r="LHX30" s="276"/>
      <c r="LHY30" s="276"/>
      <c r="LHZ30" s="276"/>
      <c r="LIA30" s="276"/>
      <c r="LIB30" s="276"/>
      <c r="LIC30" s="276"/>
      <c r="LID30" s="276"/>
      <c r="LIE30" s="276"/>
      <c r="LIF30" s="276"/>
      <c r="LIG30" s="276"/>
      <c r="LIH30" s="276"/>
      <c r="LII30" s="276"/>
      <c r="LIJ30" s="276"/>
      <c r="LIK30" s="276"/>
      <c r="LIL30" s="276"/>
      <c r="LIM30" s="276"/>
      <c r="LIN30" s="276"/>
      <c r="LIO30" s="276"/>
      <c r="LIP30" s="276"/>
      <c r="LIQ30" s="276"/>
      <c r="LIR30" s="276"/>
      <c r="LIS30" s="276"/>
      <c r="LIT30" s="276"/>
      <c r="LIU30" s="276"/>
      <c r="LIV30" s="276"/>
      <c r="LIW30" s="276"/>
      <c r="LIX30" s="276"/>
      <c r="LIY30" s="276"/>
      <c r="LIZ30" s="276"/>
      <c r="LJA30" s="276"/>
      <c r="LJB30" s="276"/>
      <c r="LJC30" s="276"/>
      <c r="LJD30" s="276"/>
      <c r="LJE30" s="276"/>
      <c r="LJF30" s="276"/>
      <c r="LJG30" s="276"/>
      <c r="LJH30" s="276"/>
      <c r="LJI30" s="276"/>
      <c r="LJJ30" s="276"/>
      <c r="LJK30" s="276"/>
      <c r="LJL30" s="276"/>
      <c r="LJM30" s="276"/>
      <c r="LJN30" s="276"/>
      <c r="LJO30" s="276"/>
      <c r="LJP30" s="276"/>
      <c r="LJQ30" s="276"/>
      <c r="LJR30" s="276"/>
      <c r="LJS30" s="276"/>
      <c r="LJT30" s="276"/>
      <c r="LJU30" s="276"/>
      <c r="LJV30" s="276"/>
      <c r="LJW30" s="276"/>
      <c r="LJX30" s="276"/>
      <c r="LJY30" s="276"/>
      <c r="LJZ30" s="276"/>
      <c r="LKA30" s="276"/>
      <c r="LKB30" s="276"/>
      <c r="LKC30" s="276"/>
      <c r="LKD30" s="276"/>
      <c r="LKE30" s="276"/>
      <c r="LKF30" s="276"/>
      <c r="LKG30" s="276"/>
      <c r="LKH30" s="276"/>
      <c r="LKI30" s="276"/>
      <c r="LKJ30" s="276"/>
      <c r="LKK30" s="276"/>
      <c r="LKL30" s="276"/>
      <c r="LKM30" s="276"/>
      <c r="LKN30" s="276"/>
      <c r="LKO30" s="276"/>
      <c r="LKP30" s="276"/>
      <c r="LKQ30" s="276"/>
      <c r="LKR30" s="276"/>
      <c r="LKS30" s="276"/>
      <c r="LKT30" s="276"/>
      <c r="LKU30" s="276"/>
      <c r="LKV30" s="276"/>
      <c r="LKW30" s="276"/>
      <c r="LKX30" s="276"/>
      <c r="LKY30" s="276"/>
      <c r="LKZ30" s="276"/>
      <c r="LLA30" s="276"/>
      <c r="LLB30" s="276"/>
      <c r="LLC30" s="276"/>
      <c r="LLD30" s="276"/>
      <c r="LLE30" s="276"/>
      <c r="LLF30" s="276"/>
      <c r="LLG30" s="276"/>
      <c r="LLH30" s="276"/>
      <c r="LLI30" s="276"/>
      <c r="LLJ30" s="276"/>
      <c r="LLK30" s="276"/>
      <c r="LLL30" s="276"/>
      <c r="LLM30" s="276"/>
      <c r="LLN30" s="276"/>
      <c r="LLO30" s="276"/>
      <c r="LLP30" s="276"/>
      <c r="LLQ30" s="276"/>
      <c r="LLR30" s="276"/>
      <c r="LLS30" s="276"/>
      <c r="LLT30" s="276"/>
      <c r="LLU30" s="276"/>
      <c r="LLV30" s="276"/>
      <c r="LLW30" s="276"/>
      <c r="LLX30" s="276"/>
      <c r="LLY30" s="276"/>
      <c r="LLZ30" s="276"/>
      <c r="LMA30" s="276"/>
      <c r="LMB30" s="276"/>
      <c r="LMC30" s="276"/>
      <c r="LMD30" s="276"/>
      <c r="LME30" s="276"/>
      <c r="LMF30" s="276"/>
      <c r="LMG30" s="276"/>
      <c r="LMH30" s="276"/>
      <c r="LMI30" s="276"/>
      <c r="LMJ30" s="276"/>
      <c r="LMK30" s="276"/>
      <c r="LML30" s="276"/>
      <c r="LMM30" s="276"/>
      <c r="LMN30" s="276"/>
      <c r="LMO30" s="276"/>
      <c r="LMP30" s="276"/>
      <c r="LMQ30" s="276"/>
      <c r="LMR30" s="276"/>
      <c r="LMS30" s="276"/>
      <c r="LMT30" s="276"/>
      <c r="LMU30" s="276"/>
      <c r="LMV30" s="276"/>
      <c r="LMW30" s="276"/>
      <c r="LMX30" s="276"/>
      <c r="LMY30" s="276"/>
      <c r="LMZ30" s="276"/>
      <c r="LNA30" s="276"/>
      <c r="LNB30" s="276"/>
      <c r="LNC30" s="276"/>
      <c r="LND30" s="276"/>
      <c r="LNE30" s="276"/>
      <c r="LNF30" s="276"/>
      <c r="LNG30" s="276"/>
      <c r="LNH30" s="276"/>
      <c r="LNI30" s="276"/>
      <c r="LNJ30" s="276"/>
      <c r="LNK30" s="276"/>
      <c r="LNL30" s="276"/>
      <c r="LNM30" s="276"/>
      <c r="LNN30" s="276"/>
      <c r="LNO30" s="276"/>
      <c r="LNP30" s="276"/>
      <c r="LNQ30" s="276"/>
      <c r="LNR30" s="276"/>
      <c r="LNS30" s="276"/>
      <c r="LNT30" s="276"/>
      <c r="LNU30" s="276"/>
      <c r="LNV30" s="276"/>
      <c r="LNW30" s="276"/>
      <c r="LNX30" s="276"/>
      <c r="LNY30" s="276"/>
      <c r="LNZ30" s="276"/>
      <c r="LOA30" s="276"/>
      <c r="LOB30" s="276"/>
      <c r="LOC30" s="276"/>
      <c r="LOD30" s="276"/>
      <c r="LOE30" s="276"/>
      <c r="LOF30" s="276"/>
      <c r="LOG30" s="276"/>
      <c r="LOH30" s="276"/>
      <c r="LOI30" s="276"/>
      <c r="LOJ30" s="276"/>
      <c r="LOK30" s="276"/>
      <c r="LOL30" s="276"/>
      <c r="LOM30" s="276"/>
      <c r="LON30" s="276"/>
      <c r="LOO30" s="276"/>
      <c r="LOP30" s="276"/>
      <c r="LOQ30" s="276"/>
      <c r="LOR30" s="276"/>
      <c r="LOS30" s="276"/>
      <c r="LOT30" s="276"/>
      <c r="LOU30" s="276"/>
      <c r="LOV30" s="276"/>
      <c r="LOW30" s="276"/>
      <c r="LOX30" s="276"/>
      <c r="LOY30" s="276"/>
      <c r="LOZ30" s="276"/>
      <c r="LPA30" s="276"/>
      <c r="LPB30" s="276"/>
      <c r="LPC30" s="276"/>
      <c r="LPD30" s="276"/>
      <c r="LPE30" s="276"/>
      <c r="LPF30" s="276"/>
      <c r="LPG30" s="276"/>
      <c r="LPH30" s="276"/>
      <c r="LPI30" s="276"/>
      <c r="LPJ30" s="276"/>
      <c r="LPK30" s="276"/>
      <c r="LPL30" s="276"/>
      <c r="LPM30" s="276"/>
      <c r="LPN30" s="276"/>
      <c r="LPO30" s="276"/>
      <c r="LPP30" s="276"/>
      <c r="LPQ30" s="276"/>
      <c r="LPR30" s="276"/>
      <c r="LPS30" s="276"/>
      <c r="LPT30" s="276"/>
      <c r="LPU30" s="276"/>
      <c r="LPV30" s="276"/>
      <c r="LPW30" s="276"/>
      <c r="LPX30" s="276"/>
      <c r="LPY30" s="276"/>
      <c r="LPZ30" s="276"/>
      <c r="LQA30" s="276"/>
      <c r="LQB30" s="276"/>
      <c r="LQC30" s="276"/>
      <c r="LQD30" s="276"/>
      <c r="LQE30" s="276"/>
      <c r="LQF30" s="276"/>
      <c r="LQG30" s="276"/>
      <c r="LQH30" s="276"/>
      <c r="LQI30" s="276"/>
      <c r="LQJ30" s="276"/>
      <c r="LQK30" s="276"/>
      <c r="LQL30" s="276"/>
      <c r="LQM30" s="276"/>
      <c r="LQN30" s="276"/>
      <c r="LQO30" s="276"/>
      <c r="LQP30" s="276"/>
      <c r="LQQ30" s="276"/>
      <c r="LQR30" s="276"/>
      <c r="LQS30" s="276"/>
      <c r="LQT30" s="276"/>
      <c r="LQU30" s="276"/>
      <c r="LQV30" s="276"/>
      <c r="LQW30" s="276"/>
      <c r="LQX30" s="276"/>
      <c r="LQY30" s="276"/>
      <c r="LQZ30" s="276"/>
      <c r="LRA30" s="276"/>
      <c r="LRB30" s="276"/>
      <c r="LRC30" s="276"/>
      <c r="LRD30" s="276"/>
      <c r="LRE30" s="276"/>
      <c r="LRF30" s="276"/>
      <c r="LRG30" s="276"/>
      <c r="LRH30" s="276"/>
      <c r="LRI30" s="276"/>
      <c r="LRJ30" s="276"/>
      <c r="LRK30" s="276"/>
      <c r="LRL30" s="276"/>
      <c r="LRM30" s="276"/>
      <c r="LRN30" s="276"/>
      <c r="LRO30" s="276"/>
      <c r="LRP30" s="276"/>
      <c r="LRQ30" s="276"/>
      <c r="LRR30" s="276"/>
      <c r="LRS30" s="276"/>
      <c r="LRT30" s="276"/>
      <c r="LRU30" s="276"/>
      <c r="LRV30" s="276"/>
      <c r="LRW30" s="276"/>
      <c r="LRX30" s="276"/>
      <c r="LRY30" s="276"/>
      <c r="LRZ30" s="276"/>
      <c r="LSA30" s="276"/>
      <c r="LSB30" s="276"/>
      <c r="LSC30" s="276"/>
      <c r="LSD30" s="276"/>
      <c r="LSE30" s="276"/>
      <c r="LSF30" s="276"/>
      <c r="LSG30" s="276"/>
      <c r="LSH30" s="276"/>
      <c r="LSI30" s="276"/>
      <c r="LSJ30" s="276"/>
      <c r="LSK30" s="276"/>
      <c r="LSL30" s="276"/>
      <c r="LSM30" s="276"/>
      <c r="LSN30" s="276"/>
      <c r="LSO30" s="276"/>
      <c r="LSP30" s="276"/>
      <c r="LSQ30" s="276"/>
      <c r="LSR30" s="276"/>
      <c r="LSS30" s="276"/>
      <c r="LST30" s="276"/>
      <c r="LSU30" s="276"/>
      <c r="LSV30" s="276"/>
      <c r="LSW30" s="276"/>
      <c r="LSX30" s="276"/>
      <c r="LSY30" s="276"/>
      <c r="LSZ30" s="276"/>
      <c r="LTA30" s="276"/>
      <c r="LTB30" s="276"/>
      <c r="LTC30" s="276"/>
      <c r="LTD30" s="276"/>
      <c r="LTE30" s="276"/>
      <c r="LTF30" s="276"/>
      <c r="LTG30" s="276"/>
      <c r="LTH30" s="276"/>
      <c r="LTI30" s="276"/>
      <c r="LTJ30" s="276"/>
      <c r="LTK30" s="276"/>
      <c r="LTL30" s="276"/>
      <c r="LTM30" s="276"/>
      <c r="LTN30" s="276"/>
      <c r="LTO30" s="276"/>
      <c r="LTP30" s="276"/>
      <c r="LTQ30" s="276"/>
      <c r="LTR30" s="276"/>
      <c r="LTS30" s="276"/>
      <c r="LTT30" s="276"/>
      <c r="LTU30" s="276"/>
      <c r="LTV30" s="276"/>
      <c r="LTW30" s="276"/>
      <c r="LTX30" s="276"/>
      <c r="LTY30" s="276"/>
      <c r="LTZ30" s="276"/>
      <c r="LUA30" s="276"/>
      <c r="LUB30" s="276"/>
      <c r="LUC30" s="276"/>
      <c r="LUD30" s="276"/>
      <c r="LUE30" s="276"/>
      <c r="LUF30" s="276"/>
      <c r="LUG30" s="276"/>
      <c r="LUH30" s="276"/>
      <c r="LUI30" s="276"/>
      <c r="LUJ30" s="276"/>
      <c r="LUK30" s="276"/>
      <c r="LUL30" s="276"/>
      <c r="LUM30" s="276"/>
      <c r="LUN30" s="276"/>
      <c r="LUO30" s="276"/>
      <c r="LUP30" s="276"/>
      <c r="LUQ30" s="276"/>
      <c r="LUR30" s="276"/>
      <c r="LUS30" s="276"/>
      <c r="LUT30" s="276"/>
      <c r="LUU30" s="276"/>
      <c r="LUV30" s="276"/>
      <c r="LUW30" s="276"/>
      <c r="LUX30" s="276"/>
      <c r="LUY30" s="276"/>
      <c r="LUZ30" s="276"/>
      <c r="LVA30" s="276"/>
      <c r="LVB30" s="276"/>
      <c r="LVC30" s="276"/>
      <c r="LVD30" s="276"/>
      <c r="LVE30" s="276"/>
      <c r="LVF30" s="276"/>
      <c r="LVG30" s="276"/>
      <c r="LVH30" s="276"/>
      <c r="LVI30" s="276"/>
      <c r="LVJ30" s="276"/>
      <c r="LVK30" s="276"/>
      <c r="LVL30" s="276"/>
      <c r="LVM30" s="276"/>
      <c r="LVN30" s="276"/>
      <c r="LVO30" s="276"/>
      <c r="LVP30" s="276"/>
      <c r="LVQ30" s="276"/>
      <c r="LVR30" s="276"/>
      <c r="LVS30" s="276"/>
      <c r="LVT30" s="276"/>
      <c r="LVU30" s="276"/>
      <c r="LVV30" s="276"/>
      <c r="LVW30" s="276"/>
      <c r="LVX30" s="276"/>
      <c r="LVY30" s="276"/>
      <c r="LVZ30" s="276"/>
      <c r="LWA30" s="276"/>
      <c r="LWB30" s="276"/>
      <c r="LWC30" s="276"/>
      <c r="LWD30" s="276"/>
      <c r="LWE30" s="276"/>
      <c r="LWF30" s="276"/>
      <c r="LWG30" s="276"/>
      <c r="LWH30" s="276"/>
      <c r="LWI30" s="276"/>
      <c r="LWJ30" s="276"/>
      <c r="LWK30" s="276"/>
      <c r="LWL30" s="276"/>
      <c r="LWM30" s="276"/>
      <c r="LWN30" s="276"/>
      <c r="LWO30" s="276"/>
      <c r="LWP30" s="276"/>
      <c r="LWQ30" s="276"/>
      <c r="LWR30" s="276"/>
      <c r="LWS30" s="276"/>
      <c r="LWT30" s="276"/>
      <c r="LWU30" s="276"/>
      <c r="LWV30" s="276"/>
      <c r="LWW30" s="276"/>
      <c r="LWX30" s="276"/>
      <c r="LWY30" s="276"/>
      <c r="LWZ30" s="276"/>
      <c r="LXA30" s="276"/>
      <c r="LXB30" s="276"/>
      <c r="LXC30" s="276"/>
      <c r="LXD30" s="276"/>
      <c r="LXE30" s="276"/>
      <c r="LXF30" s="276"/>
      <c r="LXG30" s="276"/>
      <c r="LXH30" s="276"/>
      <c r="LXI30" s="276"/>
      <c r="LXJ30" s="276"/>
      <c r="LXK30" s="276"/>
      <c r="LXL30" s="276"/>
      <c r="LXM30" s="276"/>
      <c r="LXN30" s="276"/>
      <c r="LXO30" s="276"/>
      <c r="LXP30" s="276"/>
      <c r="LXQ30" s="276"/>
      <c r="LXR30" s="276"/>
      <c r="LXS30" s="276"/>
      <c r="LXT30" s="276"/>
      <c r="LXU30" s="276"/>
      <c r="LXV30" s="276"/>
      <c r="LXW30" s="276"/>
      <c r="LXX30" s="276"/>
      <c r="LXY30" s="276"/>
      <c r="LXZ30" s="276"/>
      <c r="LYA30" s="276"/>
      <c r="LYB30" s="276"/>
      <c r="LYC30" s="276"/>
      <c r="LYD30" s="276"/>
      <c r="LYE30" s="276"/>
      <c r="LYF30" s="276"/>
      <c r="LYG30" s="276"/>
      <c r="LYH30" s="276"/>
      <c r="LYI30" s="276"/>
      <c r="LYJ30" s="276"/>
      <c r="LYK30" s="276"/>
      <c r="LYL30" s="276"/>
      <c r="LYM30" s="276"/>
      <c r="LYN30" s="276"/>
      <c r="LYO30" s="276"/>
      <c r="LYP30" s="276"/>
      <c r="LYQ30" s="276"/>
      <c r="LYR30" s="276"/>
      <c r="LYS30" s="276"/>
      <c r="LYT30" s="276"/>
      <c r="LYU30" s="276"/>
      <c r="LYV30" s="276"/>
      <c r="LYW30" s="276"/>
      <c r="LYX30" s="276"/>
      <c r="LYY30" s="276"/>
      <c r="LYZ30" s="276"/>
      <c r="LZA30" s="276"/>
      <c r="LZB30" s="276"/>
      <c r="LZC30" s="276"/>
      <c r="LZD30" s="276"/>
      <c r="LZE30" s="276"/>
      <c r="LZF30" s="276"/>
      <c r="LZG30" s="276"/>
      <c r="LZH30" s="276"/>
      <c r="LZI30" s="276"/>
      <c r="LZJ30" s="276"/>
      <c r="LZK30" s="276"/>
      <c r="LZL30" s="276"/>
      <c r="LZM30" s="276"/>
      <c r="LZN30" s="276"/>
      <c r="LZO30" s="276"/>
      <c r="LZP30" s="276"/>
      <c r="LZQ30" s="276"/>
      <c r="LZR30" s="276"/>
      <c r="LZS30" s="276"/>
      <c r="LZT30" s="276"/>
      <c r="LZU30" s="276"/>
      <c r="LZV30" s="276"/>
      <c r="LZW30" s="276"/>
      <c r="LZX30" s="276"/>
      <c r="LZY30" s="276"/>
      <c r="LZZ30" s="276"/>
      <c r="MAA30" s="276"/>
      <c r="MAB30" s="276"/>
      <c r="MAC30" s="276"/>
      <c r="MAD30" s="276"/>
      <c r="MAE30" s="276"/>
      <c r="MAF30" s="276"/>
      <c r="MAG30" s="276"/>
      <c r="MAH30" s="276"/>
      <c r="MAI30" s="276"/>
      <c r="MAJ30" s="276"/>
      <c r="MAK30" s="276"/>
      <c r="MAL30" s="276"/>
      <c r="MAM30" s="276"/>
      <c r="MAN30" s="276"/>
      <c r="MAO30" s="276"/>
      <c r="MAP30" s="276"/>
      <c r="MAQ30" s="276"/>
      <c r="MAR30" s="276"/>
      <c r="MAS30" s="276"/>
      <c r="MAT30" s="276"/>
      <c r="MAU30" s="276"/>
      <c r="MAV30" s="276"/>
      <c r="MAW30" s="276"/>
      <c r="MAX30" s="276"/>
      <c r="MAY30" s="276"/>
      <c r="MAZ30" s="276"/>
      <c r="MBA30" s="276"/>
      <c r="MBB30" s="276"/>
      <c r="MBC30" s="276"/>
      <c r="MBD30" s="276"/>
      <c r="MBE30" s="276"/>
      <c r="MBF30" s="276"/>
      <c r="MBG30" s="276"/>
      <c r="MBH30" s="276"/>
      <c r="MBI30" s="276"/>
      <c r="MBJ30" s="276"/>
      <c r="MBK30" s="276"/>
      <c r="MBL30" s="276"/>
      <c r="MBM30" s="276"/>
      <c r="MBN30" s="276"/>
      <c r="MBO30" s="276"/>
      <c r="MBP30" s="276"/>
      <c r="MBQ30" s="276"/>
      <c r="MBR30" s="276"/>
      <c r="MBS30" s="276"/>
      <c r="MBT30" s="276"/>
      <c r="MBU30" s="276"/>
      <c r="MBV30" s="276"/>
      <c r="MBW30" s="276"/>
      <c r="MBX30" s="276"/>
      <c r="MBY30" s="276"/>
      <c r="MBZ30" s="276"/>
      <c r="MCA30" s="276"/>
      <c r="MCB30" s="276"/>
      <c r="MCC30" s="276"/>
      <c r="MCD30" s="276"/>
      <c r="MCE30" s="276"/>
      <c r="MCF30" s="276"/>
      <c r="MCG30" s="276"/>
      <c r="MCH30" s="276"/>
      <c r="MCI30" s="276"/>
      <c r="MCJ30" s="276"/>
      <c r="MCK30" s="276"/>
      <c r="MCL30" s="276"/>
      <c r="MCM30" s="276"/>
      <c r="MCN30" s="276"/>
      <c r="MCO30" s="276"/>
      <c r="MCP30" s="276"/>
      <c r="MCQ30" s="276"/>
      <c r="MCR30" s="276"/>
      <c r="MCS30" s="276"/>
      <c r="MCT30" s="276"/>
      <c r="MCU30" s="276"/>
      <c r="MCV30" s="276"/>
      <c r="MCW30" s="276"/>
      <c r="MCX30" s="276"/>
      <c r="MCY30" s="276"/>
      <c r="MCZ30" s="276"/>
      <c r="MDA30" s="276"/>
      <c r="MDB30" s="276"/>
      <c r="MDC30" s="276"/>
      <c r="MDD30" s="276"/>
      <c r="MDE30" s="276"/>
      <c r="MDF30" s="276"/>
      <c r="MDG30" s="276"/>
      <c r="MDH30" s="276"/>
      <c r="MDI30" s="276"/>
      <c r="MDJ30" s="276"/>
      <c r="MDK30" s="276"/>
      <c r="MDL30" s="276"/>
      <c r="MDM30" s="276"/>
      <c r="MDN30" s="276"/>
      <c r="MDO30" s="276"/>
      <c r="MDP30" s="276"/>
      <c r="MDQ30" s="276"/>
      <c r="MDR30" s="276"/>
      <c r="MDS30" s="276"/>
      <c r="MDT30" s="276"/>
      <c r="MDU30" s="276"/>
      <c r="MDV30" s="276"/>
      <c r="MDW30" s="276"/>
      <c r="MDX30" s="276"/>
      <c r="MDY30" s="276"/>
      <c r="MDZ30" s="276"/>
      <c r="MEA30" s="276"/>
      <c r="MEB30" s="276"/>
      <c r="MEC30" s="276"/>
      <c r="MED30" s="276"/>
      <c r="MEE30" s="276"/>
      <c r="MEF30" s="276"/>
      <c r="MEG30" s="276"/>
      <c r="MEH30" s="276"/>
      <c r="MEI30" s="276"/>
      <c r="MEJ30" s="276"/>
      <c r="MEK30" s="276"/>
      <c r="MEL30" s="276"/>
      <c r="MEM30" s="276"/>
      <c r="MEN30" s="276"/>
      <c r="MEO30" s="276"/>
      <c r="MEP30" s="276"/>
      <c r="MEQ30" s="276"/>
      <c r="MER30" s="276"/>
      <c r="MES30" s="276"/>
      <c r="MET30" s="276"/>
      <c r="MEU30" s="276"/>
      <c r="MEV30" s="276"/>
      <c r="MEW30" s="276"/>
      <c r="MEX30" s="276"/>
      <c r="MEY30" s="276"/>
      <c r="MEZ30" s="276"/>
      <c r="MFA30" s="276"/>
      <c r="MFB30" s="276"/>
      <c r="MFC30" s="276"/>
      <c r="MFD30" s="276"/>
      <c r="MFE30" s="276"/>
      <c r="MFF30" s="276"/>
      <c r="MFG30" s="276"/>
      <c r="MFH30" s="276"/>
      <c r="MFI30" s="276"/>
      <c r="MFJ30" s="276"/>
      <c r="MFK30" s="276"/>
      <c r="MFL30" s="276"/>
      <c r="MFM30" s="276"/>
      <c r="MFN30" s="276"/>
      <c r="MFO30" s="276"/>
      <c r="MFP30" s="276"/>
      <c r="MFQ30" s="276"/>
      <c r="MFR30" s="276"/>
      <c r="MFS30" s="276"/>
      <c r="MFT30" s="276"/>
      <c r="MFU30" s="276"/>
      <c r="MFV30" s="276"/>
      <c r="MFW30" s="276"/>
      <c r="MFX30" s="276"/>
      <c r="MFY30" s="276"/>
      <c r="MFZ30" s="276"/>
      <c r="MGA30" s="276"/>
      <c r="MGB30" s="276"/>
      <c r="MGC30" s="276"/>
      <c r="MGD30" s="276"/>
      <c r="MGE30" s="276"/>
      <c r="MGF30" s="276"/>
      <c r="MGG30" s="276"/>
      <c r="MGH30" s="276"/>
      <c r="MGI30" s="276"/>
      <c r="MGJ30" s="276"/>
      <c r="MGK30" s="276"/>
      <c r="MGL30" s="276"/>
      <c r="MGM30" s="276"/>
      <c r="MGN30" s="276"/>
      <c r="MGO30" s="276"/>
      <c r="MGP30" s="276"/>
      <c r="MGQ30" s="276"/>
      <c r="MGR30" s="276"/>
      <c r="MGS30" s="276"/>
      <c r="MGT30" s="276"/>
      <c r="MGU30" s="276"/>
      <c r="MGV30" s="276"/>
      <c r="MGW30" s="276"/>
      <c r="MGX30" s="276"/>
      <c r="MGY30" s="276"/>
      <c r="MGZ30" s="276"/>
      <c r="MHA30" s="276"/>
      <c r="MHB30" s="276"/>
      <c r="MHC30" s="276"/>
      <c r="MHD30" s="276"/>
      <c r="MHE30" s="276"/>
      <c r="MHF30" s="276"/>
      <c r="MHG30" s="276"/>
      <c r="MHH30" s="276"/>
      <c r="MHI30" s="276"/>
      <c r="MHJ30" s="276"/>
      <c r="MHK30" s="276"/>
      <c r="MHL30" s="276"/>
      <c r="MHM30" s="276"/>
      <c r="MHN30" s="276"/>
      <c r="MHO30" s="276"/>
      <c r="MHP30" s="276"/>
      <c r="MHQ30" s="276"/>
      <c r="MHR30" s="276"/>
      <c r="MHS30" s="276"/>
      <c r="MHT30" s="276"/>
      <c r="MHU30" s="276"/>
      <c r="MHV30" s="276"/>
      <c r="MHW30" s="276"/>
      <c r="MHX30" s="276"/>
      <c r="MHY30" s="276"/>
      <c r="MHZ30" s="276"/>
      <c r="MIA30" s="276"/>
      <c r="MIB30" s="276"/>
      <c r="MIC30" s="276"/>
      <c r="MID30" s="276"/>
      <c r="MIE30" s="276"/>
      <c r="MIF30" s="276"/>
      <c r="MIG30" s="276"/>
      <c r="MIH30" s="276"/>
      <c r="MII30" s="276"/>
      <c r="MIJ30" s="276"/>
      <c r="MIK30" s="276"/>
      <c r="MIL30" s="276"/>
      <c r="MIM30" s="276"/>
      <c r="MIN30" s="276"/>
      <c r="MIO30" s="276"/>
      <c r="MIP30" s="276"/>
      <c r="MIQ30" s="276"/>
      <c r="MIR30" s="276"/>
      <c r="MIS30" s="276"/>
      <c r="MIT30" s="276"/>
      <c r="MIU30" s="276"/>
      <c r="MIV30" s="276"/>
      <c r="MIW30" s="276"/>
      <c r="MIX30" s="276"/>
      <c r="MIY30" s="276"/>
      <c r="MIZ30" s="276"/>
      <c r="MJA30" s="276"/>
      <c r="MJB30" s="276"/>
      <c r="MJC30" s="276"/>
      <c r="MJD30" s="276"/>
      <c r="MJE30" s="276"/>
      <c r="MJF30" s="276"/>
      <c r="MJG30" s="276"/>
      <c r="MJH30" s="276"/>
      <c r="MJI30" s="276"/>
      <c r="MJJ30" s="276"/>
      <c r="MJK30" s="276"/>
      <c r="MJL30" s="276"/>
      <c r="MJM30" s="276"/>
      <c r="MJN30" s="276"/>
      <c r="MJO30" s="276"/>
      <c r="MJP30" s="276"/>
      <c r="MJQ30" s="276"/>
      <c r="MJR30" s="276"/>
      <c r="MJS30" s="276"/>
      <c r="MJT30" s="276"/>
      <c r="MJU30" s="276"/>
      <c r="MJV30" s="276"/>
      <c r="MJW30" s="276"/>
      <c r="MJX30" s="276"/>
      <c r="MJY30" s="276"/>
      <c r="MJZ30" s="276"/>
      <c r="MKA30" s="276"/>
      <c r="MKB30" s="276"/>
      <c r="MKC30" s="276"/>
      <c r="MKD30" s="276"/>
      <c r="MKE30" s="276"/>
      <c r="MKF30" s="276"/>
      <c r="MKG30" s="276"/>
      <c r="MKH30" s="276"/>
      <c r="MKI30" s="276"/>
      <c r="MKJ30" s="276"/>
      <c r="MKK30" s="276"/>
      <c r="MKL30" s="276"/>
      <c r="MKM30" s="276"/>
      <c r="MKN30" s="276"/>
      <c r="MKO30" s="276"/>
      <c r="MKP30" s="276"/>
      <c r="MKQ30" s="276"/>
      <c r="MKR30" s="276"/>
      <c r="MKS30" s="276"/>
      <c r="MKT30" s="276"/>
      <c r="MKU30" s="276"/>
      <c r="MKV30" s="276"/>
      <c r="MKW30" s="276"/>
      <c r="MKX30" s="276"/>
      <c r="MKY30" s="276"/>
      <c r="MKZ30" s="276"/>
      <c r="MLA30" s="276"/>
      <c r="MLB30" s="276"/>
      <c r="MLC30" s="276"/>
      <c r="MLD30" s="276"/>
      <c r="MLE30" s="276"/>
      <c r="MLF30" s="276"/>
      <c r="MLG30" s="276"/>
      <c r="MLH30" s="276"/>
      <c r="MLI30" s="276"/>
      <c r="MLJ30" s="276"/>
      <c r="MLK30" s="276"/>
      <c r="MLL30" s="276"/>
      <c r="MLM30" s="276"/>
      <c r="MLN30" s="276"/>
      <c r="MLO30" s="276"/>
      <c r="MLP30" s="276"/>
      <c r="MLQ30" s="276"/>
      <c r="MLR30" s="276"/>
      <c r="MLS30" s="276"/>
      <c r="MLT30" s="276"/>
      <c r="MLU30" s="276"/>
      <c r="MLV30" s="276"/>
      <c r="MLW30" s="276"/>
      <c r="MLX30" s="276"/>
      <c r="MLY30" s="276"/>
      <c r="MLZ30" s="276"/>
      <c r="MMA30" s="276"/>
      <c r="MMB30" s="276"/>
      <c r="MMC30" s="276"/>
      <c r="MMD30" s="276"/>
      <c r="MME30" s="276"/>
      <c r="MMF30" s="276"/>
      <c r="MMG30" s="276"/>
      <c r="MMH30" s="276"/>
      <c r="MMI30" s="276"/>
      <c r="MMJ30" s="276"/>
      <c r="MMK30" s="276"/>
      <c r="MML30" s="276"/>
      <c r="MMM30" s="276"/>
      <c r="MMN30" s="276"/>
      <c r="MMO30" s="276"/>
      <c r="MMP30" s="276"/>
      <c r="MMQ30" s="276"/>
      <c r="MMR30" s="276"/>
      <c r="MMS30" s="276"/>
      <c r="MMT30" s="276"/>
      <c r="MMU30" s="276"/>
      <c r="MMV30" s="276"/>
      <c r="MMW30" s="276"/>
      <c r="MMX30" s="276"/>
      <c r="MMY30" s="276"/>
      <c r="MMZ30" s="276"/>
      <c r="MNA30" s="276"/>
      <c r="MNB30" s="276"/>
      <c r="MNC30" s="276"/>
      <c r="MND30" s="276"/>
      <c r="MNE30" s="276"/>
      <c r="MNF30" s="276"/>
      <c r="MNG30" s="276"/>
      <c r="MNH30" s="276"/>
      <c r="MNI30" s="276"/>
      <c r="MNJ30" s="276"/>
      <c r="MNK30" s="276"/>
      <c r="MNL30" s="276"/>
      <c r="MNM30" s="276"/>
      <c r="MNN30" s="276"/>
      <c r="MNO30" s="276"/>
      <c r="MNP30" s="276"/>
      <c r="MNQ30" s="276"/>
      <c r="MNR30" s="276"/>
      <c r="MNS30" s="276"/>
      <c r="MNT30" s="276"/>
      <c r="MNU30" s="276"/>
      <c r="MNV30" s="276"/>
      <c r="MNW30" s="276"/>
      <c r="MNX30" s="276"/>
      <c r="MNY30" s="276"/>
      <c r="MNZ30" s="276"/>
      <c r="MOA30" s="276"/>
      <c r="MOB30" s="276"/>
      <c r="MOC30" s="276"/>
      <c r="MOD30" s="276"/>
      <c r="MOE30" s="276"/>
      <c r="MOF30" s="276"/>
      <c r="MOG30" s="276"/>
      <c r="MOH30" s="276"/>
      <c r="MOI30" s="276"/>
      <c r="MOJ30" s="276"/>
      <c r="MOK30" s="276"/>
      <c r="MOL30" s="276"/>
      <c r="MOM30" s="276"/>
      <c r="MON30" s="276"/>
      <c r="MOO30" s="276"/>
      <c r="MOP30" s="276"/>
      <c r="MOQ30" s="276"/>
      <c r="MOR30" s="276"/>
      <c r="MOS30" s="276"/>
      <c r="MOT30" s="276"/>
      <c r="MOU30" s="276"/>
      <c r="MOV30" s="276"/>
      <c r="MOW30" s="276"/>
      <c r="MOX30" s="276"/>
      <c r="MOY30" s="276"/>
      <c r="MOZ30" s="276"/>
      <c r="MPA30" s="276"/>
      <c r="MPB30" s="276"/>
      <c r="MPC30" s="276"/>
      <c r="MPD30" s="276"/>
      <c r="MPE30" s="276"/>
      <c r="MPF30" s="276"/>
      <c r="MPG30" s="276"/>
      <c r="MPH30" s="276"/>
      <c r="MPI30" s="276"/>
      <c r="MPJ30" s="276"/>
      <c r="MPK30" s="276"/>
      <c r="MPL30" s="276"/>
      <c r="MPM30" s="276"/>
      <c r="MPN30" s="276"/>
      <c r="MPO30" s="276"/>
      <c r="MPP30" s="276"/>
      <c r="MPQ30" s="276"/>
      <c r="MPR30" s="276"/>
      <c r="MPS30" s="276"/>
      <c r="MPT30" s="276"/>
      <c r="MPU30" s="276"/>
      <c r="MPV30" s="276"/>
      <c r="MPW30" s="276"/>
      <c r="MPX30" s="276"/>
      <c r="MPY30" s="276"/>
      <c r="MPZ30" s="276"/>
      <c r="MQA30" s="276"/>
      <c r="MQB30" s="276"/>
      <c r="MQC30" s="276"/>
      <c r="MQD30" s="276"/>
      <c r="MQE30" s="276"/>
      <c r="MQF30" s="276"/>
      <c r="MQG30" s="276"/>
      <c r="MQH30" s="276"/>
      <c r="MQI30" s="276"/>
      <c r="MQJ30" s="276"/>
      <c r="MQK30" s="276"/>
      <c r="MQL30" s="276"/>
      <c r="MQM30" s="276"/>
      <c r="MQN30" s="276"/>
      <c r="MQO30" s="276"/>
      <c r="MQP30" s="276"/>
      <c r="MQQ30" s="276"/>
      <c r="MQR30" s="276"/>
      <c r="MQS30" s="276"/>
      <c r="MQT30" s="276"/>
      <c r="MQU30" s="276"/>
      <c r="MQV30" s="276"/>
      <c r="MQW30" s="276"/>
      <c r="MQX30" s="276"/>
      <c r="MQY30" s="276"/>
      <c r="MQZ30" s="276"/>
      <c r="MRA30" s="276"/>
      <c r="MRB30" s="276"/>
      <c r="MRC30" s="276"/>
      <c r="MRD30" s="276"/>
      <c r="MRE30" s="276"/>
      <c r="MRF30" s="276"/>
      <c r="MRG30" s="276"/>
      <c r="MRH30" s="276"/>
      <c r="MRI30" s="276"/>
      <c r="MRJ30" s="276"/>
      <c r="MRK30" s="276"/>
      <c r="MRL30" s="276"/>
      <c r="MRM30" s="276"/>
      <c r="MRN30" s="276"/>
      <c r="MRO30" s="276"/>
      <c r="MRP30" s="276"/>
      <c r="MRQ30" s="276"/>
      <c r="MRR30" s="276"/>
      <c r="MRS30" s="276"/>
      <c r="MRT30" s="276"/>
      <c r="MRU30" s="276"/>
      <c r="MRV30" s="276"/>
      <c r="MRW30" s="276"/>
      <c r="MRX30" s="276"/>
      <c r="MRY30" s="276"/>
      <c r="MRZ30" s="276"/>
      <c r="MSA30" s="276"/>
      <c r="MSB30" s="276"/>
      <c r="MSC30" s="276"/>
      <c r="MSD30" s="276"/>
      <c r="MSE30" s="276"/>
      <c r="MSF30" s="276"/>
      <c r="MSG30" s="276"/>
      <c r="MSH30" s="276"/>
      <c r="MSI30" s="276"/>
      <c r="MSJ30" s="276"/>
      <c r="MSK30" s="276"/>
      <c r="MSL30" s="276"/>
      <c r="MSM30" s="276"/>
      <c r="MSN30" s="276"/>
      <c r="MSO30" s="276"/>
      <c r="MSP30" s="276"/>
      <c r="MSQ30" s="276"/>
      <c r="MSR30" s="276"/>
      <c r="MSS30" s="276"/>
      <c r="MST30" s="276"/>
      <c r="MSU30" s="276"/>
      <c r="MSV30" s="276"/>
      <c r="MSW30" s="276"/>
      <c r="MSX30" s="276"/>
      <c r="MSY30" s="276"/>
      <c r="MSZ30" s="276"/>
      <c r="MTA30" s="276"/>
      <c r="MTB30" s="276"/>
      <c r="MTC30" s="276"/>
      <c r="MTD30" s="276"/>
      <c r="MTE30" s="276"/>
      <c r="MTF30" s="276"/>
      <c r="MTG30" s="276"/>
      <c r="MTH30" s="276"/>
      <c r="MTI30" s="276"/>
      <c r="MTJ30" s="276"/>
      <c r="MTK30" s="276"/>
      <c r="MTL30" s="276"/>
      <c r="MTM30" s="276"/>
      <c r="MTN30" s="276"/>
      <c r="MTO30" s="276"/>
      <c r="MTP30" s="276"/>
      <c r="MTQ30" s="276"/>
      <c r="MTR30" s="276"/>
      <c r="MTS30" s="276"/>
      <c r="MTT30" s="276"/>
      <c r="MTU30" s="276"/>
      <c r="MTV30" s="276"/>
      <c r="MTW30" s="276"/>
      <c r="MTX30" s="276"/>
      <c r="MTY30" s="276"/>
      <c r="MTZ30" s="276"/>
      <c r="MUA30" s="276"/>
      <c r="MUB30" s="276"/>
      <c r="MUC30" s="276"/>
      <c r="MUD30" s="276"/>
      <c r="MUE30" s="276"/>
      <c r="MUF30" s="276"/>
      <c r="MUG30" s="276"/>
      <c r="MUH30" s="276"/>
      <c r="MUI30" s="276"/>
      <c r="MUJ30" s="276"/>
      <c r="MUK30" s="276"/>
      <c r="MUL30" s="276"/>
      <c r="MUM30" s="276"/>
      <c r="MUN30" s="276"/>
      <c r="MUO30" s="276"/>
      <c r="MUP30" s="276"/>
      <c r="MUQ30" s="276"/>
      <c r="MUR30" s="276"/>
      <c r="MUS30" s="276"/>
      <c r="MUT30" s="276"/>
      <c r="MUU30" s="276"/>
      <c r="MUV30" s="276"/>
      <c r="MUW30" s="276"/>
      <c r="MUX30" s="276"/>
      <c r="MUY30" s="276"/>
      <c r="MUZ30" s="276"/>
      <c r="MVA30" s="276"/>
      <c r="MVB30" s="276"/>
      <c r="MVC30" s="276"/>
      <c r="MVD30" s="276"/>
      <c r="MVE30" s="276"/>
      <c r="MVF30" s="276"/>
      <c r="MVG30" s="276"/>
      <c r="MVH30" s="276"/>
      <c r="MVI30" s="276"/>
      <c r="MVJ30" s="276"/>
      <c r="MVK30" s="276"/>
      <c r="MVL30" s="276"/>
      <c r="MVM30" s="276"/>
      <c r="MVN30" s="276"/>
      <c r="MVO30" s="276"/>
      <c r="MVP30" s="276"/>
      <c r="MVQ30" s="276"/>
      <c r="MVR30" s="276"/>
      <c r="MVS30" s="276"/>
      <c r="MVT30" s="276"/>
      <c r="MVU30" s="276"/>
      <c r="MVV30" s="276"/>
      <c r="MVW30" s="276"/>
      <c r="MVX30" s="276"/>
      <c r="MVY30" s="276"/>
      <c r="MVZ30" s="276"/>
      <c r="MWA30" s="276"/>
      <c r="MWB30" s="276"/>
      <c r="MWC30" s="276"/>
      <c r="MWD30" s="276"/>
      <c r="MWE30" s="276"/>
      <c r="MWF30" s="276"/>
      <c r="MWG30" s="276"/>
      <c r="MWH30" s="276"/>
      <c r="MWI30" s="276"/>
      <c r="MWJ30" s="276"/>
      <c r="MWK30" s="276"/>
      <c r="MWL30" s="276"/>
      <c r="MWM30" s="276"/>
      <c r="MWN30" s="276"/>
      <c r="MWO30" s="276"/>
      <c r="MWP30" s="276"/>
      <c r="MWQ30" s="276"/>
      <c r="MWR30" s="276"/>
      <c r="MWS30" s="276"/>
      <c r="MWT30" s="276"/>
      <c r="MWU30" s="276"/>
      <c r="MWV30" s="276"/>
      <c r="MWW30" s="276"/>
      <c r="MWX30" s="276"/>
      <c r="MWY30" s="276"/>
      <c r="MWZ30" s="276"/>
      <c r="MXA30" s="276"/>
      <c r="MXB30" s="276"/>
      <c r="MXC30" s="276"/>
      <c r="MXD30" s="276"/>
      <c r="MXE30" s="276"/>
      <c r="MXF30" s="276"/>
      <c r="MXG30" s="276"/>
      <c r="MXH30" s="276"/>
      <c r="MXI30" s="276"/>
      <c r="MXJ30" s="276"/>
      <c r="MXK30" s="276"/>
      <c r="MXL30" s="276"/>
      <c r="MXM30" s="276"/>
      <c r="MXN30" s="276"/>
      <c r="MXO30" s="276"/>
      <c r="MXP30" s="276"/>
      <c r="MXQ30" s="276"/>
      <c r="MXR30" s="276"/>
      <c r="MXS30" s="276"/>
      <c r="MXT30" s="276"/>
      <c r="MXU30" s="276"/>
      <c r="MXV30" s="276"/>
      <c r="MXW30" s="276"/>
      <c r="MXX30" s="276"/>
      <c r="MXY30" s="276"/>
      <c r="MXZ30" s="276"/>
      <c r="MYA30" s="276"/>
      <c r="MYB30" s="276"/>
      <c r="MYC30" s="276"/>
      <c r="MYD30" s="276"/>
      <c r="MYE30" s="276"/>
      <c r="MYF30" s="276"/>
      <c r="MYG30" s="276"/>
      <c r="MYH30" s="276"/>
      <c r="MYI30" s="276"/>
      <c r="MYJ30" s="276"/>
      <c r="MYK30" s="276"/>
      <c r="MYL30" s="276"/>
      <c r="MYM30" s="276"/>
      <c r="MYN30" s="276"/>
      <c r="MYO30" s="276"/>
      <c r="MYP30" s="276"/>
      <c r="MYQ30" s="276"/>
      <c r="MYR30" s="276"/>
      <c r="MYS30" s="276"/>
      <c r="MYT30" s="276"/>
      <c r="MYU30" s="276"/>
      <c r="MYV30" s="276"/>
      <c r="MYW30" s="276"/>
      <c r="MYX30" s="276"/>
      <c r="MYY30" s="276"/>
      <c r="MYZ30" s="276"/>
      <c r="MZA30" s="276"/>
      <c r="MZB30" s="276"/>
      <c r="MZC30" s="276"/>
      <c r="MZD30" s="276"/>
      <c r="MZE30" s="276"/>
      <c r="MZF30" s="276"/>
      <c r="MZG30" s="276"/>
      <c r="MZH30" s="276"/>
      <c r="MZI30" s="276"/>
      <c r="MZJ30" s="276"/>
      <c r="MZK30" s="276"/>
      <c r="MZL30" s="276"/>
      <c r="MZM30" s="276"/>
      <c r="MZN30" s="276"/>
      <c r="MZO30" s="276"/>
      <c r="MZP30" s="276"/>
      <c r="MZQ30" s="276"/>
      <c r="MZR30" s="276"/>
      <c r="MZS30" s="276"/>
      <c r="MZT30" s="276"/>
      <c r="MZU30" s="276"/>
      <c r="MZV30" s="276"/>
      <c r="MZW30" s="276"/>
      <c r="MZX30" s="276"/>
      <c r="MZY30" s="276"/>
      <c r="MZZ30" s="276"/>
      <c r="NAA30" s="276"/>
      <c r="NAB30" s="276"/>
      <c r="NAC30" s="276"/>
      <c r="NAD30" s="276"/>
      <c r="NAE30" s="276"/>
      <c r="NAF30" s="276"/>
      <c r="NAG30" s="276"/>
      <c r="NAH30" s="276"/>
      <c r="NAI30" s="276"/>
      <c r="NAJ30" s="276"/>
      <c r="NAK30" s="276"/>
      <c r="NAL30" s="276"/>
      <c r="NAM30" s="276"/>
      <c r="NAN30" s="276"/>
      <c r="NAO30" s="276"/>
      <c r="NAP30" s="276"/>
      <c r="NAQ30" s="276"/>
      <c r="NAR30" s="276"/>
      <c r="NAS30" s="276"/>
      <c r="NAT30" s="276"/>
      <c r="NAU30" s="276"/>
      <c r="NAV30" s="276"/>
      <c r="NAW30" s="276"/>
      <c r="NAX30" s="276"/>
      <c r="NAY30" s="276"/>
      <c r="NAZ30" s="276"/>
      <c r="NBA30" s="276"/>
      <c r="NBB30" s="276"/>
      <c r="NBC30" s="276"/>
      <c r="NBD30" s="276"/>
      <c r="NBE30" s="276"/>
      <c r="NBF30" s="276"/>
      <c r="NBG30" s="276"/>
      <c r="NBH30" s="276"/>
      <c r="NBI30" s="276"/>
      <c r="NBJ30" s="276"/>
      <c r="NBK30" s="276"/>
      <c r="NBL30" s="276"/>
      <c r="NBM30" s="276"/>
      <c r="NBN30" s="276"/>
      <c r="NBO30" s="276"/>
      <c r="NBP30" s="276"/>
      <c r="NBQ30" s="276"/>
      <c r="NBR30" s="276"/>
      <c r="NBS30" s="276"/>
      <c r="NBT30" s="276"/>
      <c r="NBU30" s="276"/>
      <c r="NBV30" s="276"/>
      <c r="NBW30" s="276"/>
      <c r="NBX30" s="276"/>
      <c r="NBY30" s="276"/>
      <c r="NBZ30" s="276"/>
      <c r="NCA30" s="276"/>
      <c r="NCB30" s="276"/>
      <c r="NCC30" s="276"/>
      <c r="NCD30" s="276"/>
      <c r="NCE30" s="276"/>
      <c r="NCF30" s="276"/>
      <c r="NCG30" s="276"/>
      <c r="NCH30" s="276"/>
      <c r="NCI30" s="276"/>
      <c r="NCJ30" s="276"/>
      <c r="NCK30" s="276"/>
      <c r="NCL30" s="276"/>
      <c r="NCM30" s="276"/>
      <c r="NCN30" s="276"/>
      <c r="NCO30" s="276"/>
      <c r="NCP30" s="276"/>
      <c r="NCQ30" s="276"/>
      <c r="NCR30" s="276"/>
      <c r="NCS30" s="276"/>
      <c r="NCT30" s="276"/>
      <c r="NCU30" s="276"/>
      <c r="NCV30" s="276"/>
      <c r="NCW30" s="276"/>
      <c r="NCX30" s="276"/>
      <c r="NCY30" s="276"/>
      <c r="NCZ30" s="276"/>
      <c r="NDA30" s="276"/>
      <c r="NDB30" s="276"/>
      <c r="NDC30" s="276"/>
      <c r="NDD30" s="276"/>
      <c r="NDE30" s="276"/>
      <c r="NDF30" s="276"/>
      <c r="NDG30" s="276"/>
      <c r="NDH30" s="276"/>
      <c r="NDI30" s="276"/>
      <c r="NDJ30" s="276"/>
      <c r="NDK30" s="276"/>
      <c r="NDL30" s="276"/>
      <c r="NDM30" s="276"/>
      <c r="NDN30" s="276"/>
      <c r="NDO30" s="276"/>
      <c r="NDP30" s="276"/>
      <c r="NDQ30" s="276"/>
      <c r="NDR30" s="276"/>
      <c r="NDS30" s="276"/>
      <c r="NDT30" s="276"/>
      <c r="NDU30" s="276"/>
      <c r="NDV30" s="276"/>
      <c r="NDW30" s="276"/>
      <c r="NDX30" s="276"/>
      <c r="NDY30" s="276"/>
      <c r="NDZ30" s="276"/>
      <c r="NEA30" s="276"/>
      <c r="NEB30" s="276"/>
      <c r="NEC30" s="276"/>
      <c r="NED30" s="276"/>
      <c r="NEE30" s="276"/>
      <c r="NEF30" s="276"/>
      <c r="NEG30" s="276"/>
      <c r="NEH30" s="276"/>
      <c r="NEI30" s="276"/>
      <c r="NEJ30" s="276"/>
      <c r="NEK30" s="276"/>
      <c r="NEL30" s="276"/>
      <c r="NEM30" s="276"/>
      <c r="NEN30" s="276"/>
      <c r="NEO30" s="276"/>
      <c r="NEP30" s="276"/>
      <c r="NEQ30" s="276"/>
      <c r="NER30" s="276"/>
      <c r="NES30" s="276"/>
      <c r="NET30" s="276"/>
      <c r="NEU30" s="276"/>
      <c r="NEV30" s="276"/>
      <c r="NEW30" s="276"/>
      <c r="NEX30" s="276"/>
      <c r="NEY30" s="276"/>
      <c r="NEZ30" s="276"/>
      <c r="NFA30" s="276"/>
      <c r="NFB30" s="276"/>
      <c r="NFC30" s="276"/>
      <c r="NFD30" s="276"/>
      <c r="NFE30" s="276"/>
      <c r="NFF30" s="276"/>
      <c r="NFG30" s="276"/>
      <c r="NFH30" s="276"/>
      <c r="NFI30" s="276"/>
      <c r="NFJ30" s="276"/>
      <c r="NFK30" s="276"/>
      <c r="NFL30" s="276"/>
      <c r="NFM30" s="276"/>
      <c r="NFN30" s="276"/>
      <c r="NFO30" s="276"/>
      <c r="NFP30" s="276"/>
      <c r="NFQ30" s="276"/>
      <c r="NFR30" s="276"/>
      <c r="NFS30" s="276"/>
      <c r="NFT30" s="276"/>
      <c r="NFU30" s="276"/>
      <c r="NFV30" s="276"/>
      <c r="NFW30" s="276"/>
      <c r="NFX30" s="276"/>
      <c r="NFY30" s="276"/>
      <c r="NFZ30" s="276"/>
      <c r="NGA30" s="276"/>
      <c r="NGB30" s="276"/>
      <c r="NGC30" s="276"/>
      <c r="NGD30" s="276"/>
      <c r="NGE30" s="276"/>
      <c r="NGF30" s="276"/>
      <c r="NGG30" s="276"/>
      <c r="NGH30" s="276"/>
      <c r="NGI30" s="276"/>
      <c r="NGJ30" s="276"/>
      <c r="NGK30" s="276"/>
      <c r="NGL30" s="276"/>
      <c r="NGM30" s="276"/>
      <c r="NGN30" s="276"/>
      <c r="NGO30" s="276"/>
      <c r="NGP30" s="276"/>
      <c r="NGQ30" s="276"/>
      <c r="NGR30" s="276"/>
      <c r="NGS30" s="276"/>
      <c r="NGT30" s="276"/>
      <c r="NGU30" s="276"/>
      <c r="NGV30" s="276"/>
      <c r="NGW30" s="276"/>
      <c r="NGX30" s="276"/>
      <c r="NGY30" s="276"/>
      <c r="NGZ30" s="276"/>
      <c r="NHA30" s="276"/>
      <c r="NHB30" s="276"/>
      <c r="NHC30" s="276"/>
      <c r="NHD30" s="276"/>
      <c r="NHE30" s="276"/>
      <c r="NHF30" s="276"/>
      <c r="NHG30" s="276"/>
      <c r="NHH30" s="276"/>
      <c r="NHI30" s="276"/>
      <c r="NHJ30" s="276"/>
      <c r="NHK30" s="276"/>
      <c r="NHL30" s="276"/>
      <c r="NHM30" s="276"/>
      <c r="NHN30" s="276"/>
      <c r="NHO30" s="276"/>
      <c r="NHP30" s="276"/>
      <c r="NHQ30" s="276"/>
      <c r="NHR30" s="276"/>
      <c r="NHS30" s="276"/>
      <c r="NHT30" s="276"/>
      <c r="NHU30" s="276"/>
      <c r="NHV30" s="276"/>
      <c r="NHW30" s="276"/>
      <c r="NHX30" s="276"/>
      <c r="NHY30" s="276"/>
      <c r="NHZ30" s="276"/>
      <c r="NIA30" s="276"/>
      <c r="NIB30" s="276"/>
      <c r="NIC30" s="276"/>
      <c r="NID30" s="276"/>
      <c r="NIE30" s="276"/>
      <c r="NIF30" s="276"/>
      <c r="NIG30" s="276"/>
      <c r="NIH30" s="276"/>
      <c r="NII30" s="276"/>
      <c r="NIJ30" s="276"/>
      <c r="NIK30" s="276"/>
      <c r="NIL30" s="276"/>
      <c r="NIM30" s="276"/>
      <c r="NIN30" s="276"/>
      <c r="NIO30" s="276"/>
      <c r="NIP30" s="276"/>
      <c r="NIQ30" s="276"/>
      <c r="NIR30" s="276"/>
      <c r="NIS30" s="276"/>
      <c r="NIT30" s="276"/>
      <c r="NIU30" s="276"/>
      <c r="NIV30" s="276"/>
      <c r="NIW30" s="276"/>
      <c r="NIX30" s="276"/>
      <c r="NIY30" s="276"/>
      <c r="NIZ30" s="276"/>
      <c r="NJA30" s="276"/>
      <c r="NJB30" s="276"/>
      <c r="NJC30" s="276"/>
      <c r="NJD30" s="276"/>
      <c r="NJE30" s="276"/>
      <c r="NJF30" s="276"/>
      <c r="NJG30" s="276"/>
      <c r="NJH30" s="276"/>
      <c r="NJI30" s="276"/>
      <c r="NJJ30" s="276"/>
      <c r="NJK30" s="276"/>
      <c r="NJL30" s="276"/>
      <c r="NJM30" s="276"/>
      <c r="NJN30" s="276"/>
      <c r="NJO30" s="276"/>
      <c r="NJP30" s="276"/>
      <c r="NJQ30" s="276"/>
      <c r="NJR30" s="276"/>
      <c r="NJS30" s="276"/>
      <c r="NJT30" s="276"/>
      <c r="NJU30" s="276"/>
      <c r="NJV30" s="276"/>
      <c r="NJW30" s="276"/>
      <c r="NJX30" s="276"/>
      <c r="NJY30" s="276"/>
      <c r="NJZ30" s="276"/>
      <c r="NKA30" s="276"/>
      <c r="NKB30" s="276"/>
      <c r="NKC30" s="276"/>
      <c r="NKD30" s="276"/>
      <c r="NKE30" s="276"/>
      <c r="NKF30" s="276"/>
      <c r="NKG30" s="276"/>
      <c r="NKH30" s="276"/>
      <c r="NKI30" s="276"/>
      <c r="NKJ30" s="276"/>
      <c r="NKK30" s="276"/>
      <c r="NKL30" s="276"/>
      <c r="NKM30" s="276"/>
      <c r="NKN30" s="276"/>
      <c r="NKO30" s="276"/>
      <c r="NKP30" s="276"/>
      <c r="NKQ30" s="276"/>
      <c r="NKR30" s="276"/>
      <c r="NKS30" s="276"/>
      <c r="NKT30" s="276"/>
      <c r="NKU30" s="276"/>
      <c r="NKV30" s="276"/>
      <c r="NKW30" s="276"/>
      <c r="NKX30" s="276"/>
      <c r="NKY30" s="276"/>
      <c r="NKZ30" s="276"/>
      <c r="NLA30" s="276"/>
      <c r="NLB30" s="276"/>
      <c r="NLC30" s="276"/>
      <c r="NLD30" s="276"/>
      <c r="NLE30" s="276"/>
      <c r="NLF30" s="276"/>
      <c r="NLG30" s="276"/>
      <c r="NLH30" s="276"/>
      <c r="NLI30" s="276"/>
      <c r="NLJ30" s="276"/>
      <c r="NLK30" s="276"/>
      <c r="NLL30" s="276"/>
      <c r="NLM30" s="276"/>
      <c r="NLN30" s="276"/>
      <c r="NLO30" s="276"/>
      <c r="NLP30" s="276"/>
      <c r="NLQ30" s="276"/>
      <c r="NLR30" s="276"/>
      <c r="NLS30" s="276"/>
      <c r="NLT30" s="276"/>
      <c r="NLU30" s="276"/>
      <c r="NLV30" s="276"/>
      <c r="NLW30" s="276"/>
      <c r="NLX30" s="276"/>
      <c r="NLY30" s="276"/>
      <c r="NLZ30" s="276"/>
      <c r="NMA30" s="276"/>
      <c r="NMB30" s="276"/>
      <c r="NMC30" s="276"/>
      <c r="NMD30" s="276"/>
      <c r="NME30" s="276"/>
      <c r="NMF30" s="276"/>
      <c r="NMG30" s="276"/>
      <c r="NMH30" s="276"/>
      <c r="NMI30" s="276"/>
      <c r="NMJ30" s="276"/>
      <c r="NMK30" s="276"/>
      <c r="NML30" s="276"/>
      <c r="NMM30" s="276"/>
      <c r="NMN30" s="276"/>
      <c r="NMO30" s="276"/>
      <c r="NMP30" s="276"/>
      <c r="NMQ30" s="276"/>
      <c r="NMR30" s="276"/>
      <c r="NMS30" s="276"/>
      <c r="NMT30" s="276"/>
      <c r="NMU30" s="276"/>
      <c r="NMV30" s="276"/>
      <c r="NMW30" s="276"/>
      <c r="NMX30" s="276"/>
      <c r="NMY30" s="276"/>
      <c r="NMZ30" s="276"/>
      <c r="NNA30" s="276"/>
      <c r="NNB30" s="276"/>
      <c r="NNC30" s="276"/>
      <c r="NND30" s="276"/>
      <c r="NNE30" s="276"/>
      <c r="NNF30" s="276"/>
      <c r="NNG30" s="276"/>
      <c r="NNH30" s="276"/>
      <c r="NNI30" s="276"/>
      <c r="NNJ30" s="276"/>
      <c r="NNK30" s="276"/>
      <c r="NNL30" s="276"/>
      <c r="NNM30" s="276"/>
      <c r="NNN30" s="276"/>
      <c r="NNO30" s="276"/>
      <c r="NNP30" s="276"/>
      <c r="NNQ30" s="276"/>
      <c r="NNR30" s="276"/>
      <c r="NNS30" s="276"/>
      <c r="NNT30" s="276"/>
      <c r="NNU30" s="276"/>
      <c r="NNV30" s="276"/>
      <c r="NNW30" s="276"/>
      <c r="NNX30" s="276"/>
      <c r="NNY30" s="276"/>
      <c r="NNZ30" s="276"/>
      <c r="NOA30" s="276"/>
      <c r="NOB30" s="276"/>
      <c r="NOC30" s="276"/>
      <c r="NOD30" s="276"/>
      <c r="NOE30" s="276"/>
      <c r="NOF30" s="276"/>
      <c r="NOG30" s="276"/>
      <c r="NOH30" s="276"/>
      <c r="NOI30" s="276"/>
      <c r="NOJ30" s="276"/>
      <c r="NOK30" s="276"/>
      <c r="NOL30" s="276"/>
      <c r="NOM30" s="276"/>
      <c r="NON30" s="276"/>
      <c r="NOO30" s="276"/>
      <c r="NOP30" s="276"/>
      <c r="NOQ30" s="276"/>
      <c r="NOR30" s="276"/>
      <c r="NOS30" s="276"/>
      <c r="NOT30" s="276"/>
      <c r="NOU30" s="276"/>
      <c r="NOV30" s="276"/>
      <c r="NOW30" s="276"/>
      <c r="NOX30" s="276"/>
      <c r="NOY30" s="276"/>
      <c r="NOZ30" s="276"/>
      <c r="NPA30" s="276"/>
      <c r="NPB30" s="276"/>
      <c r="NPC30" s="276"/>
      <c r="NPD30" s="276"/>
      <c r="NPE30" s="276"/>
      <c r="NPF30" s="276"/>
      <c r="NPG30" s="276"/>
      <c r="NPH30" s="276"/>
      <c r="NPI30" s="276"/>
      <c r="NPJ30" s="276"/>
      <c r="NPK30" s="276"/>
      <c r="NPL30" s="276"/>
      <c r="NPM30" s="276"/>
      <c r="NPN30" s="276"/>
      <c r="NPO30" s="276"/>
      <c r="NPP30" s="276"/>
      <c r="NPQ30" s="276"/>
      <c r="NPR30" s="276"/>
      <c r="NPS30" s="276"/>
      <c r="NPT30" s="276"/>
      <c r="NPU30" s="276"/>
      <c r="NPV30" s="276"/>
      <c r="NPW30" s="276"/>
      <c r="NPX30" s="276"/>
      <c r="NPY30" s="276"/>
      <c r="NPZ30" s="276"/>
      <c r="NQA30" s="276"/>
      <c r="NQB30" s="276"/>
      <c r="NQC30" s="276"/>
      <c r="NQD30" s="276"/>
      <c r="NQE30" s="276"/>
      <c r="NQF30" s="276"/>
      <c r="NQG30" s="276"/>
      <c r="NQH30" s="276"/>
      <c r="NQI30" s="276"/>
      <c r="NQJ30" s="276"/>
      <c r="NQK30" s="276"/>
      <c r="NQL30" s="276"/>
      <c r="NQM30" s="276"/>
      <c r="NQN30" s="276"/>
      <c r="NQO30" s="276"/>
      <c r="NQP30" s="276"/>
      <c r="NQQ30" s="276"/>
      <c r="NQR30" s="276"/>
      <c r="NQS30" s="276"/>
      <c r="NQT30" s="276"/>
      <c r="NQU30" s="276"/>
      <c r="NQV30" s="276"/>
      <c r="NQW30" s="276"/>
      <c r="NQX30" s="276"/>
      <c r="NQY30" s="276"/>
      <c r="NQZ30" s="276"/>
      <c r="NRA30" s="276"/>
      <c r="NRB30" s="276"/>
      <c r="NRC30" s="276"/>
      <c r="NRD30" s="276"/>
      <c r="NRE30" s="276"/>
      <c r="NRF30" s="276"/>
      <c r="NRG30" s="276"/>
      <c r="NRH30" s="276"/>
      <c r="NRI30" s="276"/>
      <c r="NRJ30" s="276"/>
      <c r="NRK30" s="276"/>
      <c r="NRL30" s="276"/>
      <c r="NRM30" s="276"/>
      <c r="NRN30" s="276"/>
      <c r="NRO30" s="276"/>
      <c r="NRP30" s="276"/>
      <c r="NRQ30" s="276"/>
      <c r="NRR30" s="276"/>
      <c r="NRS30" s="276"/>
      <c r="NRT30" s="276"/>
      <c r="NRU30" s="276"/>
      <c r="NRV30" s="276"/>
      <c r="NRW30" s="276"/>
      <c r="NRX30" s="276"/>
      <c r="NRY30" s="276"/>
      <c r="NRZ30" s="276"/>
      <c r="NSA30" s="276"/>
      <c r="NSB30" s="276"/>
      <c r="NSC30" s="276"/>
      <c r="NSD30" s="276"/>
      <c r="NSE30" s="276"/>
      <c r="NSF30" s="276"/>
      <c r="NSG30" s="276"/>
      <c r="NSH30" s="276"/>
      <c r="NSI30" s="276"/>
      <c r="NSJ30" s="276"/>
      <c r="NSK30" s="276"/>
      <c r="NSL30" s="276"/>
      <c r="NSM30" s="276"/>
      <c r="NSN30" s="276"/>
      <c r="NSO30" s="276"/>
      <c r="NSP30" s="276"/>
      <c r="NSQ30" s="276"/>
      <c r="NSR30" s="276"/>
      <c r="NSS30" s="276"/>
      <c r="NST30" s="276"/>
      <c r="NSU30" s="276"/>
      <c r="NSV30" s="276"/>
      <c r="NSW30" s="276"/>
      <c r="NSX30" s="276"/>
      <c r="NSY30" s="276"/>
      <c r="NSZ30" s="276"/>
      <c r="NTA30" s="276"/>
      <c r="NTB30" s="276"/>
      <c r="NTC30" s="276"/>
      <c r="NTD30" s="276"/>
      <c r="NTE30" s="276"/>
      <c r="NTF30" s="276"/>
      <c r="NTG30" s="276"/>
      <c r="NTH30" s="276"/>
      <c r="NTI30" s="276"/>
      <c r="NTJ30" s="276"/>
      <c r="NTK30" s="276"/>
      <c r="NTL30" s="276"/>
      <c r="NTM30" s="276"/>
      <c r="NTN30" s="276"/>
      <c r="NTO30" s="276"/>
      <c r="NTP30" s="276"/>
      <c r="NTQ30" s="276"/>
      <c r="NTR30" s="276"/>
      <c r="NTS30" s="276"/>
      <c r="NTT30" s="276"/>
      <c r="NTU30" s="276"/>
      <c r="NTV30" s="276"/>
      <c r="NTW30" s="276"/>
      <c r="NTX30" s="276"/>
      <c r="NTY30" s="276"/>
      <c r="NTZ30" s="276"/>
      <c r="NUA30" s="276"/>
      <c r="NUB30" s="276"/>
      <c r="NUC30" s="276"/>
      <c r="NUD30" s="276"/>
      <c r="NUE30" s="276"/>
      <c r="NUF30" s="276"/>
      <c r="NUG30" s="276"/>
      <c r="NUH30" s="276"/>
      <c r="NUI30" s="276"/>
      <c r="NUJ30" s="276"/>
      <c r="NUK30" s="276"/>
      <c r="NUL30" s="276"/>
      <c r="NUM30" s="276"/>
      <c r="NUN30" s="276"/>
      <c r="NUO30" s="276"/>
      <c r="NUP30" s="276"/>
      <c r="NUQ30" s="276"/>
      <c r="NUR30" s="276"/>
      <c r="NUS30" s="276"/>
      <c r="NUT30" s="276"/>
      <c r="NUU30" s="276"/>
      <c r="NUV30" s="276"/>
      <c r="NUW30" s="276"/>
      <c r="NUX30" s="276"/>
      <c r="NUY30" s="276"/>
      <c r="NUZ30" s="276"/>
      <c r="NVA30" s="276"/>
      <c r="NVB30" s="276"/>
      <c r="NVC30" s="276"/>
      <c r="NVD30" s="276"/>
      <c r="NVE30" s="276"/>
      <c r="NVF30" s="276"/>
      <c r="NVG30" s="276"/>
      <c r="NVH30" s="276"/>
      <c r="NVI30" s="276"/>
      <c r="NVJ30" s="276"/>
      <c r="NVK30" s="276"/>
      <c r="NVL30" s="276"/>
      <c r="NVM30" s="276"/>
      <c r="NVN30" s="276"/>
      <c r="NVO30" s="276"/>
      <c r="NVP30" s="276"/>
      <c r="NVQ30" s="276"/>
      <c r="NVR30" s="276"/>
      <c r="NVS30" s="276"/>
      <c r="NVT30" s="276"/>
      <c r="NVU30" s="276"/>
      <c r="NVV30" s="276"/>
      <c r="NVW30" s="276"/>
      <c r="NVX30" s="276"/>
      <c r="NVY30" s="276"/>
      <c r="NVZ30" s="276"/>
      <c r="NWA30" s="276"/>
      <c r="NWB30" s="276"/>
      <c r="NWC30" s="276"/>
      <c r="NWD30" s="276"/>
      <c r="NWE30" s="276"/>
      <c r="NWF30" s="276"/>
      <c r="NWG30" s="276"/>
      <c r="NWH30" s="276"/>
      <c r="NWI30" s="276"/>
      <c r="NWJ30" s="276"/>
      <c r="NWK30" s="276"/>
      <c r="NWL30" s="276"/>
      <c r="NWM30" s="276"/>
      <c r="NWN30" s="276"/>
      <c r="NWO30" s="276"/>
      <c r="NWP30" s="276"/>
      <c r="NWQ30" s="276"/>
      <c r="NWR30" s="276"/>
      <c r="NWS30" s="276"/>
      <c r="NWT30" s="276"/>
      <c r="NWU30" s="276"/>
      <c r="NWV30" s="276"/>
      <c r="NWW30" s="276"/>
      <c r="NWX30" s="276"/>
      <c r="NWY30" s="276"/>
      <c r="NWZ30" s="276"/>
      <c r="NXA30" s="276"/>
      <c r="NXB30" s="276"/>
      <c r="NXC30" s="276"/>
      <c r="NXD30" s="276"/>
      <c r="NXE30" s="276"/>
      <c r="NXF30" s="276"/>
      <c r="NXG30" s="276"/>
      <c r="NXH30" s="276"/>
      <c r="NXI30" s="276"/>
      <c r="NXJ30" s="276"/>
      <c r="NXK30" s="276"/>
      <c r="NXL30" s="276"/>
      <c r="NXM30" s="276"/>
      <c r="NXN30" s="276"/>
      <c r="NXO30" s="276"/>
      <c r="NXP30" s="276"/>
      <c r="NXQ30" s="276"/>
      <c r="NXR30" s="276"/>
      <c r="NXS30" s="276"/>
      <c r="NXT30" s="276"/>
      <c r="NXU30" s="276"/>
      <c r="NXV30" s="276"/>
      <c r="NXW30" s="276"/>
      <c r="NXX30" s="276"/>
      <c r="NXY30" s="276"/>
      <c r="NXZ30" s="276"/>
      <c r="NYA30" s="276"/>
      <c r="NYB30" s="276"/>
      <c r="NYC30" s="276"/>
      <c r="NYD30" s="276"/>
      <c r="NYE30" s="276"/>
      <c r="NYF30" s="276"/>
      <c r="NYG30" s="276"/>
      <c r="NYH30" s="276"/>
      <c r="NYI30" s="276"/>
      <c r="NYJ30" s="276"/>
      <c r="NYK30" s="276"/>
      <c r="NYL30" s="276"/>
      <c r="NYM30" s="276"/>
      <c r="NYN30" s="276"/>
      <c r="NYO30" s="276"/>
      <c r="NYP30" s="276"/>
      <c r="NYQ30" s="276"/>
      <c r="NYR30" s="276"/>
      <c r="NYS30" s="276"/>
      <c r="NYT30" s="276"/>
      <c r="NYU30" s="276"/>
      <c r="NYV30" s="276"/>
      <c r="NYW30" s="276"/>
      <c r="NYX30" s="276"/>
      <c r="NYY30" s="276"/>
      <c r="NYZ30" s="276"/>
      <c r="NZA30" s="276"/>
      <c r="NZB30" s="276"/>
      <c r="NZC30" s="276"/>
      <c r="NZD30" s="276"/>
      <c r="NZE30" s="276"/>
      <c r="NZF30" s="276"/>
      <c r="NZG30" s="276"/>
      <c r="NZH30" s="276"/>
      <c r="NZI30" s="276"/>
      <c r="NZJ30" s="276"/>
      <c r="NZK30" s="276"/>
      <c r="NZL30" s="276"/>
      <c r="NZM30" s="276"/>
      <c r="NZN30" s="276"/>
      <c r="NZO30" s="276"/>
      <c r="NZP30" s="276"/>
      <c r="NZQ30" s="276"/>
      <c r="NZR30" s="276"/>
      <c r="NZS30" s="276"/>
      <c r="NZT30" s="276"/>
      <c r="NZU30" s="276"/>
      <c r="NZV30" s="276"/>
      <c r="NZW30" s="276"/>
      <c r="NZX30" s="276"/>
      <c r="NZY30" s="276"/>
      <c r="NZZ30" s="276"/>
      <c r="OAA30" s="276"/>
      <c r="OAB30" s="276"/>
      <c r="OAC30" s="276"/>
      <c r="OAD30" s="276"/>
      <c r="OAE30" s="276"/>
      <c r="OAF30" s="276"/>
      <c r="OAG30" s="276"/>
      <c r="OAH30" s="276"/>
      <c r="OAI30" s="276"/>
      <c r="OAJ30" s="276"/>
      <c r="OAK30" s="276"/>
      <c r="OAL30" s="276"/>
      <c r="OAM30" s="276"/>
      <c r="OAN30" s="276"/>
      <c r="OAO30" s="276"/>
      <c r="OAP30" s="276"/>
      <c r="OAQ30" s="276"/>
      <c r="OAR30" s="276"/>
      <c r="OAS30" s="276"/>
      <c r="OAT30" s="276"/>
      <c r="OAU30" s="276"/>
      <c r="OAV30" s="276"/>
      <c r="OAW30" s="276"/>
      <c r="OAX30" s="276"/>
      <c r="OAY30" s="276"/>
      <c r="OAZ30" s="276"/>
      <c r="OBA30" s="276"/>
      <c r="OBB30" s="276"/>
      <c r="OBC30" s="276"/>
      <c r="OBD30" s="276"/>
      <c r="OBE30" s="276"/>
      <c r="OBF30" s="276"/>
      <c r="OBG30" s="276"/>
      <c r="OBH30" s="276"/>
      <c r="OBI30" s="276"/>
      <c r="OBJ30" s="276"/>
      <c r="OBK30" s="276"/>
      <c r="OBL30" s="276"/>
      <c r="OBM30" s="276"/>
      <c r="OBN30" s="276"/>
      <c r="OBO30" s="276"/>
      <c r="OBP30" s="276"/>
      <c r="OBQ30" s="276"/>
      <c r="OBR30" s="276"/>
      <c r="OBS30" s="276"/>
      <c r="OBT30" s="276"/>
      <c r="OBU30" s="276"/>
      <c r="OBV30" s="276"/>
      <c r="OBW30" s="276"/>
      <c r="OBX30" s="276"/>
      <c r="OBY30" s="276"/>
      <c r="OBZ30" s="276"/>
      <c r="OCA30" s="276"/>
      <c r="OCB30" s="276"/>
      <c r="OCC30" s="276"/>
      <c r="OCD30" s="276"/>
      <c r="OCE30" s="276"/>
      <c r="OCF30" s="276"/>
      <c r="OCG30" s="276"/>
      <c r="OCH30" s="276"/>
      <c r="OCI30" s="276"/>
      <c r="OCJ30" s="276"/>
      <c r="OCK30" s="276"/>
      <c r="OCL30" s="276"/>
      <c r="OCM30" s="276"/>
      <c r="OCN30" s="276"/>
      <c r="OCO30" s="276"/>
      <c r="OCP30" s="276"/>
      <c r="OCQ30" s="276"/>
      <c r="OCR30" s="276"/>
      <c r="OCS30" s="276"/>
      <c r="OCT30" s="276"/>
      <c r="OCU30" s="276"/>
      <c r="OCV30" s="276"/>
      <c r="OCW30" s="276"/>
      <c r="OCX30" s="276"/>
      <c r="OCY30" s="276"/>
      <c r="OCZ30" s="276"/>
      <c r="ODA30" s="276"/>
      <c r="ODB30" s="276"/>
      <c r="ODC30" s="276"/>
      <c r="ODD30" s="276"/>
      <c r="ODE30" s="276"/>
      <c r="ODF30" s="276"/>
      <c r="ODG30" s="276"/>
      <c r="ODH30" s="276"/>
      <c r="ODI30" s="276"/>
      <c r="ODJ30" s="276"/>
      <c r="ODK30" s="276"/>
      <c r="ODL30" s="276"/>
      <c r="ODM30" s="276"/>
      <c r="ODN30" s="276"/>
      <c r="ODO30" s="276"/>
      <c r="ODP30" s="276"/>
      <c r="ODQ30" s="276"/>
      <c r="ODR30" s="276"/>
      <c r="ODS30" s="276"/>
      <c r="ODT30" s="276"/>
      <c r="ODU30" s="276"/>
      <c r="ODV30" s="276"/>
      <c r="ODW30" s="276"/>
      <c r="ODX30" s="276"/>
      <c r="ODY30" s="276"/>
      <c r="ODZ30" s="276"/>
      <c r="OEA30" s="276"/>
      <c r="OEB30" s="276"/>
      <c r="OEC30" s="276"/>
      <c r="OED30" s="276"/>
      <c r="OEE30" s="276"/>
      <c r="OEF30" s="276"/>
      <c r="OEG30" s="276"/>
      <c r="OEH30" s="276"/>
      <c r="OEI30" s="276"/>
      <c r="OEJ30" s="276"/>
      <c r="OEK30" s="276"/>
      <c r="OEL30" s="276"/>
      <c r="OEM30" s="276"/>
      <c r="OEN30" s="276"/>
      <c r="OEO30" s="276"/>
      <c r="OEP30" s="276"/>
      <c r="OEQ30" s="276"/>
      <c r="OER30" s="276"/>
      <c r="OES30" s="276"/>
      <c r="OET30" s="276"/>
      <c r="OEU30" s="276"/>
      <c r="OEV30" s="276"/>
      <c r="OEW30" s="276"/>
      <c r="OEX30" s="276"/>
      <c r="OEY30" s="276"/>
      <c r="OEZ30" s="276"/>
      <c r="OFA30" s="276"/>
      <c r="OFB30" s="276"/>
      <c r="OFC30" s="276"/>
      <c r="OFD30" s="276"/>
      <c r="OFE30" s="276"/>
      <c r="OFF30" s="276"/>
      <c r="OFG30" s="276"/>
      <c r="OFH30" s="276"/>
      <c r="OFI30" s="276"/>
      <c r="OFJ30" s="276"/>
      <c r="OFK30" s="276"/>
      <c r="OFL30" s="276"/>
      <c r="OFM30" s="276"/>
      <c r="OFN30" s="276"/>
      <c r="OFO30" s="276"/>
      <c r="OFP30" s="276"/>
      <c r="OFQ30" s="276"/>
      <c r="OFR30" s="276"/>
      <c r="OFS30" s="276"/>
      <c r="OFT30" s="276"/>
      <c r="OFU30" s="276"/>
      <c r="OFV30" s="276"/>
      <c r="OFW30" s="276"/>
      <c r="OFX30" s="276"/>
      <c r="OFY30" s="276"/>
      <c r="OFZ30" s="276"/>
      <c r="OGA30" s="276"/>
      <c r="OGB30" s="276"/>
      <c r="OGC30" s="276"/>
      <c r="OGD30" s="276"/>
      <c r="OGE30" s="276"/>
      <c r="OGF30" s="276"/>
      <c r="OGG30" s="276"/>
      <c r="OGH30" s="276"/>
      <c r="OGI30" s="276"/>
      <c r="OGJ30" s="276"/>
      <c r="OGK30" s="276"/>
      <c r="OGL30" s="276"/>
      <c r="OGM30" s="276"/>
      <c r="OGN30" s="276"/>
      <c r="OGO30" s="276"/>
      <c r="OGP30" s="276"/>
      <c r="OGQ30" s="276"/>
      <c r="OGR30" s="276"/>
      <c r="OGS30" s="276"/>
      <c r="OGT30" s="276"/>
      <c r="OGU30" s="276"/>
      <c r="OGV30" s="276"/>
      <c r="OGW30" s="276"/>
      <c r="OGX30" s="276"/>
      <c r="OGY30" s="276"/>
      <c r="OGZ30" s="276"/>
      <c r="OHA30" s="276"/>
      <c r="OHB30" s="276"/>
      <c r="OHC30" s="276"/>
      <c r="OHD30" s="276"/>
      <c r="OHE30" s="276"/>
      <c r="OHF30" s="276"/>
      <c r="OHG30" s="276"/>
      <c r="OHH30" s="276"/>
      <c r="OHI30" s="276"/>
      <c r="OHJ30" s="276"/>
      <c r="OHK30" s="276"/>
      <c r="OHL30" s="276"/>
      <c r="OHM30" s="276"/>
      <c r="OHN30" s="276"/>
      <c r="OHO30" s="276"/>
      <c r="OHP30" s="276"/>
      <c r="OHQ30" s="276"/>
      <c r="OHR30" s="276"/>
      <c r="OHS30" s="276"/>
      <c r="OHT30" s="276"/>
      <c r="OHU30" s="276"/>
      <c r="OHV30" s="276"/>
      <c r="OHW30" s="276"/>
      <c r="OHX30" s="276"/>
      <c r="OHY30" s="276"/>
      <c r="OHZ30" s="276"/>
      <c r="OIA30" s="276"/>
      <c r="OIB30" s="276"/>
      <c r="OIC30" s="276"/>
      <c r="OID30" s="276"/>
      <c r="OIE30" s="276"/>
      <c r="OIF30" s="276"/>
      <c r="OIG30" s="276"/>
      <c r="OIH30" s="276"/>
      <c r="OII30" s="276"/>
      <c r="OIJ30" s="276"/>
      <c r="OIK30" s="276"/>
      <c r="OIL30" s="276"/>
      <c r="OIM30" s="276"/>
      <c r="OIN30" s="276"/>
      <c r="OIO30" s="276"/>
      <c r="OIP30" s="276"/>
      <c r="OIQ30" s="276"/>
      <c r="OIR30" s="276"/>
      <c r="OIS30" s="276"/>
      <c r="OIT30" s="276"/>
      <c r="OIU30" s="276"/>
      <c r="OIV30" s="276"/>
      <c r="OIW30" s="276"/>
      <c r="OIX30" s="276"/>
      <c r="OIY30" s="276"/>
      <c r="OIZ30" s="276"/>
      <c r="OJA30" s="276"/>
      <c r="OJB30" s="276"/>
      <c r="OJC30" s="276"/>
      <c r="OJD30" s="276"/>
      <c r="OJE30" s="276"/>
      <c r="OJF30" s="276"/>
      <c r="OJG30" s="276"/>
      <c r="OJH30" s="276"/>
      <c r="OJI30" s="276"/>
      <c r="OJJ30" s="276"/>
      <c r="OJK30" s="276"/>
      <c r="OJL30" s="276"/>
      <c r="OJM30" s="276"/>
      <c r="OJN30" s="276"/>
      <c r="OJO30" s="276"/>
      <c r="OJP30" s="276"/>
      <c r="OJQ30" s="276"/>
      <c r="OJR30" s="276"/>
      <c r="OJS30" s="276"/>
      <c r="OJT30" s="276"/>
      <c r="OJU30" s="276"/>
      <c r="OJV30" s="276"/>
      <c r="OJW30" s="276"/>
      <c r="OJX30" s="276"/>
      <c r="OJY30" s="276"/>
      <c r="OJZ30" s="276"/>
      <c r="OKA30" s="276"/>
      <c r="OKB30" s="276"/>
      <c r="OKC30" s="276"/>
      <c r="OKD30" s="276"/>
      <c r="OKE30" s="276"/>
      <c r="OKF30" s="276"/>
      <c r="OKG30" s="276"/>
      <c r="OKH30" s="276"/>
      <c r="OKI30" s="276"/>
      <c r="OKJ30" s="276"/>
      <c r="OKK30" s="276"/>
      <c r="OKL30" s="276"/>
      <c r="OKM30" s="276"/>
      <c r="OKN30" s="276"/>
      <c r="OKO30" s="276"/>
      <c r="OKP30" s="276"/>
      <c r="OKQ30" s="276"/>
      <c r="OKR30" s="276"/>
      <c r="OKS30" s="276"/>
      <c r="OKT30" s="276"/>
      <c r="OKU30" s="276"/>
      <c r="OKV30" s="276"/>
      <c r="OKW30" s="276"/>
      <c r="OKX30" s="276"/>
      <c r="OKY30" s="276"/>
      <c r="OKZ30" s="276"/>
      <c r="OLA30" s="276"/>
      <c r="OLB30" s="276"/>
      <c r="OLC30" s="276"/>
      <c r="OLD30" s="276"/>
      <c r="OLE30" s="276"/>
      <c r="OLF30" s="276"/>
      <c r="OLG30" s="276"/>
      <c r="OLH30" s="276"/>
      <c r="OLI30" s="276"/>
      <c r="OLJ30" s="276"/>
      <c r="OLK30" s="276"/>
      <c r="OLL30" s="276"/>
      <c r="OLM30" s="276"/>
      <c r="OLN30" s="276"/>
      <c r="OLO30" s="276"/>
      <c r="OLP30" s="276"/>
      <c r="OLQ30" s="276"/>
      <c r="OLR30" s="276"/>
      <c r="OLS30" s="276"/>
      <c r="OLT30" s="276"/>
      <c r="OLU30" s="276"/>
      <c r="OLV30" s="276"/>
      <c r="OLW30" s="276"/>
      <c r="OLX30" s="276"/>
      <c r="OLY30" s="276"/>
      <c r="OLZ30" s="276"/>
      <c r="OMA30" s="276"/>
      <c r="OMB30" s="276"/>
      <c r="OMC30" s="276"/>
      <c r="OMD30" s="276"/>
      <c r="OME30" s="276"/>
      <c r="OMF30" s="276"/>
      <c r="OMG30" s="276"/>
      <c r="OMH30" s="276"/>
      <c r="OMI30" s="276"/>
      <c r="OMJ30" s="276"/>
      <c r="OMK30" s="276"/>
      <c r="OML30" s="276"/>
      <c r="OMM30" s="276"/>
      <c r="OMN30" s="276"/>
      <c r="OMO30" s="276"/>
      <c r="OMP30" s="276"/>
      <c r="OMQ30" s="276"/>
      <c r="OMR30" s="276"/>
      <c r="OMS30" s="276"/>
      <c r="OMT30" s="276"/>
      <c r="OMU30" s="276"/>
      <c r="OMV30" s="276"/>
      <c r="OMW30" s="276"/>
      <c r="OMX30" s="276"/>
      <c r="OMY30" s="276"/>
      <c r="OMZ30" s="276"/>
      <c r="ONA30" s="276"/>
      <c r="ONB30" s="276"/>
      <c r="ONC30" s="276"/>
      <c r="OND30" s="276"/>
      <c r="ONE30" s="276"/>
      <c r="ONF30" s="276"/>
      <c r="ONG30" s="276"/>
      <c r="ONH30" s="276"/>
      <c r="ONI30" s="276"/>
      <c r="ONJ30" s="276"/>
      <c r="ONK30" s="276"/>
      <c r="ONL30" s="276"/>
      <c r="ONM30" s="276"/>
      <c r="ONN30" s="276"/>
      <c r="ONO30" s="276"/>
      <c r="ONP30" s="276"/>
      <c r="ONQ30" s="276"/>
      <c r="ONR30" s="276"/>
      <c r="ONS30" s="276"/>
      <c r="ONT30" s="276"/>
      <c r="ONU30" s="276"/>
      <c r="ONV30" s="276"/>
      <c r="ONW30" s="276"/>
      <c r="ONX30" s="276"/>
      <c r="ONY30" s="276"/>
      <c r="ONZ30" s="276"/>
      <c r="OOA30" s="276"/>
      <c r="OOB30" s="276"/>
      <c r="OOC30" s="276"/>
      <c r="OOD30" s="276"/>
      <c r="OOE30" s="276"/>
      <c r="OOF30" s="276"/>
      <c r="OOG30" s="276"/>
      <c r="OOH30" s="276"/>
      <c r="OOI30" s="276"/>
      <c r="OOJ30" s="276"/>
      <c r="OOK30" s="276"/>
      <c r="OOL30" s="276"/>
      <c r="OOM30" s="276"/>
      <c r="OON30" s="276"/>
      <c r="OOO30" s="276"/>
      <c r="OOP30" s="276"/>
      <c r="OOQ30" s="276"/>
      <c r="OOR30" s="276"/>
      <c r="OOS30" s="276"/>
      <c r="OOT30" s="276"/>
      <c r="OOU30" s="276"/>
      <c r="OOV30" s="276"/>
      <c r="OOW30" s="276"/>
      <c r="OOX30" s="276"/>
      <c r="OOY30" s="276"/>
      <c r="OOZ30" s="276"/>
      <c r="OPA30" s="276"/>
      <c r="OPB30" s="276"/>
      <c r="OPC30" s="276"/>
      <c r="OPD30" s="276"/>
      <c r="OPE30" s="276"/>
      <c r="OPF30" s="276"/>
      <c r="OPG30" s="276"/>
      <c r="OPH30" s="276"/>
      <c r="OPI30" s="276"/>
      <c r="OPJ30" s="276"/>
      <c r="OPK30" s="276"/>
      <c r="OPL30" s="276"/>
      <c r="OPM30" s="276"/>
      <c r="OPN30" s="276"/>
      <c r="OPO30" s="276"/>
      <c r="OPP30" s="276"/>
      <c r="OPQ30" s="276"/>
      <c r="OPR30" s="276"/>
      <c r="OPS30" s="276"/>
      <c r="OPT30" s="276"/>
      <c r="OPU30" s="276"/>
      <c r="OPV30" s="276"/>
      <c r="OPW30" s="276"/>
      <c r="OPX30" s="276"/>
      <c r="OPY30" s="276"/>
      <c r="OPZ30" s="276"/>
      <c r="OQA30" s="276"/>
      <c r="OQB30" s="276"/>
      <c r="OQC30" s="276"/>
      <c r="OQD30" s="276"/>
      <c r="OQE30" s="276"/>
      <c r="OQF30" s="276"/>
      <c r="OQG30" s="276"/>
      <c r="OQH30" s="276"/>
      <c r="OQI30" s="276"/>
      <c r="OQJ30" s="276"/>
      <c r="OQK30" s="276"/>
      <c r="OQL30" s="276"/>
      <c r="OQM30" s="276"/>
      <c r="OQN30" s="276"/>
      <c r="OQO30" s="276"/>
      <c r="OQP30" s="276"/>
      <c r="OQQ30" s="276"/>
      <c r="OQR30" s="276"/>
      <c r="OQS30" s="276"/>
      <c r="OQT30" s="276"/>
      <c r="OQU30" s="276"/>
      <c r="OQV30" s="276"/>
      <c r="OQW30" s="276"/>
      <c r="OQX30" s="276"/>
      <c r="OQY30" s="276"/>
      <c r="OQZ30" s="276"/>
      <c r="ORA30" s="276"/>
      <c r="ORB30" s="276"/>
      <c r="ORC30" s="276"/>
      <c r="ORD30" s="276"/>
      <c r="ORE30" s="276"/>
      <c r="ORF30" s="276"/>
      <c r="ORG30" s="276"/>
      <c r="ORH30" s="276"/>
      <c r="ORI30" s="276"/>
      <c r="ORJ30" s="276"/>
      <c r="ORK30" s="276"/>
      <c r="ORL30" s="276"/>
      <c r="ORM30" s="276"/>
      <c r="ORN30" s="276"/>
      <c r="ORO30" s="276"/>
      <c r="ORP30" s="276"/>
      <c r="ORQ30" s="276"/>
      <c r="ORR30" s="276"/>
      <c r="ORS30" s="276"/>
      <c r="ORT30" s="276"/>
      <c r="ORU30" s="276"/>
      <c r="ORV30" s="276"/>
      <c r="ORW30" s="276"/>
      <c r="ORX30" s="276"/>
      <c r="ORY30" s="276"/>
      <c r="ORZ30" s="276"/>
      <c r="OSA30" s="276"/>
      <c r="OSB30" s="276"/>
      <c r="OSC30" s="276"/>
      <c r="OSD30" s="276"/>
      <c r="OSE30" s="276"/>
      <c r="OSF30" s="276"/>
      <c r="OSG30" s="276"/>
      <c r="OSH30" s="276"/>
      <c r="OSI30" s="276"/>
      <c r="OSJ30" s="276"/>
      <c r="OSK30" s="276"/>
      <c r="OSL30" s="276"/>
      <c r="OSM30" s="276"/>
      <c r="OSN30" s="276"/>
      <c r="OSO30" s="276"/>
      <c r="OSP30" s="276"/>
      <c r="OSQ30" s="276"/>
      <c r="OSR30" s="276"/>
      <c r="OSS30" s="276"/>
      <c r="OST30" s="276"/>
      <c r="OSU30" s="276"/>
      <c r="OSV30" s="276"/>
      <c r="OSW30" s="276"/>
      <c r="OSX30" s="276"/>
      <c r="OSY30" s="276"/>
      <c r="OSZ30" s="276"/>
      <c r="OTA30" s="276"/>
      <c r="OTB30" s="276"/>
      <c r="OTC30" s="276"/>
      <c r="OTD30" s="276"/>
      <c r="OTE30" s="276"/>
      <c r="OTF30" s="276"/>
      <c r="OTG30" s="276"/>
      <c r="OTH30" s="276"/>
      <c r="OTI30" s="276"/>
      <c r="OTJ30" s="276"/>
      <c r="OTK30" s="276"/>
      <c r="OTL30" s="276"/>
      <c r="OTM30" s="276"/>
      <c r="OTN30" s="276"/>
      <c r="OTO30" s="276"/>
      <c r="OTP30" s="276"/>
      <c r="OTQ30" s="276"/>
      <c r="OTR30" s="276"/>
      <c r="OTS30" s="276"/>
      <c r="OTT30" s="276"/>
      <c r="OTU30" s="276"/>
      <c r="OTV30" s="276"/>
      <c r="OTW30" s="276"/>
      <c r="OTX30" s="276"/>
      <c r="OTY30" s="276"/>
      <c r="OTZ30" s="276"/>
      <c r="OUA30" s="276"/>
      <c r="OUB30" s="276"/>
      <c r="OUC30" s="276"/>
      <c r="OUD30" s="276"/>
      <c r="OUE30" s="276"/>
      <c r="OUF30" s="276"/>
      <c r="OUG30" s="276"/>
      <c r="OUH30" s="276"/>
      <c r="OUI30" s="276"/>
      <c r="OUJ30" s="276"/>
      <c r="OUK30" s="276"/>
      <c r="OUL30" s="276"/>
      <c r="OUM30" s="276"/>
      <c r="OUN30" s="276"/>
      <c r="OUO30" s="276"/>
      <c r="OUP30" s="276"/>
      <c r="OUQ30" s="276"/>
      <c r="OUR30" s="276"/>
      <c r="OUS30" s="276"/>
      <c r="OUT30" s="276"/>
      <c r="OUU30" s="276"/>
      <c r="OUV30" s="276"/>
      <c r="OUW30" s="276"/>
      <c r="OUX30" s="276"/>
      <c r="OUY30" s="276"/>
      <c r="OUZ30" s="276"/>
      <c r="OVA30" s="276"/>
      <c r="OVB30" s="276"/>
      <c r="OVC30" s="276"/>
      <c r="OVD30" s="276"/>
      <c r="OVE30" s="276"/>
      <c r="OVF30" s="276"/>
      <c r="OVG30" s="276"/>
      <c r="OVH30" s="276"/>
      <c r="OVI30" s="276"/>
      <c r="OVJ30" s="276"/>
      <c r="OVK30" s="276"/>
      <c r="OVL30" s="276"/>
      <c r="OVM30" s="276"/>
      <c r="OVN30" s="276"/>
      <c r="OVO30" s="276"/>
      <c r="OVP30" s="276"/>
      <c r="OVQ30" s="276"/>
      <c r="OVR30" s="276"/>
      <c r="OVS30" s="276"/>
      <c r="OVT30" s="276"/>
      <c r="OVU30" s="276"/>
      <c r="OVV30" s="276"/>
      <c r="OVW30" s="276"/>
      <c r="OVX30" s="276"/>
      <c r="OVY30" s="276"/>
      <c r="OVZ30" s="276"/>
      <c r="OWA30" s="276"/>
      <c r="OWB30" s="276"/>
      <c r="OWC30" s="276"/>
      <c r="OWD30" s="276"/>
      <c r="OWE30" s="276"/>
      <c r="OWF30" s="276"/>
      <c r="OWG30" s="276"/>
      <c r="OWH30" s="276"/>
      <c r="OWI30" s="276"/>
      <c r="OWJ30" s="276"/>
      <c r="OWK30" s="276"/>
      <c r="OWL30" s="276"/>
      <c r="OWM30" s="276"/>
      <c r="OWN30" s="276"/>
      <c r="OWO30" s="276"/>
      <c r="OWP30" s="276"/>
      <c r="OWQ30" s="276"/>
      <c r="OWR30" s="276"/>
      <c r="OWS30" s="276"/>
      <c r="OWT30" s="276"/>
      <c r="OWU30" s="276"/>
      <c r="OWV30" s="276"/>
      <c r="OWW30" s="276"/>
      <c r="OWX30" s="276"/>
      <c r="OWY30" s="276"/>
      <c r="OWZ30" s="276"/>
      <c r="OXA30" s="276"/>
      <c r="OXB30" s="276"/>
      <c r="OXC30" s="276"/>
      <c r="OXD30" s="276"/>
      <c r="OXE30" s="276"/>
      <c r="OXF30" s="276"/>
      <c r="OXG30" s="276"/>
      <c r="OXH30" s="276"/>
      <c r="OXI30" s="276"/>
      <c r="OXJ30" s="276"/>
      <c r="OXK30" s="276"/>
      <c r="OXL30" s="276"/>
      <c r="OXM30" s="276"/>
      <c r="OXN30" s="276"/>
      <c r="OXO30" s="276"/>
      <c r="OXP30" s="276"/>
      <c r="OXQ30" s="276"/>
      <c r="OXR30" s="276"/>
      <c r="OXS30" s="276"/>
      <c r="OXT30" s="276"/>
      <c r="OXU30" s="276"/>
      <c r="OXV30" s="276"/>
      <c r="OXW30" s="276"/>
      <c r="OXX30" s="276"/>
      <c r="OXY30" s="276"/>
      <c r="OXZ30" s="276"/>
      <c r="OYA30" s="276"/>
      <c r="OYB30" s="276"/>
      <c r="OYC30" s="276"/>
      <c r="OYD30" s="276"/>
      <c r="OYE30" s="276"/>
      <c r="OYF30" s="276"/>
      <c r="OYG30" s="276"/>
      <c r="OYH30" s="276"/>
      <c r="OYI30" s="276"/>
      <c r="OYJ30" s="276"/>
      <c r="OYK30" s="276"/>
      <c r="OYL30" s="276"/>
      <c r="OYM30" s="276"/>
      <c r="OYN30" s="276"/>
      <c r="OYO30" s="276"/>
      <c r="OYP30" s="276"/>
      <c r="OYQ30" s="276"/>
      <c r="OYR30" s="276"/>
      <c r="OYS30" s="276"/>
      <c r="OYT30" s="276"/>
      <c r="OYU30" s="276"/>
      <c r="OYV30" s="276"/>
      <c r="OYW30" s="276"/>
      <c r="OYX30" s="276"/>
      <c r="OYY30" s="276"/>
      <c r="OYZ30" s="276"/>
      <c r="OZA30" s="276"/>
      <c r="OZB30" s="276"/>
      <c r="OZC30" s="276"/>
      <c r="OZD30" s="276"/>
      <c r="OZE30" s="276"/>
      <c r="OZF30" s="276"/>
      <c r="OZG30" s="276"/>
      <c r="OZH30" s="276"/>
      <c r="OZI30" s="276"/>
      <c r="OZJ30" s="276"/>
      <c r="OZK30" s="276"/>
      <c r="OZL30" s="276"/>
      <c r="OZM30" s="276"/>
      <c r="OZN30" s="276"/>
      <c r="OZO30" s="276"/>
      <c r="OZP30" s="276"/>
      <c r="OZQ30" s="276"/>
      <c r="OZR30" s="276"/>
      <c r="OZS30" s="276"/>
      <c r="OZT30" s="276"/>
      <c r="OZU30" s="276"/>
      <c r="OZV30" s="276"/>
      <c r="OZW30" s="276"/>
      <c r="OZX30" s="276"/>
      <c r="OZY30" s="276"/>
      <c r="OZZ30" s="276"/>
      <c r="PAA30" s="276"/>
      <c r="PAB30" s="276"/>
      <c r="PAC30" s="276"/>
      <c r="PAD30" s="276"/>
      <c r="PAE30" s="276"/>
      <c r="PAF30" s="276"/>
      <c r="PAG30" s="276"/>
      <c r="PAH30" s="276"/>
      <c r="PAI30" s="276"/>
      <c r="PAJ30" s="276"/>
      <c r="PAK30" s="276"/>
      <c r="PAL30" s="276"/>
      <c r="PAM30" s="276"/>
      <c r="PAN30" s="276"/>
      <c r="PAO30" s="276"/>
      <c r="PAP30" s="276"/>
      <c r="PAQ30" s="276"/>
      <c r="PAR30" s="276"/>
      <c r="PAS30" s="276"/>
      <c r="PAT30" s="276"/>
      <c r="PAU30" s="276"/>
      <c r="PAV30" s="276"/>
      <c r="PAW30" s="276"/>
      <c r="PAX30" s="276"/>
      <c r="PAY30" s="276"/>
      <c r="PAZ30" s="276"/>
      <c r="PBA30" s="276"/>
      <c r="PBB30" s="276"/>
      <c r="PBC30" s="276"/>
      <c r="PBD30" s="276"/>
      <c r="PBE30" s="276"/>
      <c r="PBF30" s="276"/>
      <c r="PBG30" s="276"/>
      <c r="PBH30" s="276"/>
      <c r="PBI30" s="276"/>
      <c r="PBJ30" s="276"/>
      <c r="PBK30" s="276"/>
      <c r="PBL30" s="276"/>
      <c r="PBM30" s="276"/>
      <c r="PBN30" s="276"/>
      <c r="PBO30" s="276"/>
      <c r="PBP30" s="276"/>
      <c r="PBQ30" s="276"/>
      <c r="PBR30" s="276"/>
      <c r="PBS30" s="276"/>
      <c r="PBT30" s="276"/>
      <c r="PBU30" s="276"/>
      <c r="PBV30" s="276"/>
      <c r="PBW30" s="276"/>
      <c r="PBX30" s="276"/>
      <c r="PBY30" s="276"/>
      <c r="PBZ30" s="276"/>
      <c r="PCA30" s="276"/>
      <c r="PCB30" s="276"/>
      <c r="PCC30" s="276"/>
      <c r="PCD30" s="276"/>
      <c r="PCE30" s="276"/>
      <c r="PCF30" s="276"/>
      <c r="PCG30" s="276"/>
      <c r="PCH30" s="276"/>
      <c r="PCI30" s="276"/>
      <c r="PCJ30" s="276"/>
      <c r="PCK30" s="276"/>
      <c r="PCL30" s="276"/>
      <c r="PCM30" s="276"/>
      <c r="PCN30" s="276"/>
      <c r="PCO30" s="276"/>
      <c r="PCP30" s="276"/>
      <c r="PCQ30" s="276"/>
      <c r="PCR30" s="276"/>
      <c r="PCS30" s="276"/>
      <c r="PCT30" s="276"/>
      <c r="PCU30" s="276"/>
      <c r="PCV30" s="276"/>
      <c r="PCW30" s="276"/>
      <c r="PCX30" s="276"/>
      <c r="PCY30" s="276"/>
      <c r="PCZ30" s="276"/>
      <c r="PDA30" s="276"/>
      <c r="PDB30" s="276"/>
      <c r="PDC30" s="276"/>
      <c r="PDD30" s="276"/>
      <c r="PDE30" s="276"/>
      <c r="PDF30" s="276"/>
      <c r="PDG30" s="276"/>
      <c r="PDH30" s="276"/>
      <c r="PDI30" s="276"/>
      <c r="PDJ30" s="276"/>
      <c r="PDK30" s="276"/>
      <c r="PDL30" s="276"/>
      <c r="PDM30" s="276"/>
      <c r="PDN30" s="276"/>
      <c r="PDO30" s="276"/>
      <c r="PDP30" s="276"/>
      <c r="PDQ30" s="276"/>
      <c r="PDR30" s="276"/>
      <c r="PDS30" s="276"/>
      <c r="PDT30" s="276"/>
      <c r="PDU30" s="276"/>
      <c r="PDV30" s="276"/>
      <c r="PDW30" s="276"/>
      <c r="PDX30" s="276"/>
      <c r="PDY30" s="276"/>
      <c r="PDZ30" s="276"/>
      <c r="PEA30" s="276"/>
      <c r="PEB30" s="276"/>
      <c r="PEC30" s="276"/>
      <c r="PED30" s="276"/>
      <c r="PEE30" s="276"/>
      <c r="PEF30" s="276"/>
      <c r="PEG30" s="276"/>
      <c r="PEH30" s="276"/>
      <c r="PEI30" s="276"/>
      <c r="PEJ30" s="276"/>
      <c r="PEK30" s="276"/>
      <c r="PEL30" s="276"/>
      <c r="PEM30" s="276"/>
      <c r="PEN30" s="276"/>
      <c r="PEO30" s="276"/>
      <c r="PEP30" s="276"/>
      <c r="PEQ30" s="276"/>
      <c r="PER30" s="276"/>
      <c r="PES30" s="276"/>
      <c r="PET30" s="276"/>
      <c r="PEU30" s="276"/>
      <c r="PEV30" s="276"/>
      <c r="PEW30" s="276"/>
      <c r="PEX30" s="276"/>
      <c r="PEY30" s="276"/>
      <c r="PEZ30" s="276"/>
      <c r="PFA30" s="276"/>
      <c r="PFB30" s="276"/>
      <c r="PFC30" s="276"/>
      <c r="PFD30" s="276"/>
      <c r="PFE30" s="276"/>
      <c r="PFF30" s="276"/>
      <c r="PFG30" s="276"/>
      <c r="PFH30" s="276"/>
      <c r="PFI30" s="276"/>
      <c r="PFJ30" s="276"/>
      <c r="PFK30" s="276"/>
      <c r="PFL30" s="276"/>
      <c r="PFM30" s="276"/>
      <c r="PFN30" s="276"/>
      <c r="PFO30" s="276"/>
      <c r="PFP30" s="276"/>
      <c r="PFQ30" s="276"/>
      <c r="PFR30" s="276"/>
      <c r="PFS30" s="276"/>
      <c r="PFT30" s="276"/>
      <c r="PFU30" s="276"/>
      <c r="PFV30" s="276"/>
      <c r="PFW30" s="276"/>
      <c r="PFX30" s="276"/>
      <c r="PFY30" s="276"/>
      <c r="PFZ30" s="276"/>
      <c r="PGA30" s="276"/>
      <c r="PGB30" s="276"/>
      <c r="PGC30" s="276"/>
      <c r="PGD30" s="276"/>
      <c r="PGE30" s="276"/>
      <c r="PGF30" s="276"/>
      <c r="PGG30" s="276"/>
      <c r="PGH30" s="276"/>
      <c r="PGI30" s="276"/>
      <c r="PGJ30" s="276"/>
      <c r="PGK30" s="276"/>
      <c r="PGL30" s="276"/>
      <c r="PGM30" s="276"/>
      <c r="PGN30" s="276"/>
      <c r="PGO30" s="276"/>
      <c r="PGP30" s="276"/>
      <c r="PGQ30" s="276"/>
      <c r="PGR30" s="276"/>
      <c r="PGS30" s="276"/>
      <c r="PGT30" s="276"/>
      <c r="PGU30" s="276"/>
      <c r="PGV30" s="276"/>
      <c r="PGW30" s="276"/>
      <c r="PGX30" s="276"/>
      <c r="PGY30" s="276"/>
      <c r="PGZ30" s="276"/>
      <c r="PHA30" s="276"/>
      <c r="PHB30" s="276"/>
      <c r="PHC30" s="276"/>
      <c r="PHD30" s="276"/>
      <c r="PHE30" s="276"/>
      <c r="PHF30" s="276"/>
      <c r="PHG30" s="276"/>
      <c r="PHH30" s="276"/>
      <c r="PHI30" s="276"/>
      <c r="PHJ30" s="276"/>
      <c r="PHK30" s="276"/>
      <c r="PHL30" s="276"/>
      <c r="PHM30" s="276"/>
      <c r="PHN30" s="276"/>
      <c r="PHO30" s="276"/>
      <c r="PHP30" s="276"/>
      <c r="PHQ30" s="276"/>
      <c r="PHR30" s="276"/>
      <c r="PHS30" s="276"/>
      <c r="PHT30" s="276"/>
      <c r="PHU30" s="276"/>
      <c r="PHV30" s="276"/>
      <c r="PHW30" s="276"/>
      <c r="PHX30" s="276"/>
      <c r="PHY30" s="276"/>
      <c r="PHZ30" s="276"/>
      <c r="PIA30" s="276"/>
      <c r="PIB30" s="276"/>
      <c r="PIC30" s="276"/>
      <c r="PID30" s="276"/>
      <c r="PIE30" s="276"/>
      <c r="PIF30" s="276"/>
      <c r="PIG30" s="276"/>
      <c r="PIH30" s="276"/>
      <c r="PII30" s="276"/>
      <c r="PIJ30" s="276"/>
      <c r="PIK30" s="276"/>
      <c r="PIL30" s="276"/>
      <c r="PIM30" s="276"/>
      <c r="PIN30" s="276"/>
      <c r="PIO30" s="276"/>
      <c r="PIP30" s="276"/>
      <c r="PIQ30" s="276"/>
      <c r="PIR30" s="276"/>
      <c r="PIS30" s="276"/>
      <c r="PIT30" s="276"/>
      <c r="PIU30" s="276"/>
      <c r="PIV30" s="276"/>
      <c r="PIW30" s="276"/>
      <c r="PIX30" s="276"/>
      <c r="PIY30" s="276"/>
      <c r="PIZ30" s="276"/>
      <c r="PJA30" s="276"/>
      <c r="PJB30" s="276"/>
      <c r="PJC30" s="276"/>
      <c r="PJD30" s="276"/>
      <c r="PJE30" s="276"/>
      <c r="PJF30" s="276"/>
      <c r="PJG30" s="276"/>
      <c r="PJH30" s="276"/>
      <c r="PJI30" s="276"/>
      <c r="PJJ30" s="276"/>
      <c r="PJK30" s="276"/>
      <c r="PJL30" s="276"/>
      <c r="PJM30" s="276"/>
      <c r="PJN30" s="276"/>
      <c r="PJO30" s="276"/>
      <c r="PJP30" s="276"/>
      <c r="PJQ30" s="276"/>
      <c r="PJR30" s="276"/>
      <c r="PJS30" s="276"/>
      <c r="PJT30" s="276"/>
      <c r="PJU30" s="276"/>
      <c r="PJV30" s="276"/>
      <c r="PJW30" s="276"/>
      <c r="PJX30" s="276"/>
      <c r="PJY30" s="276"/>
      <c r="PJZ30" s="276"/>
      <c r="PKA30" s="276"/>
      <c r="PKB30" s="276"/>
      <c r="PKC30" s="276"/>
      <c r="PKD30" s="276"/>
      <c r="PKE30" s="276"/>
      <c r="PKF30" s="276"/>
      <c r="PKG30" s="276"/>
      <c r="PKH30" s="276"/>
      <c r="PKI30" s="276"/>
      <c r="PKJ30" s="276"/>
      <c r="PKK30" s="276"/>
      <c r="PKL30" s="276"/>
      <c r="PKM30" s="276"/>
      <c r="PKN30" s="276"/>
      <c r="PKO30" s="276"/>
      <c r="PKP30" s="276"/>
      <c r="PKQ30" s="276"/>
      <c r="PKR30" s="276"/>
      <c r="PKS30" s="276"/>
      <c r="PKT30" s="276"/>
      <c r="PKU30" s="276"/>
      <c r="PKV30" s="276"/>
      <c r="PKW30" s="276"/>
      <c r="PKX30" s="276"/>
      <c r="PKY30" s="276"/>
      <c r="PKZ30" s="276"/>
      <c r="PLA30" s="276"/>
      <c r="PLB30" s="276"/>
      <c r="PLC30" s="276"/>
      <c r="PLD30" s="276"/>
      <c r="PLE30" s="276"/>
      <c r="PLF30" s="276"/>
      <c r="PLG30" s="276"/>
      <c r="PLH30" s="276"/>
      <c r="PLI30" s="276"/>
      <c r="PLJ30" s="276"/>
      <c r="PLK30" s="276"/>
      <c r="PLL30" s="276"/>
      <c r="PLM30" s="276"/>
      <c r="PLN30" s="276"/>
      <c r="PLO30" s="276"/>
      <c r="PLP30" s="276"/>
      <c r="PLQ30" s="276"/>
      <c r="PLR30" s="276"/>
      <c r="PLS30" s="276"/>
      <c r="PLT30" s="276"/>
      <c r="PLU30" s="276"/>
      <c r="PLV30" s="276"/>
      <c r="PLW30" s="276"/>
      <c r="PLX30" s="276"/>
      <c r="PLY30" s="276"/>
      <c r="PLZ30" s="276"/>
      <c r="PMA30" s="276"/>
      <c r="PMB30" s="276"/>
      <c r="PMC30" s="276"/>
      <c r="PMD30" s="276"/>
      <c r="PME30" s="276"/>
      <c r="PMF30" s="276"/>
      <c r="PMG30" s="276"/>
      <c r="PMH30" s="276"/>
      <c r="PMI30" s="276"/>
      <c r="PMJ30" s="276"/>
      <c r="PMK30" s="276"/>
      <c r="PML30" s="276"/>
      <c r="PMM30" s="276"/>
      <c r="PMN30" s="276"/>
      <c r="PMO30" s="276"/>
      <c r="PMP30" s="276"/>
      <c r="PMQ30" s="276"/>
      <c r="PMR30" s="276"/>
      <c r="PMS30" s="276"/>
      <c r="PMT30" s="276"/>
      <c r="PMU30" s="276"/>
      <c r="PMV30" s="276"/>
      <c r="PMW30" s="276"/>
      <c r="PMX30" s="276"/>
      <c r="PMY30" s="276"/>
      <c r="PMZ30" s="276"/>
      <c r="PNA30" s="276"/>
      <c r="PNB30" s="276"/>
      <c r="PNC30" s="276"/>
      <c r="PND30" s="276"/>
      <c r="PNE30" s="276"/>
      <c r="PNF30" s="276"/>
      <c r="PNG30" s="276"/>
      <c r="PNH30" s="276"/>
      <c r="PNI30" s="276"/>
      <c r="PNJ30" s="276"/>
      <c r="PNK30" s="276"/>
      <c r="PNL30" s="276"/>
      <c r="PNM30" s="276"/>
      <c r="PNN30" s="276"/>
      <c r="PNO30" s="276"/>
      <c r="PNP30" s="276"/>
      <c r="PNQ30" s="276"/>
      <c r="PNR30" s="276"/>
      <c r="PNS30" s="276"/>
      <c r="PNT30" s="276"/>
      <c r="PNU30" s="276"/>
      <c r="PNV30" s="276"/>
      <c r="PNW30" s="276"/>
      <c r="PNX30" s="276"/>
      <c r="PNY30" s="276"/>
      <c r="PNZ30" s="276"/>
      <c r="POA30" s="276"/>
      <c r="POB30" s="276"/>
      <c r="POC30" s="276"/>
      <c r="POD30" s="276"/>
      <c r="POE30" s="276"/>
      <c r="POF30" s="276"/>
      <c r="POG30" s="276"/>
      <c r="POH30" s="276"/>
      <c r="POI30" s="276"/>
      <c r="POJ30" s="276"/>
      <c r="POK30" s="276"/>
      <c r="POL30" s="276"/>
      <c r="POM30" s="276"/>
      <c r="PON30" s="276"/>
      <c r="POO30" s="276"/>
      <c r="POP30" s="276"/>
      <c r="POQ30" s="276"/>
      <c r="POR30" s="276"/>
      <c r="POS30" s="276"/>
      <c r="POT30" s="276"/>
      <c r="POU30" s="276"/>
      <c r="POV30" s="276"/>
      <c r="POW30" s="276"/>
      <c r="POX30" s="276"/>
      <c r="POY30" s="276"/>
      <c r="POZ30" s="276"/>
      <c r="PPA30" s="276"/>
      <c r="PPB30" s="276"/>
      <c r="PPC30" s="276"/>
      <c r="PPD30" s="276"/>
      <c r="PPE30" s="276"/>
      <c r="PPF30" s="276"/>
      <c r="PPG30" s="276"/>
      <c r="PPH30" s="276"/>
      <c r="PPI30" s="276"/>
      <c r="PPJ30" s="276"/>
      <c r="PPK30" s="276"/>
      <c r="PPL30" s="276"/>
      <c r="PPM30" s="276"/>
      <c r="PPN30" s="276"/>
      <c r="PPO30" s="276"/>
      <c r="PPP30" s="276"/>
      <c r="PPQ30" s="276"/>
      <c r="PPR30" s="276"/>
      <c r="PPS30" s="276"/>
      <c r="PPT30" s="276"/>
      <c r="PPU30" s="276"/>
      <c r="PPV30" s="276"/>
      <c r="PPW30" s="276"/>
      <c r="PPX30" s="276"/>
      <c r="PPY30" s="276"/>
      <c r="PPZ30" s="276"/>
      <c r="PQA30" s="276"/>
      <c r="PQB30" s="276"/>
      <c r="PQC30" s="276"/>
      <c r="PQD30" s="276"/>
      <c r="PQE30" s="276"/>
      <c r="PQF30" s="276"/>
      <c r="PQG30" s="276"/>
      <c r="PQH30" s="276"/>
      <c r="PQI30" s="276"/>
      <c r="PQJ30" s="276"/>
      <c r="PQK30" s="276"/>
      <c r="PQL30" s="276"/>
      <c r="PQM30" s="276"/>
      <c r="PQN30" s="276"/>
      <c r="PQO30" s="276"/>
      <c r="PQP30" s="276"/>
      <c r="PQQ30" s="276"/>
      <c r="PQR30" s="276"/>
      <c r="PQS30" s="276"/>
      <c r="PQT30" s="276"/>
      <c r="PQU30" s="276"/>
      <c r="PQV30" s="276"/>
      <c r="PQW30" s="276"/>
      <c r="PQX30" s="276"/>
      <c r="PQY30" s="276"/>
      <c r="PQZ30" s="276"/>
      <c r="PRA30" s="276"/>
      <c r="PRB30" s="276"/>
      <c r="PRC30" s="276"/>
      <c r="PRD30" s="276"/>
      <c r="PRE30" s="276"/>
      <c r="PRF30" s="276"/>
      <c r="PRG30" s="276"/>
      <c r="PRH30" s="276"/>
      <c r="PRI30" s="276"/>
      <c r="PRJ30" s="276"/>
      <c r="PRK30" s="276"/>
      <c r="PRL30" s="276"/>
      <c r="PRM30" s="276"/>
      <c r="PRN30" s="276"/>
      <c r="PRO30" s="276"/>
      <c r="PRP30" s="276"/>
      <c r="PRQ30" s="276"/>
      <c r="PRR30" s="276"/>
      <c r="PRS30" s="276"/>
      <c r="PRT30" s="276"/>
      <c r="PRU30" s="276"/>
      <c r="PRV30" s="276"/>
      <c r="PRW30" s="276"/>
      <c r="PRX30" s="276"/>
      <c r="PRY30" s="276"/>
      <c r="PRZ30" s="276"/>
      <c r="PSA30" s="276"/>
      <c r="PSB30" s="276"/>
      <c r="PSC30" s="276"/>
      <c r="PSD30" s="276"/>
      <c r="PSE30" s="276"/>
      <c r="PSF30" s="276"/>
      <c r="PSG30" s="276"/>
      <c r="PSH30" s="276"/>
      <c r="PSI30" s="276"/>
      <c r="PSJ30" s="276"/>
      <c r="PSK30" s="276"/>
      <c r="PSL30" s="276"/>
      <c r="PSM30" s="276"/>
      <c r="PSN30" s="276"/>
      <c r="PSO30" s="276"/>
      <c r="PSP30" s="276"/>
      <c r="PSQ30" s="276"/>
      <c r="PSR30" s="276"/>
      <c r="PSS30" s="276"/>
      <c r="PST30" s="276"/>
      <c r="PSU30" s="276"/>
      <c r="PSV30" s="276"/>
      <c r="PSW30" s="276"/>
      <c r="PSX30" s="276"/>
      <c r="PSY30" s="276"/>
      <c r="PSZ30" s="276"/>
      <c r="PTA30" s="276"/>
      <c r="PTB30" s="276"/>
      <c r="PTC30" s="276"/>
      <c r="PTD30" s="276"/>
      <c r="PTE30" s="276"/>
      <c r="PTF30" s="276"/>
      <c r="PTG30" s="276"/>
      <c r="PTH30" s="276"/>
      <c r="PTI30" s="276"/>
      <c r="PTJ30" s="276"/>
      <c r="PTK30" s="276"/>
      <c r="PTL30" s="276"/>
      <c r="PTM30" s="276"/>
      <c r="PTN30" s="276"/>
      <c r="PTO30" s="276"/>
      <c r="PTP30" s="276"/>
      <c r="PTQ30" s="276"/>
      <c r="PTR30" s="276"/>
      <c r="PTS30" s="276"/>
      <c r="PTT30" s="276"/>
      <c r="PTU30" s="276"/>
      <c r="PTV30" s="276"/>
      <c r="PTW30" s="276"/>
      <c r="PTX30" s="276"/>
      <c r="PTY30" s="276"/>
      <c r="PTZ30" s="276"/>
      <c r="PUA30" s="276"/>
      <c r="PUB30" s="276"/>
      <c r="PUC30" s="276"/>
      <c r="PUD30" s="276"/>
      <c r="PUE30" s="276"/>
      <c r="PUF30" s="276"/>
      <c r="PUG30" s="276"/>
      <c r="PUH30" s="276"/>
      <c r="PUI30" s="276"/>
      <c r="PUJ30" s="276"/>
      <c r="PUK30" s="276"/>
      <c r="PUL30" s="276"/>
      <c r="PUM30" s="276"/>
      <c r="PUN30" s="276"/>
      <c r="PUO30" s="276"/>
      <c r="PUP30" s="276"/>
      <c r="PUQ30" s="276"/>
      <c r="PUR30" s="276"/>
      <c r="PUS30" s="276"/>
      <c r="PUT30" s="276"/>
      <c r="PUU30" s="276"/>
      <c r="PUV30" s="276"/>
      <c r="PUW30" s="276"/>
      <c r="PUX30" s="276"/>
      <c r="PUY30" s="276"/>
      <c r="PUZ30" s="276"/>
      <c r="PVA30" s="276"/>
      <c r="PVB30" s="276"/>
      <c r="PVC30" s="276"/>
      <c r="PVD30" s="276"/>
      <c r="PVE30" s="276"/>
      <c r="PVF30" s="276"/>
      <c r="PVG30" s="276"/>
      <c r="PVH30" s="276"/>
      <c r="PVI30" s="276"/>
      <c r="PVJ30" s="276"/>
      <c r="PVK30" s="276"/>
      <c r="PVL30" s="276"/>
      <c r="PVM30" s="276"/>
      <c r="PVN30" s="276"/>
      <c r="PVO30" s="276"/>
      <c r="PVP30" s="276"/>
      <c r="PVQ30" s="276"/>
      <c r="PVR30" s="276"/>
      <c r="PVS30" s="276"/>
      <c r="PVT30" s="276"/>
      <c r="PVU30" s="276"/>
      <c r="PVV30" s="276"/>
      <c r="PVW30" s="276"/>
      <c r="PVX30" s="276"/>
      <c r="PVY30" s="276"/>
      <c r="PVZ30" s="276"/>
      <c r="PWA30" s="276"/>
      <c r="PWB30" s="276"/>
      <c r="PWC30" s="276"/>
      <c r="PWD30" s="276"/>
      <c r="PWE30" s="276"/>
      <c r="PWF30" s="276"/>
      <c r="PWG30" s="276"/>
      <c r="PWH30" s="276"/>
      <c r="PWI30" s="276"/>
      <c r="PWJ30" s="276"/>
      <c r="PWK30" s="276"/>
      <c r="PWL30" s="276"/>
      <c r="PWM30" s="276"/>
      <c r="PWN30" s="276"/>
      <c r="PWO30" s="276"/>
      <c r="PWP30" s="276"/>
      <c r="PWQ30" s="276"/>
      <c r="PWR30" s="276"/>
      <c r="PWS30" s="276"/>
      <c r="PWT30" s="276"/>
      <c r="PWU30" s="276"/>
      <c r="PWV30" s="276"/>
      <c r="PWW30" s="276"/>
      <c r="PWX30" s="276"/>
      <c r="PWY30" s="276"/>
      <c r="PWZ30" s="276"/>
      <c r="PXA30" s="276"/>
      <c r="PXB30" s="276"/>
      <c r="PXC30" s="276"/>
      <c r="PXD30" s="276"/>
      <c r="PXE30" s="276"/>
      <c r="PXF30" s="276"/>
      <c r="PXG30" s="276"/>
      <c r="PXH30" s="276"/>
      <c r="PXI30" s="276"/>
      <c r="PXJ30" s="276"/>
      <c r="PXK30" s="276"/>
      <c r="PXL30" s="276"/>
      <c r="PXM30" s="276"/>
      <c r="PXN30" s="276"/>
      <c r="PXO30" s="276"/>
      <c r="PXP30" s="276"/>
      <c r="PXQ30" s="276"/>
      <c r="PXR30" s="276"/>
      <c r="PXS30" s="276"/>
      <c r="PXT30" s="276"/>
      <c r="PXU30" s="276"/>
      <c r="PXV30" s="276"/>
      <c r="PXW30" s="276"/>
      <c r="PXX30" s="276"/>
      <c r="PXY30" s="276"/>
      <c r="PXZ30" s="276"/>
      <c r="PYA30" s="276"/>
      <c r="PYB30" s="276"/>
      <c r="PYC30" s="276"/>
      <c r="PYD30" s="276"/>
      <c r="PYE30" s="276"/>
      <c r="PYF30" s="276"/>
      <c r="PYG30" s="276"/>
      <c r="PYH30" s="276"/>
      <c r="PYI30" s="276"/>
      <c r="PYJ30" s="276"/>
      <c r="PYK30" s="276"/>
      <c r="PYL30" s="276"/>
      <c r="PYM30" s="276"/>
      <c r="PYN30" s="276"/>
      <c r="PYO30" s="276"/>
      <c r="PYP30" s="276"/>
      <c r="PYQ30" s="276"/>
      <c r="PYR30" s="276"/>
      <c r="PYS30" s="276"/>
      <c r="PYT30" s="276"/>
      <c r="PYU30" s="276"/>
      <c r="PYV30" s="276"/>
      <c r="PYW30" s="276"/>
      <c r="PYX30" s="276"/>
      <c r="PYY30" s="276"/>
      <c r="PYZ30" s="276"/>
      <c r="PZA30" s="276"/>
      <c r="PZB30" s="276"/>
      <c r="PZC30" s="276"/>
      <c r="PZD30" s="276"/>
      <c r="PZE30" s="276"/>
      <c r="PZF30" s="276"/>
      <c r="PZG30" s="276"/>
      <c r="PZH30" s="276"/>
      <c r="PZI30" s="276"/>
      <c r="PZJ30" s="276"/>
      <c r="PZK30" s="276"/>
      <c r="PZL30" s="276"/>
      <c r="PZM30" s="276"/>
      <c r="PZN30" s="276"/>
      <c r="PZO30" s="276"/>
      <c r="PZP30" s="276"/>
      <c r="PZQ30" s="276"/>
      <c r="PZR30" s="276"/>
      <c r="PZS30" s="276"/>
      <c r="PZT30" s="276"/>
      <c r="PZU30" s="276"/>
      <c r="PZV30" s="276"/>
      <c r="PZW30" s="276"/>
      <c r="PZX30" s="276"/>
      <c r="PZY30" s="276"/>
      <c r="PZZ30" s="276"/>
      <c r="QAA30" s="276"/>
      <c r="QAB30" s="276"/>
      <c r="QAC30" s="276"/>
      <c r="QAD30" s="276"/>
      <c r="QAE30" s="276"/>
      <c r="QAF30" s="276"/>
      <c r="QAG30" s="276"/>
      <c r="QAH30" s="276"/>
      <c r="QAI30" s="276"/>
      <c r="QAJ30" s="276"/>
      <c r="QAK30" s="276"/>
      <c r="QAL30" s="276"/>
      <c r="QAM30" s="276"/>
      <c r="QAN30" s="276"/>
      <c r="QAO30" s="276"/>
      <c r="QAP30" s="276"/>
      <c r="QAQ30" s="276"/>
      <c r="QAR30" s="276"/>
      <c r="QAS30" s="276"/>
      <c r="QAT30" s="276"/>
      <c r="QAU30" s="276"/>
      <c r="QAV30" s="276"/>
      <c r="QAW30" s="276"/>
      <c r="QAX30" s="276"/>
      <c r="QAY30" s="276"/>
      <c r="QAZ30" s="276"/>
      <c r="QBA30" s="276"/>
      <c r="QBB30" s="276"/>
      <c r="QBC30" s="276"/>
      <c r="QBD30" s="276"/>
      <c r="QBE30" s="276"/>
      <c r="QBF30" s="276"/>
      <c r="QBG30" s="276"/>
      <c r="QBH30" s="276"/>
      <c r="QBI30" s="276"/>
      <c r="QBJ30" s="276"/>
      <c r="QBK30" s="276"/>
      <c r="QBL30" s="276"/>
      <c r="QBM30" s="276"/>
      <c r="QBN30" s="276"/>
      <c r="QBO30" s="276"/>
      <c r="QBP30" s="276"/>
      <c r="QBQ30" s="276"/>
      <c r="QBR30" s="276"/>
      <c r="QBS30" s="276"/>
      <c r="QBT30" s="276"/>
      <c r="QBU30" s="276"/>
      <c r="QBV30" s="276"/>
      <c r="QBW30" s="276"/>
      <c r="QBX30" s="276"/>
      <c r="QBY30" s="276"/>
      <c r="QBZ30" s="276"/>
      <c r="QCA30" s="276"/>
      <c r="QCB30" s="276"/>
      <c r="QCC30" s="276"/>
      <c r="QCD30" s="276"/>
      <c r="QCE30" s="276"/>
      <c r="QCF30" s="276"/>
      <c r="QCG30" s="276"/>
      <c r="QCH30" s="276"/>
      <c r="QCI30" s="276"/>
      <c r="QCJ30" s="276"/>
      <c r="QCK30" s="276"/>
      <c r="QCL30" s="276"/>
      <c r="QCM30" s="276"/>
      <c r="QCN30" s="276"/>
      <c r="QCO30" s="276"/>
      <c r="QCP30" s="276"/>
      <c r="QCQ30" s="276"/>
      <c r="QCR30" s="276"/>
      <c r="QCS30" s="276"/>
      <c r="QCT30" s="276"/>
      <c r="QCU30" s="276"/>
      <c r="QCV30" s="276"/>
      <c r="QCW30" s="276"/>
      <c r="QCX30" s="276"/>
      <c r="QCY30" s="276"/>
      <c r="QCZ30" s="276"/>
      <c r="QDA30" s="276"/>
      <c r="QDB30" s="276"/>
      <c r="QDC30" s="276"/>
      <c r="QDD30" s="276"/>
      <c r="QDE30" s="276"/>
      <c r="QDF30" s="276"/>
      <c r="QDG30" s="276"/>
      <c r="QDH30" s="276"/>
      <c r="QDI30" s="276"/>
      <c r="QDJ30" s="276"/>
      <c r="QDK30" s="276"/>
      <c r="QDL30" s="276"/>
      <c r="QDM30" s="276"/>
      <c r="QDN30" s="276"/>
      <c r="QDO30" s="276"/>
      <c r="QDP30" s="276"/>
      <c r="QDQ30" s="276"/>
      <c r="QDR30" s="276"/>
      <c r="QDS30" s="276"/>
      <c r="QDT30" s="276"/>
      <c r="QDU30" s="276"/>
      <c r="QDV30" s="276"/>
      <c r="QDW30" s="276"/>
      <c r="QDX30" s="276"/>
      <c r="QDY30" s="276"/>
      <c r="QDZ30" s="276"/>
      <c r="QEA30" s="276"/>
      <c r="QEB30" s="276"/>
      <c r="QEC30" s="276"/>
      <c r="QED30" s="276"/>
      <c r="QEE30" s="276"/>
      <c r="QEF30" s="276"/>
      <c r="QEG30" s="276"/>
      <c r="QEH30" s="276"/>
      <c r="QEI30" s="276"/>
      <c r="QEJ30" s="276"/>
      <c r="QEK30" s="276"/>
      <c r="QEL30" s="276"/>
      <c r="QEM30" s="276"/>
      <c r="QEN30" s="276"/>
      <c r="QEO30" s="276"/>
      <c r="QEP30" s="276"/>
      <c r="QEQ30" s="276"/>
      <c r="QER30" s="276"/>
      <c r="QES30" s="276"/>
      <c r="QET30" s="276"/>
      <c r="QEU30" s="276"/>
      <c r="QEV30" s="276"/>
      <c r="QEW30" s="276"/>
      <c r="QEX30" s="276"/>
      <c r="QEY30" s="276"/>
      <c r="QEZ30" s="276"/>
      <c r="QFA30" s="276"/>
      <c r="QFB30" s="276"/>
      <c r="QFC30" s="276"/>
      <c r="QFD30" s="276"/>
      <c r="QFE30" s="276"/>
      <c r="QFF30" s="276"/>
      <c r="QFG30" s="276"/>
      <c r="QFH30" s="276"/>
      <c r="QFI30" s="276"/>
      <c r="QFJ30" s="276"/>
      <c r="QFK30" s="276"/>
      <c r="QFL30" s="276"/>
      <c r="QFM30" s="276"/>
      <c r="QFN30" s="276"/>
      <c r="QFO30" s="276"/>
      <c r="QFP30" s="276"/>
      <c r="QFQ30" s="276"/>
      <c r="QFR30" s="276"/>
      <c r="QFS30" s="276"/>
      <c r="QFT30" s="276"/>
      <c r="QFU30" s="276"/>
      <c r="QFV30" s="276"/>
      <c r="QFW30" s="276"/>
      <c r="QFX30" s="276"/>
      <c r="QFY30" s="276"/>
      <c r="QFZ30" s="276"/>
      <c r="QGA30" s="276"/>
      <c r="QGB30" s="276"/>
      <c r="QGC30" s="276"/>
      <c r="QGD30" s="276"/>
      <c r="QGE30" s="276"/>
      <c r="QGF30" s="276"/>
      <c r="QGG30" s="276"/>
      <c r="QGH30" s="276"/>
      <c r="QGI30" s="276"/>
      <c r="QGJ30" s="276"/>
      <c r="QGK30" s="276"/>
      <c r="QGL30" s="276"/>
      <c r="QGM30" s="276"/>
      <c r="QGN30" s="276"/>
      <c r="QGO30" s="276"/>
      <c r="QGP30" s="276"/>
      <c r="QGQ30" s="276"/>
      <c r="QGR30" s="276"/>
      <c r="QGS30" s="276"/>
      <c r="QGT30" s="276"/>
      <c r="QGU30" s="276"/>
      <c r="QGV30" s="276"/>
      <c r="QGW30" s="276"/>
      <c r="QGX30" s="276"/>
      <c r="QGY30" s="276"/>
      <c r="QGZ30" s="276"/>
      <c r="QHA30" s="276"/>
      <c r="QHB30" s="276"/>
      <c r="QHC30" s="276"/>
      <c r="QHD30" s="276"/>
      <c r="QHE30" s="276"/>
      <c r="QHF30" s="276"/>
      <c r="QHG30" s="276"/>
      <c r="QHH30" s="276"/>
      <c r="QHI30" s="276"/>
      <c r="QHJ30" s="276"/>
      <c r="QHK30" s="276"/>
      <c r="QHL30" s="276"/>
      <c r="QHM30" s="276"/>
      <c r="QHN30" s="276"/>
      <c r="QHO30" s="276"/>
      <c r="QHP30" s="276"/>
      <c r="QHQ30" s="276"/>
      <c r="QHR30" s="276"/>
      <c r="QHS30" s="276"/>
      <c r="QHT30" s="276"/>
      <c r="QHU30" s="276"/>
      <c r="QHV30" s="276"/>
      <c r="QHW30" s="276"/>
      <c r="QHX30" s="276"/>
      <c r="QHY30" s="276"/>
      <c r="QHZ30" s="276"/>
      <c r="QIA30" s="276"/>
      <c r="QIB30" s="276"/>
      <c r="QIC30" s="276"/>
      <c r="QID30" s="276"/>
      <c r="QIE30" s="276"/>
      <c r="QIF30" s="276"/>
      <c r="QIG30" s="276"/>
      <c r="QIH30" s="276"/>
      <c r="QII30" s="276"/>
      <c r="QIJ30" s="276"/>
      <c r="QIK30" s="276"/>
      <c r="QIL30" s="276"/>
      <c r="QIM30" s="276"/>
      <c r="QIN30" s="276"/>
      <c r="QIO30" s="276"/>
      <c r="QIP30" s="276"/>
      <c r="QIQ30" s="276"/>
      <c r="QIR30" s="276"/>
      <c r="QIS30" s="276"/>
      <c r="QIT30" s="276"/>
      <c r="QIU30" s="276"/>
      <c r="QIV30" s="276"/>
      <c r="QIW30" s="276"/>
      <c r="QIX30" s="276"/>
      <c r="QIY30" s="276"/>
      <c r="QIZ30" s="276"/>
      <c r="QJA30" s="276"/>
      <c r="QJB30" s="276"/>
      <c r="QJC30" s="276"/>
      <c r="QJD30" s="276"/>
      <c r="QJE30" s="276"/>
      <c r="QJF30" s="276"/>
      <c r="QJG30" s="276"/>
      <c r="QJH30" s="276"/>
      <c r="QJI30" s="276"/>
      <c r="QJJ30" s="276"/>
      <c r="QJK30" s="276"/>
      <c r="QJL30" s="276"/>
      <c r="QJM30" s="276"/>
      <c r="QJN30" s="276"/>
      <c r="QJO30" s="276"/>
      <c r="QJP30" s="276"/>
      <c r="QJQ30" s="276"/>
      <c r="QJR30" s="276"/>
      <c r="QJS30" s="276"/>
      <c r="QJT30" s="276"/>
      <c r="QJU30" s="276"/>
      <c r="QJV30" s="276"/>
      <c r="QJW30" s="276"/>
      <c r="QJX30" s="276"/>
      <c r="QJY30" s="276"/>
      <c r="QJZ30" s="276"/>
      <c r="QKA30" s="276"/>
      <c r="QKB30" s="276"/>
      <c r="QKC30" s="276"/>
      <c r="QKD30" s="276"/>
      <c r="QKE30" s="276"/>
      <c r="QKF30" s="276"/>
      <c r="QKG30" s="276"/>
      <c r="QKH30" s="276"/>
      <c r="QKI30" s="276"/>
      <c r="QKJ30" s="276"/>
      <c r="QKK30" s="276"/>
      <c r="QKL30" s="276"/>
      <c r="QKM30" s="276"/>
      <c r="QKN30" s="276"/>
      <c r="QKO30" s="276"/>
      <c r="QKP30" s="276"/>
      <c r="QKQ30" s="276"/>
      <c r="QKR30" s="276"/>
      <c r="QKS30" s="276"/>
      <c r="QKT30" s="276"/>
      <c r="QKU30" s="276"/>
      <c r="QKV30" s="276"/>
      <c r="QKW30" s="276"/>
      <c r="QKX30" s="276"/>
      <c r="QKY30" s="276"/>
      <c r="QKZ30" s="276"/>
      <c r="QLA30" s="276"/>
      <c r="QLB30" s="276"/>
      <c r="QLC30" s="276"/>
      <c r="QLD30" s="276"/>
      <c r="QLE30" s="276"/>
      <c r="QLF30" s="276"/>
      <c r="QLG30" s="276"/>
      <c r="QLH30" s="276"/>
      <c r="QLI30" s="276"/>
      <c r="QLJ30" s="276"/>
      <c r="QLK30" s="276"/>
      <c r="QLL30" s="276"/>
      <c r="QLM30" s="276"/>
      <c r="QLN30" s="276"/>
      <c r="QLO30" s="276"/>
      <c r="QLP30" s="276"/>
      <c r="QLQ30" s="276"/>
      <c r="QLR30" s="276"/>
      <c r="QLS30" s="276"/>
      <c r="QLT30" s="276"/>
      <c r="QLU30" s="276"/>
      <c r="QLV30" s="276"/>
      <c r="QLW30" s="276"/>
      <c r="QLX30" s="276"/>
      <c r="QLY30" s="276"/>
      <c r="QLZ30" s="276"/>
      <c r="QMA30" s="276"/>
      <c r="QMB30" s="276"/>
      <c r="QMC30" s="276"/>
      <c r="QMD30" s="276"/>
      <c r="QME30" s="276"/>
      <c r="QMF30" s="276"/>
      <c r="QMG30" s="276"/>
      <c r="QMH30" s="276"/>
      <c r="QMI30" s="276"/>
      <c r="QMJ30" s="276"/>
      <c r="QMK30" s="276"/>
      <c r="QML30" s="276"/>
      <c r="QMM30" s="276"/>
      <c r="QMN30" s="276"/>
      <c r="QMO30" s="276"/>
      <c r="QMP30" s="276"/>
      <c r="QMQ30" s="276"/>
      <c r="QMR30" s="276"/>
      <c r="QMS30" s="276"/>
      <c r="QMT30" s="276"/>
      <c r="QMU30" s="276"/>
      <c r="QMV30" s="276"/>
      <c r="QMW30" s="276"/>
      <c r="QMX30" s="276"/>
      <c r="QMY30" s="276"/>
      <c r="QMZ30" s="276"/>
      <c r="QNA30" s="276"/>
      <c r="QNB30" s="276"/>
      <c r="QNC30" s="276"/>
      <c r="QND30" s="276"/>
      <c r="QNE30" s="276"/>
      <c r="QNF30" s="276"/>
      <c r="QNG30" s="276"/>
      <c r="QNH30" s="276"/>
      <c r="QNI30" s="276"/>
      <c r="QNJ30" s="276"/>
      <c r="QNK30" s="276"/>
      <c r="QNL30" s="276"/>
      <c r="QNM30" s="276"/>
      <c r="QNN30" s="276"/>
      <c r="QNO30" s="276"/>
      <c r="QNP30" s="276"/>
      <c r="QNQ30" s="276"/>
      <c r="QNR30" s="276"/>
      <c r="QNS30" s="276"/>
      <c r="QNT30" s="276"/>
      <c r="QNU30" s="276"/>
      <c r="QNV30" s="276"/>
      <c r="QNW30" s="276"/>
      <c r="QNX30" s="276"/>
      <c r="QNY30" s="276"/>
      <c r="QNZ30" s="276"/>
      <c r="QOA30" s="276"/>
      <c r="QOB30" s="276"/>
      <c r="QOC30" s="276"/>
      <c r="QOD30" s="276"/>
      <c r="QOE30" s="276"/>
      <c r="QOF30" s="276"/>
      <c r="QOG30" s="276"/>
      <c r="QOH30" s="276"/>
      <c r="QOI30" s="276"/>
      <c r="QOJ30" s="276"/>
      <c r="QOK30" s="276"/>
      <c r="QOL30" s="276"/>
      <c r="QOM30" s="276"/>
      <c r="QON30" s="276"/>
      <c r="QOO30" s="276"/>
      <c r="QOP30" s="276"/>
      <c r="QOQ30" s="276"/>
      <c r="QOR30" s="276"/>
      <c r="QOS30" s="276"/>
      <c r="QOT30" s="276"/>
      <c r="QOU30" s="276"/>
      <c r="QOV30" s="276"/>
      <c r="QOW30" s="276"/>
      <c r="QOX30" s="276"/>
      <c r="QOY30" s="276"/>
      <c r="QOZ30" s="276"/>
      <c r="QPA30" s="276"/>
      <c r="QPB30" s="276"/>
      <c r="QPC30" s="276"/>
      <c r="QPD30" s="276"/>
      <c r="QPE30" s="276"/>
      <c r="QPF30" s="276"/>
      <c r="QPG30" s="276"/>
      <c r="QPH30" s="276"/>
      <c r="QPI30" s="276"/>
      <c r="QPJ30" s="276"/>
      <c r="QPK30" s="276"/>
      <c r="QPL30" s="276"/>
      <c r="QPM30" s="276"/>
      <c r="QPN30" s="276"/>
      <c r="QPO30" s="276"/>
      <c r="QPP30" s="276"/>
      <c r="QPQ30" s="276"/>
      <c r="QPR30" s="276"/>
      <c r="QPS30" s="276"/>
      <c r="QPT30" s="276"/>
      <c r="QPU30" s="276"/>
      <c r="QPV30" s="276"/>
      <c r="QPW30" s="276"/>
      <c r="QPX30" s="276"/>
      <c r="QPY30" s="276"/>
      <c r="QPZ30" s="276"/>
      <c r="QQA30" s="276"/>
      <c r="QQB30" s="276"/>
      <c r="QQC30" s="276"/>
      <c r="QQD30" s="276"/>
      <c r="QQE30" s="276"/>
      <c r="QQF30" s="276"/>
      <c r="QQG30" s="276"/>
      <c r="QQH30" s="276"/>
      <c r="QQI30" s="276"/>
      <c r="QQJ30" s="276"/>
      <c r="QQK30" s="276"/>
      <c r="QQL30" s="276"/>
      <c r="QQM30" s="276"/>
      <c r="QQN30" s="276"/>
      <c r="QQO30" s="276"/>
      <c r="QQP30" s="276"/>
      <c r="QQQ30" s="276"/>
      <c r="QQR30" s="276"/>
      <c r="QQS30" s="276"/>
      <c r="QQT30" s="276"/>
      <c r="QQU30" s="276"/>
      <c r="QQV30" s="276"/>
      <c r="QQW30" s="276"/>
      <c r="QQX30" s="276"/>
      <c r="QQY30" s="276"/>
      <c r="QQZ30" s="276"/>
      <c r="QRA30" s="276"/>
      <c r="QRB30" s="276"/>
      <c r="QRC30" s="276"/>
      <c r="QRD30" s="276"/>
      <c r="QRE30" s="276"/>
      <c r="QRF30" s="276"/>
      <c r="QRG30" s="276"/>
      <c r="QRH30" s="276"/>
      <c r="QRI30" s="276"/>
      <c r="QRJ30" s="276"/>
      <c r="QRK30" s="276"/>
      <c r="QRL30" s="276"/>
      <c r="QRM30" s="276"/>
      <c r="QRN30" s="276"/>
      <c r="QRO30" s="276"/>
      <c r="QRP30" s="276"/>
      <c r="QRQ30" s="276"/>
      <c r="QRR30" s="276"/>
      <c r="QRS30" s="276"/>
      <c r="QRT30" s="276"/>
      <c r="QRU30" s="276"/>
      <c r="QRV30" s="276"/>
      <c r="QRW30" s="276"/>
      <c r="QRX30" s="276"/>
      <c r="QRY30" s="276"/>
      <c r="QRZ30" s="276"/>
      <c r="QSA30" s="276"/>
      <c r="QSB30" s="276"/>
      <c r="QSC30" s="276"/>
      <c r="QSD30" s="276"/>
      <c r="QSE30" s="276"/>
      <c r="QSF30" s="276"/>
      <c r="QSG30" s="276"/>
      <c r="QSH30" s="276"/>
      <c r="QSI30" s="276"/>
      <c r="QSJ30" s="276"/>
      <c r="QSK30" s="276"/>
      <c r="QSL30" s="276"/>
      <c r="QSM30" s="276"/>
      <c r="QSN30" s="276"/>
      <c r="QSO30" s="276"/>
      <c r="QSP30" s="276"/>
      <c r="QSQ30" s="276"/>
      <c r="QSR30" s="276"/>
      <c r="QSS30" s="276"/>
      <c r="QST30" s="276"/>
      <c r="QSU30" s="276"/>
      <c r="QSV30" s="276"/>
      <c r="QSW30" s="276"/>
      <c r="QSX30" s="276"/>
      <c r="QSY30" s="276"/>
      <c r="QSZ30" s="276"/>
      <c r="QTA30" s="276"/>
      <c r="QTB30" s="276"/>
      <c r="QTC30" s="276"/>
      <c r="QTD30" s="276"/>
      <c r="QTE30" s="276"/>
      <c r="QTF30" s="276"/>
      <c r="QTG30" s="276"/>
      <c r="QTH30" s="276"/>
      <c r="QTI30" s="276"/>
      <c r="QTJ30" s="276"/>
      <c r="QTK30" s="276"/>
      <c r="QTL30" s="276"/>
      <c r="QTM30" s="276"/>
      <c r="QTN30" s="276"/>
      <c r="QTO30" s="276"/>
      <c r="QTP30" s="276"/>
      <c r="QTQ30" s="276"/>
      <c r="QTR30" s="276"/>
      <c r="QTS30" s="276"/>
      <c r="QTT30" s="276"/>
      <c r="QTU30" s="276"/>
      <c r="QTV30" s="276"/>
      <c r="QTW30" s="276"/>
      <c r="QTX30" s="276"/>
      <c r="QTY30" s="276"/>
      <c r="QTZ30" s="276"/>
      <c r="QUA30" s="276"/>
      <c r="QUB30" s="276"/>
      <c r="QUC30" s="276"/>
      <c r="QUD30" s="276"/>
      <c r="QUE30" s="276"/>
      <c r="QUF30" s="276"/>
      <c r="QUG30" s="276"/>
      <c r="QUH30" s="276"/>
      <c r="QUI30" s="276"/>
      <c r="QUJ30" s="276"/>
      <c r="QUK30" s="276"/>
      <c r="QUL30" s="276"/>
      <c r="QUM30" s="276"/>
      <c r="QUN30" s="276"/>
      <c r="QUO30" s="276"/>
      <c r="QUP30" s="276"/>
      <c r="QUQ30" s="276"/>
      <c r="QUR30" s="276"/>
      <c r="QUS30" s="276"/>
      <c r="QUT30" s="276"/>
      <c r="QUU30" s="276"/>
      <c r="QUV30" s="276"/>
      <c r="QUW30" s="276"/>
      <c r="QUX30" s="276"/>
      <c r="QUY30" s="276"/>
      <c r="QUZ30" s="276"/>
      <c r="QVA30" s="276"/>
      <c r="QVB30" s="276"/>
      <c r="QVC30" s="276"/>
      <c r="QVD30" s="276"/>
      <c r="QVE30" s="276"/>
      <c r="QVF30" s="276"/>
      <c r="QVG30" s="276"/>
      <c r="QVH30" s="276"/>
      <c r="QVI30" s="276"/>
      <c r="QVJ30" s="276"/>
      <c r="QVK30" s="276"/>
      <c r="QVL30" s="276"/>
      <c r="QVM30" s="276"/>
      <c r="QVN30" s="276"/>
      <c r="QVO30" s="276"/>
      <c r="QVP30" s="276"/>
      <c r="QVQ30" s="276"/>
      <c r="QVR30" s="276"/>
      <c r="QVS30" s="276"/>
      <c r="QVT30" s="276"/>
      <c r="QVU30" s="276"/>
      <c r="QVV30" s="276"/>
      <c r="QVW30" s="276"/>
      <c r="QVX30" s="276"/>
      <c r="QVY30" s="276"/>
      <c r="QVZ30" s="276"/>
      <c r="QWA30" s="276"/>
      <c r="QWB30" s="276"/>
      <c r="QWC30" s="276"/>
      <c r="QWD30" s="276"/>
      <c r="QWE30" s="276"/>
      <c r="QWF30" s="276"/>
      <c r="QWG30" s="276"/>
      <c r="QWH30" s="276"/>
      <c r="QWI30" s="276"/>
      <c r="QWJ30" s="276"/>
      <c r="QWK30" s="276"/>
      <c r="QWL30" s="276"/>
      <c r="QWM30" s="276"/>
      <c r="QWN30" s="276"/>
      <c r="QWO30" s="276"/>
      <c r="QWP30" s="276"/>
      <c r="QWQ30" s="276"/>
      <c r="QWR30" s="276"/>
      <c r="QWS30" s="276"/>
      <c r="QWT30" s="276"/>
      <c r="QWU30" s="276"/>
      <c r="QWV30" s="276"/>
      <c r="QWW30" s="276"/>
      <c r="QWX30" s="276"/>
      <c r="QWY30" s="276"/>
      <c r="QWZ30" s="276"/>
      <c r="QXA30" s="276"/>
      <c r="QXB30" s="276"/>
      <c r="QXC30" s="276"/>
      <c r="QXD30" s="276"/>
      <c r="QXE30" s="276"/>
      <c r="QXF30" s="276"/>
      <c r="QXG30" s="276"/>
      <c r="QXH30" s="276"/>
      <c r="QXI30" s="276"/>
      <c r="QXJ30" s="276"/>
      <c r="QXK30" s="276"/>
      <c r="QXL30" s="276"/>
      <c r="QXM30" s="276"/>
      <c r="QXN30" s="276"/>
      <c r="QXO30" s="276"/>
      <c r="QXP30" s="276"/>
      <c r="QXQ30" s="276"/>
      <c r="QXR30" s="276"/>
      <c r="QXS30" s="276"/>
      <c r="QXT30" s="276"/>
      <c r="QXU30" s="276"/>
      <c r="QXV30" s="276"/>
      <c r="QXW30" s="276"/>
      <c r="QXX30" s="276"/>
      <c r="QXY30" s="276"/>
      <c r="QXZ30" s="276"/>
      <c r="QYA30" s="276"/>
      <c r="QYB30" s="276"/>
      <c r="QYC30" s="276"/>
      <c r="QYD30" s="276"/>
      <c r="QYE30" s="276"/>
      <c r="QYF30" s="276"/>
      <c r="QYG30" s="276"/>
      <c r="QYH30" s="276"/>
      <c r="QYI30" s="276"/>
      <c r="QYJ30" s="276"/>
      <c r="QYK30" s="276"/>
      <c r="QYL30" s="276"/>
      <c r="QYM30" s="276"/>
      <c r="QYN30" s="276"/>
      <c r="QYO30" s="276"/>
      <c r="QYP30" s="276"/>
      <c r="QYQ30" s="276"/>
      <c r="QYR30" s="276"/>
      <c r="QYS30" s="276"/>
      <c r="QYT30" s="276"/>
      <c r="QYU30" s="276"/>
      <c r="QYV30" s="276"/>
      <c r="QYW30" s="276"/>
      <c r="QYX30" s="276"/>
      <c r="QYY30" s="276"/>
      <c r="QYZ30" s="276"/>
      <c r="QZA30" s="276"/>
      <c r="QZB30" s="276"/>
      <c r="QZC30" s="276"/>
      <c r="QZD30" s="276"/>
      <c r="QZE30" s="276"/>
      <c r="QZF30" s="276"/>
      <c r="QZG30" s="276"/>
      <c r="QZH30" s="276"/>
      <c r="QZI30" s="276"/>
      <c r="QZJ30" s="276"/>
      <c r="QZK30" s="276"/>
      <c r="QZL30" s="276"/>
      <c r="QZM30" s="276"/>
      <c r="QZN30" s="276"/>
      <c r="QZO30" s="276"/>
      <c r="QZP30" s="276"/>
      <c r="QZQ30" s="276"/>
      <c r="QZR30" s="276"/>
      <c r="QZS30" s="276"/>
      <c r="QZT30" s="276"/>
      <c r="QZU30" s="276"/>
      <c r="QZV30" s="276"/>
      <c r="QZW30" s="276"/>
      <c r="QZX30" s="276"/>
      <c r="QZY30" s="276"/>
      <c r="QZZ30" s="276"/>
      <c r="RAA30" s="276"/>
      <c r="RAB30" s="276"/>
      <c r="RAC30" s="276"/>
      <c r="RAD30" s="276"/>
      <c r="RAE30" s="276"/>
      <c r="RAF30" s="276"/>
      <c r="RAG30" s="276"/>
      <c r="RAH30" s="276"/>
      <c r="RAI30" s="276"/>
      <c r="RAJ30" s="276"/>
      <c r="RAK30" s="276"/>
      <c r="RAL30" s="276"/>
      <c r="RAM30" s="276"/>
      <c r="RAN30" s="276"/>
      <c r="RAO30" s="276"/>
      <c r="RAP30" s="276"/>
      <c r="RAQ30" s="276"/>
      <c r="RAR30" s="276"/>
      <c r="RAS30" s="276"/>
      <c r="RAT30" s="276"/>
      <c r="RAU30" s="276"/>
      <c r="RAV30" s="276"/>
      <c r="RAW30" s="276"/>
      <c r="RAX30" s="276"/>
      <c r="RAY30" s="276"/>
      <c r="RAZ30" s="276"/>
      <c r="RBA30" s="276"/>
      <c r="RBB30" s="276"/>
      <c r="RBC30" s="276"/>
      <c r="RBD30" s="276"/>
      <c r="RBE30" s="276"/>
      <c r="RBF30" s="276"/>
      <c r="RBG30" s="276"/>
      <c r="RBH30" s="276"/>
      <c r="RBI30" s="276"/>
      <c r="RBJ30" s="276"/>
      <c r="RBK30" s="276"/>
      <c r="RBL30" s="276"/>
      <c r="RBM30" s="276"/>
      <c r="RBN30" s="276"/>
      <c r="RBO30" s="276"/>
      <c r="RBP30" s="276"/>
      <c r="RBQ30" s="276"/>
      <c r="RBR30" s="276"/>
      <c r="RBS30" s="276"/>
      <c r="RBT30" s="276"/>
      <c r="RBU30" s="276"/>
      <c r="RBV30" s="276"/>
      <c r="RBW30" s="276"/>
      <c r="RBX30" s="276"/>
      <c r="RBY30" s="276"/>
      <c r="RBZ30" s="276"/>
      <c r="RCA30" s="276"/>
      <c r="RCB30" s="276"/>
      <c r="RCC30" s="276"/>
      <c r="RCD30" s="276"/>
      <c r="RCE30" s="276"/>
      <c r="RCF30" s="276"/>
      <c r="RCG30" s="276"/>
      <c r="RCH30" s="276"/>
      <c r="RCI30" s="276"/>
      <c r="RCJ30" s="276"/>
      <c r="RCK30" s="276"/>
      <c r="RCL30" s="276"/>
      <c r="RCM30" s="276"/>
      <c r="RCN30" s="276"/>
      <c r="RCO30" s="276"/>
      <c r="RCP30" s="276"/>
      <c r="RCQ30" s="276"/>
      <c r="RCR30" s="276"/>
      <c r="RCS30" s="276"/>
      <c r="RCT30" s="276"/>
      <c r="RCU30" s="276"/>
      <c r="RCV30" s="276"/>
      <c r="RCW30" s="276"/>
      <c r="RCX30" s="276"/>
      <c r="RCY30" s="276"/>
      <c r="RCZ30" s="276"/>
      <c r="RDA30" s="276"/>
      <c r="RDB30" s="276"/>
      <c r="RDC30" s="276"/>
      <c r="RDD30" s="276"/>
      <c r="RDE30" s="276"/>
      <c r="RDF30" s="276"/>
      <c r="RDG30" s="276"/>
      <c r="RDH30" s="276"/>
      <c r="RDI30" s="276"/>
      <c r="RDJ30" s="276"/>
      <c r="RDK30" s="276"/>
      <c r="RDL30" s="276"/>
      <c r="RDM30" s="276"/>
      <c r="RDN30" s="276"/>
      <c r="RDO30" s="276"/>
      <c r="RDP30" s="276"/>
      <c r="RDQ30" s="276"/>
      <c r="RDR30" s="276"/>
      <c r="RDS30" s="276"/>
      <c r="RDT30" s="276"/>
      <c r="RDU30" s="276"/>
      <c r="RDV30" s="276"/>
      <c r="RDW30" s="276"/>
      <c r="RDX30" s="276"/>
      <c r="RDY30" s="276"/>
      <c r="RDZ30" s="276"/>
      <c r="REA30" s="276"/>
      <c r="REB30" s="276"/>
      <c r="REC30" s="276"/>
      <c r="RED30" s="276"/>
      <c r="REE30" s="276"/>
      <c r="REF30" s="276"/>
      <c r="REG30" s="276"/>
      <c r="REH30" s="276"/>
      <c r="REI30" s="276"/>
      <c r="REJ30" s="276"/>
      <c r="REK30" s="276"/>
      <c r="REL30" s="276"/>
      <c r="REM30" s="276"/>
      <c r="REN30" s="276"/>
      <c r="REO30" s="276"/>
      <c r="REP30" s="276"/>
      <c r="REQ30" s="276"/>
      <c r="RER30" s="276"/>
      <c r="RES30" s="276"/>
      <c r="RET30" s="276"/>
      <c r="REU30" s="276"/>
      <c r="REV30" s="276"/>
      <c r="REW30" s="276"/>
      <c r="REX30" s="276"/>
      <c r="REY30" s="276"/>
      <c r="REZ30" s="276"/>
      <c r="RFA30" s="276"/>
      <c r="RFB30" s="276"/>
      <c r="RFC30" s="276"/>
      <c r="RFD30" s="276"/>
      <c r="RFE30" s="276"/>
      <c r="RFF30" s="276"/>
      <c r="RFG30" s="276"/>
      <c r="RFH30" s="276"/>
      <c r="RFI30" s="276"/>
      <c r="RFJ30" s="276"/>
      <c r="RFK30" s="276"/>
      <c r="RFL30" s="276"/>
      <c r="RFM30" s="276"/>
      <c r="RFN30" s="276"/>
      <c r="RFO30" s="276"/>
      <c r="RFP30" s="276"/>
      <c r="RFQ30" s="276"/>
      <c r="RFR30" s="276"/>
      <c r="RFS30" s="276"/>
      <c r="RFT30" s="276"/>
      <c r="RFU30" s="276"/>
      <c r="RFV30" s="276"/>
      <c r="RFW30" s="276"/>
      <c r="RFX30" s="276"/>
      <c r="RFY30" s="276"/>
      <c r="RFZ30" s="276"/>
      <c r="RGA30" s="276"/>
      <c r="RGB30" s="276"/>
      <c r="RGC30" s="276"/>
      <c r="RGD30" s="276"/>
      <c r="RGE30" s="276"/>
      <c r="RGF30" s="276"/>
      <c r="RGG30" s="276"/>
      <c r="RGH30" s="276"/>
      <c r="RGI30" s="276"/>
      <c r="RGJ30" s="276"/>
      <c r="RGK30" s="276"/>
      <c r="RGL30" s="276"/>
      <c r="RGM30" s="276"/>
      <c r="RGN30" s="276"/>
      <c r="RGO30" s="276"/>
      <c r="RGP30" s="276"/>
      <c r="RGQ30" s="276"/>
      <c r="RGR30" s="276"/>
      <c r="RGS30" s="276"/>
      <c r="RGT30" s="276"/>
      <c r="RGU30" s="276"/>
      <c r="RGV30" s="276"/>
      <c r="RGW30" s="276"/>
      <c r="RGX30" s="276"/>
      <c r="RGY30" s="276"/>
      <c r="RGZ30" s="276"/>
      <c r="RHA30" s="276"/>
      <c r="RHB30" s="276"/>
      <c r="RHC30" s="276"/>
      <c r="RHD30" s="276"/>
      <c r="RHE30" s="276"/>
      <c r="RHF30" s="276"/>
      <c r="RHG30" s="276"/>
      <c r="RHH30" s="276"/>
      <c r="RHI30" s="276"/>
      <c r="RHJ30" s="276"/>
      <c r="RHK30" s="276"/>
      <c r="RHL30" s="276"/>
      <c r="RHM30" s="276"/>
      <c r="RHN30" s="276"/>
      <c r="RHO30" s="276"/>
      <c r="RHP30" s="276"/>
      <c r="RHQ30" s="276"/>
      <c r="RHR30" s="276"/>
      <c r="RHS30" s="276"/>
      <c r="RHT30" s="276"/>
      <c r="RHU30" s="276"/>
      <c r="RHV30" s="276"/>
      <c r="RHW30" s="276"/>
      <c r="RHX30" s="276"/>
      <c r="RHY30" s="276"/>
      <c r="RHZ30" s="276"/>
      <c r="RIA30" s="276"/>
      <c r="RIB30" s="276"/>
      <c r="RIC30" s="276"/>
      <c r="RID30" s="276"/>
      <c r="RIE30" s="276"/>
      <c r="RIF30" s="276"/>
      <c r="RIG30" s="276"/>
      <c r="RIH30" s="276"/>
      <c r="RII30" s="276"/>
      <c r="RIJ30" s="276"/>
      <c r="RIK30" s="276"/>
      <c r="RIL30" s="276"/>
      <c r="RIM30" s="276"/>
      <c r="RIN30" s="276"/>
      <c r="RIO30" s="276"/>
      <c r="RIP30" s="276"/>
      <c r="RIQ30" s="276"/>
      <c r="RIR30" s="276"/>
      <c r="RIS30" s="276"/>
      <c r="RIT30" s="276"/>
      <c r="RIU30" s="276"/>
      <c r="RIV30" s="276"/>
      <c r="RIW30" s="276"/>
      <c r="RIX30" s="276"/>
      <c r="RIY30" s="276"/>
      <c r="RIZ30" s="276"/>
      <c r="RJA30" s="276"/>
      <c r="RJB30" s="276"/>
      <c r="RJC30" s="276"/>
      <c r="RJD30" s="276"/>
      <c r="RJE30" s="276"/>
      <c r="RJF30" s="276"/>
      <c r="RJG30" s="276"/>
      <c r="RJH30" s="276"/>
      <c r="RJI30" s="276"/>
      <c r="RJJ30" s="276"/>
      <c r="RJK30" s="276"/>
      <c r="RJL30" s="276"/>
      <c r="RJM30" s="276"/>
      <c r="RJN30" s="276"/>
      <c r="RJO30" s="276"/>
      <c r="RJP30" s="276"/>
      <c r="RJQ30" s="276"/>
      <c r="RJR30" s="276"/>
      <c r="RJS30" s="276"/>
      <c r="RJT30" s="276"/>
      <c r="RJU30" s="276"/>
      <c r="RJV30" s="276"/>
      <c r="RJW30" s="276"/>
      <c r="RJX30" s="276"/>
      <c r="RJY30" s="276"/>
      <c r="RJZ30" s="276"/>
      <c r="RKA30" s="276"/>
      <c r="RKB30" s="276"/>
      <c r="RKC30" s="276"/>
      <c r="RKD30" s="276"/>
      <c r="RKE30" s="276"/>
      <c r="RKF30" s="276"/>
      <c r="RKG30" s="276"/>
      <c r="RKH30" s="276"/>
      <c r="RKI30" s="276"/>
      <c r="RKJ30" s="276"/>
      <c r="RKK30" s="276"/>
      <c r="RKL30" s="276"/>
      <c r="RKM30" s="276"/>
      <c r="RKN30" s="276"/>
      <c r="RKO30" s="276"/>
      <c r="RKP30" s="276"/>
      <c r="RKQ30" s="276"/>
      <c r="RKR30" s="276"/>
      <c r="RKS30" s="276"/>
      <c r="RKT30" s="276"/>
      <c r="RKU30" s="276"/>
      <c r="RKV30" s="276"/>
      <c r="RKW30" s="276"/>
      <c r="RKX30" s="276"/>
      <c r="RKY30" s="276"/>
      <c r="RKZ30" s="276"/>
      <c r="RLA30" s="276"/>
      <c r="RLB30" s="276"/>
      <c r="RLC30" s="276"/>
      <c r="RLD30" s="276"/>
      <c r="RLE30" s="276"/>
      <c r="RLF30" s="276"/>
      <c r="RLG30" s="276"/>
      <c r="RLH30" s="276"/>
      <c r="RLI30" s="276"/>
      <c r="RLJ30" s="276"/>
      <c r="RLK30" s="276"/>
      <c r="RLL30" s="276"/>
      <c r="RLM30" s="276"/>
      <c r="RLN30" s="276"/>
      <c r="RLO30" s="276"/>
      <c r="RLP30" s="276"/>
      <c r="RLQ30" s="276"/>
      <c r="RLR30" s="276"/>
      <c r="RLS30" s="276"/>
      <c r="RLT30" s="276"/>
      <c r="RLU30" s="276"/>
      <c r="RLV30" s="276"/>
      <c r="RLW30" s="276"/>
      <c r="RLX30" s="276"/>
      <c r="RLY30" s="276"/>
      <c r="RLZ30" s="276"/>
      <c r="RMA30" s="276"/>
      <c r="RMB30" s="276"/>
      <c r="RMC30" s="276"/>
      <c r="RMD30" s="276"/>
      <c r="RME30" s="276"/>
      <c r="RMF30" s="276"/>
      <c r="RMG30" s="276"/>
      <c r="RMH30" s="276"/>
      <c r="RMI30" s="276"/>
      <c r="RMJ30" s="276"/>
      <c r="RMK30" s="276"/>
      <c r="RML30" s="276"/>
      <c r="RMM30" s="276"/>
      <c r="RMN30" s="276"/>
      <c r="RMO30" s="276"/>
      <c r="RMP30" s="276"/>
      <c r="RMQ30" s="276"/>
      <c r="RMR30" s="276"/>
      <c r="RMS30" s="276"/>
      <c r="RMT30" s="276"/>
      <c r="RMU30" s="276"/>
      <c r="RMV30" s="276"/>
      <c r="RMW30" s="276"/>
      <c r="RMX30" s="276"/>
      <c r="RMY30" s="276"/>
      <c r="RMZ30" s="276"/>
      <c r="RNA30" s="276"/>
      <c r="RNB30" s="276"/>
      <c r="RNC30" s="276"/>
      <c r="RND30" s="276"/>
      <c r="RNE30" s="276"/>
      <c r="RNF30" s="276"/>
      <c r="RNG30" s="276"/>
      <c r="RNH30" s="276"/>
      <c r="RNI30" s="276"/>
      <c r="RNJ30" s="276"/>
      <c r="RNK30" s="276"/>
      <c r="RNL30" s="276"/>
      <c r="RNM30" s="276"/>
      <c r="RNN30" s="276"/>
      <c r="RNO30" s="276"/>
      <c r="RNP30" s="276"/>
      <c r="RNQ30" s="276"/>
      <c r="RNR30" s="276"/>
      <c r="RNS30" s="276"/>
      <c r="RNT30" s="276"/>
      <c r="RNU30" s="276"/>
      <c r="RNV30" s="276"/>
      <c r="RNW30" s="276"/>
      <c r="RNX30" s="276"/>
      <c r="RNY30" s="276"/>
      <c r="RNZ30" s="276"/>
      <c r="ROA30" s="276"/>
      <c r="ROB30" s="276"/>
      <c r="ROC30" s="276"/>
      <c r="ROD30" s="276"/>
      <c r="ROE30" s="276"/>
      <c r="ROF30" s="276"/>
      <c r="ROG30" s="276"/>
      <c r="ROH30" s="276"/>
      <c r="ROI30" s="276"/>
      <c r="ROJ30" s="276"/>
      <c r="ROK30" s="276"/>
      <c r="ROL30" s="276"/>
      <c r="ROM30" s="276"/>
      <c r="RON30" s="276"/>
      <c r="ROO30" s="276"/>
      <c r="ROP30" s="276"/>
      <c r="ROQ30" s="276"/>
      <c r="ROR30" s="276"/>
      <c r="ROS30" s="276"/>
      <c r="ROT30" s="276"/>
      <c r="ROU30" s="276"/>
      <c r="ROV30" s="276"/>
      <c r="ROW30" s="276"/>
      <c r="ROX30" s="276"/>
      <c r="ROY30" s="276"/>
      <c r="ROZ30" s="276"/>
      <c r="RPA30" s="276"/>
      <c r="RPB30" s="276"/>
      <c r="RPC30" s="276"/>
      <c r="RPD30" s="276"/>
      <c r="RPE30" s="276"/>
      <c r="RPF30" s="276"/>
      <c r="RPG30" s="276"/>
      <c r="RPH30" s="276"/>
      <c r="RPI30" s="276"/>
      <c r="RPJ30" s="276"/>
      <c r="RPK30" s="276"/>
      <c r="RPL30" s="276"/>
      <c r="RPM30" s="276"/>
      <c r="RPN30" s="276"/>
      <c r="RPO30" s="276"/>
      <c r="RPP30" s="276"/>
      <c r="RPQ30" s="276"/>
      <c r="RPR30" s="276"/>
      <c r="RPS30" s="276"/>
      <c r="RPT30" s="276"/>
      <c r="RPU30" s="276"/>
      <c r="RPV30" s="276"/>
      <c r="RPW30" s="276"/>
      <c r="RPX30" s="276"/>
      <c r="RPY30" s="276"/>
      <c r="RPZ30" s="276"/>
      <c r="RQA30" s="276"/>
      <c r="RQB30" s="276"/>
      <c r="RQC30" s="276"/>
      <c r="RQD30" s="276"/>
      <c r="RQE30" s="276"/>
      <c r="RQF30" s="276"/>
      <c r="RQG30" s="276"/>
      <c r="RQH30" s="276"/>
      <c r="RQI30" s="276"/>
      <c r="RQJ30" s="276"/>
      <c r="RQK30" s="276"/>
      <c r="RQL30" s="276"/>
      <c r="RQM30" s="276"/>
      <c r="RQN30" s="276"/>
      <c r="RQO30" s="276"/>
      <c r="RQP30" s="276"/>
      <c r="RQQ30" s="276"/>
      <c r="RQR30" s="276"/>
      <c r="RQS30" s="276"/>
      <c r="RQT30" s="276"/>
      <c r="RQU30" s="276"/>
      <c r="RQV30" s="276"/>
      <c r="RQW30" s="276"/>
      <c r="RQX30" s="276"/>
      <c r="RQY30" s="276"/>
      <c r="RQZ30" s="276"/>
      <c r="RRA30" s="276"/>
      <c r="RRB30" s="276"/>
      <c r="RRC30" s="276"/>
      <c r="RRD30" s="276"/>
      <c r="RRE30" s="276"/>
      <c r="RRF30" s="276"/>
      <c r="RRG30" s="276"/>
      <c r="RRH30" s="276"/>
      <c r="RRI30" s="276"/>
      <c r="RRJ30" s="276"/>
      <c r="RRK30" s="276"/>
      <c r="RRL30" s="276"/>
      <c r="RRM30" s="276"/>
      <c r="RRN30" s="276"/>
      <c r="RRO30" s="276"/>
      <c r="RRP30" s="276"/>
      <c r="RRQ30" s="276"/>
      <c r="RRR30" s="276"/>
      <c r="RRS30" s="276"/>
      <c r="RRT30" s="276"/>
      <c r="RRU30" s="276"/>
      <c r="RRV30" s="276"/>
      <c r="RRW30" s="276"/>
      <c r="RRX30" s="276"/>
      <c r="RRY30" s="276"/>
      <c r="RRZ30" s="276"/>
      <c r="RSA30" s="276"/>
      <c r="RSB30" s="276"/>
      <c r="RSC30" s="276"/>
      <c r="RSD30" s="276"/>
      <c r="RSE30" s="276"/>
      <c r="RSF30" s="276"/>
      <c r="RSG30" s="276"/>
      <c r="RSH30" s="276"/>
      <c r="RSI30" s="276"/>
      <c r="RSJ30" s="276"/>
      <c r="RSK30" s="276"/>
      <c r="RSL30" s="276"/>
      <c r="RSM30" s="276"/>
      <c r="RSN30" s="276"/>
      <c r="RSO30" s="276"/>
      <c r="RSP30" s="276"/>
      <c r="RSQ30" s="276"/>
      <c r="RSR30" s="276"/>
      <c r="RSS30" s="276"/>
      <c r="RST30" s="276"/>
      <c r="RSU30" s="276"/>
      <c r="RSV30" s="276"/>
      <c r="RSW30" s="276"/>
      <c r="RSX30" s="276"/>
      <c r="RSY30" s="276"/>
      <c r="RSZ30" s="276"/>
      <c r="RTA30" s="276"/>
      <c r="RTB30" s="276"/>
      <c r="RTC30" s="276"/>
      <c r="RTD30" s="276"/>
      <c r="RTE30" s="276"/>
      <c r="RTF30" s="276"/>
      <c r="RTG30" s="276"/>
      <c r="RTH30" s="276"/>
      <c r="RTI30" s="276"/>
      <c r="RTJ30" s="276"/>
      <c r="RTK30" s="276"/>
      <c r="RTL30" s="276"/>
      <c r="RTM30" s="276"/>
      <c r="RTN30" s="276"/>
      <c r="RTO30" s="276"/>
      <c r="RTP30" s="276"/>
      <c r="RTQ30" s="276"/>
      <c r="RTR30" s="276"/>
      <c r="RTS30" s="276"/>
      <c r="RTT30" s="276"/>
      <c r="RTU30" s="276"/>
      <c r="RTV30" s="276"/>
      <c r="RTW30" s="276"/>
      <c r="RTX30" s="276"/>
      <c r="RTY30" s="276"/>
      <c r="RTZ30" s="276"/>
      <c r="RUA30" s="276"/>
      <c r="RUB30" s="276"/>
      <c r="RUC30" s="276"/>
      <c r="RUD30" s="276"/>
      <c r="RUE30" s="276"/>
      <c r="RUF30" s="276"/>
      <c r="RUG30" s="276"/>
      <c r="RUH30" s="276"/>
      <c r="RUI30" s="276"/>
      <c r="RUJ30" s="276"/>
      <c r="RUK30" s="276"/>
      <c r="RUL30" s="276"/>
      <c r="RUM30" s="276"/>
      <c r="RUN30" s="276"/>
      <c r="RUO30" s="276"/>
      <c r="RUP30" s="276"/>
      <c r="RUQ30" s="276"/>
      <c r="RUR30" s="276"/>
      <c r="RUS30" s="276"/>
      <c r="RUT30" s="276"/>
      <c r="RUU30" s="276"/>
      <c r="RUV30" s="276"/>
      <c r="RUW30" s="276"/>
      <c r="RUX30" s="276"/>
      <c r="RUY30" s="276"/>
      <c r="RUZ30" s="276"/>
      <c r="RVA30" s="276"/>
      <c r="RVB30" s="276"/>
      <c r="RVC30" s="276"/>
      <c r="RVD30" s="276"/>
      <c r="RVE30" s="276"/>
      <c r="RVF30" s="276"/>
      <c r="RVG30" s="276"/>
      <c r="RVH30" s="276"/>
      <c r="RVI30" s="276"/>
      <c r="RVJ30" s="276"/>
      <c r="RVK30" s="276"/>
      <c r="RVL30" s="276"/>
      <c r="RVM30" s="276"/>
      <c r="RVN30" s="276"/>
      <c r="RVO30" s="276"/>
      <c r="RVP30" s="276"/>
      <c r="RVQ30" s="276"/>
      <c r="RVR30" s="276"/>
      <c r="RVS30" s="276"/>
      <c r="RVT30" s="276"/>
      <c r="RVU30" s="276"/>
      <c r="RVV30" s="276"/>
      <c r="RVW30" s="276"/>
      <c r="RVX30" s="276"/>
      <c r="RVY30" s="276"/>
      <c r="RVZ30" s="276"/>
      <c r="RWA30" s="276"/>
      <c r="RWB30" s="276"/>
      <c r="RWC30" s="276"/>
      <c r="RWD30" s="276"/>
      <c r="RWE30" s="276"/>
      <c r="RWF30" s="276"/>
      <c r="RWG30" s="276"/>
      <c r="RWH30" s="276"/>
      <c r="RWI30" s="276"/>
      <c r="RWJ30" s="276"/>
      <c r="RWK30" s="276"/>
      <c r="RWL30" s="276"/>
      <c r="RWM30" s="276"/>
      <c r="RWN30" s="276"/>
      <c r="RWO30" s="276"/>
      <c r="RWP30" s="276"/>
      <c r="RWQ30" s="276"/>
      <c r="RWR30" s="276"/>
      <c r="RWS30" s="276"/>
      <c r="RWT30" s="276"/>
      <c r="RWU30" s="276"/>
      <c r="RWV30" s="276"/>
      <c r="RWW30" s="276"/>
      <c r="RWX30" s="276"/>
      <c r="RWY30" s="276"/>
      <c r="RWZ30" s="276"/>
      <c r="RXA30" s="276"/>
      <c r="RXB30" s="276"/>
      <c r="RXC30" s="276"/>
      <c r="RXD30" s="276"/>
      <c r="RXE30" s="276"/>
      <c r="RXF30" s="276"/>
      <c r="RXG30" s="276"/>
      <c r="RXH30" s="276"/>
      <c r="RXI30" s="276"/>
      <c r="RXJ30" s="276"/>
      <c r="RXK30" s="276"/>
      <c r="RXL30" s="276"/>
      <c r="RXM30" s="276"/>
      <c r="RXN30" s="276"/>
      <c r="RXO30" s="276"/>
      <c r="RXP30" s="276"/>
      <c r="RXQ30" s="276"/>
      <c r="RXR30" s="276"/>
      <c r="RXS30" s="276"/>
      <c r="RXT30" s="276"/>
      <c r="RXU30" s="276"/>
      <c r="RXV30" s="276"/>
      <c r="RXW30" s="276"/>
      <c r="RXX30" s="276"/>
      <c r="RXY30" s="276"/>
      <c r="RXZ30" s="276"/>
      <c r="RYA30" s="276"/>
      <c r="RYB30" s="276"/>
      <c r="RYC30" s="276"/>
      <c r="RYD30" s="276"/>
      <c r="RYE30" s="276"/>
      <c r="RYF30" s="276"/>
      <c r="RYG30" s="276"/>
      <c r="RYH30" s="276"/>
      <c r="RYI30" s="276"/>
      <c r="RYJ30" s="276"/>
      <c r="RYK30" s="276"/>
      <c r="RYL30" s="276"/>
      <c r="RYM30" s="276"/>
      <c r="RYN30" s="276"/>
      <c r="RYO30" s="276"/>
      <c r="RYP30" s="276"/>
      <c r="RYQ30" s="276"/>
      <c r="RYR30" s="276"/>
      <c r="RYS30" s="276"/>
      <c r="RYT30" s="276"/>
      <c r="RYU30" s="276"/>
      <c r="RYV30" s="276"/>
      <c r="RYW30" s="276"/>
      <c r="RYX30" s="276"/>
      <c r="RYY30" s="276"/>
      <c r="RYZ30" s="276"/>
      <c r="RZA30" s="276"/>
      <c r="RZB30" s="276"/>
      <c r="RZC30" s="276"/>
      <c r="RZD30" s="276"/>
      <c r="RZE30" s="276"/>
      <c r="RZF30" s="276"/>
      <c r="RZG30" s="276"/>
      <c r="RZH30" s="276"/>
      <c r="RZI30" s="276"/>
      <c r="RZJ30" s="276"/>
      <c r="RZK30" s="276"/>
      <c r="RZL30" s="276"/>
      <c r="RZM30" s="276"/>
      <c r="RZN30" s="276"/>
      <c r="RZO30" s="276"/>
      <c r="RZP30" s="276"/>
      <c r="RZQ30" s="276"/>
      <c r="RZR30" s="276"/>
      <c r="RZS30" s="276"/>
      <c r="RZT30" s="276"/>
      <c r="RZU30" s="276"/>
      <c r="RZV30" s="276"/>
      <c r="RZW30" s="276"/>
      <c r="RZX30" s="276"/>
      <c r="RZY30" s="276"/>
      <c r="RZZ30" s="276"/>
      <c r="SAA30" s="276"/>
      <c r="SAB30" s="276"/>
      <c r="SAC30" s="276"/>
      <c r="SAD30" s="276"/>
      <c r="SAE30" s="276"/>
      <c r="SAF30" s="276"/>
      <c r="SAG30" s="276"/>
      <c r="SAH30" s="276"/>
      <c r="SAI30" s="276"/>
      <c r="SAJ30" s="276"/>
      <c r="SAK30" s="276"/>
      <c r="SAL30" s="276"/>
      <c r="SAM30" s="276"/>
      <c r="SAN30" s="276"/>
      <c r="SAO30" s="276"/>
      <c r="SAP30" s="276"/>
      <c r="SAQ30" s="276"/>
      <c r="SAR30" s="276"/>
      <c r="SAS30" s="276"/>
      <c r="SAT30" s="276"/>
      <c r="SAU30" s="276"/>
      <c r="SAV30" s="276"/>
      <c r="SAW30" s="276"/>
      <c r="SAX30" s="276"/>
      <c r="SAY30" s="276"/>
      <c r="SAZ30" s="276"/>
      <c r="SBA30" s="276"/>
      <c r="SBB30" s="276"/>
      <c r="SBC30" s="276"/>
      <c r="SBD30" s="276"/>
      <c r="SBE30" s="276"/>
      <c r="SBF30" s="276"/>
      <c r="SBG30" s="276"/>
      <c r="SBH30" s="276"/>
      <c r="SBI30" s="276"/>
      <c r="SBJ30" s="276"/>
      <c r="SBK30" s="276"/>
      <c r="SBL30" s="276"/>
      <c r="SBM30" s="276"/>
      <c r="SBN30" s="276"/>
      <c r="SBO30" s="276"/>
      <c r="SBP30" s="276"/>
      <c r="SBQ30" s="276"/>
      <c r="SBR30" s="276"/>
      <c r="SBS30" s="276"/>
      <c r="SBT30" s="276"/>
      <c r="SBU30" s="276"/>
      <c r="SBV30" s="276"/>
      <c r="SBW30" s="276"/>
      <c r="SBX30" s="276"/>
      <c r="SBY30" s="276"/>
      <c r="SBZ30" s="276"/>
      <c r="SCA30" s="276"/>
      <c r="SCB30" s="276"/>
      <c r="SCC30" s="276"/>
      <c r="SCD30" s="276"/>
      <c r="SCE30" s="276"/>
      <c r="SCF30" s="276"/>
      <c r="SCG30" s="276"/>
      <c r="SCH30" s="276"/>
      <c r="SCI30" s="276"/>
      <c r="SCJ30" s="276"/>
      <c r="SCK30" s="276"/>
      <c r="SCL30" s="276"/>
      <c r="SCM30" s="276"/>
      <c r="SCN30" s="276"/>
      <c r="SCO30" s="276"/>
      <c r="SCP30" s="276"/>
      <c r="SCQ30" s="276"/>
      <c r="SCR30" s="276"/>
      <c r="SCS30" s="276"/>
      <c r="SCT30" s="276"/>
      <c r="SCU30" s="276"/>
      <c r="SCV30" s="276"/>
      <c r="SCW30" s="276"/>
      <c r="SCX30" s="276"/>
      <c r="SCY30" s="276"/>
      <c r="SCZ30" s="276"/>
      <c r="SDA30" s="276"/>
      <c r="SDB30" s="276"/>
      <c r="SDC30" s="276"/>
      <c r="SDD30" s="276"/>
      <c r="SDE30" s="276"/>
      <c r="SDF30" s="276"/>
      <c r="SDG30" s="276"/>
      <c r="SDH30" s="276"/>
      <c r="SDI30" s="276"/>
      <c r="SDJ30" s="276"/>
      <c r="SDK30" s="276"/>
      <c r="SDL30" s="276"/>
      <c r="SDM30" s="276"/>
      <c r="SDN30" s="276"/>
      <c r="SDO30" s="276"/>
      <c r="SDP30" s="276"/>
      <c r="SDQ30" s="276"/>
      <c r="SDR30" s="276"/>
      <c r="SDS30" s="276"/>
      <c r="SDT30" s="276"/>
      <c r="SDU30" s="276"/>
      <c r="SDV30" s="276"/>
      <c r="SDW30" s="276"/>
      <c r="SDX30" s="276"/>
      <c r="SDY30" s="276"/>
      <c r="SDZ30" s="276"/>
      <c r="SEA30" s="276"/>
      <c r="SEB30" s="276"/>
      <c r="SEC30" s="276"/>
      <c r="SED30" s="276"/>
      <c r="SEE30" s="276"/>
      <c r="SEF30" s="276"/>
      <c r="SEG30" s="276"/>
      <c r="SEH30" s="276"/>
      <c r="SEI30" s="276"/>
      <c r="SEJ30" s="276"/>
      <c r="SEK30" s="276"/>
      <c r="SEL30" s="276"/>
      <c r="SEM30" s="276"/>
      <c r="SEN30" s="276"/>
      <c r="SEO30" s="276"/>
      <c r="SEP30" s="276"/>
      <c r="SEQ30" s="276"/>
      <c r="SER30" s="276"/>
      <c r="SES30" s="276"/>
      <c r="SET30" s="276"/>
      <c r="SEU30" s="276"/>
      <c r="SEV30" s="276"/>
      <c r="SEW30" s="276"/>
      <c r="SEX30" s="276"/>
      <c r="SEY30" s="276"/>
      <c r="SEZ30" s="276"/>
      <c r="SFA30" s="276"/>
      <c r="SFB30" s="276"/>
      <c r="SFC30" s="276"/>
      <c r="SFD30" s="276"/>
      <c r="SFE30" s="276"/>
      <c r="SFF30" s="276"/>
      <c r="SFG30" s="276"/>
      <c r="SFH30" s="276"/>
      <c r="SFI30" s="276"/>
      <c r="SFJ30" s="276"/>
      <c r="SFK30" s="276"/>
      <c r="SFL30" s="276"/>
      <c r="SFM30" s="276"/>
      <c r="SFN30" s="276"/>
      <c r="SFO30" s="276"/>
      <c r="SFP30" s="276"/>
      <c r="SFQ30" s="276"/>
      <c r="SFR30" s="276"/>
      <c r="SFS30" s="276"/>
      <c r="SFT30" s="276"/>
      <c r="SFU30" s="276"/>
      <c r="SFV30" s="276"/>
      <c r="SFW30" s="276"/>
      <c r="SFX30" s="276"/>
      <c r="SFY30" s="276"/>
      <c r="SFZ30" s="276"/>
      <c r="SGA30" s="276"/>
      <c r="SGB30" s="276"/>
      <c r="SGC30" s="276"/>
      <c r="SGD30" s="276"/>
      <c r="SGE30" s="276"/>
      <c r="SGF30" s="276"/>
      <c r="SGG30" s="276"/>
      <c r="SGH30" s="276"/>
      <c r="SGI30" s="276"/>
      <c r="SGJ30" s="276"/>
      <c r="SGK30" s="276"/>
      <c r="SGL30" s="276"/>
      <c r="SGM30" s="276"/>
      <c r="SGN30" s="276"/>
      <c r="SGO30" s="276"/>
      <c r="SGP30" s="276"/>
      <c r="SGQ30" s="276"/>
      <c r="SGR30" s="276"/>
      <c r="SGS30" s="276"/>
      <c r="SGT30" s="276"/>
      <c r="SGU30" s="276"/>
      <c r="SGV30" s="276"/>
      <c r="SGW30" s="276"/>
      <c r="SGX30" s="276"/>
      <c r="SGY30" s="276"/>
      <c r="SGZ30" s="276"/>
      <c r="SHA30" s="276"/>
      <c r="SHB30" s="276"/>
      <c r="SHC30" s="276"/>
      <c r="SHD30" s="276"/>
      <c r="SHE30" s="276"/>
      <c r="SHF30" s="276"/>
      <c r="SHG30" s="276"/>
      <c r="SHH30" s="276"/>
      <c r="SHI30" s="276"/>
      <c r="SHJ30" s="276"/>
      <c r="SHK30" s="276"/>
      <c r="SHL30" s="276"/>
      <c r="SHM30" s="276"/>
      <c r="SHN30" s="276"/>
      <c r="SHO30" s="276"/>
      <c r="SHP30" s="276"/>
      <c r="SHQ30" s="276"/>
      <c r="SHR30" s="276"/>
      <c r="SHS30" s="276"/>
      <c r="SHT30" s="276"/>
      <c r="SHU30" s="276"/>
      <c r="SHV30" s="276"/>
      <c r="SHW30" s="276"/>
      <c r="SHX30" s="276"/>
      <c r="SHY30" s="276"/>
      <c r="SHZ30" s="276"/>
      <c r="SIA30" s="276"/>
      <c r="SIB30" s="276"/>
      <c r="SIC30" s="276"/>
      <c r="SID30" s="276"/>
      <c r="SIE30" s="276"/>
      <c r="SIF30" s="276"/>
      <c r="SIG30" s="276"/>
      <c r="SIH30" s="276"/>
      <c r="SII30" s="276"/>
      <c r="SIJ30" s="276"/>
      <c r="SIK30" s="276"/>
      <c r="SIL30" s="276"/>
      <c r="SIM30" s="276"/>
      <c r="SIN30" s="276"/>
      <c r="SIO30" s="276"/>
      <c r="SIP30" s="276"/>
      <c r="SIQ30" s="276"/>
      <c r="SIR30" s="276"/>
      <c r="SIS30" s="276"/>
      <c r="SIT30" s="276"/>
      <c r="SIU30" s="276"/>
      <c r="SIV30" s="276"/>
      <c r="SIW30" s="276"/>
      <c r="SIX30" s="276"/>
      <c r="SIY30" s="276"/>
      <c r="SIZ30" s="276"/>
      <c r="SJA30" s="276"/>
      <c r="SJB30" s="276"/>
      <c r="SJC30" s="276"/>
      <c r="SJD30" s="276"/>
      <c r="SJE30" s="276"/>
      <c r="SJF30" s="276"/>
      <c r="SJG30" s="276"/>
      <c r="SJH30" s="276"/>
      <c r="SJI30" s="276"/>
      <c r="SJJ30" s="276"/>
      <c r="SJK30" s="276"/>
      <c r="SJL30" s="276"/>
      <c r="SJM30" s="276"/>
      <c r="SJN30" s="276"/>
      <c r="SJO30" s="276"/>
      <c r="SJP30" s="276"/>
      <c r="SJQ30" s="276"/>
      <c r="SJR30" s="276"/>
      <c r="SJS30" s="276"/>
      <c r="SJT30" s="276"/>
      <c r="SJU30" s="276"/>
      <c r="SJV30" s="276"/>
      <c r="SJW30" s="276"/>
      <c r="SJX30" s="276"/>
      <c r="SJY30" s="276"/>
      <c r="SJZ30" s="276"/>
      <c r="SKA30" s="276"/>
      <c r="SKB30" s="276"/>
      <c r="SKC30" s="276"/>
      <c r="SKD30" s="276"/>
      <c r="SKE30" s="276"/>
      <c r="SKF30" s="276"/>
      <c r="SKG30" s="276"/>
      <c r="SKH30" s="276"/>
      <c r="SKI30" s="276"/>
      <c r="SKJ30" s="276"/>
      <c r="SKK30" s="276"/>
      <c r="SKL30" s="276"/>
      <c r="SKM30" s="276"/>
      <c r="SKN30" s="276"/>
      <c r="SKO30" s="276"/>
      <c r="SKP30" s="276"/>
      <c r="SKQ30" s="276"/>
      <c r="SKR30" s="276"/>
      <c r="SKS30" s="276"/>
      <c r="SKT30" s="276"/>
      <c r="SKU30" s="276"/>
      <c r="SKV30" s="276"/>
      <c r="SKW30" s="276"/>
      <c r="SKX30" s="276"/>
      <c r="SKY30" s="276"/>
      <c r="SKZ30" s="276"/>
      <c r="SLA30" s="276"/>
      <c r="SLB30" s="276"/>
      <c r="SLC30" s="276"/>
      <c r="SLD30" s="276"/>
      <c r="SLE30" s="276"/>
      <c r="SLF30" s="276"/>
      <c r="SLG30" s="276"/>
      <c r="SLH30" s="276"/>
      <c r="SLI30" s="276"/>
      <c r="SLJ30" s="276"/>
      <c r="SLK30" s="276"/>
      <c r="SLL30" s="276"/>
      <c r="SLM30" s="276"/>
      <c r="SLN30" s="276"/>
      <c r="SLO30" s="276"/>
      <c r="SLP30" s="276"/>
      <c r="SLQ30" s="276"/>
      <c r="SLR30" s="276"/>
      <c r="SLS30" s="276"/>
      <c r="SLT30" s="276"/>
      <c r="SLU30" s="276"/>
      <c r="SLV30" s="276"/>
      <c r="SLW30" s="276"/>
      <c r="SLX30" s="276"/>
      <c r="SLY30" s="276"/>
      <c r="SLZ30" s="276"/>
      <c r="SMA30" s="276"/>
      <c r="SMB30" s="276"/>
      <c r="SMC30" s="276"/>
      <c r="SMD30" s="276"/>
      <c r="SME30" s="276"/>
      <c r="SMF30" s="276"/>
      <c r="SMG30" s="276"/>
      <c r="SMH30" s="276"/>
      <c r="SMI30" s="276"/>
      <c r="SMJ30" s="276"/>
      <c r="SMK30" s="276"/>
      <c r="SML30" s="276"/>
      <c r="SMM30" s="276"/>
      <c r="SMN30" s="276"/>
      <c r="SMO30" s="276"/>
      <c r="SMP30" s="276"/>
      <c r="SMQ30" s="276"/>
      <c r="SMR30" s="276"/>
      <c r="SMS30" s="276"/>
      <c r="SMT30" s="276"/>
      <c r="SMU30" s="276"/>
      <c r="SMV30" s="276"/>
      <c r="SMW30" s="276"/>
      <c r="SMX30" s="276"/>
      <c r="SMY30" s="276"/>
      <c r="SMZ30" s="276"/>
      <c r="SNA30" s="276"/>
      <c r="SNB30" s="276"/>
      <c r="SNC30" s="276"/>
      <c r="SND30" s="276"/>
      <c r="SNE30" s="276"/>
      <c r="SNF30" s="276"/>
      <c r="SNG30" s="276"/>
      <c r="SNH30" s="276"/>
      <c r="SNI30" s="276"/>
      <c r="SNJ30" s="276"/>
      <c r="SNK30" s="276"/>
      <c r="SNL30" s="276"/>
      <c r="SNM30" s="276"/>
      <c r="SNN30" s="276"/>
      <c r="SNO30" s="276"/>
      <c r="SNP30" s="276"/>
      <c r="SNQ30" s="276"/>
      <c r="SNR30" s="276"/>
      <c r="SNS30" s="276"/>
      <c r="SNT30" s="276"/>
      <c r="SNU30" s="276"/>
      <c r="SNV30" s="276"/>
      <c r="SNW30" s="276"/>
      <c r="SNX30" s="276"/>
      <c r="SNY30" s="276"/>
      <c r="SNZ30" s="276"/>
      <c r="SOA30" s="276"/>
      <c r="SOB30" s="276"/>
      <c r="SOC30" s="276"/>
      <c r="SOD30" s="276"/>
      <c r="SOE30" s="276"/>
      <c r="SOF30" s="276"/>
      <c r="SOG30" s="276"/>
      <c r="SOH30" s="276"/>
      <c r="SOI30" s="276"/>
      <c r="SOJ30" s="276"/>
      <c r="SOK30" s="276"/>
      <c r="SOL30" s="276"/>
      <c r="SOM30" s="276"/>
      <c r="SON30" s="276"/>
      <c r="SOO30" s="276"/>
      <c r="SOP30" s="276"/>
      <c r="SOQ30" s="276"/>
      <c r="SOR30" s="276"/>
      <c r="SOS30" s="276"/>
      <c r="SOT30" s="276"/>
      <c r="SOU30" s="276"/>
      <c r="SOV30" s="276"/>
      <c r="SOW30" s="276"/>
      <c r="SOX30" s="276"/>
      <c r="SOY30" s="276"/>
      <c r="SOZ30" s="276"/>
      <c r="SPA30" s="276"/>
      <c r="SPB30" s="276"/>
      <c r="SPC30" s="276"/>
      <c r="SPD30" s="276"/>
      <c r="SPE30" s="276"/>
      <c r="SPF30" s="276"/>
      <c r="SPG30" s="276"/>
      <c r="SPH30" s="276"/>
      <c r="SPI30" s="276"/>
      <c r="SPJ30" s="276"/>
      <c r="SPK30" s="276"/>
      <c r="SPL30" s="276"/>
      <c r="SPM30" s="276"/>
      <c r="SPN30" s="276"/>
      <c r="SPO30" s="276"/>
      <c r="SPP30" s="276"/>
      <c r="SPQ30" s="276"/>
      <c r="SPR30" s="276"/>
      <c r="SPS30" s="276"/>
      <c r="SPT30" s="276"/>
      <c r="SPU30" s="276"/>
      <c r="SPV30" s="276"/>
      <c r="SPW30" s="276"/>
      <c r="SPX30" s="276"/>
      <c r="SPY30" s="276"/>
      <c r="SPZ30" s="276"/>
      <c r="SQA30" s="276"/>
      <c r="SQB30" s="276"/>
      <c r="SQC30" s="276"/>
      <c r="SQD30" s="276"/>
      <c r="SQE30" s="276"/>
      <c r="SQF30" s="276"/>
      <c r="SQG30" s="276"/>
      <c r="SQH30" s="276"/>
      <c r="SQI30" s="276"/>
      <c r="SQJ30" s="276"/>
      <c r="SQK30" s="276"/>
      <c r="SQL30" s="276"/>
      <c r="SQM30" s="276"/>
      <c r="SQN30" s="276"/>
      <c r="SQO30" s="276"/>
      <c r="SQP30" s="276"/>
      <c r="SQQ30" s="276"/>
      <c r="SQR30" s="276"/>
      <c r="SQS30" s="276"/>
      <c r="SQT30" s="276"/>
      <c r="SQU30" s="276"/>
      <c r="SQV30" s="276"/>
      <c r="SQW30" s="276"/>
      <c r="SQX30" s="276"/>
      <c r="SQY30" s="276"/>
      <c r="SQZ30" s="276"/>
      <c r="SRA30" s="276"/>
      <c r="SRB30" s="276"/>
      <c r="SRC30" s="276"/>
      <c r="SRD30" s="276"/>
      <c r="SRE30" s="276"/>
      <c r="SRF30" s="276"/>
      <c r="SRG30" s="276"/>
      <c r="SRH30" s="276"/>
      <c r="SRI30" s="276"/>
      <c r="SRJ30" s="276"/>
      <c r="SRK30" s="276"/>
      <c r="SRL30" s="276"/>
      <c r="SRM30" s="276"/>
      <c r="SRN30" s="276"/>
      <c r="SRO30" s="276"/>
      <c r="SRP30" s="276"/>
      <c r="SRQ30" s="276"/>
      <c r="SRR30" s="276"/>
      <c r="SRS30" s="276"/>
      <c r="SRT30" s="276"/>
      <c r="SRU30" s="276"/>
      <c r="SRV30" s="276"/>
      <c r="SRW30" s="276"/>
      <c r="SRX30" s="276"/>
      <c r="SRY30" s="276"/>
      <c r="SRZ30" s="276"/>
      <c r="SSA30" s="276"/>
      <c r="SSB30" s="276"/>
      <c r="SSC30" s="276"/>
      <c r="SSD30" s="276"/>
      <c r="SSE30" s="276"/>
      <c r="SSF30" s="276"/>
      <c r="SSG30" s="276"/>
      <c r="SSH30" s="276"/>
      <c r="SSI30" s="276"/>
      <c r="SSJ30" s="276"/>
      <c r="SSK30" s="276"/>
      <c r="SSL30" s="276"/>
      <c r="SSM30" s="276"/>
      <c r="SSN30" s="276"/>
      <c r="SSO30" s="276"/>
      <c r="SSP30" s="276"/>
      <c r="SSQ30" s="276"/>
      <c r="SSR30" s="276"/>
      <c r="SSS30" s="276"/>
      <c r="SST30" s="276"/>
      <c r="SSU30" s="276"/>
      <c r="SSV30" s="276"/>
      <c r="SSW30" s="276"/>
      <c r="SSX30" s="276"/>
      <c r="SSY30" s="276"/>
      <c r="SSZ30" s="276"/>
      <c r="STA30" s="276"/>
      <c r="STB30" s="276"/>
      <c r="STC30" s="276"/>
      <c r="STD30" s="276"/>
      <c r="STE30" s="276"/>
      <c r="STF30" s="276"/>
      <c r="STG30" s="276"/>
      <c r="STH30" s="276"/>
      <c r="STI30" s="276"/>
      <c r="STJ30" s="276"/>
      <c r="STK30" s="276"/>
      <c r="STL30" s="276"/>
      <c r="STM30" s="276"/>
      <c r="STN30" s="276"/>
      <c r="STO30" s="276"/>
      <c r="STP30" s="276"/>
      <c r="STQ30" s="276"/>
      <c r="STR30" s="276"/>
      <c r="STS30" s="276"/>
      <c r="STT30" s="276"/>
      <c r="STU30" s="276"/>
      <c r="STV30" s="276"/>
      <c r="STW30" s="276"/>
      <c r="STX30" s="276"/>
      <c r="STY30" s="276"/>
      <c r="STZ30" s="276"/>
      <c r="SUA30" s="276"/>
      <c r="SUB30" s="276"/>
      <c r="SUC30" s="276"/>
      <c r="SUD30" s="276"/>
      <c r="SUE30" s="276"/>
      <c r="SUF30" s="276"/>
      <c r="SUG30" s="276"/>
      <c r="SUH30" s="276"/>
      <c r="SUI30" s="276"/>
      <c r="SUJ30" s="276"/>
      <c r="SUK30" s="276"/>
      <c r="SUL30" s="276"/>
      <c r="SUM30" s="276"/>
      <c r="SUN30" s="276"/>
      <c r="SUO30" s="276"/>
      <c r="SUP30" s="276"/>
      <c r="SUQ30" s="276"/>
      <c r="SUR30" s="276"/>
      <c r="SUS30" s="276"/>
      <c r="SUT30" s="276"/>
      <c r="SUU30" s="276"/>
      <c r="SUV30" s="276"/>
      <c r="SUW30" s="276"/>
      <c r="SUX30" s="276"/>
      <c r="SUY30" s="276"/>
      <c r="SUZ30" s="276"/>
      <c r="SVA30" s="276"/>
      <c r="SVB30" s="276"/>
      <c r="SVC30" s="276"/>
      <c r="SVD30" s="276"/>
      <c r="SVE30" s="276"/>
      <c r="SVF30" s="276"/>
      <c r="SVG30" s="276"/>
      <c r="SVH30" s="276"/>
      <c r="SVI30" s="276"/>
      <c r="SVJ30" s="276"/>
      <c r="SVK30" s="276"/>
      <c r="SVL30" s="276"/>
      <c r="SVM30" s="276"/>
      <c r="SVN30" s="276"/>
      <c r="SVO30" s="276"/>
      <c r="SVP30" s="276"/>
      <c r="SVQ30" s="276"/>
      <c r="SVR30" s="276"/>
      <c r="SVS30" s="276"/>
      <c r="SVT30" s="276"/>
      <c r="SVU30" s="276"/>
      <c r="SVV30" s="276"/>
      <c r="SVW30" s="276"/>
      <c r="SVX30" s="276"/>
      <c r="SVY30" s="276"/>
      <c r="SVZ30" s="276"/>
      <c r="SWA30" s="276"/>
      <c r="SWB30" s="276"/>
      <c r="SWC30" s="276"/>
      <c r="SWD30" s="276"/>
      <c r="SWE30" s="276"/>
      <c r="SWF30" s="276"/>
      <c r="SWG30" s="276"/>
      <c r="SWH30" s="276"/>
      <c r="SWI30" s="276"/>
      <c r="SWJ30" s="276"/>
      <c r="SWK30" s="276"/>
      <c r="SWL30" s="276"/>
      <c r="SWM30" s="276"/>
      <c r="SWN30" s="276"/>
      <c r="SWO30" s="276"/>
      <c r="SWP30" s="276"/>
      <c r="SWQ30" s="276"/>
      <c r="SWR30" s="276"/>
      <c r="SWS30" s="276"/>
      <c r="SWT30" s="276"/>
      <c r="SWU30" s="276"/>
      <c r="SWV30" s="276"/>
      <c r="SWW30" s="276"/>
      <c r="SWX30" s="276"/>
      <c r="SWY30" s="276"/>
      <c r="SWZ30" s="276"/>
      <c r="SXA30" s="276"/>
      <c r="SXB30" s="276"/>
      <c r="SXC30" s="276"/>
      <c r="SXD30" s="276"/>
      <c r="SXE30" s="276"/>
      <c r="SXF30" s="276"/>
      <c r="SXG30" s="276"/>
      <c r="SXH30" s="276"/>
      <c r="SXI30" s="276"/>
      <c r="SXJ30" s="276"/>
      <c r="SXK30" s="276"/>
      <c r="SXL30" s="276"/>
      <c r="SXM30" s="276"/>
      <c r="SXN30" s="276"/>
      <c r="SXO30" s="276"/>
      <c r="SXP30" s="276"/>
      <c r="SXQ30" s="276"/>
      <c r="SXR30" s="276"/>
      <c r="SXS30" s="276"/>
      <c r="SXT30" s="276"/>
      <c r="SXU30" s="276"/>
      <c r="SXV30" s="276"/>
      <c r="SXW30" s="276"/>
      <c r="SXX30" s="276"/>
      <c r="SXY30" s="276"/>
      <c r="SXZ30" s="276"/>
      <c r="SYA30" s="276"/>
      <c r="SYB30" s="276"/>
      <c r="SYC30" s="276"/>
      <c r="SYD30" s="276"/>
      <c r="SYE30" s="276"/>
      <c r="SYF30" s="276"/>
      <c r="SYG30" s="276"/>
      <c r="SYH30" s="276"/>
      <c r="SYI30" s="276"/>
      <c r="SYJ30" s="276"/>
      <c r="SYK30" s="276"/>
      <c r="SYL30" s="276"/>
      <c r="SYM30" s="276"/>
      <c r="SYN30" s="276"/>
      <c r="SYO30" s="276"/>
      <c r="SYP30" s="276"/>
      <c r="SYQ30" s="276"/>
      <c r="SYR30" s="276"/>
      <c r="SYS30" s="276"/>
      <c r="SYT30" s="276"/>
      <c r="SYU30" s="276"/>
      <c r="SYV30" s="276"/>
      <c r="SYW30" s="276"/>
      <c r="SYX30" s="276"/>
      <c r="SYY30" s="276"/>
      <c r="SYZ30" s="276"/>
      <c r="SZA30" s="276"/>
      <c r="SZB30" s="276"/>
      <c r="SZC30" s="276"/>
      <c r="SZD30" s="276"/>
      <c r="SZE30" s="276"/>
      <c r="SZF30" s="276"/>
      <c r="SZG30" s="276"/>
      <c r="SZH30" s="276"/>
      <c r="SZI30" s="276"/>
      <c r="SZJ30" s="276"/>
      <c r="SZK30" s="276"/>
      <c r="SZL30" s="276"/>
      <c r="SZM30" s="276"/>
      <c r="SZN30" s="276"/>
      <c r="SZO30" s="276"/>
      <c r="SZP30" s="276"/>
      <c r="SZQ30" s="276"/>
      <c r="SZR30" s="276"/>
      <c r="SZS30" s="276"/>
      <c r="SZT30" s="276"/>
      <c r="SZU30" s="276"/>
      <c r="SZV30" s="276"/>
      <c r="SZW30" s="276"/>
      <c r="SZX30" s="276"/>
      <c r="SZY30" s="276"/>
      <c r="SZZ30" s="276"/>
      <c r="TAA30" s="276"/>
      <c r="TAB30" s="276"/>
      <c r="TAC30" s="276"/>
      <c r="TAD30" s="276"/>
      <c r="TAE30" s="276"/>
      <c r="TAF30" s="276"/>
      <c r="TAG30" s="276"/>
      <c r="TAH30" s="276"/>
      <c r="TAI30" s="276"/>
      <c r="TAJ30" s="276"/>
      <c r="TAK30" s="276"/>
      <c r="TAL30" s="276"/>
      <c r="TAM30" s="276"/>
      <c r="TAN30" s="276"/>
      <c r="TAO30" s="276"/>
      <c r="TAP30" s="276"/>
      <c r="TAQ30" s="276"/>
      <c r="TAR30" s="276"/>
      <c r="TAS30" s="276"/>
      <c r="TAT30" s="276"/>
      <c r="TAU30" s="276"/>
      <c r="TAV30" s="276"/>
      <c r="TAW30" s="276"/>
      <c r="TAX30" s="276"/>
      <c r="TAY30" s="276"/>
      <c r="TAZ30" s="276"/>
      <c r="TBA30" s="276"/>
      <c r="TBB30" s="276"/>
      <c r="TBC30" s="276"/>
      <c r="TBD30" s="276"/>
      <c r="TBE30" s="276"/>
      <c r="TBF30" s="276"/>
      <c r="TBG30" s="276"/>
      <c r="TBH30" s="276"/>
      <c r="TBI30" s="276"/>
      <c r="TBJ30" s="276"/>
      <c r="TBK30" s="276"/>
      <c r="TBL30" s="276"/>
      <c r="TBM30" s="276"/>
      <c r="TBN30" s="276"/>
      <c r="TBO30" s="276"/>
      <c r="TBP30" s="276"/>
      <c r="TBQ30" s="276"/>
      <c r="TBR30" s="276"/>
      <c r="TBS30" s="276"/>
      <c r="TBT30" s="276"/>
      <c r="TBU30" s="276"/>
      <c r="TBV30" s="276"/>
      <c r="TBW30" s="276"/>
      <c r="TBX30" s="276"/>
      <c r="TBY30" s="276"/>
      <c r="TBZ30" s="276"/>
      <c r="TCA30" s="276"/>
      <c r="TCB30" s="276"/>
      <c r="TCC30" s="276"/>
      <c r="TCD30" s="276"/>
      <c r="TCE30" s="276"/>
      <c r="TCF30" s="276"/>
      <c r="TCG30" s="276"/>
      <c r="TCH30" s="276"/>
      <c r="TCI30" s="276"/>
      <c r="TCJ30" s="276"/>
      <c r="TCK30" s="276"/>
      <c r="TCL30" s="276"/>
      <c r="TCM30" s="276"/>
      <c r="TCN30" s="276"/>
      <c r="TCO30" s="276"/>
      <c r="TCP30" s="276"/>
      <c r="TCQ30" s="276"/>
      <c r="TCR30" s="276"/>
      <c r="TCS30" s="276"/>
      <c r="TCT30" s="276"/>
      <c r="TCU30" s="276"/>
      <c r="TCV30" s="276"/>
      <c r="TCW30" s="276"/>
      <c r="TCX30" s="276"/>
      <c r="TCY30" s="276"/>
      <c r="TCZ30" s="276"/>
      <c r="TDA30" s="276"/>
      <c r="TDB30" s="276"/>
      <c r="TDC30" s="276"/>
      <c r="TDD30" s="276"/>
      <c r="TDE30" s="276"/>
      <c r="TDF30" s="276"/>
      <c r="TDG30" s="276"/>
      <c r="TDH30" s="276"/>
      <c r="TDI30" s="276"/>
      <c r="TDJ30" s="276"/>
      <c r="TDK30" s="276"/>
      <c r="TDL30" s="276"/>
      <c r="TDM30" s="276"/>
      <c r="TDN30" s="276"/>
      <c r="TDO30" s="276"/>
      <c r="TDP30" s="276"/>
      <c r="TDQ30" s="276"/>
      <c r="TDR30" s="276"/>
      <c r="TDS30" s="276"/>
      <c r="TDT30" s="276"/>
      <c r="TDU30" s="276"/>
      <c r="TDV30" s="276"/>
      <c r="TDW30" s="276"/>
      <c r="TDX30" s="276"/>
      <c r="TDY30" s="276"/>
      <c r="TDZ30" s="276"/>
      <c r="TEA30" s="276"/>
      <c r="TEB30" s="276"/>
      <c r="TEC30" s="276"/>
      <c r="TED30" s="276"/>
      <c r="TEE30" s="276"/>
      <c r="TEF30" s="276"/>
      <c r="TEG30" s="276"/>
      <c r="TEH30" s="276"/>
      <c r="TEI30" s="276"/>
      <c r="TEJ30" s="276"/>
      <c r="TEK30" s="276"/>
      <c r="TEL30" s="276"/>
      <c r="TEM30" s="276"/>
      <c r="TEN30" s="276"/>
      <c r="TEO30" s="276"/>
      <c r="TEP30" s="276"/>
      <c r="TEQ30" s="276"/>
      <c r="TER30" s="276"/>
      <c r="TES30" s="276"/>
      <c r="TET30" s="276"/>
      <c r="TEU30" s="276"/>
      <c r="TEV30" s="276"/>
      <c r="TEW30" s="276"/>
      <c r="TEX30" s="276"/>
      <c r="TEY30" s="276"/>
      <c r="TEZ30" s="276"/>
      <c r="TFA30" s="276"/>
      <c r="TFB30" s="276"/>
      <c r="TFC30" s="276"/>
      <c r="TFD30" s="276"/>
      <c r="TFE30" s="276"/>
      <c r="TFF30" s="276"/>
      <c r="TFG30" s="276"/>
      <c r="TFH30" s="276"/>
      <c r="TFI30" s="276"/>
      <c r="TFJ30" s="276"/>
      <c r="TFK30" s="276"/>
      <c r="TFL30" s="276"/>
      <c r="TFM30" s="276"/>
      <c r="TFN30" s="276"/>
      <c r="TFO30" s="276"/>
      <c r="TFP30" s="276"/>
      <c r="TFQ30" s="276"/>
      <c r="TFR30" s="276"/>
      <c r="TFS30" s="276"/>
      <c r="TFT30" s="276"/>
      <c r="TFU30" s="276"/>
      <c r="TFV30" s="276"/>
      <c r="TFW30" s="276"/>
      <c r="TFX30" s="276"/>
      <c r="TFY30" s="276"/>
      <c r="TFZ30" s="276"/>
      <c r="TGA30" s="276"/>
      <c r="TGB30" s="276"/>
      <c r="TGC30" s="276"/>
      <c r="TGD30" s="276"/>
      <c r="TGE30" s="276"/>
      <c r="TGF30" s="276"/>
      <c r="TGG30" s="276"/>
      <c r="TGH30" s="276"/>
      <c r="TGI30" s="276"/>
      <c r="TGJ30" s="276"/>
      <c r="TGK30" s="276"/>
      <c r="TGL30" s="276"/>
      <c r="TGM30" s="276"/>
      <c r="TGN30" s="276"/>
      <c r="TGO30" s="276"/>
      <c r="TGP30" s="276"/>
      <c r="TGQ30" s="276"/>
      <c r="TGR30" s="276"/>
      <c r="TGS30" s="276"/>
      <c r="TGT30" s="276"/>
      <c r="TGU30" s="276"/>
      <c r="TGV30" s="276"/>
      <c r="TGW30" s="276"/>
      <c r="TGX30" s="276"/>
      <c r="TGY30" s="276"/>
      <c r="TGZ30" s="276"/>
      <c r="THA30" s="276"/>
      <c r="THB30" s="276"/>
      <c r="THC30" s="276"/>
      <c r="THD30" s="276"/>
      <c r="THE30" s="276"/>
      <c r="THF30" s="276"/>
      <c r="THG30" s="276"/>
      <c r="THH30" s="276"/>
      <c r="THI30" s="276"/>
      <c r="THJ30" s="276"/>
      <c r="THK30" s="276"/>
      <c r="THL30" s="276"/>
      <c r="THM30" s="276"/>
      <c r="THN30" s="276"/>
      <c r="THO30" s="276"/>
      <c r="THP30" s="276"/>
      <c r="THQ30" s="276"/>
      <c r="THR30" s="276"/>
      <c r="THS30" s="276"/>
      <c r="THT30" s="276"/>
      <c r="THU30" s="276"/>
      <c r="THV30" s="276"/>
      <c r="THW30" s="276"/>
      <c r="THX30" s="276"/>
      <c r="THY30" s="276"/>
      <c r="THZ30" s="276"/>
      <c r="TIA30" s="276"/>
      <c r="TIB30" s="276"/>
      <c r="TIC30" s="276"/>
      <c r="TID30" s="276"/>
      <c r="TIE30" s="276"/>
      <c r="TIF30" s="276"/>
      <c r="TIG30" s="276"/>
      <c r="TIH30" s="276"/>
      <c r="TII30" s="276"/>
      <c r="TIJ30" s="276"/>
      <c r="TIK30" s="276"/>
      <c r="TIL30" s="276"/>
      <c r="TIM30" s="276"/>
      <c r="TIN30" s="276"/>
      <c r="TIO30" s="276"/>
      <c r="TIP30" s="276"/>
      <c r="TIQ30" s="276"/>
      <c r="TIR30" s="276"/>
      <c r="TIS30" s="276"/>
      <c r="TIT30" s="276"/>
      <c r="TIU30" s="276"/>
      <c r="TIV30" s="276"/>
      <c r="TIW30" s="276"/>
      <c r="TIX30" s="276"/>
      <c r="TIY30" s="276"/>
      <c r="TIZ30" s="276"/>
      <c r="TJA30" s="276"/>
      <c r="TJB30" s="276"/>
      <c r="TJC30" s="276"/>
      <c r="TJD30" s="276"/>
      <c r="TJE30" s="276"/>
      <c r="TJF30" s="276"/>
      <c r="TJG30" s="276"/>
      <c r="TJH30" s="276"/>
      <c r="TJI30" s="276"/>
      <c r="TJJ30" s="276"/>
      <c r="TJK30" s="276"/>
      <c r="TJL30" s="276"/>
      <c r="TJM30" s="276"/>
      <c r="TJN30" s="276"/>
      <c r="TJO30" s="276"/>
      <c r="TJP30" s="276"/>
      <c r="TJQ30" s="276"/>
      <c r="TJR30" s="276"/>
      <c r="TJS30" s="276"/>
      <c r="TJT30" s="276"/>
      <c r="TJU30" s="276"/>
      <c r="TJV30" s="276"/>
      <c r="TJW30" s="276"/>
      <c r="TJX30" s="276"/>
      <c r="TJY30" s="276"/>
      <c r="TJZ30" s="276"/>
      <c r="TKA30" s="276"/>
      <c r="TKB30" s="276"/>
      <c r="TKC30" s="276"/>
      <c r="TKD30" s="276"/>
      <c r="TKE30" s="276"/>
      <c r="TKF30" s="276"/>
      <c r="TKG30" s="276"/>
      <c r="TKH30" s="276"/>
      <c r="TKI30" s="276"/>
      <c r="TKJ30" s="276"/>
      <c r="TKK30" s="276"/>
      <c r="TKL30" s="276"/>
      <c r="TKM30" s="276"/>
      <c r="TKN30" s="276"/>
      <c r="TKO30" s="276"/>
      <c r="TKP30" s="276"/>
      <c r="TKQ30" s="276"/>
      <c r="TKR30" s="276"/>
      <c r="TKS30" s="276"/>
      <c r="TKT30" s="276"/>
      <c r="TKU30" s="276"/>
      <c r="TKV30" s="276"/>
      <c r="TKW30" s="276"/>
      <c r="TKX30" s="276"/>
      <c r="TKY30" s="276"/>
      <c r="TKZ30" s="276"/>
      <c r="TLA30" s="276"/>
      <c r="TLB30" s="276"/>
      <c r="TLC30" s="276"/>
      <c r="TLD30" s="276"/>
      <c r="TLE30" s="276"/>
      <c r="TLF30" s="276"/>
      <c r="TLG30" s="276"/>
      <c r="TLH30" s="276"/>
      <c r="TLI30" s="276"/>
      <c r="TLJ30" s="276"/>
      <c r="TLK30" s="276"/>
      <c r="TLL30" s="276"/>
      <c r="TLM30" s="276"/>
      <c r="TLN30" s="276"/>
      <c r="TLO30" s="276"/>
      <c r="TLP30" s="276"/>
      <c r="TLQ30" s="276"/>
      <c r="TLR30" s="276"/>
      <c r="TLS30" s="276"/>
      <c r="TLT30" s="276"/>
      <c r="TLU30" s="276"/>
      <c r="TLV30" s="276"/>
      <c r="TLW30" s="276"/>
      <c r="TLX30" s="276"/>
      <c r="TLY30" s="276"/>
      <c r="TLZ30" s="276"/>
      <c r="TMA30" s="276"/>
      <c r="TMB30" s="276"/>
      <c r="TMC30" s="276"/>
      <c r="TMD30" s="276"/>
      <c r="TME30" s="276"/>
      <c r="TMF30" s="276"/>
      <c r="TMG30" s="276"/>
      <c r="TMH30" s="276"/>
      <c r="TMI30" s="276"/>
      <c r="TMJ30" s="276"/>
      <c r="TMK30" s="276"/>
      <c r="TML30" s="276"/>
      <c r="TMM30" s="276"/>
      <c r="TMN30" s="276"/>
      <c r="TMO30" s="276"/>
      <c r="TMP30" s="276"/>
      <c r="TMQ30" s="276"/>
      <c r="TMR30" s="276"/>
      <c r="TMS30" s="276"/>
      <c r="TMT30" s="276"/>
      <c r="TMU30" s="276"/>
      <c r="TMV30" s="276"/>
      <c r="TMW30" s="276"/>
      <c r="TMX30" s="276"/>
      <c r="TMY30" s="276"/>
      <c r="TMZ30" s="276"/>
      <c r="TNA30" s="276"/>
      <c r="TNB30" s="276"/>
      <c r="TNC30" s="276"/>
      <c r="TND30" s="276"/>
      <c r="TNE30" s="276"/>
      <c r="TNF30" s="276"/>
      <c r="TNG30" s="276"/>
      <c r="TNH30" s="276"/>
      <c r="TNI30" s="276"/>
      <c r="TNJ30" s="276"/>
      <c r="TNK30" s="276"/>
      <c r="TNL30" s="276"/>
      <c r="TNM30" s="276"/>
      <c r="TNN30" s="276"/>
      <c r="TNO30" s="276"/>
      <c r="TNP30" s="276"/>
      <c r="TNQ30" s="276"/>
      <c r="TNR30" s="276"/>
      <c r="TNS30" s="276"/>
      <c r="TNT30" s="276"/>
      <c r="TNU30" s="276"/>
      <c r="TNV30" s="276"/>
      <c r="TNW30" s="276"/>
      <c r="TNX30" s="276"/>
      <c r="TNY30" s="276"/>
      <c r="TNZ30" s="276"/>
      <c r="TOA30" s="276"/>
      <c r="TOB30" s="276"/>
      <c r="TOC30" s="276"/>
      <c r="TOD30" s="276"/>
      <c r="TOE30" s="276"/>
      <c r="TOF30" s="276"/>
      <c r="TOG30" s="276"/>
      <c r="TOH30" s="276"/>
      <c r="TOI30" s="276"/>
      <c r="TOJ30" s="276"/>
      <c r="TOK30" s="276"/>
      <c r="TOL30" s="276"/>
      <c r="TOM30" s="276"/>
      <c r="TON30" s="276"/>
      <c r="TOO30" s="276"/>
      <c r="TOP30" s="276"/>
      <c r="TOQ30" s="276"/>
      <c r="TOR30" s="276"/>
      <c r="TOS30" s="276"/>
      <c r="TOT30" s="276"/>
      <c r="TOU30" s="276"/>
      <c r="TOV30" s="276"/>
      <c r="TOW30" s="276"/>
      <c r="TOX30" s="276"/>
      <c r="TOY30" s="276"/>
      <c r="TOZ30" s="276"/>
      <c r="TPA30" s="276"/>
      <c r="TPB30" s="276"/>
      <c r="TPC30" s="276"/>
      <c r="TPD30" s="276"/>
      <c r="TPE30" s="276"/>
      <c r="TPF30" s="276"/>
      <c r="TPG30" s="276"/>
      <c r="TPH30" s="276"/>
      <c r="TPI30" s="276"/>
      <c r="TPJ30" s="276"/>
      <c r="TPK30" s="276"/>
      <c r="TPL30" s="276"/>
      <c r="TPM30" s="276"/>
      <c r="TPN30" s="276"/>
      <c r="TPO30" s="276"/>
      <c r="TPP30" s="276"/>
      <c r="TPQ30" s="276"/>
      <c r="TPR30" s="276"/>
      <c r="TPS30" s="276"/>
      <c r="TPT30" s="276"/>
      <c r="TPU30" s="276"/>
      <c r="TPV30" s="276"/>
      <c r="TPW30" s="276"/>
      <c r="TPX30" s="276"/>
      <c r="TPY30" s="276"/>
      <c r="TPZ30" s="276"/>
      <c r="TQA30" s="276"/>
      <c r="TQB30" s="276"/>
      <c r="TQC30" s="276"/>
      <c r="TQD30" s="276"/>
      <c r="TQE30" s="276"/>
      <c r="TQF30" s="276"/>
      <c r="TQG30" s="276"/>
      <c r="TQH30" s="276"/>
      <c r="TQI30" s="276"/>
      <c r="TQJ30" s="276"/>
      <c r="TQK30" s="276"/>
      <c r="TQL30" s="276"/>
      <c r="TQM30" s="276"/>
      <c r="TQN30" s="276"/>
      <c r="TQO30" s="276"/>
      <c r="TQP30" s="276"/>
      <c r="TQQ30" s="276"/>
      <c r="TQR30" s="276"/>
      <c r="TQS30" s="276"/>
      <c r="TQT30" s="276"/>
      <c r="TQU30" s="276"/>
      <c r="TQV30" s="276"/>
      <c r="TQW30" s="276"/>
      <c r="TQX30" s="276"/>
      <c r="TQY30" s="276"/>
      <c r="TQZ30" s="276"/>
      <c r="TRA30" s="276"/>
      <c r="TRB30" s="276"/>
      <c r="TRC30" s="276"/>
      <c r="TRD30" s="276"/>
      <c r="TRE30" s="276"/>
      <c r="TRF30" s="276"/>
      <c r="TRG30" s="276"/>
      <c r="TRH30" s="276"/>
      <c r="TRI30" s="276"/>
      <c r="TRJ30" s="276"/>
      <c r="TRK30" s="276"/>
      <c r="TRL30" s="276"/>
      <c r="TRM30" s="276"/>
      <c r="TRN30" s="276"/>
      <c r="TRO30" s="276"/>
      <c r="TRP30" s="276"/>
      <c r="TRQ30" s="276"/>
      <c r="TRR30" s="276"/>
      <c r="TRS30" s="276"/>
      <c r="TRT30" s="276"/>
      <c r="TRU30" s="276"/>
      <c r="TRV30" s="276"/>
      <c r="TRW30" s="276"/>
      <c r="TRX30" s="276"/>
      <c r="TRY30" s="276"/>
      <c r="TRZ30" s="276"/>
      <c r="TSA30" s="276"/>
      <c r="TSB30" s="276"/>
      <c r="TSC30" s="276"/>
      <c r="TSD30" s="276"/>
      <c r="TSE30" s="276"/>
      <c r="TSF30" s="276"/>
      <c r="TSG30" s="276"/>
      <c r="TSH30" s="276"/>
      <c r="TSI30" s="276"/>
      <c r="TSJ30" s="276"/>
      <c r="TSK30" s="276"/>
      <c r="TSL30" s="276"/>
      <c r="TSM30" s="276"/>
      <c r="TSN30" s="276"/>
      <c r="TSO30" s="276"/>
      <c r="TSP30" s="276"/>
      <c r="TSQ30" s="276"/>
      <c r="TSR30" s="276"/>
      <c r="TSS30" s="276"/>
      <c r="TST30" s="276"/>
      <c r="TSU30" s="276"/>
      <c r="TSV30" s="276"/>
      <c r="TSW30" s="276"/>
      <c r="TSX30" s="276"/>
      <c r="TSY30" s="276"/>
      <c r="TSZ30" s="276"/>
      <c r="TTA30" s="276"/>
      <c r="TTB30" s="276"/>
      <c r="TTC30" s="276"/>
      <c r="TTD30" s="276"/>
      <c r="TTE30" s="276"/>
      <c r="TTF30" s="276"/>
      <c r="TTG30" s="276"/>
      <c r="TTH30" s="276"/>
      <c r="TTI30" s="276"/>
      <c r="TTJ30" s="276"/>
      <c r="TTK30" s="276"/>
      <c r="TTL30" s="276"/>
      <c r="TTM30" s="276"/>
      <c r="TTN30" s="276"/>
      <c r="TTO30" s="276"/>
      <c r="TTP30" s="276"/>
      <c r="TTQ30" s="276"/>
      <c r="TTR30" s="276"/>
      <c r="TTS30" s="276"/>
      <c r="TTT30" s="276"/>
      <c r="TTU30" s="276"/>
      <c r="TTV30" s="276"/>
      <c r="TTW30" s="276"/>
      <c r="TTX30" s="276"/>
      <c r="TTY30" s="276"/>
      <c r="TTZ30" s="276"/>
      <c r="TUA30" s="276"/>
      <c r="TUB30" s="276"/>
      <c r="TUC30" s="276"/>
      <c r="TUD30" s="276"/>
      <c r="TUE30" s="276"/>
      <c r="TUF30" s="276"/>
      <c r="TUG30" s="276"/>
      <c r="TUH30" s="276"/>
      <c r="TUI30" s="276"/>
      <c r="TUJ30" s="276"/>
      <c r="TUK30" s="276"/>
      <c r="TUL30" s="276"/>
      <c r="TUM30" s="276"/>
      <c r="TUN30" s="276"/>
      <c r="TUO30" s="276"/>
      <c r="TUP30" s="276"/>
      <c r="TUQ30" s="276"/>
      <c r="TUR30" s="276"/>
      <c r="TUS30" s="276"/>
      <c r="TUT30" s="276"/>
      <c r="TUU30" s="276"/>
      <c r="TUV30" s="276"/>
      <c r="TUW30" s="276"/>
      <c r="TUX30" s="276"/>
      <c r="TUY30" s="276"/>
      <c r="TUZ30" s="276"/>
      <c r="TVA30" s="276"/>
      <c r="TVB30" s="276"/>
      <c r="TVC30" s="276"/>
      <c r="TVD30" s="276"/>
      <c r="TVE30" s="276"/>
      <c r="TVF30" s="276"/>
      <c r="TVG30" s="276"/>
      <c r="TVH30" s="276"/>
      <c r="TVI30" s="276"/>
      <c r="TVJ30" s="276"/>
      <c r="TVK30" s="276"/>
      <c r="TVL30" s="276"/>
      <c r="TVM30" s="276"/>
      <c r="TVN30" s="276"/>
      <c r="TVO30" s="276"/>
      <c r="TVP30" s="276"/>
      <c r="TVQ30" s="276"/>
      <c r="TVR30" s="276"/>
      <c r="TVS30" s="276"/>
      <c r="TVT30" s="276"/>
      <c r="TVU30" s="276"/>
      <c r="TVV30" s="276"/>
      <c r="TVW30" s="276"/>
      <c r="TVX30" s="276"/>
      <c r="TVY30" s="276"/>
      <c r="TVZ30" s="276"/>
      <c r="TWA30" s="276"/>
      <c r="TWB30" s="276"/>
      <c r="TWC30" s="276"/>
      <c r="TWD30" s="276"/>
      <c r="TWE30" s="276"/>
      <c r="TWF30" s="276"/>
      <c r="TWG30" s="276"/>
      <c r="TWH30" s="276"/>
      <c r="TWI30" s="276"/>
      <c r="TWJ30" s="276"/>
      <c r="TWK30" s="276"/>
      <c r="TWL30" s="276"/>
      <c r="TWM30" s="276"/>
      <c r="TWN30" s="276"/>
      <c r="TWO30" s="276"/>
      <c r="TWP30" s="276"/>
      <c r="TWQ30" s="276"/>
      <c r="TWR30" s="276"/>
      <c r="TWS30" s="276"/>
      <c r="TWT30" s="276"/>
      <c r="TWU30" s="276"/>
      <c r="TWV30" s="276"/>
      <c r="TWW30" s="276"/>
      <c r="TWX30" s="276"/>
      <c r="TWY30" s="276"/>
      <c r="TWZ30" s="276"/>
      <c r="TXA30" s="276"/>
      <c r="TXB30" s="276"/>
      <c r="TXC30" s="276"/>
      <c r="TXD30" s="276"/>
      <c r="TXE30" s="276"/>
      <c r="TXF30" s="276"/>
      <c r="TXG30" s="276"/>
      <c r="TXH30" s="276"/>
      <c r="TXI30" s="276"/>
      <c r="TXJ30" s="276"/>
      <c r="TXK30" s="276"/>
      <c r="TXL30" s="276"/>
      <c r="TXM30" s="276"/>
      <c r="TXN30" s="276"/>
      <c r="TXO30" s="276"/>
      <c r="TXP30" s="276"/>
      <c r="TXQ30" s="276"/>
      <c r="TXR30" s="276"/>
      <c r="TXS30" s="276"/>
      <c r="TXT30" s="276"/>
      <c r="TXU30" s="276"/>
      <c r="TXV30" s="276"/>
      <c r="TXW30" s="276"/>
      <c r="TXX30" s="276"/>
      <c r="TXY30" s="276"/>
      <c r="TXZ30" s="276"/>
      <c r="TYA30" s="276"/>
      <c r="TYB30" s="276"/>
      <c r="TYC30" s="276"/>
      <c r="TYD30" s="276"/>
      <c r="TYE30" s="276"/>
      <c r="TYF30" s="276"/>
      <c r="TYG30" s="276"/>
      <c r="TYH30" s="276"/>
      <c r="TYI30" s="276"/>
      <c r="TYJ30" s="276"/>
      <c r="TYK30" s="276"/>
      <c r="TYL30" s="276"/>
      <c r="TYM30" s="276"/>
      <c r="TYN30" s="276"/>
      <c r="TYO30" s="276"/>
      <c r="TYP30" s="276"/>
      <c r="TYQ30" s="276"/>
      <c r="TYR30" s="276"/>
      <c r="TYS30" s="276"/>
      <c r="TYT30" s="276"/>
      <c r="TYU30" s="276"/>
      <c r="TYV30" s="276"/>
      <c r="TYW30" s="276"/>
      <c r="TYX30" s="276"/>
      <c r="TYY30" s="276"/>
      <c r="TYZ30" s="276"/>
      <c r="TZA30" s="276"/>
      <c r="TZB30" s="276"/>
      <c r="TZC30" s="276"/>
      <c r="TZD30" s="276"/>
      <c r="TZE30" s="276"/>
      <c r="TZF30" s="276"/>
      <c r="TZG30" s="276"/>
      <c r="TZH30" s="276"/>
      <c r="TZI30" s="276"/>
      <c r="TZJ30" s="276"/>
      <c r="TZK30" s="276"/>
      <c r="TZL30" s="276"/>
      <c r="TZM30" s="276"/>
      <c r="TZN30" s="276"/>
      <c r="TZO30" s="276"/>
      <c r="TZP30" s="276"/>
      <c r="TZQ30" s="276"/>
      <c r="TZR30" s="276"/>
      <c r="TZS30" s="276"/>
      <c r="TZT30" s="276"/>
      <c r="TZU30" s="276"/>
      <c r="TZV30" s="276"/>
      <c r="TZW30" s="276"/>
      <c r="TZX30" s="276"/>
      <c r="TZY30" s="276"/>
      <c r="TZZ30" s="276"/>
      <c r="UAA30" s="276"/>
      <c r="UAB30" s="276"/>
      <c r="UAC30" s="276"/>
      <c r="UAD30" s="276"/>
      <c r="UAE30" s="276"/>
      <c r="UAF30" s="276"/>
      <c r="UAG30" s="276"/>
      <c r="UAH30" s="276"/>
      <c r="UAI30" s="276"/>
      <c r="UAJ30" s="276"/>
      <c r="UAK30" s="276"/>
      <c r="UAL30" s="276"/>
      <c r="UAM30" s="276"/>
      <c r="UAN30" s="276"/>
      <c r="UAO30" s="276"/>
      <c r="UAP30" s="276"/>
      <c r="UAQ30" s="276"/>
      <c r="UAR30" s="276"/>
      <c r="UAS30" s="276"/>
      <c r="UAT30" s="276"/>
      <c r="UAU30" s="276"/>
      <c r="UAV30" s="276"/>
      <c r="UAW30" s="276"/>
      <c r="UAX30" s="276"/>
      <c r="UAY30" s="276"/>
      <c r="UAZ30" s="276"/>
      <c r="UBA30" s="276"/>
      <c r="UBB30" s="276"/>
      <c r="UBC30" s="276"/>
      <c r="UBD30" s="276"/>
      <c r="UBE30" s="276"/>
      <c r="UBF30" s="276"/>
      <c r="UBG30" s="276"/>
      <c r="UBH30" s="276"/>
      <c r="UBI30" s="276"/>
      <c r="UBJ30" s="276"/>
      <c r="UBK30" s="276"/>
      <c r="UBL30" s="276"/>
      <c r="UBM30" s="276"/>
      <c r="UBN30" s="276"/>
      <c r="UBO30" s="276"/>
      <c r="UBP30" s="276"/>
      <c r="UBQ30" s="276"/>
      <c r="UBR30" s="276"/>
      <c r="UBS30" s="276"/>
      <c r="UBT30" s="276"/>
      <c r="UBU30" s="276"/>
      <c r="UBV30" s="276"/>
      <c r="UBW30" s="276"/>
      <c r="UBX30" s="276"/>
      <c r="UBY30" s="276"/>
      <c r="UBZ30" s="276"/>
      <c r="UCA30" s="276"/>
      <c r="UCB30" s="276"/>
      <c r="UCC30" s="276"/>
      <c r="UCD30" s="276"/>
      <c r="UCE30" s="276"/>
      <c r="UCF30" s="276"/>
      <c r="UCG30" s="276"/>
      <c r="UCH30" s="276"/>
      <c r="UCI30" s="276"/>
      <c r="UCJ30" s="276"/>
      <c r="UCK30" s="276"/>
      <c r="UCL30" s="276"/>
      <c r="UCM30" s="276"/>
      <c r="UCN30" s="276"/>
      <c r="UCO30" s="276"/>
      <c r="UCP30" s="276"/>
      <c r="UCQ30" s="276"/>
      <c r="UCR30" s="276"/>
      <c r="UCS30" s="276"/>
      <c r="UCT30" s="276"/>
      <c r="UCU30" s="276"/>
      <c r="UCV30" s="276"/>
      <c r="UCW30" s="276"/>
      <c r="UCX30" s="276"/>
      <c r="UCY30" s="276"/>
      <c r="UCZ30" s="276"/>
      <c r="UDA30" s="276"/>
      <c r="UDB30" s="276"/>
      <c r="UDC30" s="276"/>
      <c r="UDD30" s="276"/>
      <c r="UDE30" s="276"/>
      <c r="UDF30" s="276"/>
      <c r="UDG30" s="276"/>
      <c r="UDH30" s="276"/>
      <c r="UDI30" s="276"/>
      <c r="UDJ30" s="276"/>
      <c r="UDK30" s="276"/>
      <c r="UDL30" s="276"/>
      <c r="UDM30" s="276"/>
      <c r="UDN30" s="276"/>
      <c r="UDO30" s="276"/>
      <c r="UDP30" s="276"/>
      <c r="UDQ30" s="276"/>
      <c r="UDR30" s="276"/>
      <c r="UDS30" s="276"/>
      <c r="UDT30" s="276"/>
      <c r="UDU30" s="276"/>
      <c r="UDV30" s="276"/>
      <c r="UDW30" s="276"/>
      <c r="UDX30" s="276"/>
      <c r="UDY30" s="276"/>
      <c r="UDZ30" s="276"/>
      <c r="UEA30" s="276"/>
      <c r="UEB30" s="276"/>
      <c r="UEC30" s="276"/>
      <c r="UED30" s="276"/>
      <c r="UEE30" s="276"/>
      <c r="UEF30" s="276"/>
      <c r="UEG30" s="276"/>
      <c r="UEH30" s="276"/>
      <c r="UEI30" s="276"/>
      <c r="UEJ30" s="276"/>
      <c r="UEK30" s="276"/>
      <c r="UEL30" s="276"/>
      <c r="UEM30" s="276"/>
      <c r="UEN30" s="276"/>
      <c r="UEO30" s="276"/>
      <c r="UEP30" s="276"/>
      <c r="UEQ30" s="276"/>
      <c r="UER30" s="276"/>
      <c r="UES30" s="276"/>
      <c r="UET30" s="276"/>
      <c r="UEU30" s="276"/>
      <c r="UEV30" s="276"/>
      <c r="UEW30" s="276"/>
      <c r="UEX30" s="276"/>
      <c r="UEY30" s="276"/>
      <c r="UEZ30" s="276"/>
      <c r="UFA30" s="276"/>
      <c r="UFB30" s="276"/>
      <c r="UFC30" s="276"/>
      <c r="UFD30" s="276"/>
      <c r="UFE30" s="276"/>
      <c r="UFF30" s="276"/>
      <c r="UFG30" s="276"/>
      <c r="UFH30" s="276"/>
      <c r="UFI30" s="276"/>
      <c r="UFJ30" s="276"/>
      <c r="UFK30" s="276"/>
      <c r="UFL30" s="276"/>
      <c r="UFM30" s="276"/>
      <c r="UFN30" s="276"/>
      <c r="UFO30" s="276"/>
      <c r="UFP30" s="276"/>
      <c r="UFQ30" s="276"/>
      <c r="UFR30" s="276"/>
      <c r="UFS30" s="276"/>
      <c r="UFT30" s="276"/>
      <c r="UFU30" s="276"/>
      <c r="UFV30" s="276"/>
      <c r="UFW30" s="276"/>
      <c r="UFX30" s="276"/>
      <c r="UFY30" s="276"/>
      <c r="UFZ30" s="276"/>
      <c r="UGA30" s="276"/>
      <c r="UGB30" s="276"/>
      <c r="UGC30" s="276"/>
      <c r="UGD30" s="276"/>
      <c r="UGE30" s="276"/>
      <c r="UGF30" s="276"/>
      <c r="UGG30" s="276"/>
      <c r="UGH30" s="276"/>
      <c r="UGI30" s="276"/>
      <c r="UGJ30" s="276"/>
      <c r="UGK30" s="276"/>
      <c r="UGL30" s="276"/>
      <c r="UGM30" s="276"/>
      <c r="UGN30" s="276"/>
      <c r="UGO30" s="276"/>
      <c r="UGP30" s="276"/>
      <c r="UGQ30" s="276"/>
      <c r="UGR30" s="276"/>
      <c r="UGS30" s="276"/>
      <c r="UGT30" s="276"/>
      <c r="UGU30" s="276"/>
      <c r="UGV30" s="276"/>
      <c r="UGW30" s="276"/>
      <c r="UGX30" s="276"/>
      <c r="UGY30" s="276"/>
      <c r="UGZ30" s="276"/>
      <c r="UHA30" s="276"/>
      <c r="UHB30" s="276"/>
      <c r="UHC30" s="276"/>
      <c r="UHD30" s="276"/>
      <c r="UHE30" s="276"/>
      <c r="UHF30" s="276"/>
      <c r="UHG30" s="276"/>
      <c r="UHH30" s="276"/>
      <c r="UHI30" s="276"/>
      <c r="UHJ30" s="276"/>
      <c r="UHK30" s="276"/>
      <c r="UHL30" s="276"/>
      <c r="UHM30" s="276"/>
      <c r="UHN30" s="276"/>
      <c r="UHO30" s="276"/>
      <c r="UHP30" s="276"/>
      <c r="UHQ30" s="276"/>
      <c r="UHR30" s="276"/>
      <c r="UHS30" s="276"/>
      <c r="UHT30" s="276"/>
      <c r="UHU30" s="276"/>
      <c r="UHV30" s="276"/>
      <c r="UHW30" s="276"/>
      <c r="UHX30" s="276"/>
      <c r="UHY30" s="276"/>
      <c r="UHZ30" s="276"/>
      <c r="UIA30" s="276"/>
      <c r="UIB30" s="276"/>
      <c r="UIC30" s="276"/>
      <c r="UID30" s="276"/>
      <c r="UIE30" s="276"/>
      <c r="UIF30" s="276"/>
      <c r="UIG30" s="276"/>
      <c r="UIH30" s="276"/>
      <c r="UII30" s="276"/>
      <c r="UIJ30" s="276"/>
      <c r="UIK30" s="276"/>
      <c r="UIL30" s="276"/>
      <c r="UIM30" s="276"/>
      <c r="UIN30" s="276"/>
      <c r="UIO30" s="276"/>
      <c r="UIP30" s="276"/>
      <c r="UIQ30" s="276"/>
      <c r="UIR30" s="276"/>
      <c r="UIS30" s="276"/>
      <c r="UIT30" s="276"/>
      <c r="UIU30" s="276"/>
      <c r="UIV30" s="276"/>
      <c r="UIW30" s="276"/>
      <c r="UIX30" s="276"/>
      <c r="UIY30" s="276"/>
      <c r="UIZ30" s="276"/>
      <c r="UJA30" s="276"/>
      <c r="UJB30" s="276"/>
      <c r="UJC30" s="276"/>
      <c r="UJD30" s="276"/>
      <c r="UJE30" s="276"/>
      <c r="UJF30" s="276"/>
      <c r="UJG30" s="276"/>
      <c r="UJH30" s="276"/>
      <c r="UJI30" s="276"/>
      <c r="UJJ30" s="276"/>
      <c r="UJK30" s="276"/>
      <c r="UJL30" s="276"/>
      <c r="UJM30" s="276"/>
      <c r="UJN30" s="276"/>
      <c r="UJO30" s="276"/>
      <c r="UJP30" s="276"/>
      <c r="UJQ30" s="276"/>
      <c r="UJR30" s="276"/>
      <c r="UJS30" s="276"/>
      <c r="UJT30" s="276"/>
      <c r="UJU30" s="276"/>
      <c r="UJV30" s="276"/>
      <c r="UJW30" s="276"/>
      <c r="UJX30" s="276"/>
      <c r="UJY30" s="276"/>
      <c r="UJZ30" s="276"/>
      <c r="UKA30" s="276"/>
      <c r="UKB30" s="276"/>
      <c r="UKC30" s="276"/>
      <c r="UKD30" s="276"/>
      <c r="UKE30" s="276"/>
      <c r="UKF30" s="276"/>
      <c r="UKG30" s="276"/>
      <c r="UKH30" s="276"/>
      <c r="UKI30" s="276"/>
      <c r="UKJ30" s="276"/>
      <c r="UKK30" s="276"/>
      <c r="UKL30" s="276"/>
      <c r="UKM30" s="276"/>
      <c r="UKN30" s="276"/>
      <c r="UKO30" s="276"/>
      <c r="UKP30" s="276"/>
      <c r="UKQ30" s="276"/>
      <c r="UKR30" s="276"/>
      <c r="UKS30" s="276"/>
      <c r="UKT30" s="276"/>
      <c r="UKU30" s="276"/>
      <c r="UKV30" s="276"/>
      <c r="UKW30" s="276"/>
      <c r="UKX30" s="276"/>
      <c r="UKY30" s="276"/>
      <c r="UKZ30" s="276"/>
      <c r="ULA30" s="276"/>
      <c r="ULB30" s="276"/>
      <c r="ULC30" s="276"/>
      <c r="ULD30" s="276"/>
      <c r="ULE30" s="276"/>
      <c r="ULF30" s="276"/>
      <c r="ULG30" s="276"/>
      <c r="ULH30" s="276"/>
      <c r="ULI30" s="276"/>
      <c r="ULJ30" s="276"/>
      <c r="ULK30" s="276"/>
      <c r="ULL30" s="276"/>
      <c r="ULM30" s="276"/>
      <c r="ULN30" s="276"/>
      <c r="ULO30" s="276"/>
      <c r="ULP30" s="276"/>
      <c r="ULQ30" s="276"/>
      <c r="ULR30" s="276"/>
      <c r="ULS30" s="276"/>
      <c r="ULT30" s="276"/>
      <c r="ULU30" s="276"/>
      <c r="ULV30" s="276"/>
      <c r="ULW30" s="276"/>
      <c r="ULX30" s="276"/>
      <c r="ULY30" s="276"/>
      <c r="ULZ30" s="276"/>
      <c r="UMA30" s="276"/>
      <c r="UMB30" s="276"/>
      <c r="UMC30" s="276"/>
      <c r="UMD30" s="276"/>
      <c r="UME30" s="276"/>
      <c r="UMF30" s="276"/>
      <c r="UMG30" s="276"/>
      <c r="UMH30" s="276"/>
      <c r="UMI30" s="276"/>
      <c r="UMJ30" s="276"/>
      <c r="UMK30" s="276"/>
      <c r="UML30" s="276"/>
      <c r="UMM30" s="276"/>
      <c r="UMN30" s="276"/>
      <c r="UMO30" s="276"/>
      <c r="UMP30" s="276"/>
      <c r="UMQ30" s="276"/>
      <c r="UMR30" s="276"/>
      <c r="UMS30" s="276"/>
      <c r="UMT30" s="276"/>
      <c r="UMU30" s="276"/>
      <c r="UMV30" s="276"/>
      <c r="UMW30" s="276"/>
      <c r="UMX30" s="276"/>
      <c r="UMY30" s="276"/>
      <c r="UMZ30" s="276"/>
      <c r="UNA30" s="276"/>
      <c r="UNB30" s="276"/>
      <c r="UNC30" s="276"/>
      <c r="UND30" s="276"/>
      <c r="UNE30" s="276"/>
      <c r="UNF30" s="276"/>
      <c r="UNG30" s="276"/>
      <c r="UNH30" s="276"/>
      <c r="UNI30" s="276"/>
      <c r="UNJ30" s="276"/>
      <c r="UNK30" s="276"/>
      <c r="UNL30" s="276"/>
      <c r="UNM30" s="276"/>
      <c r="UNN30" s="276"/>
      <c r="UNO30" s="276"/>
      <c r="UNP30" s="276"/>
      <c r="UNQ30" s="276"/>
      <c r="UNR30" s="276"/>
      <c r="UNS30" s="276"/>
      <c r="UNT30" s="276"/>
      <c r="UNU30" s="276"/>
      <c r="UNV30" s="276"/>
      <c r="UNW30" s="276"/>
      <c r="UNX30" s="276"/>
      <c r="UNY30" s="276"/>
      <c r="UNZ30" s="276"/>
      <c r="UOA30" s="276"/>
      <c r="UOB30" s="276"/>
      <c r="UOC30" s="276"/>
      <c r="UOD30" s="276"/>
      <c r="UOE30" s="276"/>
      <c r="UOF30" s="276"/>
      <c r="UOG30" s="276"/>
      <c r="UOH30" s="276"/>
      <c r="UOI30" s="276"/>
      <c r="UOJ30" s="276"/>
      <c r="UOK30" s="276"/>
      <c r="UOL30" s="276"/>
      <c r="UOM30" s="276"/>
      <c r="UON30" s="276"/>
      <c r="UOO30" s="276"/>
      <c r="UOP30" s="276"/>
      <c r="UOQ30" s="276"/>
      <c r="UOR30" s="276"/>
      <c r="UOS30" s="276"/>
      <c r="UOT30" s="276"/>
      <c r="UOU30" s="276"/>
      <c r="UOV30" s="276"/>
      <c r="UOW30" s="276"/>
      <c r="UOX30" s="276"/>
      <c r="UOY30" s="276"/>
      <c r="UOZ30" s="276"/>
      <c r="UPA30" s="276"/>
      <c r="UPB30" s="276"/>
      <c r="UPC30" s="276"/>
      <c r="UPD30" s="276"/>
      <c r="UPE30" s="276"/>
      <c r="UPF30" s="276"/>
      <c r="UPG30" s="276"/>
      <c r="UPH30" s="276"/>
      <c r="UPI30" s="276"/>
      <c r="UPJ30" s="276"/>
      <c r="UPK30" s="276"/>
      <c r="UPL30" s="276"/>
      <c r="UPM30" s="276"/>
      <c r="UPN30" s="276"/>
      <c r="UPO30" s="276"/>
      <c r="UPP30" s="276"/>
      <c r="UPQ30" s="276"/>
      <c r="UPR30" s="276"/>
      <c r="UPS30" s="276"/>
      <c r="UPT30" s="276"/>
      <c r="UPU30" s="276"/>
      <c r="UPV30" s="276"/>
      <c r="UPW30" s="276"/>
      <c r="UPX30" s="276"/>
      <c r="UPY30" s="276"/>
      <c r="UPZ30" s="276"/>
      <c r="UQA30" s="276"/>
      <c r="UQB30" s="276"/>
      <c r="UQC30" s="276"/>
      <c r="UQD30" s="276"/>
      <c r="UQE30" s="276"/>
      <c r="UQF30" s="276"/>
      <c r="UQG30" s="276"/>
      <c r="UQH30" s="276"/>
      <c r="UQI30" s="276"/>
      <c r="UQJ30" s="276"/>
      <c r="UQK30" s="276"/>
      <c r="UQL30" s="276"/>
      <c r="UQM30" s="276"/>
      <c r="UQN30" s="276"/>
      <c r="UQO30" s="276"/>
      <c r="UQP30" s="276"/>
      <c r="UQQ30" s="276"/>
      <c r="UQR30" s="276"/>
      <c r="UQS30" s="276"/>
      <c r="UQT30" s="276"/>
      <c r="UQU30" s="276"/>
      <c r="UQV30" s="276"/>
      <c r="UQW30" s="276"/>
      <c r="UQX30" s="276"/>
      <c r="UQY30" s="276"/>
      <c r="UQZ30" s="276"/>
      <c r="URA30" s="276"/>
      <c r="URB30" s="276"/>
      <c r="URC30" s="276"/>
      <c r="URD30" s="276"/>
      <c r="URE30" s="276"/>
      <c r="URF30" s="276"/>
      <c r="URG30" s="276"/>
      <c r="URH30" s="276"/>
      <c r="URI30" s="276"/>
      <c r="URJ30" s="276"/>
      <c r="URK30" s="276"/>
      <c r="URL30" s="276"/>
      <c r="URM30" s="276"/>
      <c r="URN30" s="276"/>
      <c r="URO30" s="276"/>
      <c r="URP30" s="276"/>
      <c r="URQ30" s="276"/>
      <c r="URR30" s="276"/>
      <c r="URS30" s="276"/>
      <c r="URT30" s="276"/>
      <c r="URU30" s="276"/>
      <c r="URV30" s="276"/>
      <c r="URW30" s="276"/>
      <c r="URX30" s="276"/>
      <c r="URY30" s="276"/>
      <c r="URZ30" s="276"/>
      <c r="USA30" s="276"/>
      <c r="USB30" s="276"/>
      <c r="USC30" s="276"/>
      <c r="USD30" s="276"/>
      <c r="USE30" s="276"/>
      <c r="USF30" s="276"/>
      <c r="USG30" s="276"/>
      <c r="USH30" s="276"/>
      <c r="USI30" s="276"/>
      <c r="USJ30" s="276"/>
      <c r="USK30" s="276"/>
      <c r="USL30" s="276"/>
      <c r="USM30" s="276"/>
      <c r="USN30" s="276"/>
      <c r="USO30" s="276"/>
      <c r="USP30" s="276"/>
      <c r="USQ30" s="276"/>
      <c r="USR30" s="276"/>
      <c r="USS30" s="276"/>
      <c r="UST30" s="276"/>
      <c r="USU30" s="276"/>
      <c r="USV30" s="276"/>
      <c r="USW30" s="276"/>
      <c r="USX30" s="276"/>
      <c r="USY30" s="276"/>
      <c r="USZ30" s="276"/>
      <c r="UTA30" s="276"/>
      <c r="UTB30" s="276"/>
      <c r="UTC30" s="276"/>
      <c r="UTD30" s="276"/>
      <c r="UTE30" s="276"/>
      <c r="UTF30" s="276"/>
      <c r="UTG30" s="276"/>
      <c r="UTH30" s="276"/>
      <c r="UTI30" s="276"/>
      <c r="UTJ30" s="276"/>
      <c r="UTK30" s="276"/>
      <c r="UTL30" s="276"/>
      <c r="UTM30" s="276"/>
      <c r="UTN30" s="276"/>
      <c r="UTO30" s="276"/>
      <c r="UTP30" s="276"/>
      <c r="UTQ30" s="276"/>
      <c r="UTR30" s="276"/>
      <c r="UTS30" s="276"/>
      <c r="UTT30" s="276"/>
      <c r="UTU30" s="276"/>
      <c r="UTV30" s="276"/>
      <c r="UTW30" s="276"/>
      <c r="UTX30" s="276"/>
      <c r="UTY30" s="276"/>
      <c r="UTZ30" s="276"/>
      <c r="UUA30" s="276"/>
      <c r="UUB30" s="276"/>
      <c r="UUC30" s="276"/>
      <c r="UUD30" s="276"/>
      <c r="UUE30" s="276"/>
      <c r="UUF30" s="276"/>
      <c r="UUG30" s="276"/>
      <c r="UUH30" s="276"/>
      <c r="UUI30" s="276"/>
      <c r="UUJ30" s="276"/>
      <c r="UUK30" s="276"/>
      <c r="UUL30" s="276"/>
      <c r="UUM30" s="276"/>
      <c r="UUN30" s="276"/>
      <c r="UUO30" s="276"/>
      <c r="UUP30" s="276"/>
      <c r="UUQ30" s="276"/>
      <c r="UUR30" s="276"/>
      <c r="UUS30" s="276"/>
      <c r="UUT30" s="276"/>
      <c r="UUU30" s="276"/>
      <c r="UUV30" s="276"/>
      <c r="UUW30" s="276"/>
      <c r="UUX30" s="276"/>
      <c r="UUY30" s="276"/>
      <c r="UUZ30" s="276"/>
      <c r="UVA30" s="276"/>
      <c r="UVB30" s="276"/>
      <c r="UVC30" s="276"/>
      <c r="UVD30" s="276"/>
      <c r="UVE30" s="276"/>
      <c r="UVF30" s="276"/>
      <c r="UVG30" s="276"/>
      <c r="UVH30" s="276"/>
      <c r="UVI30" s="276"/>
      <c r="UVJ30" s="276"/>
      <c r="UVK30" s="276"/>
      <c r="UVL30" s="276"/>
      <c r="UVM30" s="276"/>
      <c r="UVN30" s="276"/>
      <c r="UVO30" s="276"/>
      <c r="UVP30" s="276"/>
      <c r="UVQ30" s="276"/>
      <c r="UVR30" s="276"/>
      <c r="UVS30" s="276"/>
      <c r="UVT30" s="276"/>
      <c r="UVU30" s="276"/>
      <c r="UVV30" s="276"/>
      <c r="UVW30" s="276"/>
      <c r="UVX30" s="276"/>
      <c r="UVY30" s="276"/>
      <c r="UVZ30" s="276"/>
      <c r="UWA30" s="276"/>
      <c r="UWB30" s="276"/>
      <c r="UWC30" s="276"/>
      <c r="UWD30" s="276"/>
      <c r="UWE30" s="276"/>
      <c r="UWF30" s="276"/>
      <c r="UWG30" s="276"/>
      <c r="UWH30" s="276"/>
      <c r="UWI30" s="276"/>
      <c r="UWJ30" s="276"/>
      <c r="UWK30" s="276"/>
      <c r="UWL30" s="276"/>
      <c r="UWM30" s="276"/>
      <c r="UWN30" s="276"/>
      <c r="UWO30" s="276"/>
      <c r="UWP30" s="276"/>
      <c r="UWQ30" s="276"/>
      <c r="UWR30" s="276"/>
      <c r="UWS30" s="276"/>
      <c r="UWT30" s="276"/>
      <c r="UWU30" s="276"/>
      <c r="UWV30" s="276"/>
      <c r="UWW30" s="276"/>
      <c r="UWX30" s="276"/>
      <c r="UWY30" s="276"/>
      <c r="UWZ30" s="276"/>
      <c r="UXA30" s="276"/>
      <c r="UXB30" s="276"/>
      <c r="UXC30" s="276"/>
      <c r="UXD30" s="276"/>
      <c r="UXE30" s="276"/>
      <c r="UXF30" s="276"/>
      <c r="UXG30" s="276"/>
      <c r="UXH30" s="276"/>
      <c r="UXI30" s="276"/>
      <c r="UXJ30" s="276"/>
      <c r="UXK30" s="276"/>
      <c r="UXL30" s="276"/>
      <c r="UXM30" s="276"/>
      <c r="UXN30" s="276"/>
      <c r="UXO30" s="276"/>
      <c r="UXP30" s="276"/>
      <c r="UXQ30" s="276"/>
      <c r="UXR30" s="276"/>
      <c r="UXS30" s="276"/>
      <c r="UXT30" s="276"/>
      <c r="UXU30" s="276"/>
      <c r="UXV30" s="276"/>
      <c r="UXW30" s="276"/>
      <c r="UXX30" s="276"/>
      <c r="UXY30" s="276"/>
      <c r="UXZ30" s="276"/>
      <c r="UYA30" s="276"/>
      <c r="UYB30" s="276"/>
      <c r="UYC30" s="276"/>
      <c r="UYD30" s="276"/>
      <c r="UYE30" s="276"/>
      <c r="UYF30" s="276"/>
      <c r="UYG30" s="276"/>
      <c r="UYH30" s="276"/>
      <c r="UYI30" s="276"/>
      <c r="UYJ30" s="276"/>
      <c r="UYK30" s="276"/>
      <c r="UYL30" s="276"/>
      <c r="UYM30" s="276"/>
      <c r="UYN30" s="276"/>
      <c r="UYO30" s="276"/>
      <c r="UYP30" s="276"/>
      <c r="UYQ30" s="276"/>
      <c r="UYR30" s="276"/>
      <c r="UYS30" s="276"/>
      <c r="UYT30" s="276"/>
      <c r="UYU30" s="276"/>
      <c r="UYV30" s="276"/>
      <c r="UYW30" s="276"/>
      <c r="UYX30" s="276"/>
      <c r="UYY30" s="276"/>
      <c r="UYZ30" s="276"/>
      <c r="UZA30" s="276"/>
      <c r="UZB30" s="276"/>
      <c r="UZC30" s="276"/>
      <c r="UZD30" s="276"/>
      <c r="UZE30" s="276"/>
      <c r="UZF30" s="276"/>
      <c r="UZG30" s="276"/>
      <c r="UZH30" s="276"/>
      <c r="UZI30" s="276"/>
      <c r="UZJ30" s="276"/>
      <c r="UZK30" s="276"/>
      <c r="UZL30" s="276"/>
      <c r="UZM30" s="276"/>
      <c r="UZN30" s="276"/>
      <c r="UZO30" s="276"/>
      <c r="UZP30" s="276"/>
      <c r="UZQ30" s="276"/>
      <c r="UZR30" s="276"/>
      <c r="UZS30" s="276"/>
      <c r="UZT30" s="276"/>
      <c r="UZU30" s="276"/>
      <c r="UZV30" s="276"/>
      <c r="UZW30" s="276"/>
      <c r="UZX30" s="276"/>
      <c r="UZY30" s="276"/>
      <c r="UZZ30" s="276"/>
      <c r="VAA30" s="276"/>
      <c r="VAB30" s="276"/>
      <c r="VAC30" s="276"/>
      <c r="VAD30" s="276"/>
      <c r="VAE30" s="276"/>
      <c r="VAF30" s="276"/>
      <c r="VAG30" s="276"/>
      <c r="VAH30" s="276"/>
      <c r="VAI30" s="276"/>
      <c r="VAJ30" s="276"/>
      <c r="VAK30" s="276"/>
      <c r="VAL30" s="276"/>
      <c r="VAM30" s="276"/>
      <c r="VAN30" s="276"/>
      <c r="VAO30" s="276"/>
      <c r="VAP30" s="276"/>
      <c r="VAQ30" s="276"/>
      <c r="VAR30" s="276"/>
      <c r="VAS30" s="276"/>
      <c r="VAT30" s="276"/>
      <c r="VAU30" s="276"/>
      <c r="VAV30" s="276"/>
      <c r="VAW30" s="276"/>
      <c r="VAX30" s="276"/>
      <c r="VAY30" s="276"/>
      <c r="VAZ30" s="276"/>
      <c r="VBA30" s="276"/>
      <c r="VBB30" s="276"/>
      <c r="VBC30" s="276"/>
      <c r="VBD30" s="276"/>
      <c r="VBE30" s="276"/>
      <c r="VBF30" s="276"/>
      <c r="VBG30" s="276"/>
      <c r="VBH30" s="276"/>
      <c r="VBI30" s="276"/>
      <c r="VBJ30" s="276"/>
      <c r="VBK30" s="276"/>
      <c r="VBL30" s="276"/>
      <c r="VBM30" s="276"/>
      <c r="VBN30" s="276"/>
      <c r="VBO30" s="276"/>
      <c r="VBP30" s="276"/>
      <c r="VBQ30" s="276"/>
      <c r="VBR30" s="276"/>
      <c r="VBS30" s="276"/>
      <c r="VBT30" s="276"/>
      <c r="VBU30" s="276"/>
      <c r="VBV30" s="276"/>
      <c r="VBW30" s="276"/>
      <c r="VBX30" s="276"/>
      <c r="VBY30" s="276"/>
      <c r="VBZ30" s="276"/>
      <c r="VCA30" s="276"/>
      <c r="VCB30" s="276"/>
      <c r="VCC30" s="276"/>
      <c r="VCD30" s="276"/>
      <c r="VCE30" s="276"/>
      <c r="VCF30" s="276"/>
      <c r="VCG30" s="276"/>
      <c r="VCH30" s="276"/>
      <c r="VCI30" s="276"/>
      <c r="VCJ30" s="276"/>
      <c r="VCK30" s="276"/>
      <c r="VCL30" s="276"/>
      <c r="VCM30" s="276"/>
      <c r="VCN30" s="276"/>
      <c r="VCO30" s="276"/>
      <c r="VCP30" s="276"/>
      <c r="VCQ30" s="276"/>
      <c r="VCR30" s="276"/>
      <c r="VCS30" s="276"/>
      <c r="VCT30" s="276"/>
      <c r="VCU30" s="276"/>
      <c r="VCV30" s="276"/>
      <c r="VCW30" s="276"/>
      <c r="VCX30" s="276"/>
      <c r="VCY30" s="276"/>
      <c r="VCZ30" s="276"/>
      <c r="VDA30" s="276"/>
      <c r="VDB30" s="276"/>
      <c r="VDC30" s="276"/>
      <c r="VDD30" s="276"/>
      <c r="VDE30" s="276"/>
      <c r="VDF30" s="276"/>
      <c r="VDG30" s="276"/>
      <c r="VDH30" s="276"/>
      <c r="VDI30" s="276"/>
      <c r="VDJ30" s="276"/>
      <c r="VDK30" s="276"/>
      <c r="VDL30" s="276"/>
      <c r="VDM30" s="276"/>
      <c r="VDN30" s="276"/>
      <c r="VDO30" s="276"/>
      <c r="VDP30" s="276"/>
      <c r="VDQ30" s="276"/>
      <c r="VDR30" s="276"/>
      <c r="VDS30" s="276"/>
      <c r="VDT30" s="276"/>
      <c r="VDU30" s="276"/>
      <c r="VDV30" s="276"/>
      <c r="VDW30" s="276"/>
      <c r="VDX30" s="276"/>
      <c r="VDY30" s="276"/>
      <c r="VDZ30" s="276"/>
      <c r="VEA30" s="276"/>
      <c r="VEB30" s="276"/>
      <c r="VEC30" s="276"/>
      <c r="VED30" s="276"/>
      <c r="VEE30" s="276"/>
      <c r="VEF30" s="276"/>
      <c r="VEG30" s="276"/>
      <c r="VEH30" s="276"/>
      <c r="VEI30" s="276"/>
      <c r="VEJ30" s="276"/>
      <c r="VEK30" s="276"/>
      <c r="VEL30" s="276"/>
      <c r="VEM30" s="276"/>
      <c r="VEN30" s="276"/>
      <c r="VEO30" s="276"/>
      <c r="VEP30" s="276"/>
      <c r="VEQ30" s="276"/>
      <c r="VER30" s="276"/>
      <c r="VES30" s="276"/>
      <c r="VET30" s="276"/>
      <c r="VEU30" s="276"/>
      <c r="VEV30" s="276"/>
      <c r="VEW30" s="276"/>
      <c r="VEX30" s="276"/>
      <c r="VEY30" s="276"/>
      <c r="VEZ30" s="276"/>
      <c r="VFA30" s="276"/>
      <c r="VFB30" s="276"/>
      <c r="VFC30" s="276"/>
      <c r="VFD30" s="276"/>
      <c r="VFE30" s="276"/>
      <c r="VFF30" s="276"/>
      <c r="VFG30" s="276"/>
      <c r="VFH30" s="276"/>
      <c r="VFI30" s="276"/>
      <c r="VFJ30" s="276"/>
      <c r="VFK30" s="276"/>
      <c r="VFL30" s="276"/>
      <c r="VFM30" s="276"/>
      <c r="VFN30" s="276"/>
      <c r="VFO30" s="276"/>
      <c r="VFP30" s="276"/>
      <c r="VFQ30" s="276"/>
      <c r="VFR30" s="276"/>
      <c r="VFS30" s="276"/>
      <c r="VFT30" s="276"/>
      <c r="VFU30" s="276"/>
      <c r="VFV30" s="276"/>
      <c r="VFW30" s="276"/>
      <c r="VFX30" s="276"/>
      <c r="VFY30" s="276"/>
      <c r="VFZ30" s="276"/>
      <c r="VGA30" s="276"/>
      <c r="VGB30" s="276"/>
      <c r="VGC30" s="276"/>
      <c r="VGD30" s="276"/>
      <c r="VGE30" s="276"/>
      <c r="VGF30" s="276"/>
      <c r="VGG30" s="276"/>
      <c r="VGH30" s="276"/>
      <c r="VGI30" s="276"/>
      <c r="VGJ30" s="276"/>
      <c r="VGK30" s="276"/>
      <c r="VGL30" s="276"/>
      <c r="VGM30" s="276"/>
      <c r="VGN30" s="276"/>
      <c r="VGO30" s="276"/>
      <c r="VGP30" s="276"/>
      <c r="VGQ30" s="276"/>
      <c r="VGR30" s="276"/>
      <c r="VGS30" s="276"/>
      <c r="VGT30" s="276"/>
      <c r="VGU30" s="276"/>
      <c r="VGV30" s="276"/>
      <c r="VGW30" s="276"/>
      <c r="VGX30" s="276"/>
      <c r="VGY30" s="276"/>
      <c r="VGZ30" s="276"/>
      <c r="VHA30" s="276"/>
      <c r="VHB30" s="276"/>
      <c r="VHC30" s="276"/>
      <c r="VHD30" s="276"/>
      <c r="VHE30" s="276"/>
      <c r="VHF30" s="276"/>
      <c r="VHG30" s="276"/>
      <c r="VHH30" s="276"/>
      <c r="VHI30" s="276"/>
      <c r="VHJ30" s="276"/>
      <c r="VHK30" s="276"/>
      <c r="VHL30" s="276"/>
      <c r="VHM30" s="276"/>
      <c r="VHN30" s="276"/>
      <c r="VHO30" s="276"/>
      <c r="VHP30" s="276"/>
      <c r="VHQ30" s="276"/>
      <c r="VHR30" s="276"/>
      <c r="VHS30" s="276"/>
      <c r="VHT30" s="276"/>
      <c r="VHU30" s="276"/>
      <c r="VHV30" s="276"/>
      <c r="VHW30" s="276"/>
      <c r="VHX30" s="276"/>
      <c r="VHY30" s="276"/>
      <c r="VHZ30" s="276"/>
      <c r="VIA30" s="276"/>
      <c r="VIB30" s="276"/>
      <c r="VIC30" s="276"/>
      <c r="VID30" s="276"/>
      <c r="VIE30" s="276"/>
      <c r="VIF30" s="276"/>
      <c r="VIG30" s="276"/>
      <c r="VIH30" s="276"/>
      <c r="VII30" s="276"/>
      <c r="VIJ30" s="276"/>
      <c r="VIK30" s="276"/>
      <c r="VIL30" s="276"/>
      <c r="VIM30" s="276"/>
      <c r="VIN30" s="276"/>
      <c r="VIO30" s="276"/>
      <c r="VIP30" s="276"/>
      <c r="VIQ30" s="276"/>
      <c r="VIR30" s="276"/>
      <c r="VIS30" s="276"/>
      <c r="VIT30" s="276"/>
      <c r="VIU30" s="276"/>
      <c r="VIV30" s="276"/>
      <c r="VIW30" s="276"/>
      <c r="VIX30" s="276"/>
      <c r="VIY30" s="276"/>
      <c r="VIZ30" s="276"/>
      <c r="VJA30" s="276"/>
      <c r="VJB30" s="276"/>
      <c r="VJC30" s="276"/>
      <c r="VJD30" s="276"/>
      <c r="VJE30" s="276"/>
      <c r="VJF30" s="276"/>
      <c r="VJG30" s="276"/>
      <c r="VJH30" s="276"/>
      <c r="VJI30" s="276"/>
      <c r="VJJ30" s="276"/>
      <c r="VJK30" s="276"/>
      <c r="VJL30" s="276"/>
      <c r="VJM30" s="276"/>
      <c r="VJN30" s="276"/>
      <c r="VJO30" s="276"/>
      <c r="VJP30" s="276"/>
      <c r="VJQ30" s="276"/>
      <c r="VJR30" s="276"/>
      <c r="VJS30" s="276"/>
      <c r="VJT30" s="276"/>
      <c r="VJU30" s="276"/>
      <c r="VJV30" s="276"/>
      <c r="VJW30" s="276"/>
      <c r="VJX30" s="276"/>
      <c r="VJY30" s="276"/>
      <c r="VJZ30" s="276"/>
      <c r="VKA30" s="276"/>
      <c r="VKB30" s="276"/>
      <c r="VKC30" s="276"/>
      <c r="VKD30" s="276"/>
      <c r="VKE30" s="276"/>
      <c r="VKF30" s="276"/>
      <c r="VKG30" s="276"/>
      <c r="VKH30" s="276"/>
      <c r="VKI30" s="276"/>
      <c r="VKJ30" s="276"/>
      <c r="VKK30" s="276"/>
      <c r="VKL30" s="276"/>
      <c r="VKM30" s="276"/>
      <c r="VKN30" s="276"/>
      <c r="VKO30" s="276"/>
      <c r="VKP30" s="276"/>
      <c r="VKQ30" s="276"/>
      <c r="VKR30" s="276"/>
      <c r="VKS30" s="276"/>
      <c r="VKT30" s="276"/>
      <c r="VKU30" s="276"/>
      <c r="VKV30" s="276"/>
      <c r="VKW30" s="276"/>
      <c r="VKX30" s="276"/>
      <c r="VKY30" s="276"/>
      <c r="VKZ30" s="276"/>
      <c r="VLA30" s="276"/>
      <c r="VLB30" s="276"/>
      <c r="VLC30" s="276"/>
      <c r="VLD30" s="276"/>
      <c r="VLE30" s="276"/>
      <c r="VLF30" s="276"/>
      <c r="VLG30" s="276"/>
      <c r="VLH30" s="276"/>
      <c r="VLI30" s="276"/>
      <c r="VLJ30" s="276"/>
      <c r="VLK30" s="276"/>
      <c r="VLL30" s="276"/>
      <c r="VLM30" s="276"/>
      <c r="VLN30" s="276"/>
      <c r="VLO30" s="276"/>
      <c r="VLP30" s="276"/>
      <c r="VLQ30" s="276"/>
      <c r="VLR30" s="276"/>
      <c r="VLS30" s="276"/>
      <c r="VLT30" s="276"/>
      <c r="VLU30" s="276"/>
      <c r="VLV30" s="276"/>
      <c r="VLW30" s="276"/>
      <c r="VLX30" s="276"/>
      <c r="VLY30" s="276"/>
      <c r="VLZ30" s="276"/>
      <c r="VMA30" s="276"/>
      <c r="VMB30" s="276"/>
      <c r="VMC30" s="276"/>
      <c r="VMD30" s="276"/>
      <c r="VME30" s="276"/>
      <c r="VMF30" s="276"/>
      <c r="VMG30" s="276"/>
      <c r="VMH30" s="276"/>
      <c r="VMI30" s="276"/>
      <c r="VMJ30" s="276"/>
      <c r="VMK30" s="276"/>
      <c r="VML30" s="276"/>
      <c r="VMM30" s="276"/>
      <c r="VMN30" s="276"/>
      <c r="VMO30" s="276"/>
      <c r="VMP30" s="276"/>
      <c r="VMQ30" s="276"/>
      <c r="VMR30" s="276"/>
      <c r="VMS30" s="276"/>
      <c r="VMT30" s="276"/>
      <c r="VMU30" s="276"/>
      <c r="VMV30" s="276"/>
      <c r="VMW30" s="276"/>
      <c r="VMX30" s="276"/>
      <c r="VMY30" s="276"/>
      <c r="VMZ30" s="276"/>
      <c r="VNA30" s="276"/>
      <c r="VNB30" s="276"/>
      <c r="VNC30" s="276"/>
      <c r="VND30" s="276"/>
      <c r="VNE30" s="276"/>
      <c r="VNF30" s="276"/>
      <c r="VNG30" s="276"/>
      <c r="VNH30" s="276"/>
      <c r="VNI30" s="276"/>
      <c r="VNJ30" s="276"/>
      <c r="VNK30" s="276"/>
      <c r="VNL30" s="276"/>
      <c r="VNM30" s="276"/>
      <c r="VNN30" s="276"/>
      <c r="VNO30" s="276"/>
      <c r="VNP30" s="276"/>
      <c r="VNQ30" s="276"/>
      <c r="VNR30" s="276"/>
      <c r="VNS30" s="276"/>
      <c r="VNT30" s="276"/>
      <c r="VNU30" s="276"/>
      <c r="VNV30" s="276"/>
      <c r="VNW30" s="276"/>
      <c r="VNX30" s="276"/>
      <c r="VNY30" s="276"/>
      <c r="VNZ30" s="276"/>
      <c r="VOA30" s="276"/>
      <c r="VOB30" s="276"/>
      <c r="VOC30" s="276"/>
      <c r="VOD30" s="276"/>
      <c r="VOE30" s="276"/>
      <c r="VOF30" s="276"/>
      <c r="VOG30" s="276"/>
      <c r="VOH30" s="276"/>
      <c r="VOI30" s="276"/>
      <c r="VOJ30" s="276"/>
      <c r="VOK30" s="276"/>
      <c r="VOL30" s="276"/>
      <c r="VOM30" s="276"/>
      <c r="VON30" s="276"/>
      <c r="VOO30" s="276"/>
      <c r="VOP30" s="276"/>
      <c r="VOQ30" s="276"/>
      <c r="VOR30" s="276"/>
      <c r="VOS30" s="276"/>
      <c r="VOT30" s="276"/>
      <c r="VOU30" s="276"/>
      <c r="VOV30" s="276"/>
      <c r="VOW30" s="276"/>
      <c r="VOX30" s="276"/>
      <c r="VOY30" s="276"/>
      <c r="VOZ30" s="276"/>
      <c r="VPA30" s="276"/>
      <c r="VPB30" s="276"/>
      <c r="VPC30" s="276"/>
      <c r="VPD30" s="276"/>
      <c r="VPE30" s="276"/>
      <c r="VPF30" s="276"/>
      <c r="VPG30" s="276"/>
      <c r="VPH30" s="276"/>
      <c r="VPI30" s="276"/>
      <c r="VPJ30" s="276"/>
      <c r="VPK30" s="276"/>
      <c r="VPL30" s="276"/>
      <c r="VPM30" s="276"/>
      <c r="VPN30" s="276"/>
      <c r="VPO30" s="276"/>
      <c r="VPP30" s="276"/>
      <c r="VPQ30" s="276"/>
      <c r="VPR30" s="276"/>
      <c r="VPS30" s="276"/>
      <c r="VPT30" s="276"/>
      <c r="VPU30" s="276"/>
      <c r="VPV30" s="276"/>
      <c r="VPW30" s="276"/>
      <c r="VPX30" s="276"/>
      <c r="VPY30" s="276"/>
      <c r="VPZ30" s="276"/>
      <c r="VQA30" s="276"/>
      <c r="VQB30" s="276"/>
      <c r="VQC30" s="276"/>
      <c r="VQD30" s="276"/>
      <c r="VQE30" s="276"/>
      <c r="VQF30" s="276"/>
      <c r="VQG30" s="276"/>
      <c r="VQH30" s="276"/>
      <c r="VQI30" s="276"/>
      <c r="VQJ30" s="276"/>
      <c r="VQK30" s="276"/>
      <c r="VQL30" s="276"/>
      <c r="VQM30" s="276"/>
      <c r="VQN30" s="276"/>
      <c r="VQO30" s="276"/>
      <c r="VQP30" s="276"/>
      <c r="VQQ30" s="276"/>
      <c r="VQR30" s="276"/>
      <c r="VQS30" s="276"/>
      <c r="VQT30" s="276"/>
      <c r="VQU30" s="276"/>
      <c r="VQV30" s="276"/>
      <c r="VQW30" s="276"/>
      <c r="VQX30" s="276"/>
      <c r="VQY30" s="276"/>
      <c r="VQZ30" s="276"/>
      <c r="VRA30" s="276"/>
      <c r="VRB30" s="276"/>
      <c r="VRC30" s="276"/>
      <c r="VRD30" s="276"/>
      <c r="VRE30" s="276"/>
      <c r="VRF30" s="276"/>
      <c r="VRG30" s="276"/>
      <c r="VRH30" s="276"/>
      <c r="VRI30" s="276"/>
      <c r="VRJ30" s="276"/>
      <c r="VRK30" s="276"/>
      <c r="VRL30" s="276"/>
      <c r="VRM30" s="276"/>
      <c r="VRN30" s="276"/>
      <c r="VRO30" s="276"/>
      <c r="VRP30" s="276"/>
      <c r="VRQ30" s="276"/>
      <c r="VRR30" s="276"/>
      <c r="VRS30" s="276"/>
      <c r="VRT30" s="276"/>
      <c r="VRU30" s="276"/>
      <c r="VRV30" s="276"/>
      <c r="VRW30" s="276"/>
      <c r="VRX30" s="276"/>
      <c r="VRY30" s="276"/>
      <c r="VRZ30" s="276"/>
      <c r="VSA30" s="276"/>
      <c r="VSB30" s="276"/>
      <c r="VSC30" s="276"/>
      <c r="VSD30" s="276"/>
      <c r="VSE30" s="276"/>
      <c r="VSF30" s="276"/>
      <c r="VSG30" s="276"/>
      <c r="VSH30" s="276"/>
      <c r="VSI30" s="276"/>
      <c r="VSJ30" s="276"/>
      <c r="VSK30" s="276"/>
      <c r="VSL30" s="276"/>
      <c r="VSM30" s="276"/>
      <c r="VSN30" s="276"/>
      <c r="VSO30" s="276"/>
      <c r="VSP30" s="276"/>
      <c r="VSQ30" s="276"/>
      <c r="VSR30" s="276"/>
      <c r="VSS30" s="276"/>
      <c r="VST30" s="276"/>
      <c r="VSU30" s="276"/>
      <c r="VSV30" s="276"/>
      <c r="VSW30" s="276"/>
      <c r="VSX30" s="276"/>
      <c r="VSY30" s="276"/>
      <c r="VSZ30" s="276"/>
      <c r="VTA30" s="276"/>
      <c r="VTB30" s="276"/>
      <c r="VTC30" s="276"/>
      <c r="VTD30" s="276"/>
      <c r="VTE30" s="276"/>
      <c r="VTF30" s="276"/>
      <c r="VTG30" s="276"/>
      <c r="VTH30" s="276"/>
      <c r="VTI30" s="276"/>
      <c r="VTJ30" s="276"/>
      <c r="VTK30" s="276"/>
      <c r="VTL30" s="276"/>
      <c r="VTM30" s="276"/>
      <c r="VTN30" s="276"/>
      <c r="VTO30" s="276"/>
      <c r="VTP30" s="276"/>
      <c r="VTQ30" s="276"/>
      <c r="VTR30" s="276"/>
      <c r="VTS30" s="276"/>
      <c r="VTT30" s="276"/>
      <c r="VTU30" s="276"/>
      <c r="VTV30" s="276"/>
      <c r="VTW30" s="276"/>
      <c r="VTX30" s="276"/>
      <c r="VTY30" s="276"/>
      <c r="VTZ30" s="276"/>
      <c r="VUA30" s="276"/>
      <c r="VUB30" s="276"/>
      <c r="VUC30" s="276"/>
      <c r="VUD30" s="276"/>
      <c r="VUE30" s="276"/>
      <c r="VUF30" s="276"/>
      <c r="VUG30" s="276"/>
      <c r="VUH30" s="276"/>
      <c r="VUI30" s="276"/>
      <c r="VUJ30" s="276"/>
      <c r="VUK30" s="276"/>
      <c r="VUL30" s="276"/>
      <c r="VUM30" s="276"/>
      <c r="VUN30" s="276"/>
      <c r="VUO30" s="276"/>
      <c r="VUP30" s="276"/>
      <c r="VUQ30" s="276"/>
      <c r="VUR30" s="276"/>
      <c r="VUS30" s="276"/>
      <c r="VUT30" s="276"/>
      <c r="VUU30" s="276"/>
      <c r="VUV30" s="276"/>
      <c r="VUW30" s="276"/>
      <c r="VUX30" s="276"/>
      <c r="VUY30" s="276"/>
      <c r="VUZ30" s="276"/>
      <c r="VVA30" s="276"/>
      <c r="VVB30" s="276"/>
      <c r="VVC30" s="276"/>
      <c r="VVD30" s="276"/>
      <c r="VVE30" s="276"/>
      <c r="VVF30" s="276"/>
      <c r="VVG30" s="276"/>
      <c r="VVH30" s="276"/>
      <c r="VVI30" s="276"/>
      <c r="VVJ30" s="276"/>
      <c r="VVK30" s="276"/>
      <c r="VVL30" s="276"/>
      <c r="VVM30" s="276"/>
      <c r="VVN30" s="276"/>
      <c r="VVO30" s="276"/>
      <c r="VVP30" s="276"/>
      <c r="VVQ30" s="276"/>
      <c r="VVR30" s="276"/>
      <c r="VVS30" s="276"/>
      <c r="VVT30" s="276"/>
      <c r="VVU30" s="276"/>
      <c r="VVV30" s="276"/>
      <c r="VVW30" s="276"/>
      <c r="VVX30" s="276"/>
      <c r="VVY30" s="276"/>
      <c r="VVZ30" s="276"/>
      <c r="VWA30" s="276"/>
      <c r="VWB30" s="276"/>
      <c r="VWC30" s="276"/>
      <c r="VWD30" s="276"/>
      <c r="VWE30" s="276"/>
      <c r="VWF30" s="276"/>
      <c r="VWG30" s="276"/>
      <c r="VWH30" s="276"/>
      <c r="VWI30" s="276"/>
      <c r="VWJ30" s="276"/>
      <c r="VWK30" s="276"/>
      <c r="VWL30" s="276"/>
      <c r="VWM30" s="276"/>
      <c r="VWN30" s="276"/>
      <c r="VWO30" s="276"/>
      <c r="VWP30" s="276"/>
      <c r="VWQ30" s="276"/>
      <c r="VWR30" s="276"/>
      <c r="VWS30" s="276"/>
      <c r="VWT30" s="276"/>
      <c r="VWU30" s="276"/>
      <c r="VWV30" s="276"/>
      <c r="VWW30" s="276"/>
      <c r="VWX30" s="276"/>
      <c r="VWY30" s="276"/>
      <c r="VWZ30" s="276"/>
      <c r="VXA30" s="276"/>
      <c r="VXB30" s="276"/>
      <c r="VXC30" s="276"/>
      <c r="VXD30" s="276"/>
      <c r="VXE30" s="276"/>
      <c r="VXF30" s="276"/>
      <c r="VXG30" s="276"/>
      <c r="VXH30" s="276"/>
      <c r="VXI30" s="276"/>
      <c r="VXJ30" s="276"/>
      <c r="VXK30" s="276"/>
      <c r="VXL30" s="276"/>
      <c r="VXM30" s="276"/>
      <c r="VXN30" s="276"/>
      <c r="VXO30" s="276"/>
      <c r="VXP30" s="276"/>
      <c r="VXQ30" s="276"/>
      <c r="VXR30" s="276"/>
      <c r="VXS30" s="276"/>
      <c r="VXT30" s="276"/>
      <c r="VXU30" s="276"/>
      <c r="VXV30" s="276"/>
      <c r="VXW30" s="276"/>
      <c r="VXX30" s="276"/>
      <c r="VXY30" s="276"/>
      <c r="VXZ30" s="276"/>
      <c r="VYA30" s="276"/>
      <c r="VYB30" s="276"/>
      <c r="VYC30" s="276"/>
      <c r="VYD30" s="276"/>
      <c r="VYE30" s="276"/>
      <c r="VYF30" s="276"/>
      <c r="VYG30" s="276"/>
      <c r="VYH30" s="276"/>
      <c r="VYI30" s="276"/>
      <c r="VYJ30" s="276"/>
      <c r="VYK30" s="276"/>
      <c r="VYL30" s="276"/>
      <c r="VYM30" s="276"/>
      <c r="VYN30" s="276"/>
      <c r="VYO30" s="276"/>
      <c r="VYP30" s="276"/>
      <c r="VYQ30" s="276"/>
      <c r="VYR30" s="276"/>
      <c r="VYS30" s="276"/>
      <c r="VYT30" s="276"/>
      <c r="VYU30" s="276"/>
      <c r="VYV30" s="276"/>
      <c r="VYW30" s="276"/>
      <c r="VYX30" s="276"/>
      <c r="VYY30" s="276"/>
      <c r="VYZ30" s="276"/>
      <c r="VZA30" s="276"/>
      <c r="VZB30" s="276"/>
      <c r="VZC30" s="276"/>
      <c r="VZD30" s="276"/>
      <c r="VZE30" s="276"/>
      <c r="VZF30" s="276"/>
      <c r="VZG30" s="276"/>
      <c r="VZH30" s="276"/>
      <c r="VZI30" s="276"/>
      <c r="VZJ30" s="276"/>
      <c r="VZK30" s="276"/>
      <c r="VZL30" s="276"/>
      <c r="VZM30" s="276"/>
      <c r="VZN30" s="276"/>
      <c r="VZO30" s="276"/>
      <c r="VZP30" s="276"/>
      <c r="VZQ30" s="276"/>
      <c r="VZR30" s="276"/>
      <c r="VZS30" s="276"/>
      <c r="VZT30" s="276"/>
      <c r="VZU30" s="276"/>
      <c r="VZV30" s="276"/>
      <c r="VZW30" s="276"/>
      <c r="VZX30" s="276"/>
      <c r="VZY30" s="276"/>
      <c r="VZZ30" s="276"/>
      <c r="WAA30" s="276"/>
      <c r="WAB30" s="276"/>
      <c r="WAC30" s="276"/>
      <c r="WAD30" s="276"/>
      <c r="WAE30" s="276"/>
      <c r="WAF30" s="276"/>
      <c r="WAG30" s="276"/>
      <c r="WAH30" s="276"/>
      <c r="WAI30" s="276"/>
      <c r="WAJ30" s="276"/>
      <c r="WAK30" s="276"/>
      <c r="WAL30" s="276"/>
      <c r="WAM30" s="276"/>
      <c r="WAN30" s="276"/>
      <c r="WAO30" s="276"/>
      <c r="WAP30" s="276"/>
      <c r="WAQ30" s="276"/>
      <c r="WAR30" s="276"/>
      <c r="WAS30" s="276"/>
      <c r="WAT30" s="276"/>
      <c r="WAU30" s="276"/>
      <c r="WAV30" s="276"/>
      <c r="WAW30" s="276"/>
      <c r="WAX30" s="276"/>
      <c r="WAY30" s="276"/>
      <c r="WAZ30" s="276"/>
      <c r="WBA30" s="276"/>
      <c r="WBB30" s="276"/>
      <c r="WBC30" s="276"/>
      <c r="WBD30" s="276"/>
      <c r="WBE30" s="276"/>
      <c r="WBF30" s="276"/>
      <c r="WBG30" s="276"/>
      <c r="WBH30" s="276"/>
      <c r="WBI30" s="276"/>
      <c r="WBJ30" s="276"/>
      <c r="WBK30" s="276"/>
      <c r="WBL30" s="276"/>
      <c r="WBM30" s="276"/>
      <c r="WBN30" s="276"/>
      <c r="WBO30" s="276"/>
      <c r="WBP30" s="276"/>
      <c r="WBQ30" s="276"/>
      <c r="WBR30" s="276"/>
      <c r="WBS30" s="276"/>
      <c r="WBT30" s="276"/>
      <c r="WBU30" s="276"/>
      <c r="WBV30" s="276"/>
      <c r="WBW30" s="276"/>
      <c r="WBX30" s="276"/>
      <c r="WBY30" s="276"/>
      <c r="WBZ30" s="276"/>
      <c r="WCA30" s="276"/>
      <c r="WCB30" s="276"/>
      <c r="WCC30" s="276"/>
      <c r="WCD30" s="276"/>
      <c r="WCE30" s="276"/>
      <c r="WCF30" s="276"/>
      <c r="WCG30" s="276"/>
      <c r="WCH30" s="276"/>
      <c r="WCI30" s="276"/>
      <c r="WCJ30" s="276"/>
      <c r="WCK30" s="276"/>
      <c r="WCL30" s="276"/>
      <c r="WCM30" s="276"/>
      <c r="WCN30" s="276"/>
      <c r="WCO30" s="276"/>
      <c r="WCP30" s="276"/>
      <c r="WCQ30" s="276"/>
      <c r="WCR30" s="276"/>
      <c r="WCS30" s="276"/>
      <c r="WCT30" s="276"/>
      <c r="WCU30" s="276"/>
      <c r="WCV30" s="276"/>
      <c r="WCW30" s="276"/>
      <c r="WCX30" s="276"/>
      <c r="WCY30" s="276"/>
      <c r="WCZ30" s="276"/>
      <c r="WDA30" s="276"/>
      <c r="WDB30" s="276"/>
      <c r="WDC30" s="276"/>
      <c r="WDD30" s="276"/>
      <c r="WDE30" s="276"/>
      <c r="WDF30" s="276"/>
      <c r="WDG30" s="276"/>
      <c r="WDH30" s="276"/>
      <c r="WDI30" s="276"/>
      <c r="WDJ30" s="276"/>
      <c r="WDK30" s="276"/>
      <c r="WDL30" s="276"/>
      <c r="WDM30" s="276"/>
      <c r="WDN30" s="276"/>
      <c r="WDO30" s="276"/>
      <c r="WDP30" s="276"/>
      <c r="WDQ30" s="276"/>
      <c r="WDR30" s="276"/>
      <c r="WDS30" s="276"/>
      <c r="WDT30" s="276"/>
      <c r="WDU30" s="276"/>
      <c r="WDV30" s="276"/>
      <c r="WDW30" s="276"/>
      <c r="WDX30" s="276"/>
      <c r="WDY30" s="276"/>
      <c r="WDZ30" s="276"/>
      <c r="WEA30" s="276"/>
      <c r="WEB30" s="276"/>
      <c r="WEC30" s="276"/>
      <c r="WED30" s="276"/>
      <c r="WEE30" s="276"/>
      <c r="WEF30" s="276"/>
      <c r="WEG30" s="276"/>
      <c r="WEH30" s="276"/>
      <c r="WEI30" s="276"/>
      <c r="WEJ30" s="276"/>
      <c r="WEK30" s="276"/>
      <c r="WEL30" s="276"/>
      <c r="WEM30" s="276"/>
      <c r="WEN30" s="276"/>
      <c r="WEO30" s="276"/>
      <c r="WEP30" s="276"/>
      <c r="WEQ30" s="276"/>
      <c r="WER30" s="276"/>
      <c r="WES30" s="276"/>
      <c r="WET30" s="276"/>
      <c r="WEU30" s="276"/>
      <c r="WEV30" s="276"/>
      <c r="WEW30" s="276"/>
      <c r="WEX30" s="276"/>
      <c r="WEY30" s="276"/>
      <c r="WEZ30" s="276"/>
      <c r="WFA30" s="276"/>
      <c r="WFB30" s="276"/>
      <c r="WFC30" s="276"/>
      <c r="WFD30" s="276"/>
      <c r="WFE30" s="276"/>
      <c r="WFF30" s="276"/>
      <c r="WFG30" s="276"/>
      <c r="WFH30" s="276"/>
      <c r="WFI30" s="276"/>
      <c r="WFJ30" s="276"/>
      <c r="WFK30" s="276"/>
      <c r="WFL30" s="276"/>
      <c r="WFM30" s="276"/>
      <c r="WFN30" s="276"/>
      <c r="WFO30" s="276"/>
      <c r="WFP30" s="276"/>
      <c r="WFQ30" s="276"/>
      <c r="WFR30" s="276"/>
      <c r="WFS30" s="276"/>
      <c r="WFT30" s="276"/>
      <c r="WFU30" s="276"/>
      <c r="WFV30" s="276"/>
      <c r="WFW30" s="276"/>
      <c r="WFX30" s="276"/>
      <c r="WFY30" s="276"/>
      <c r="WFZ30" s="276"/>
      <c r="WGA30" s="276"/>
      <c r="WGB30" s="276"/>
      <c r="WGC30" s="276"/>
      <c r="WGD30" s="276"/>
      <c r="WGE30" s="276"/>
      <c r="WGF30" s="276"/>
      <c r="WGG30" s="276"/>
      <c r="WGH30" s="276"/>
      <c r="WGI30" s="276"/>
      <c r="WGJ30" s="276"/>
      <c r="WGK30" s="276"/>
      <c r="WGL30" s="276"/>
      <c r="WGM30" s="276"/>
      <c r="WGN30" s="276"/>
      <c r="WGO30" s="276"/>
      <c r="WGP30" s="276"/>
      <c r="WGQ30" s="276"/>
      <c r="WGR30" s="276"/>
      <c r="WGS30" s="276"/>
      <c r="WGT30" s="276"/>
      <c r="WGU30" s="276"/>
      <c r="WGV30" s="276"/>
      <c r="WGW30" s="276"/>
      <c r="WGX30" s="276"/>
      <c r="WGY30" s="276"/>
      <c r="WGZ30" s="276"/>
      <c r="WHA30" s="276"/>
      <c r="WHB30" s="276"/>
      <c r="WHC30" s="276"/>
      <c r="WHD30" s="276"/>
      <c r="WHE30" s="276"/>
      <c r="WHF30" s="276"/>
      <c r="WHG30" s="276"/>
      <c r="WHH30" s="276"/>
      <c r="WHI30" s="276"/>
      <c r="WHJ30" s="276"/>
      <c r="WHK30" s="276"/>
      <c r="WHL30" s="276"/>
      <c r="WHM30" s="276"/>
      <c r="WHN30" s="276"/>
      <c r="WHO30" s="276"/>
      <c r="WHP30" s="276"/>
      <c r="WHQ30" s="276"/>
      <c r="WHR30" s="276"/>
      <c r="WHS30" s="276"/>
      <c r="WHT30" s="276"/>
      <c r="WHU30" s="276"/>
      <c r="WHV30" s="276"/>
      <c r="WHW30" s="276"/>
      <c r="WHX30" s="276"/>
      <c r="WHY30" s="276"/>
      <c r="WHZ30" s="276"/>
      <c r="WIA30" s="276"/>
      <c r="WIB30" s="276"/>
      <c r="WIC30" s="276"/>
      <c r="WID30" s="276"/>
      <c r="WIE30" s="276"/>
      <c r="WIF30" s="276"/>
      <c r="WIG30" s="276"/>
      <c r="WIH30" s="276"/>
      <c r="WII30" s="276"/>
      <c r="WIJ30" s="276"/>
      <c r="WIK30" s="276"/>
      <c r="WIL30" s="276"/>
      <c r="WIM30" s="276"/>
      <c r="WIN30" s="276"/>
      <c r="WIO30" s="276"/>
      <c r="WIP30" s="276"/>
      <c r="WIQ30" s="276"/>
      <c r="WIR30" s="276"/>
      <c r="WIS30" s="276"/>
      <c r="WIT30" s="276"/>
      <c r="WIU30" s="276"/>
      <c r="WIV30" s="276"/>
      <c r="WIW30" s="276"/>
      <c r="WIX30" s="276"/>
      <c r="WIY30" s="276"/>
      <c r="WIZ30" s="276"/>
      <c r="WJA30" s="276"/>
      <c r="WJB30" s="276"/>
      <c r="WJC30" s="276"/>
      <c r="WJD30" s="276"/>
      <c r="WJE30" s="276"/>
      <c r="WJF30" s="276"/>
      <c r="WJG30" s="276"/>
      <c r="WJH30" s="276"/>
      <c r="WJI30" s="276"/>
      <c r="WJJ30" s="276"/>
      <c r="WJK30" s="276"/>
      <c r="WJL30" s="276"/>
      <c r="WJM30" s="276"/>
      <c r="WJN30" s="276"/>
      <c r="WJO30" s="276"/>
      <c r="WJP30" s="276"/>
      <c r="WJQ30" s="276"/>
      <c r="WJR30" s="276"/>
      <c r="WJS30" s="276"/>
      <c r="WJT30" s="276"/>
      <c r="WJU30" s="276"/>
      <c r="WJV30" s="276"/>
      <c r="WJW30" s="276"/>
      <c r="WJX30" s="276"/>
      <c r="WJY30" s="276"/>
      <c r="WJZ30" s="276"/>
      <c r="WKA30" s="276"/>
      <c r="WKB30" s="276"/>
      <c r="WKC30" s="276"/>
      <c r="WKD30" s="276"/>
      <c r="WKE30" s="276"/>
      <c r="WKF30" s="276"/>
      <c r="WKG30" s="276"/>
      <c r="WKH30" s="276"/>
      <c r="WKI30" s="276"/>
      <c r="WKJ30" s="276"/>
      <c r="WKK30" s="276"/>
      <c r="WKL30" s="276"/>
      <c r="WKM30" s="276"/>
      <c r="WKN30" s="276"/>
      <c r="WKO30" s="276"/>
      <c r="WKP30" s="276"/>
      <c r="WKQ30" s="276"/>
      <c r="WKR30" s="276"/>
      <c r="WKS30" s="276"/>
      <c r="WKT30" s="276"/>
      <c r="WKU30" s="276"/>
      <c r="WKV30" s="276"/>
      <c r="WKW30" s="276"/>
      <c r="WKX30" s="276"/>
      <c r="WKY30" s="276"/>
      <c r="WKZ30" s="276"/>
      <c r="WLA30" s="276"/>
      <c r="WLB30" s="276"/>
      <c r="WLC30" s="276"/>
      <c r="WLD30" s="276"/>
      <c r="WLE30" s="276"/>
      <c r="WLF30" s="276"/>
      <c r="WLG30" s="276"/>
      <c r="WLH30" s="276"/>
      <c r="WLI30" s="276"/>
      <c r="WLJ30" s="276"/>
      <c r="WLK30" s="276"/>
      <c r="WLL30" s="276"/>
      <c r="WLM30" s="276"/>
      <c r="WLN30" s="276"/>
      <c r="WLO30" s="276"/>
      <c r="WLP30" s="276"/>
      <c r="WLQ30" s="276"/>
      <c r="WLR30" s="276"/>
      <c r="WLS30" s="276"/>
      <c r="WLT30" s="276"/>
      <c r="WLU30" s="276"/>
      <c r="WLV30" s="276"/>
      <c r="WLW30" s="276"/>
      <c r="WLX30" s="276"/>
      <c r="WLY30" s="276"/>
      <c r="WLZ30" s="276"/>
      <c r="WMA30" s="276"/>
      <c r="WMB30" s="276"/>
      <c r="WMC30" s="276"/>
      <c r="WMD30" s="276"/>
      <c r="WME30" s="276"/>
      <c r="WMF30" s="276"/>
      <c r="WMG30" s="276"/>
      <c r="WMH30" s="276"/>
      <c r="WMI30" s="276"/>
      <c r="WMJ30" s="276"/>
      <c r="WMK30" s="276"/>
      <c r="WML30" s="276"/>
      <c r="WMM30" s="276"/>
      <c r="WMN30" s="276"/>
      <c r="WMO30" s="276"/>
      <c r="WMP30" s="276"/>
      <c r="WMQ30" s="276"/>
      <c r="WMR30" s="276"/>
      <c r="WMS30" s="276"/>
      <c r="WMT30" s="276"/>
      <c r="WMU30" s="276"/>
      <c r="WMV30" s="276"/>
      <c r="WMW30" s="276"/>
      <c r="WMX30" s="276"/>
      <c r="WMY30" s="276"/>
      <c r="WMZ30" s="276"/>
      <c r="WNA30" s="276"/>
      <c r="WNB30" s="276"/>
      <c r="WNC30" s="276"/>
      <c r="WND30" s="276"/>
      <c r="WNE30" s="276"/>
      <c r="WNF30" s="276"/>
      <c r="WNG30" s="276"/>
      <c r="WNH30" s="276"/>
      <c r="WNI30" s="276"/>
      <c r="WNJ30" s="276"/>
      <c r="WNK30" s="276"/>
      <c r="WNL30" s="276"/>
      <c r="WNM30" s="276"/>
      <c r="WNN30" s="276"/>
      <c r="WNO30" s="276"/>
      <c r="WNP30" s="276"/>
      <c r="WNQ30" s="276"/>
      <c r="WNR30" s="276"/>
      <c r="WNS30" s="276"/>
      <c r="WNT30" s="276"/>
      <c r="WNU30" s="276"/>
      <c r="WNV30" s="276"/>
      <c r="WNW30" s="276"/>
      <c r="WNX30" s="276"/>
      <c r="WNY30" s="276"/>
      <c r="WNZ30" s="276"/>
      <c r="WOA30" s="276"/>
      <c r="WOB30" s="276"/>
      <c r="WOC30" s="276"/>
      <c r="WOD30" s="276"/>
      <c r="WOE30" s="276"/>
      <c r="WOF30" s="276"/>
      <c r="WOG30" s="276"/>
      <c r="WOH30" s="276"/>
      <c r="WOI30" s="276"/>
      <c r="WOJ30" s="276"/>
      <c r="WOK30" s="276"/>
      <c r="WOL30" s="276"/>
      <c r="WOM30" s="276"/>
      <c r="WON30" s="276"/>
      <c r="WOO30" s="276"/>
      <c r="WOP30" s="276"/>
      <c r="WOQ30" s="276"/>
      <c r="WOR30" s="276"/>
      <c r="WOS30" s="276"/>
      <c r="WOT30" s="276"/>
      <c r="WOU30" s="276"/>
      <c r="WOV30" s="276"/>
      <c r="WOW30" s="276"/>
      <c r="WOX30" s="276"/>
      <c r="WOY30" s="276"/>
      <c r="WOZ30" s="276"/>
      <c r="WPA30" s="276"/>
      <c r="WPB30" s="276"/>
      <c r="WPC30" s="276"/>
      <c r="WPD30" s="276"/>
      <c r="WPE30" s="276"/>
      <c r="WPF30" s="276"/>
      <c r="WPG30" s="276"/>
      <c r="WPH30" s="276"/>
      <c r="WPI30" s="276"/>
      <c r="WPJ30" s="276"/>
      <c r="WPK30" s="276"/>
      <c r="WPL30" s="276"/>
      <c r="WPM30" s="276"/>
      <c r="WPN30" s="276"/>
      <c r="WPO30" s="276"/>
      <c r="WPP30" s="276"/>
      <c r="WPQ30" s="276"/>
      <c r="WPR30" s="276"/>
      <c r="WPS30" s="276"/>
      <c r="WPT30" s="276"/>
      <c r="WPU30" s="276"/>
      <c r="WPV30" s="276"/>
      <c r="WPW30" s="276"/>
      <c r="WPX30" s="276"/>
      <c r="WPY30" s="276"/>
      <c r="WPZ30" s="276"/>
      <c r="WQA30" s="276"/>
      <c r="WQB30" s="276"/>
      <c r="WQC30" s="276"/>
      <c r="WQD30" s="276"/>
      <c r="WQE30" s="276"/>
      <c r="WQF30" s="276"/>
      <c r="WQG30" s="276"/>
      <c r="WQH30" s="276"/>
      <c r="WQI30" s="276"/>
      <c r="WQJ30" s="276"/>
      <c r="WQK30" s="276"/>
      <c r="WQL30" s="276"/>
      <c r="WQM30" s="276"/>
      <c r="WQN30" s="276"/>
      <c r="WQO30" s="276"/>
      <c r="WQP30" s="276"/>
      <c r="WQQ30" s="276"/>
      <c r="WQR30" s="276"/>
      <c r="WQS30" s="276"/>
      <c r="WQT30" s="276"/>
      <c r="WQU30" s="276"/>
      <c r="WQV30" s="276"/>
      <c r="WQW30" s="276"/>
      <c r="WQX30" s="276"/>
      <c r="WQY30" s="276"/>
      <c r="WQZ30" s="276"/>
      <c r="WRA30" s="276"/>
      <c r="WRB30" s="276"/>
      <c r="WRC30" s="276"/>
      <c r="WRD30" s="276"/>
      <c r="WRE30" s="276"/>
      <c r="WRF30" s="276"/>
      <c r="WRG30" s="276"/>
      <c r="WRH30" s="276"/>
      <c r="WRI30" s="276"/>
      <c r="WRJ30" s="276"/>
      <c r="WRK30" s="276"/>
      <c r="WRL30" s="276"/>
      <c r="WRM30" s="276"/>
      <c r="WRN30" s="276"/>
      <c r="WRO30" s="276"/>
      <c r="WRP30" s="276"/>
      <c r="WRQ30" s="276"/>
      <c r="WRR30" s="276"/>
      <c r="WRS30" s="276"/>
      <c r="WRT30" s="276"/>
      <c r="WRU30" s="276"/>
      <c r="WRV30" s="276"/>
      <c r="WRW30" s="276"/>
      <c r="WRX30" s="276"/>
      <c r="WRY30" s="276"/>
      <c r="WRZ30" s="276"/>
      <c r="WSA30" s="276"/>
      <c r="WSB30" s="276"/>
      <c r="WSC30" s="276"/>
      <c r="WSD30" s="276"/>
      <c r="WSE30" s="276"/>
      <c r="WSF30" s="276"/>
      <c r="WSG30" s="276"/>
      <c r="WSH30" s="276"/>
      <c r="WSI30" s="276"/>
      <c r="WSJ30" s="276"/>
      <c r="WSK30" s="276"/>
      <c r="WSL30" s="276"/>
      <c r="WSM30" s="276"/>
      <c r="WSN30" s="276"/>
      <c r="WSO30" s="276"/>
      <c r="WSP30" s="276"/>
      <c r="WSQ30" s="276"/>
      <c r="WSR30" s="276"/>
      <c r="WSS30" s="276"/>
      <c r="WST30" s="276"/>
      <c r="WSU30" s="276"/>
      <c r="WSV30" s="276"/>
      <c r="WSW30" s="276"/>
      <c r="WSX30" s="276"/>
      <c r="WSY30" s="276"/>
      <c r="WSZ30" s="276"/>
      <c r="WTA30" s="276"/>
      <c r="WTB30" s="276"/>
      <c r="WTC30" s="276"/>
      <c r="WTD30" s="276"/>
      <c r="WTE30" s="276"/>
      <c r="WTF30" s="276"/>
      <c r="WTG30" s="276"/>
      <c r="WTH30" s="276"/>
      <c r="WTI30" s="276"/>
      <c r="WTJ30" s="276"/>
      <c r="WTK30" s="276"/>
      <c r="WTL30" s="276"/>
      <c r="WTM30" s="276"/>
      <c r="WTN30" s="276"/>
      <c r="WTO30" s="276"/>
      <c r="WTP30" s="276"/>
      <c r="WTQ30" s="276"/>
      <c r="WTR30" s="276"/>
      <c r="WTS30" s="276"/>
      <c r="WTT30" s="276"/>
      <c r="WTU30" s="276"/>
      <c r="WTV30" s="276"/>
      <c r="WTW30" s="276"/>
      <c r="WTX30" s="276"/>
      <c r="WTY30" s="276"/>
      <c r="WTZ30" s="276"/>
      <c r="WUA30" s="276"/>
      <c r="WUB30" s="276"/>
      <c r="WUC30" s="276"/>
      <c r="WUD30" s="276"/>
      <c r="WUE30" s="276"/>
      <c r="WUF30" s="276"/>
      <c r="WUG30" s="276"/>
      <c r="WUH30" s="276"/>
      <c r="WUI30" s="276"/>
      <c r="WUJ30" s="276"/>
      <c r="WUK30" s="276"/>
      <c r="WUL30" s="276"/>
      <c r="WUM30" s="276"/>
      <c r="WUN30" s="276"/>
      <c r="WUO30" s="276"/>
      <c r="WUP30" s="276"/>
      <c r="WUQ30" s="276"/>
      <c r="WUR30" s="276"/>
      <c r="WUS30" s="276"/>
      <c r="WUT30" s="276"/>
      <c r="WUU30" s="276"/>
      <c r="WUV30" s="276"/>
      <c r="WUW30" s="276"/>
      <c r="WUX30" s="276"/>
      <c r="WUY30" s="276"/>
      <c r="WUZ30" s="276"/>
      <c r="WVA30" s="276"/>
      <c r="WVB30" s="276"/>
      <c r="WVC30" s="276"/>
      <c r="WVD30" s="276"/>
      <c r="WVE30" s="276"/>
      <c r="WVF30" s="276"/>
      <c r="WVG30" s="276"/>
      <c r="WVH30" s="276"/>
      <c r="WVI30" s="276"/>
      <c r="WVJ30" s="276"/>
      <c r="WVK30" s="276"/>
      <c r="WVL30" s="276"/>
      <c r="WVM30" s="276"/>
      <c r="WVN30" s="276"/>
      <c r="WVO30" s="276"/>
      <c r="WVP30" s="276"/>
      <c r="WVQ30" s="276"/>
      <c r="WVR30" s="276"/>
      <c r="WVS30" s="276"/>
      <c r="WVT30" s="276"/>
      <c r="WVU30" s="276"/>
      <c r="WVV30" s="276"/>
      <c r="WVW30" s="276"/>
      <c r="WVX30" s="276"/>
      <c r="WVY30" s="276"/>
      <c r="WVZ30" s="276"/>
      <c r="WWA30" s="276"/>
      <c r="WWB30" s="276"/>
      <c r="WWC30" s="276"/>
      <c r="WWD30" s="276"/>
      <c r="WWE30" s="276"/>
      <c r="WWF30" s="276"/>
      <c r="WWG30" s="276"/>
      <c r="WWH30" s="276"/>
      <c r="WWI30" s="276"/>
      <c r="WWJ30" s="276"/>
      <c r="WWK30" s="276"/>
      <c r="WWL30" s="276"/>
      <c r="WWM30" s="276"/>
      <c r="WWN30" s="276"/>
      <c r="WWO30" s="276"/>
      <c r="WWP30" s="276"/>
      <c r="WWQ30" s="276"/>
      <c r="WWR30" s="276"/>
      <c r="WWS30" s="276"/>
      <c r="WWT30" s="276"/>
      <c r="WWU30" s="276"/>
      <c r="WWV30" s="276"/>
      <c r="WWW30" s="276"/>
      <c r="WWX30" s="276"/>
      <c r="WWY30" s="276"/>
      <c r="WWZ30" s="276"/>
      <c r="WXA30" s="276"/>
      <c r="WXB30" s="276"/>
      <c r="WXC30" s="276"/>
      <c r="WXD30" s="276"/>
      <c r="WXE30" s="276"/>
      <c r="WXF30" s="276"/>
      <c r="WXG30" s="276"/>
      <c r="WXH30" s="276"/>
      <c r="WXI30" s="276"/>
      <c r="WXJ30" s="276"/>
      <c r="WXK30" s="276"/>
      <c r="WXL30" s="276"/>
      <c r="WXM30" s="276"/>
      <c r="WXN30" s="276"/>
      <c r="WXO30" s="276"/>
      <c r="WXP30" s="276"/>
      <c r="WXQ30" s="276"/>
      <c r="WXR30" s="276"/>
      <c r="WXS30" s="276"/>
      <c r="WXT30" s="276"/>
      <c r="WXU30" s="276"/>
      <c r="WXV30" s="276"/>
      <c r="WXW30" s="276"/>
      <c r="WXX30" s="276"/>
      <c r="WXY30" s="276"/>
      <c r="WXZ30" s="276"/>
      <c r="WYA30" s="276"/>
      <c r="WYB30" s="276"/>
      <c r="WYC30" s="276"/>
      <c r="WYD30" s="276"/>
      <c r="WYE30" s="276"/>
      <c r="WYF30" s="276"/>
      <c r="WYG30" s="276"/>
      <c r="WYH30" s="276"/>
      <c r="WYI30" s="276"/>
      <c r="WYJ30" s="276"/>
      <c r="WYK30" s="276"/>
      <c r="WYL30" s="276"/>
      <c r="WYM30" s="276"/>
      <c r="WYN30" s="276"/>
      <c r="WYO30" s="276"/>
      <c r="WYP30" s="276"/>
      <c r="WYQ30" s="276"/>
      <c r="WYR30" s="276"/>
      <c r="WYS30" s="276"/>
      <c r="WYT30" s="276"/>
      <c r="WYU30" s="276"/>
      <c r="WYV30" s="276"/>
      <c r="WYW30" s="276"/>
      <c r="WYX30" s="276"/>
      <c r="WYY30" s="276"/>
      <c r="WYZ30" s="276"/>
      <c r="WZA30" s="276"/>
      <c r="WZB30" s="276"/>
      <c r="WZC30" s="276"/>
      <c r="WZD30" s="276"/>
      <c r="WZE30" s="276"/>
      <c r="WZF30" s="276"/>
      <c r="WZG30" s="276"/>
      <c r="WZH30" s="276"/>
      <c r="WZI30" s="276"/>
      <c r="WZJ30" s="276"/>
      <c r="WZK30" s="276"/>
      <c r="WZL30" s="276"/>
      <c r="WZM30" s="276"/>
      <c r="WZN30" s="276"/>
      <c r="WZO30" s="276"/>
      <c r="WZP30" s="276"/>
      <c r="WZQ30" s="276"/>
      <c r="WZR30" s="276"/>
      <c r="WZS30" s="276"/>
      <c r="WZT30" s="276"/>
      <c r="WZU30" s="276"/>
      <c r="WZV30" s="276"/>
      <c r="WZW30" s="276"/>
      <c r="WZX30" s="276"/>
      <c r="WZY30" s="276"/>
      <c r="WZZ30" s="276"/>
      <c r="XAA30" s="276"/>
      <c r="XAB30" s="276"/>
      <c r="XAC30" s="276"/>
      <c r="XAD30" s="276"/>
      <c r="XAE30" s="276"/>
      <c r="XAF30" s="276"/>
      <c r="XAG30" s="276"/>
      <c r="XAH30" s="276"/>
      <c r="XAI30" s="276"/>
      <c r="XAJ30" s="276"/>
      <c r="XAK30" s="276"/>
      <c r="XAL30" s="276"/>
      <c r="XAM30" s="276"/>
      <c r="XAN30" s="276"/>
      <c r="XAO30" s="276"/>
      <c r="XAP30" s="276"/>
      <c r="XAQ30" s="276"/>
      <c r="XAR30" s="276"/>
      <c r="XAS30" s="276"/>
      <c r="XAT30" s="276"/>
      <c r="XAU30" s="276"/>
      <c r="XAV30" s="276"/>
      <c r="XAW30" s="276"/>
      <c r="XAX30" s="276"/>
      <c r="XAY30" s="276"/>
      <c r="XAZ30" s="276"/>
      <c r="XBA30" s="276"/>
      <c r="XBB30" s="276"/>
      <c r="XBC30" s="276"/>
      <c r="XBD30" s="276"/>
      <c r="XBE30" s="276"/>
      <c r="XBF30" s="276"/>
      <c r="XBG30" s="276"/>
      <c r="XBH30" s="276"/>
      <c r="XBI30" s="276"/>
      <c r="XBJ30" s="276"/>
      <c r="XBK30" s="276"/>
      <c r="XBL30" s="276"/>
      <c r="XBM30" s="276"/>
      <c r="XBN30" s="276"/>
      <c r="XBO30" s="276"/>
      <c r="XBP30" s="276"/>
      <c r="XBQ30" s="276"/>
      <c r="XBR30" s="276"/>
      <c r="XBS30" s="276"/>
      <c r="XBT30" s="276"/>
      <c r="XBU30" s="276"/>
      <c r="XBV30" s="276"/>
      <c r="XBW30" s="276"/>
      <c r="XBX30" s="276"/>
      <c r="XBY30" s="276"/>
      <c r="XBZ30" s="276"/>
      <c r="XCA30" s="276"/>
      <c r="XCB30" s="276"/>
      <c r="XCC30" s="276"/>
      <c r="XCD30" s="276"/>
      <c r="XCE30" s="276"/>
      <c r="XCF30" s="276"/>
      <c r="XCG30" s="276"/>
      <c r="XCH30" s="276"/>
      <c r="XCI30" s="276"/>
      <c r="XCJ30" s="276"/>
      <c r="XCK30" s="276"/>
      <c r="XCL30" s="276"/>
      <c r="XCM30" s="276"/>
      <c r="XCN30" s="276"/>
      <c r="XCO30" s="276"/>
      <c r="XCP30" s="276"/>
      <c r="XCQ30" s="276"/>
      <c r="XCR30" s="276"/>
      <c r="XCS30" s="276"/>
      <c r="XCT30" s="276"/>
      <c r="XCU30" s="276"/>
      <c r="XCV30" s="276"/>
      <c r="XCW30" s="276"/>
      <c r="XCX30" s="276"/>
      <c r="XCY30" s="276"/>
      <c r="XCZ30" s="276"/>
      <c r="XDA30" s="276"/>
      <c r="XDB30" s="276"/>
      <c r="XDC30" s="276"/>
      <c r="XDD30" s="276"/>
      <c r="XDE30" s="276"/>
      <c r="XDF30" s="276"/>
      <c r="XDG30" s="276"/>
      <c r="XDH30" s="276"/>
      <c r="XDI30" s="276"/>
      <c r="XDJ30" s="276"/>
      <c r="XDK30" s="276"/>
      <c r="XDL30" s="276"/>
      <c r="XDM30" s="276"/>
      <c r="XDN30" s="276"/>
      <c r="XDO30" s="276"/>
      <c r="XDP30" s="276"/>
      <c r="XDQ30" s="276"/>
      <c r="XDR30" s="276"/>
      <c r="XDS30" s="276"/>
      <c r="XDT30" s="276"/>
      <c r="XDU30" s="276"/>
      <c r="XDV30" s="276"/>
      <c r="XDW30" s="276"/>
      <c r="XDX30" s="276"/>
      <c r="XDY30" s="276"/>
      <c r="XDZ30" s="276"/>
      <c r="XEA30" s="276"/>
      <c r="XEB30" s="276"/>
      <c r="XEC30" s="276"/>
      <c r="XED30" s="276"/>
      <c r="XEE30" s="276"/>
      <c r="XEF30" s="276"/>
      <c r="XEG30" s="276"/>
      <c r="XEH30" s="276"/>
      <c r="XEI30" s="276"/>
      <c r="XEJ30" s="276"/>
      <c r="XEK30" s="276"/>
      <c r="XEL30" s="276"/>
      <c r="XEM30" s="276"/>
      <c r="XEN30" s="276"/>
      <c r="XEO30" s="276"/>
    </row>
    <row r="31" spans="1:16369" ht="72" customHeight="1">
      <c r="A31" s="181">
        <v>125</v>
      </c>
      <c r="B31" s="185">
        <v>46141.514305555596</v>
      </c>
      <c r="C31" s="185">
        <v>46141.571064814802</v>
      </c>
      <c r="D31" s="181" t="s">
        <v>3567</v>
      </c>
      <c r="E31" s="181" t="s">
        <v>3568</v>
      </c>
      <c r="F31" s="181" t="s">
        <v>3569</v>
      </c>
      <c r="G31" s="181" t="s">
        <v>3570</v>
      </c>
      <c r="H31" s="181" t="s">
        <v>52</v>
      </c>
      <c r="I31" s="181" t="s">
        <v>358</v>
      </c>
      <c r="J31" s="181" t="s">
        <v>3571</v>
      </c>
      <c r="K31" s="181"/>
      <c r="L31" s="181">
        <v>0</v>
      </c>
      <c r="M31" s="148">
        <v>46158</v>
      </c>
      <c r="N31" s="181" t="s">
        <v>57</v>
      </c>
      <c r="O31" s="181">
        <v>0</v>
      </c>
      <c r="P31" s="181"/>
      <c r="Q31" s="181" t="s">
        <v>58</v>
      </c>
      <c r="R31" s="181" t="s">
        <v>3572</v>
      </c>
      <c r="S31" s="181"/>
      <c r="T31" s="181" t="s">
        <v>3573</v>
      </c>
      <c r="U31" s="181"/>
      <c r="V31" s="181" t="s">
        <v>63</v>
      </c>
      <c r="W31" s="181"/>
      <c r="X31" s="181" t="s">
        <v>3574</v>
      </c>
      <c r="Y31" s="181" t="s">
        <v>3575</v>
      </c>
      <c r="Z31" s="181">
        <v>0</v>
      </c>
      <c r="AA31" s="181"/>
      <c r="AB31" s="252"/>
      <c r="AC31" s="252"/>
      <c r="AD31" s="252"/>
      <c r="AE31" s="252"/>
      <c r="AF31" s="252"/>
      <c r="AG31" s="252"/>
      <c r="AH31" s="252"/>
      <c r="AI31" s="252"/>
      <c r="AJ31" s="252"/>
      <c r="AK31" s="252"/>
      <c r="AL31" s="252"/>
      <c r="AM31" s="252"/>
      <c r="AN31" s="252"/>
      <c r="AO31" s="252"/>
      <c r="AP31" s="152" t="s">
        <v>3576</v>
      </c>
      <c r="AQ31" s="232"/>
      <c r="AR31" s="232"/>
      <c r="AS31" s="244"/>
      <c r="AT31" s="239"/>
      <c r="AU31" s="232"/>
      <c r="AV31" s="232"/>
      <c r="AW31" s="232"/>
      <c r="AX31" s="232"/>
      <c r="AY31" s="232"/>
      <c r="AZ31" s="232"/>
      <c r="BA31" s="232"/>
      <c r="BB31" s="252"/>
      <c r="BC31" s="252"/>
      <c r="BD31" s="252"/>
      <c r="BE31" s="252"/>
      <c r="BF31" s="275"/>
      <c r="BG31" s="252"/>
      <c r="BH31" s="252"/>
      <c r="BI31" s="252"/>
    </row>
    <row r="32" spans="1:16369" ht="104.25" customHeight="1">
      <c r="A32" s="140">
        <v>153</v>
      </c>
      <c r="B32" s="148">
        <v>46153.723240740699</v>
      </c>
      <c r="C32" s="148">
        <v>46153.7434027778</v>
      </c>
      <c r="D32" s="140" t="s">
        <v>202</v>
      </c>
      <c r="E32" s="140" t="s">
        <v>203</v>
      </c>
      <c r="F32" s="140" t="s">
        <v>3577</v>
      </c>
      <c r="G32" s="140" t="s">
        <v>3578</v>
      </c>
      <c r="H32" s="140" t="s">
        <v>52</v>
      </c>
      <c r="I32" s="140" t="s">
        <v>53</v>
      </c>
      <c r="J32" s="162" t="s">
        <v>1938</v>
      </c>
      <c r="K32" s="140" t="s">
        <v>3579</v>
      </c>
      <c r="L32" s="148" t="s">
        <v>56</v>
      </c>
      <c r="M32" s="148">
        <v>46162</v>
      </c>
      <c r="N32" s="140" t="s">
        <v>57</v>
      </c>
      <c r="O32" s="140">
        <v>0</v>
      </c>
      <c r="P32" s="140"/>
      <c r="Q32" s="162" t="s">
        <v>58</v>
      </c>
      <c r="R32" s="140" t="s">
        <v>3580</v>
      </c>
      <c r="S32" s="140" t="s">
        <v>3581</v>
      </c>
      <c r="T32" s="140" t="s">
        <v>3582</v>
      </c>
      <c r="U32" s="162" t="s">
        <v>532</v>
      </c>
      <c r="V32" s="140" t="s">
        <v>63</v>
      </c>
      <c r="W32" s="140" t="s">
        <v>64</v>
      </c>
      <c r="X32" s="164" t="s">
        <v>65</v>
      </c>
      <c r="Y32" s="140" t="s">
        <v>3583</v>
      </c>
      <c r="Z32" s="140" t="s">
        <v>3584</v>
      </c>
      <c r="AA32" s="140">
        <v>0.9</v>
      </c>
      <c r="AB32" s="152" t="s">
        <v>105</v>
      </c>
      <c r="AC32" s="152" t="s">
        <v>69</v>
      </c>
      <c r="AD32" s="152">
        <v>46154</v>
      </c>
      <c r="AE32" s="152" t="s">
        <v>3</v>
      </c>
      <c r="AF32" s="156">
        <v>46167</v>
      </c>
      <c r="AG32" s="156">
        <v>46178</v>
      </c>
      <c r="AH32" s="152">
        <v>1</v>
      </c>
      <c r="AI32" s="153">
        <v>0</v>
      </c>
      <c r="AJ32" s="154">
        <v>0</v>
      </c>
      <c r="AK32" s="155" t="s">
        <v>3585</v>
      </c>
      <c r="AL32" s="154" t="s">
        <v>130</v>
      </c>
      <c r="AM32" s="152" t="s">
        <v>3586</v>
      </c>
      <c r="AN32" s="152" t="s">
        <v>132</v>
      </c>
      <c r="AO32" s="152" t="s">
        <v>963</v>
      </c>
      <c r="AP32" s="152" t="s">
        <v>3587</v>
      </c>
      <c r="AQ32" s="232"/>
      <c r="AR32" s="232"/>
      <c r="AS32" s="244"/>
      <c r="AT32" s="239"/>
      <c r="AU32" s="232"/>
      <c r="AV32" s="232"/>
      <c r="AW32" s="232"/>
      <c r="AX32" s="232"/>
      <c r="AY32" s="232"/>
      <c r="AZ32" s="232"/>
      <c r="BA32" s="232"/>
      <c r="BB32" s="156" t="s">
        <v>64</v>
      </c>
      <c r="BC32" s="261" t="s">
        <v>3588</v>
      </c>
      <c r="BD32" s="265"/>
      <c r="BE32" s="266"/>
      <c r="BF32" s="267"/>
      <c r="BG32" s="90"/>
      <c r="BH32" s="90"/>
      <c r="BI32" s="114"/>
      <c r="BX32" s="112"/>
      <c r="BY32" s="50"/>
      <c r="BZ32" s="50"/>
      <c r="CP32" s="50"/>
      <c r="CQ32" s="112"/>
      <c r="CX32" s="132"/>
      <c r="CY32" s="132"/>
      <c r="DJ32" s="132"/>
      <c r="EC32" s="112"/>
      <c r="ED32" s="50"/>
      <c r="EE32" s="50"/>
      <c r="EU32" s="50"/>
      <c r="EV32" s="112"/>
    </row>
    <row r="33" spans="1:16369" ht="117" customHeight="1">
      <c r="A33" s="140">
        <v>156</v>
      </c>
      <c r="B33" s="148">
        <v>46153.7438078704</v>
      </c>
      <c r="C33" s="148">
        <v>46153.746921296297</v>
      </c>
      <c r="D33" s="140" t="s">
        <v>202</v>
      </c>
      <c r="E33" s="140" t="s">
        <v>203</v>
      </c>
      <c r="F33" s="140" t="s">
        <v>3589</v>
      </c>
      <c r="G33" s="140" t="s">
        <v>3590</v>
      </c>
      <c r="H33" s="140" t="s">
        <v>52</v>
      </c>
      <c r="I33" s="140" t="s">
        <v>53</v>
      </c>
      <c r="J33" s="162" t="s">
        <v>1938</v>
      </c>
      <c r="K33" s="140" t="s">
        <v>3591</v>
      </c>
      <c r="L33" s="148" t="s">
        <v>165</v>
      </c>
      <c r="M33" s="148">
        <v>46162</v>
      </c>
      <c r="N33" s="140" t="s">
        <v>57</v>
      </c>
      <c r="O33" s="140">
        <v>0</v>
      </c>
      <c r="P33" s="140"/>
      <c r="Q33" s="162" t="s">
        <v>58</v>
      </c>
      <c r="R33" s="140" t="s">
        <v>3592</v>
      </c>
      <c r="S33" s="140" t="s">
        <v>3593</v>
      </c>
      <c r="T33" s="140" t="s">
        <v>3594</v>
      </c>
      <c r="U33" s="162" t="s">
        <v>532</v>
      </c>
      <c r="V33" s="140" t="s">
        <v>63</v>
      </c>
      <c r="W33" s="140" t="s">
        <v>64</v>
      </c>
      <c r="X33" s="164" t="s">
        <v>65</v>
      </c>
      <c r="Y33" s="140" t="s">
        <v>3595</v>
      </c>
      <c r="Z33" s="140" t="s">
        <v>3596</v>
      </c>
      <c r="AA33" s="140">
        <v>0.9</v>
      </c>
      <c r="AB33" s="152" t="s">
        <v>105</v>
      </c>
      <c r="AC33" s="152" t="s">
        <v>69</v>
      </c>
      <c r="AD33" s="152">
        <v>46155</v>
      </c>
      <c r="AE33" s="152" t="s">
        <v>3</v>
      </c>
      <c r="AF33" s="156">
        <v>3</v>
      </c>
      <c r="AG33" s="156">
        <v>46178</v>
      </c>
      <c r="AH33" s="152"/>
      <c r="AI33" s="153"/>
      <c r="AJ33" s="154"/>
      <c r="AK33" s="155"/>
      <c r="AL33" s="154"/>
      <c r="AM33" s="152"/>
      <c r="AN33" s="152"/>
      <c r="AO33" s="152" t="s">
        <v>218</v>
      </c>
      <c r="AP33" s="152" t="s">
        <v>3597</v>
      </c>
      <c r="AQ33" s="232"/>
      <c r="AR33" s="232"/>
      <c r="AS33" s="244"/>
      <c r="AT33" s="239"/>
      <c r="AU33" s="232"/>
      <c r="AV33" s="232"/>
      <c r="AW33" s="232"/>
      <c r="AX33" s="232"/>
      <c r="AY33" s="232"/>
      <c r="AZ33" s="232"/>
      <c r="BA33" s="232"/>
      <c r="BB33" s="156" t="s">
        <v>64</v>
      </c>
      <c r="BC33" s="261" t="s">
        <v>3588</v>
      </c>
      <c r="BD33" s="265"/>
      <c r="BE33" s="266"/>
      <c r="BF33" s="267"/>
      <c r="BG33" s="90"/>
      <c r="BH33" s="90"/>
      <c r="BI33" s="114"/>
    </row>
    <row r="34" spans="1:16369" ht="100.5" customHeight="1">
      <c r="A34" s="140">
        <v>158</v>
      </c>
      <c r="B34" s="148">
        <v>46153.983356481498</v>
      </c>
      <c r="C34" s="148">
        <v>46153.993564814802</v>
      </c>
      <c r="D34" s="140" t="s">
        <v>48</v>
      </c>
      <c r="E34" s="140" t="s">
        <v>49</v>
      </c>
      <c r="F34" s="140" t="s">
        <v>3598</v>
      </c>
      <c r="G34" s="140" t="s">
        <v>3599</v>
      </c>
      <c r="H34" s="140" t="s">
        <v>52</v>
      </c>
      <c r="I34" s="140" t="s">
        <v>53</v>
      </c>
      <c r="J34" s="162" t="s">
        <v>3600</v>
      </c>
      <c r="K34" s="140" t="s">
        <v>3601</v>
      </c>
      <c r="L34" s="148" t="s">
        <v>56</v>
      </c>
      <c r="M34" s="148">
        <v>46171</v>
      </c>
      <c r="N34" s="140" t="s">
        <v>57</v>
      </c>
      <c r="O34" s="140">
        <v>0</v>
      </c>
      <c r="P34" s="140"/>
      <c r="Q34" s="162" t="s">
        <v>58</v>
      </c>
      <c r="R34" s="140" t="s">
        <v>3602</v>
      </c>
      <c r="S34" s="140" t="s">
        <v>3603</v>
      </c>
      <c r="T34" s="140" t="s">
        <v>3604</v>
      </c>
      <c r="U34" s="162" t="s">
        <v>84</v>
      </c>
      <c r="V34" s="140" t="s">
        <v>63</v>
      </c>
      <c r="W34" s="140" t="s">
        <v>64</v>
      </c>
      <c r="X34" s="164" t="s">
        <v>65</v>
      </c>
      <c r="Y34" s="140" t="s">
        <v>3605</v>
      </c>
      <c r="Z34" s="140" t="s">
        <v>3606</v>
      </c>
      <c r="AA34" s="140">
        <v>0.45</v>
      </c>
      <c r="AB34" s="152" t="s">
        <v>105</v>
      </c>
      <c r="AC34" s="152" t="s">
        <v>69</v>
      </c>
      <c r="AD34" s="152">
        <v>46155</v>
      </c>
      <c r="AE34" s="152" t="s">
        <v>3</v>
      </c>
      <c r="AF34" s="156">
        <v>46188</v>
      </c>
      <c r="AG34" s="156">
        <v>46199</v>
      </c>
      <c r="AH34" s="152">
        <v>1.5</v>
      </c>
      <c r="AI34" s="153"/>
      <c r="AJ34" s="154">
        <v>18916.599999999999</v>
      </c>
      <c r="AK34" s="155"/>
      <c r="AL34" s="154" t="s">
        <v>2285</v>
      </c>
      <c r="AM34" s="152" t="s">
        <v>3607</v>
      </c>
      <c r="AN34" s="152" t="s">
        <v>132</v>
      </c>
      <c r="AO34" s="152" t="s">
        <v>709</v>
      </c>
      <c r="AP34" s="152" t="s">
        <v>3608</v>
      </c>
      <c r="AQ34" s="232"/>
      <c r="AR34" s="232"/>
      <c r="AS34" s="244"/>
      <c r="AT34" s="239" t="s">
        <v>89</v>
      </c>
      <c r="AU34" s="232"/>
      <c r="AV34" s="232"/>
      <c r="AW34" s="232"/>
      <c r="AX34" s="232"/>
      <c r="AY34" s="232"/>
      <c r="AZ34" s="232"/>
      <c r="BA34" s="232"/>
      <c r="BB34" s="156" t="s">
        <v>64</v>
      </c>
      <c r="BC34" s="261" t="s">
        <v>3609</v>
      </c>
      <c r="BD34" s="265"/>
      <c r="BE34" s="266"/>
      <c r="BF34" s="267"/>
      <c r="BG34" s="90"/>
      <c r="BH34" s="90"/>
      <c r="BI34" s="114"/>
    </row>
    <row r="35" spans="1:16369" ht="102.75" customHeight="1">
      <c r="A35" s="140">
        <v>211</v>
      </c>
      <c r="B35" s="148">
        <v>46169.990219907399</v>
      </c>
      <c r="C35" s="148">
        <v>46169.994224536997</v>
      </c>
      <c r="D35" s="140" t="s">
        <v>48</v>
      </c>
      <c r="E35" s="140" t="s">
        <v>49</v>
      </c>
      <c r="F35" s="140" t="s">
        <v>3610</v>
      </c>
      <c r="G35" s="140" t="s">
        <v>637</v>
      </c>
      <c r="H35" s="140" t="s">
        <v>161</v>
      </c>
      <c r="I35" s="140" t="s">
        <v>162</v>
      </c>
      <c r="J35" s="162" t="s">
        <v>2843</v>
      </c>
      <c r="K35" s="140" t="s">
        <v>3611</v>
      </c>
      <c r="L35" s="148" t="s">
        <v>196</v>
      </c>
      <c r="M35" s="148">
        <v>46209</v>
      </c>
      <c r="N35" s="140" t="s">
        <v>57</v>
      </c>
      <c r="O35" s="140">
        <v>0</v>
      </c>
      <c r="P35" s="140">
        <v>0</v>
      </c>
      <c r="Q35" s="162" t="s">
        <v>58</v>
      </c>
      <c r="R35" s="140" t="s">
        <v>639</v>
      </c>
      <c r="S35" s="140" t="s">
        <v>640</v>
      </c>
      <c r="T35" s="140" t="s">
        <v>2871</v>
      </c>
      <c r="U35" s="162" t="s">
        <v>62</v>
      </c>
      <c r="V35" s="140" t="s">
        <v>63</v>
      </c>
      <c r="W35" s="140" t="s">
        <v>217</v>
      </c>
      <c r="X35" s="164" t="s">
        <v>85</v>
      </c>
      <c r="Y35" s="140" t="s">
        <v>2846</v>
      </c>
      <c r="Z35" s="140" t="s">
        <v>3612</v>
      </c>
      <c r="AA35" s="140">
        <v>1.2</v>
      </c>
      <c r="AB35" s="152" t="s">
        <v>68</v>
      </c>
      <c r="AC35" s="152" t="s">
        <v>69</v>
      </c>
      <c r="AD35" s="152">
        <v>46170</v>
      </c>
      <c r="AE35" s="152" t="s">
        <v>3</v>
      </c>
      <c r="AF35" s="156">
        <v>46181</v>
      </c>
      <c r="AG35" s="156">
        <v>46195</v>
      </c>
      <c r="AH35" s="152"/>
      <c r="AI35" s="153"/>
      <c r="AJ35" s="154"/>
      <c r="AK35" s="155"/>
      <c r="AL35" s="154"/>
      <c r="AM35" s="152"/>
      <c r="AN35" s="152"/>
      <c r="AO35" s="152" t="s">
        <v>3613</v>
      </c>
      <c r="AP35" s="152" t="s">
        <v>3614</v>
      </c>
      <c r="AQ35" s="232"/>
      <c r="AR35" s="232"/>
      <c r="AS35" s="244"/>
      <c r="AT35" s="239"/>
      <c r="AU35" s="232"/>
      <c r="AV35" s="232"/>
      <c r="AW35" s="232"/>
      <c r="AX35" s="232"/>
      <c r="AY35" s="232"/>
      <c r="AZ35" s="232"/>
      <c r="BA35" s="232"/>
      <c r="BB35" s="156"/>
      <c r="BC35" s="152"/>
      <c r="BD35" s="265"/>
      <c r="BE35" s="266"/>
      <c r="BF35" s="267"/>
      <c r="BG35" s="90"/>
      <c r="BH35" s="90"/>
      <c r="BI35" s="114"/>
    </row>
    <row r="36" spans="1:16369" ht="78.75" customHeight="1">
      <c r="A36" s="140">
        <v>225</v>
      </c>
      <c r="B36" s="148">
        <v>46181.983622685198</v>
      </c>
      <c r="C36" s="148">
        <v>46181.992662037002</v>
      </c>
      <c r="D36" s="140" t="s">
        <v>301</v>
      </c>
      <c r="E36" s="140" t="s">
        <v>302</v>
      </c>
      <c r="F36" s="140" t="s">
        <v>3615</v>
      </c>
      <c r="G36" s="140" t="s">
        <v>3616</v>
      </c>
      <c r="H36" s="140" t="s">
        <v>161</v>
      </c>
      <c r="I36" s="140" t="s">
        <v>162</v>
      </c>
      <c r="J36" s="162" t="s">
        <v>438</v>
      </c>
      <c r="K36" s="140" t="s">
        <v>3617</v>
      </c>
      <c r="L36" s="148" t="s">
        <v>196</v>
      </c>
      <c r="M36" s="148">
        <v>46387</v>
      </c>
      <c r="N36" s="140" t="s">
        <v>217</v>
      </c>
      <c r="O36" s="140" t="s">
        <v>167</v>
      </c>
      <c r="P36" s="140">
        <v>77544</v>
      </c>
      <c r="Q36" s="162" t="s">
        <v>58</v>
      </c>
      <c r="R36" s="140" t="s">
        <v>3618</v>
      </c>
      <c r="S36" s="140" t="s">
        <v>3619</v>
      </c>
      <c r="T36" s="140" t="s">
        <v>3620</v>
      </c>
      <c r="U36" s="162" t="s">
        <v>62</v>
      </c>
      <c r="V36" s="140" t="s">
        <v>63</v>
      </c>
      <c r="W36" s="140" t="s">
        <v>57</v>
      </c>
      <c r="X36" s="164" t="s">
        <v>144</v>
      </c>
      <c r="Y36" s="140" t="s">
        <v>3621</v>
      </c>
      <c r="Z36" s="140" t="s">
        <v>3622</v>
      </c>
      <c r="AA36" s="140">
        <v>2.85</v>
      </c>
      <c r="AB36" s="152" t="s">
        <v>199</v>
      </c>
      <c r="AC36" s="152" t="s">
        <v>69</v>
      </c>
      <c r="AD36" s="152">
        <v>46184</v>
      </c>
      <c r="AE36" s="152"/>
      <c r="AF36" s="156"/>
      <c r="AG36" s="156"/>
      <c r="AH36" s="152"/>
      <c r="AI36" s="153"/>
      <c r="AJ36" s="154"/>
      <c r="AK36" s="155"/>
      <c r="AL36" s="154"/>
      <c r="AM36" s="152"/>
      <c r="AN36" s="152"/>
      <c r="AO36" s="152" t="s">
        <v>70</v>
      </c>
      <c r="AP36" s="152" t="s">
        <v>3623</v>
      </c>
      <c r="AQ36" s="232"/>
      <c r="AR36" s="232"/>
      <c r="AS36" s="244"/>
      <c r="AT36" s="239"/>
      <c r="AU36" s="232"/>
      <c r="AV36" s="232"/>
      <c r="AW36" s="232"/>
      <c r="AX36" s="232"/>
      <c r="AY36" s="232"/>
      <c r="AZ36" s="232"/>
      <c r="BA36" s="232"/>
      <c r="BB36" s="156"/>
      <c r="BC36" s="261"/>
      <c r="BD36" s="265"/>
      <c r="BE36" s="266"/>
      <c r="BF36" s="267"/>
      <c r="BG36" s="90"/>
      <c r="BH36" s="90"/>
      <c r="BI36" s="114"/>
    </row>
    <row r="37" spans="1:16369" ht="15" customHeight="1">
      <c r="A37" s="140">
        <v>90</v>
      </c>
      <c r="B37" s="148">
        <v>46111.731342592597</v>
      </c>
      <c r="C37" s="148">
        <v>46111.7496875</v>
      </c>
      <c r="D37" s="140" t="s">
        <v>3624</v>
      </c>
      <c r="E37" s="140" t="s">
        <v>3625</v>
      </c>
      <c r="F37" s="140" t="s">
        <v>3626</v>
      </c>
      <c r="G37" s="140" t="s">
        <v>3627</v>
      </c>
      <c r="H37" s="140" t="s">
        <v>161</v>
      </c>
      <c r="I37" s="140" t="s">
        <v>77</v>
      </c>
      <c r="J37" s="162" t="s">
        <v>3628</v>
      </c>
      <c r="K37" s="140"/>
      <c r="L37" s="148" t="s">
        <v>2356</v>
      </c>
      <c r="M37" s="148">
        <v>46132</v>
      </c>
      <c r="N37" s="140" t="s">
        <v>57</v>
      </c>
      <c r="O37" s="140">
        <v>0</v>
      </c>
      <c r="P37" s="140"/>
      <c r="Q37" s="162" t="s">
        <v>58</v>
      </c>
      <c r="R37" s="140" t="s">
        <v>3629</v>
      </c>
      <c r="S37" s="140"/>
      <c r="T37" s="140" t="s">
        <v>3630</v>
      </c>
      <c r="U37" s="162" t="s">
        <v>84</v>
      </c>
      <c r="V37" s="140" t="s">
        <v>3631</v>
      </c>
      <c r="W37" s="140" t="s">
        <v>64</v>
      </c>
      <c r="X37" s="164" t="s">
        <v>65</v>
      </c>
      <c r="Y37" s="140" t="s">
        <v>3632</v>
      </c>
      <c r="Z37" s="140" t="s">
        <v>3633</v>
      </c>
      <c r="AA37" s="140"/>
      <c r="AB37" s="152" t="s">
        <v>2357</v>
      </c>
      <c r="AC37" s="152" t="s">
        <v>2381</v>
      </c>
      <c r="AD37" s="152"/>
      <c r="AE37" s="152" t="s">
        <v>3</v>
      </c>
      <c r="AF37" s="156">
        <v>46128</v>
      </c>
      <c r="AG37" s="156"/>
      <c r="AH37" s="152" t="s">
        <v>1233</v>
      </c>
      <c r="AI37" s="153">
        <v>4500</v>
      </c>
      <c r="AJ37" s="154">
        <v>15975</v>
      </c>
      <c r="AK37" s="155" t="s">
        <v>3634</v>
      </c>
      <c r="AL37" s="154" t="s">
        <v>2561</v>
      </c>
      <c r="AM37" s="152" t="s">
        <v>3384</v>
      </c>
      <c r="AN37" s="152"/>
      <c r="AO37" s="152" t="s">
        <v>709</v>
      </c>
      <c r="AP37" s="152" t="s">
        <v>3635</v>
      </c>
      <c r="AQ37" s="156"/>
      <c r="AR37" s="261"/>
      <c r="AS37" s="265"/>
      <c r="AT37" s="266" t="s">
        <v>89</v>
      </c>
      <c r="AU37" s="267"/>
      <c r="AV37" s="90"/>
      <c r="AW37" s="90"/>
      <c r="AX37" s="114"/>
      <c r="AY37" s="140"/>
      <c r="AZ37" s="148"/>
      <c r="BA37" s="148"/>
      <c r="BB37" s="156" t="s">
        <v>132</v>
      </c>
      <c r="BC37" s="261" t="s">
        <v>3636</v>
      </c>
      <c r="BD37" s="265"/>
      <c r="BE37" s="266"/>
      <c r="BF37" s="267"/>
      <c r="BG37" s="90"/>
      <c r="BH37" s="90"/>
      <c r="BI37" s="114"/>
      <c r="BZ37" s="152"/>
      <c r="CA37" s="152"/>
      <c r="CB37" s="152"/>
      <c r="CC37" s="152"/>
      <c r="CD37" s="156"/>
      <c r="CE37" s="156"/>
      <c r="CF37" s="152"/>
      <c r="CG37" s="153"/>
      <c r="CH37" s="154"/>
      <c r="CI37" s="155"/>
      <c r="CJ37" s="154"/>
      <c r="CK37" s="152"/>
      <c r="CL37" s="152"/>
      <c r="CM37" s="152"/>
      <c r="CN37" s="152"/>
      <c r="CO37" s="156"/>
      <c r="CP37" s="261"/>
      <c r="CQ37" s="265"/>
      <c r="CR37" s="266"/>
      <c r="CS37" s="267"/>
      <c r="CT37" s="90"/>
      <c r="CU37" s="90"/>
      <c r="CV37" s="114"/>
    </row>
    <row r="38" spans="1:16369" ht="15" customHeight="1">
      <c r="A38" s="205">
        <v>243</v>
      </c>
      <c r="B38" s="141">
        <v>46190.674432870401</v>
      </c>
      <c r="C38" s="141">
        <v>46190.705972222197</v>
      </c>
      <c r="D38" s="140" t="s">
        <v>202</v>
      </c>
      <c r="E38" s="140" t="s">
        <v>203</v>
      </c>
      <c r="F38" s="140" t="s">
        <v>3139</v>
      </c>
      <c r="G38" s="140" t="s">
        <v>3140</v>
      </c>
      <c r="H38" s="140" t="s">
        <v>76</v>
      </c>
      <c r="I38" s="143" t="s">
        <v>111</v>
      </c>
      <c r="J38" s="140" t="s">
        <v>3637</v>
      </c>
      <c r="K38" s="142" t="s">
        <v>3638</v>
      </c>
      <c r="L38" s="143" t="s">
        <v>165</v>
      </c>
      <c r="M38" s="141">
        <v>46203</v>
      </c>
      <c r="N38" s="141" t="s">
        <v>57</v>
      </c>
      <c r="O38" s="143">
        <v>0</v>
      </c>
      <c r="P38" s="143">
        <v>0</v>
      </c>
      <c r="Q38" s="143" t="s">
        <v>58</v>
      </c>
      <c r="R38" s="144" t="s">
        <v>3142</v>
      </c>
      <c r="S38" s="140" t="s">
        <v>3143</v>
      </c>
      <c r="T38" s="140" t="s">
        <v>3144</v>
      </c>
      <c r="U38" s="140" t="s">
        <v>62</v>
      </c>
      <c r="V38" s="140" t="s">
        <v>143</v>
      </c>
      <c r="W38" s="145" t="s">
        <v>57</v>
      </c>
      <c r="X38" s="143" t="s">
        <v>85</v>
      </c>
      <c r="Y38" s="138" t="s">
        <v>3145</v>
      </c>
      <c r="Z38" s="288" t="s">
        <v>3639</v>
      </c>
      <c r="AA38" s="147">
        <v>1.3</v>
      </c>
      <c r="AB38" s="215" t="s">
        <v>3640</v>
      </c>
      <c r="AC38" s="217"/>
      <c r="AD38" s="216"/>
      <c r="AE38" s="96"/>
      <c r="AF38" s="107"/>
      <c r="AG38" s="211" t="str">
        <f>IF(AD38="","Pendiente fecha de asignación de LD",IF(AF38="","",WORKDAY(AF38,IF(AE38="Alta",20,IF(AE38="Media",10,5)))))</f>
        <v>Pendiente fecha de asignación de LD</v>
      </c>
      <c r="AH38" s="96"/>
      <c r="AI38" s="109"/>
      <c r="AJ38" s="108"/>
      <c r="AK38" s="219"/>
      <c r="AL38" s="222"/>
      <c r="AM38" s="223"/>
      <c r="AN38" s="223"/>
      <c r="AO38" s="223" t="s">
        <v>218</v>
      </c>
      <c r="AP38" s="223"/>
      <c r="AQ38" s="9"/>
      <c r="AR38" s="9"/>
      <c r="AS38" s="9"/>
      <c r="AT38" s="9"/>
      <c r="AU38" s="9"/>
      <c r="AV38" s="9"/>
      <c r="AW38" s="9"/>
      <c r="AX38" s="9"/>
      <c r="AY38" s="9"/>
      <c r="AZ38" s="9"/>
      <c r="BA38" s="9"/>
      <c r="BB38" s="156"/>
      <c r="BC38" s="261"/>
      <c r="BD38" s="265"/>
      <c r="BE38" s="266"/>
      <c r="BF38" s="267"/>
      <c r="BG38" s="90"/>
      <c r="BH38" s="90"/>
      <c r="BI38" s="114"/>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9"/>
      <c r="AXZ38" s="9"/>
      <c r="AYA38" s="9"/>
      <c r="AYB38" s="9"/>
      <c r="AYC38" s="9"/>
      <c r="AYD38" s="9"/>
      <c r="AYE38" s="9"/>
      <c r="AYF38" s="9"/>
      <c r="AYG38" s="9"/>
      <c r="AYH38" s="9"/>
      <c r="AYI38" s="9"/>
      <c r="AYJ38" s="9"/>
      <c r="AYK38" s="9"/>
      <c r="AYL38" s="9"/>
      <c r="AYM38" s="9"/>
      <c r="AYN38" s="9"/>
      <c r="AYO38" s="9"/>
      <c r="AYP38" s="9"/>
      <c r="AYQ38" s="9"/>
      <c r="AYR38" s="9"/>
      <c r="AYS38" s="9"/>
      <c r="AYT38" s="9"/>
      <c r="AYU38" s="9"/>
      <c r="AYV38" s="9"/>
      <c r="AYW38" s="9"/>
      <c r="AYX38" s="9"/>
      <c r="AYY38" s="9"/>
      <c r="AYZ38" s="9"/>
      <c r="AZA38" s="9"/>
      <c r="AZB38" s="9"/>
      <c r="AZC38" s="9"/>
      <c r="AZD38" s="9"/>
      <c r="AZE38" s="9"/>
      <c r="AZF38" s="9"/>
      <c r="AZG38" s="9"/>
      <c r="AZH38" s="9"/>
      <c r="AZI38" s="9"/>
      <c r="AZJ38" s="9"/>
      <c r="AZK38" s="9"/>
      <c r="AZL38" s="9"/>
      <c r="AZM38" s="9"/>
      <c r="AZN38" s="9"/>
      <c r="AZO38" s="9"/>
      <c r="AZP38" s="9"/>
      <c r="AZQ38" s="9"/>
      <c r="AZR38" s="9"/>
      <c r="AZS38" s="9"/>
      <c r="AZT38" s="9"/>
      <c r="AZU38" s="9"/>
      <c r="AZV38" s="9"/>
      <c r="AZW38" s="9"/>
      <c r="AZX38" s="9"/>
      <c r="AZY38" s="9"/>
      <c r="AZZ38" s="9"/>
      <c r="BAA38" s="9"/>
      <c r="BAB38" s="9"/>
      <c r="BAC38" s="9"/>
      <c r="BAD38" s="9"/>
      <c r="BAE38" s="9"/>
      <c r="BAF38" s="9"/>
      <c r="BAG38" s="9"/>
      <c r="BAH38" s="9"/>
      <c r="BAI38" s="9"/>
      <c r="BAJ38" s="9"/>
      <c r="BAK38" s="9"/>
      <c r="BAL38" s="9"/>
      <c r="BAM38" s="9"/>
      <c r="BAN38" s="9"/>
      <c r="BAO38" s="9"/>
      <c r="BAP38" s="9"/>
      <c r="BAQ38" s="9"/>
      <c r="BAR38" s="9"/>
      <c r="BAS38" s="9"/>
      <c r="BAT38" s="9"/>
      <c r="BAU38" s="9"/>
      <c r="BAV38" s="9"/>
      <c r="BAW38" s="9"/>
      <c r="BAX38" s="9"/>
      <c r="BAY38" s="9"/>
      <c r="BAZ38" s="9"/>
      <c r="BBA38" s="9"/>
      <c r="BBB38" s="9"/>
      <c r="BBC38" s="9"/>
      <c r="BBD38" s="9"/>
      <c r="BBE38" s="9"/>
      <c r="BBF38" s="9"/>
      <c r="BBG38" s="9"/>
      <c r="BBH38" s="9"/>
      <c r="BBI38" s="9"/>
      <c r="BBJ38" s="9"/>
      <c r="BBK38" s="9"/>
      <c r="BBL38" s="9"/>
      <c r="BBM38" s="9"/>
      <c r="BBN38" s="9"/>
      <c r="BBO38" s="9"/>
      <c r="BBP38" s="9"/>
      <c r="BBQ38" s="9"/>
      <c r="BBR38" s="9"/>
      <c r="BBS38" s="9"/>
      <c r="BBT38" s="9"/>
      <c r="BBU38" s="9"/>
      <c r="BBV38" s="9"/>
      <c r="BBW38" s="9"/>
      <c r="BBX38" s="9"/>
      <c r="BBY38" s="9"/>
      <c r="BBZ38" s="9"/>
      <c r="BCA38" s="9"/>
      <c r="BCB38" s="9"/>
      <c r="BCC38" s="9"/>
      <c r="BCD38" s="9"/>
      <c r="BCE38" s="9"/>
      <c r="BCF38" s="9"/>
      <c r="BCG38" s="9"/>
      <c r="BCH38" s="9"/>
      <c r="BCI38" s="9"/>
      <c r="BCJ38" s="9"/>
      <c r="BCK38" s="9"/>
      <c r="BCL38" s="9"/>
      <c r="BCM38" s="9"/>
      <c r="BCN38" s="9"/>
      <c r="BCO38" s="9"/>
      <c r="BCP38" s="9"/>
      <c r="BCQ38" s="9"/>
      <c r="BCR38" s="9"/>
      <c r="BCS38" s="9"/>
      <c r="BCT38" s="9"/>
      <c r="BCU38" s="9"/>
      <c r="BCV38" s="9"/>
      <c r="BCW38" s="9"/>
      <c r="BCX38" s="9"/>
      <c r="BCY38" s="9"/>
      <c r="BCZ38" s="9"/>
      <c r="BDA38" s="9"/>
      <c r="BDB38" s="9"/>
      <c r="BDC38" s="9"/>
      <c r="BDD38" s="9"/>
      <c r="BDE38" s="9"/>
      <c r="BDF38" s="9"/>
      <c r="BDG38" s="9"/>
      <c r="BDH38" s="9"/>
      <c r="BDI38" s="9"/>
      <c r="BDJ38" s="9"/>
      <c r="BDK38" s="9"/>
      <c r="BDL38" s="9"/>
      <c r="BDM38" s="9"/>
      <c r="BDN38" s="9"/>
      <c r="BDO38" s="9"/>
      <c r="BDP38" s="9"/>
      <c r="BDQ38" s="9"/>
      <c r="BDR38" s="9"/>
      <c r="BDS38" s="9"/>
      <c r="BDT38" s="9"/>
      <c r="BDU38" s="9"/>
      <c r="BDV38" s="9"/>
      <c r="BDW38" s="9"/>
      <c r="BDX38" s="9"/>
      <c r="BDY38" s="9"/>
      <c r="BDZ38" s="9"/>
      <c r="BEA38" s="9"/>
      <c r="BEB38" s="9"/>
      <c r="BEC38" s="9"/>
      <c r="BED38" s="9"/>
      <c r="BEE38" s="9"/>
      <c r="BEF38" s="9"/>
      <c r="BEG38" s="9"/>
      <c r="BEH38" s="9"/>
      <c r="BEI38" s="9"/>
      <c r="BEJ38" s="9"/>
      <c r="BEK38" s="9"/>
      <c r="BEL38" s="9"/>
      <c r="BEM38" s="9"/>
      <c r="BEN38" s="9"/>
      <c r="BEO38" s="9"/>
      <c r="BEP38" s="9"/>
      <c r="BEQ38" s="9"/>
      <c r="BER38" s="9"/>
      <c r="BES38" s="9"/>
      <c r="BET38" s="9"/>
      <c r="BEU38" s="9"/>
      <c r="BEV38" s="9"/>
      <c r="BEW38" s="9"/>
      <c r="BEX38" s="9"/>
      <c r="BEY38" s="9"/>
      <c r="BEZ38" s="9"/>
      <c r="BFA38" s="9"/>
      <c r="BFB38" s="9"/>
      <c r="BFC38" s="9"/>
      <c r="BFD38" s="9"/>
      <c r="BFE38" s="9"/>
      <c r="BFF38" s="9"/>
      <c r="BFG38" s="9"/>
      <c r="BFH38" s="9"/>
      <c r="BFI38" s="9"/>
      <c r="BFJ38" s="9"/>
      <c r="BFK38" s="9"/>
      <c r="BFL38" s="9"/>
      <c r="BFM38" s="9"/>
      <c r="BFN38" s="9"/>
      <c r="BFO38" s="9"/>
      <c r="BFP38" s="9"/>
      <c r="BFQ38" s="9"/>
      <c r="BFR38" s="9"/>
      <c r="BFS38" s="9"/>
      <c r="BFT38" s="9"/>
      <c r="BFU38" s="9"/>
      <c r="BFV38" s="9"/>
      <c r="BFW38" s="9"/>
      <c r="BFX38" s="9"/>
      <c r="BFY38" s="9"/>
      <c r="BFZ38" s="9"/>
      <c r="BGA38" s="9"/>
      <c r="BGB38" s="9"/>
      <c r="BGC38" s="9"/>
      <c r="BGD38" s="9"/>
      <c r="BGE38" s="9"/>
      <c r="BGF38" s="9"/>
      <c r="BGG38" s="9"/>
      <c r="BGH38" s="9"/>
      <c r="BGI38" s="9"/>
      <c r="BGJ38" s="9"/>
      <c r="BGK38" s="9"/>
      <c r="BGL38" s="9"/>
      <c r="BGM38" s="9"/>
      <c r="BGN38" s="9"/>
      <c r="BGO38" s="9"/>
      <c r="BGP38" s="9"/>
      <c r="BGQ38" s="9"/>
      <c r="BGR38" s="9"/>
      <c r="BGS38" s="9"/>
      <c r="BGT38" s="9"/>
      <c r="BGU38" s="9"/>
      <c r="BGV38" s="9"/>
      <c r="BGW38" s="9"/>
      <c r="BGX38" s="9"/>
      <c r="BGY38" s="9"/>
      <c r="BGZ38" s="9"/>
      <c r="BHA38" s="9"/>
      <c r="BHB38" s="9"/>
      <c r="BHC38" s="9"/>
      <c r="BHD38" s="9"/>
      <c r="BHE38" s="9"/>
      <c r="BHF38" s="9"/>
      <c r="BHG38" s="9"/>
      <c r="BHH38" s="9"/>
      <c r="BHI38" s="9"/>
      <c r="BHJ38" s="9"/>
      <c r="BHK38" s="9"/>
      <c r="BHL38" s="9"/>
      <c r="BHM38" s="9"/>
      <c r="BHN38" s="9"/>
      <c r="BHO38" s="9"/>
      <c r="BHP38" s="9"/>
      <c r="BHQ38" s="9"/>
      <c r="BHR38" s="9"/>
      <c r="BHS38" s="9"/>
      <c r="BHT38" s="9"/>
      <c r="BHU38" s="9"/>
      <c r="BHV38" s="9"/>
      <c r="BHW38" s="9"/>
      <c r="BHX38" s="9"/>
      <c r="BHY38" s="9"/>
      <c r="BHZ38" s="9"/>
      <c r="BIA38" s="9"/>
      <c r="BIB38" s="9"/>
      <c r="BIC38" s="9"/>
      <c r="BID38" s="9"/>
      <c r="BIE38" s="9"/>
      <c r="BIF38" s="9"/>
      <c r="BIG38" s="9"/>
      <c r="BIH38" s="9"/>
      <c r="BII38" s="9"/>
      <c r="BIJ38" s="9"/>
      <c r="BIK38" s="9"/>
      <c r="BIL38" s="9"/>
      <c r="BIM38" s="9"/>
      <c r="BIN38" s="9"/>
      <c r="BIO38" s="9"/>
      <c r="BIP38" s="9"/>
      <c r="BIQ38" s="9"/>
      <c r="BIR38" s="9"/>
      <c r="BIS38" s="9"/>
      <c r="BIT38" s="9"/>
      <c r="BIU38" s="9"/>
      <c r="BIV38" s="9"/>
      <c r="BIW38" s="9"/>
      <c r="BIX38" s="9"/>
      <c r="BIY38" s="9"/>
      <c r="BIZ38" s="9"/>
      <c r="BJA38" s="9"/>
      <c r="BJB38" s="9"/>
      <c r="BJC38" s="9"/>
      <c r="BJD38" s="9"/>
      <c r="BJE38" s="9"/>
      <c r="BJF38" s="9"/>
      <c r="BJG38" s="9"/>
      <c r="BJH38" s="9"/>
      <c r="BJI38" s="9"/>
      <c r="BJJ38" s="9"/>
      <c r="BJK38" s="9"/>
      <c r="BJL38" s="9"/>
      <c r="BJM38" s="9"/>
      <c r="BJN38" s="9"/>
      <c r="BJO38" s="9"/>
      <c r="BJP38" s="9"/>
      <c r="BJQ38" s="9"/>
      <c r="BJR38" s="9"/>
      <c r="BJS38" s="9"/>
      <c r="BJT38" s="9"/>
      <c r="BJU38" s="9"/>
      <c r="BJV38" s="9"/>
      <c r="BJW38" s="9"/>
      <c r="BJX38" s="9"/>
      <c r="BJY38" s="9"/>
      <c r="BJZ38" s="9"/>
      <c r="BKA38" s="9"/>
      <c r="BKB38" s="9"/>
      <c r="BKC38" s="9"/>
      <c r="BKD38" s="9"/>
      <c r="BKE38" s="9"/>
      <c r="BKF38" s="9"/>
      <c r="BKG38" s="9"/>
      <c r="BKH38" s="9"/>
      <c r="BKI38" s="9"/>
      <c r="BKJ38" s="9"/>
      <c r="BKK38" s="9"/>
      <c r="BKL38" s="9"/>
      <c r="BKM38" s="9"/>
      <c r="BKN38" s="9"/>
      <c r="BKO38" s="9"/>
      <c r="BKP38" s="9"/>
      <c r="BKQ38" s="9"/>
      <c r="BKR38" s="9"/>
      <c r="BKS38" s="9"/>
      <c r="BKT38" s="9"/>
      <c r="BKU38" s="9"/>
      <c r="BKV38" s="9"/>
      <c r="BKW38" s="9"/>
      <c r="BKX38" s="9"/>
      <c r="BKY38" s="9"/>
      <c r="BKZ38" s="9"/>
      <c r="BLA38" s="9"/>
      <c r="BLB38" s="9"/>
      <c r="BLC38" s="9"/>
      <c r="BLD38" s="9"/>
      <c r="BLE38" s="9"/>
      <c r="BLF38" s="9"/>
      <c r="BLG38" s="9"/>
      <c r="BLH38" s="9"/>
      <c r="BLI38" s="9"/>
      <c r="BLJ38" s="9"/>
      <c r="BLK38" s="9"/>
      <c r="BLL38" s="9"/>
      <c r="BLM38" s="9"/>
      <c r="BLN38" s="9"/>
      <c r="BLO38" s="9"/>
      <c r="BLP38" s="9"/>
      <c r="BLQ38" s="9"/>
      <c r="BLR38" s="9"/>
      <c r="BLS38" s="9"/>
      <c r="BLT38" s="9"/>
      <c r="BLU38" s="9"/>
      <c r="BLV38" s="9"/>
      <c r="BLW38" s="9"/>
      <c r="BLX38" s="9"/>
      <c r="BLY38" s="9"/>
      <c r="BLZ38" s="9"/>
      <c r="BMA38" s="9"/>
      <c r="BMB38" s="9"/>
      <c r="BMC38" s="9"/>
      <c r="BMD38" s="9"/>
      <c r="BME38" s="9"/>
      <c r="BMF38" s="9"/>
      <c r="BMG38" s="9"/>
      <c r="BMH38" s="9"/>
      <c r="BMI38" s="9"/>
      <c r="BMJ38" s="9"/>
      <c r="BMK38" s="9"/>
      <c r="BML38" s="9"/>
      <c r="BMM38" s="9"/>
      <c r="BMN38" s="9"/>
      <c r="BMO38" s="9"/>
      <c r="BMP38" s="9"/>
      <c r="BMQ38" s="9"/>
      <c r="BMR38" s="9"/>
      <c r="BMS38" s="9"/>
      <c r="BMT38" s="9"/>
      <c r="BMU38" s="9"/>
      <c r="BMV38" s="9"/>
      <c r="BMW38" s="9"/>
      <c r="BMX38" s="9"/>
      <c r="BMY38" s="9"/>
      <c r="BMZ38" s="9"/>
      <c r="BNA38" s="9"/>
      <c r="BNB38" s="9"/>
      <c r="BNC38" s="9"/>
      <c r="BND38" s="9"/>
      <c r="BNE38" s="9"/>
      <c r="BNF38" s="9"/>
      <c r="BNG38" s="9"/>
      <c r="BNH38" s="9"/>
      <c r="BNI38" s="9"/>
      <c r="BNJ38" s="9"/>
      <c r="BNK38" s="9"/>
      <c r="BNL38" s="9"/>
      <c r="BNM38" s="9"/>
      <c r="BNN38" s="9"/>
      <c r="BNO38" s="9"/>
      <c r="BNP38" s="9"/>
      <c r="BNQ38" s="9"/>
      <c r="BNR38" s="9"/>
      <c r="BNS38" s="9"/>
      <c r="BNT38" s="9"/>
      <c r="BNU38" s="9"/>
      <c r="BNV38" s="9"/>
      <c r="BNW38" s="9"/>
      <c r="BNX38" s="9"/>
      <c r="BNY38" s="9"/>
      <c r="BNZ38" s="9"/>
      <c r="BOA38" s="9"/>
      <c r="BOB38" s="9"/>
      <c r="BOC38" s="9"/>
      <c r="BOD38" s="9"/>
      <c r="BOE38" s="9"/>
      <c r="BOF38" s="9"/>
      <c r="BOG38" s="9"/>
      <c r="BOH38" s="9"/>
      <c r="BOI38" s="9"/>
      <c r="BOJ38" s="9"/>
      <c r="BOK38" s="9"/>
      <c r="BOL38" s="9"/>
      <c r="BOM38" s="9"/>
      <c r="BON38" s="9"/>
      <c r="BOO38" s="9"/>
      <c r="BOP38" s="9"/>
      <c r="BOQ38" s="9"/>
      <c r="BOR38" s="9"/>
      <c r="BOS38" s="9"/>
      <c r="BOT38" s="9"/>
      <c r="BOU38" s="9"/>
      <c r="BOV38" s="9"/>
      <c r="BOW38" s="9"/>
      <c r="BOX38" s="9"/>
      <c r="BOY38" s="9"/>
      <c r="BOZ38" s="9"/>
      <c r="BPA38" s="9"/>
      <c r="BPB38" s="9"/>
      <c r="BPC38" s="9"/>
      <c r="BPD38" s="9"/>
      <c r="BPE38" s="9"/>
      <c r="BPF38" s="9"/>
      <c r="BPG38" s="9"/>
      <c r="BPH38" s="9"/>
      <c r="BPI38" s="9"/>
      <c r="BPJ38" s="9"/>
      <c r="BPK38" s="9"/>
      <c r="BPL38" s="9"/>
      <c r="BPM38" s="9"/>
      <c r="BPN38" s="9"/>
      <c r="BPO38" s="9"/>
      <c r="BPP38" s="9"/>
      <c r="BPQ38" s="9"/>
      <c r="BPR38" s="9"/>
      <c r="BPS38" s="9"/>
      <c r="BPT38" s="9"/>
      <c r="BPU38" s="9"/>
      <c r="BPV38" s="9"/>
      <c r="BPW38" s="9"/>
      <c r="BPX38" s="9"/>
      <c r="BPY38" s="9"/>
      <c r="BPZ38" s="9"/>
      <c r="BQA38" s="9"/>
      <c r="BQB38" s="9"/>
      <c r="BQC38" s="9"/>
      <c r="BQD38" s="9"/>
      <c r="BQE38" s="9"/>
      <c r="BQF38" s="9"/>
      <c r="BQG38" s="9"/>
      <c r="BQH38" s="9"/>
      <c r="BQI38" s="9"/>
      <c r="BQJ38" s="9"/>
      <c r="BQK38" s="9"/>
      <c r="BQL38" s="9"/>
      <c r="BQM38" s="9"/>
      <c r="BQN38" s="9"/>
      <c r="BQO38" s="9"/>
      <c r="BQP38" s="9"/>
      <c r="BQQ38" s="9"/>
      <c r="BQR38" s="9"/>
      <c r="BQS38" s="9"/>
      <c r="BQT38" s="9"/>
      <c r="BQU38" s="9"/>
      <c r="BQV38" s="9"/>
      <c r="BQW38" s="9"/>
      <c r="BQX38" s="9"/>
      <c r="BQY38" s="9"/>
      <c r="BQZ38" s="9"/>
      <c r="BRA38" s="9"/>
      <c r="BRB38" s="9"/>
      <c r="BRC38" s="9"/>
      <c r="BRD38" s="9"/>
      <c r="BRE38" s="9"/>
      <c r="BRF38" s="9"/>
      <c r="BRG38" s="9"/>
      <c r="BRH38" s="9"/>
      <c r="BRI38" s="9"/>
      <c r="BRJ38" s="9"/>
      <c r="BRK38" s="9"/>
      <c r="BRL38" s="9"/>
      <c r="BRM38" s="9"/>
      <c r="BRN38" s="9"/>
      <c r="BRO38" s="9"/>
      <c r="BRP38" s="9"/>
      <c r="BRQ38" s="9"/>
      <c r="BRR38" s="9"/>
      <c r="BRS38" s="9"/>
      <c r="BRT38" s="9"/>
      <c r="BRU38" s="9"/>
      <c r="BRV38" s="9"/>
      <c r="BRW38" s="9"/>
      <c r="BRX38" s="9"/>
      <c r="BRY38" s="9"/>
      <c r="BRZ38" s="9"/>
      <c r="BSA38" s="9"/>
      <c r="BSB38" s="9"/>
      <c r="BSC38" s="9"/>
      <c r="BSD38" s="9"/>
      <c r="BSE38" s="9"/>
      <c r="BSF38" s="9"/>
      <c r="BSG38" s="9"/>
      <c r="BSH38" s="9"/>
      <c r="BSI38" s="9"/>
      <c r="BSJ38" s="9"/>
      <c r="BSK38" s="9"/>
      <c r="BSL38" s="9"/>
      <c r="BSM38" s="9"/>
      <c r="BSN38" s="9"/>
      <c r="BSO38" s="9"/>
      <c r="BSP38" s="9"/>
      <c r="BSQ38" s="9"/>
      <c r="BSR38" s="9"/>
      <c r="BSS38" s="9"/>
      <c r="BST38" s="9"/>
      <c r="BSU38" s="9"/>
      <c r="BSV38" s="9"/>
      <c r="BSW38" s="9"/>
      <c r="BSX38" s="9"/>
      <c r="BSY38" s="9"/>
      <c r="BSZ38" s="9"/>
      <c r="BTA38" s="9"/>
      <c r="BTB38" s="9"/>
      <c r="BTC38" s="9"/>
      <c r="BTD38" s="9"/>
      <c r="BTE38" s="9"/>
      <c r="BTF38" s="9"/>
      <c r="BTG38" s="9"/>
      <c r="BTH38" s="9"/>
      <c r="BTI38" s="9"/>
      <c r="BTJ38" s="9"/>
      <c r="BTK38" s="9"/>
      <c r="BTL38" s="9"/>
      <c r="BTM38" s="9"/>
      <c r="BTN38" s="9"/>
      <c r="BTO38" s="9"/>
      <c r="BTP38" s="9"/>
      <c r="BTQ38" s="9"/>
      <c r="BTR38" s="9"/>
      <c r="BTS38" s="9"/>
      <c r="BTT38" s="9"/>
      <c r="BTU38" s="9"/>
      <c r="BTV38" s="9"/>
      <c r="BTW38" s="9"/>
      <c r="BTX38" s="9"/>
      <c r="BTY38" s="9"/>
      <c r="BTZ38" s="9"/>
      <c r="BUA38" s="9"/>
      <c r="BUB38" s="9"/>
      <c r="BUC38" s="9"/>
      <c r="BUD38" s="9"/>
      <c r="BUE38" s="9"/>
      <c r="BUF38" s="9"/>
      <c r="BUG38" s="9"/>
      <c r="BUH38" s="9"/>
      <c r="BUI38" s="9"/>
      <c r="BUJ38" s="9"/>
      <c r="BUK38" s="9"/>
      <c r="BUL38" s="9"/>
      <c r="BUM38" s="9"/>
      <c r="BUN38" s="9"/>
      <c r="BUO38" s="9"/>
      <c r="BUP38" s="9"/>
      <c r="BUQ38" s="9"/>
      <c r="BUR38" s="9"/>
      <c r="BUS38" s="9"/>
      <c r="BUT38" s="9"/>
      <c r="BUU38" s="9"/>
      <c r="BUV38" s="9"/>
      <c r="BUW38" s="9"/>
      <c r="BUX38" s="9"/>
      <c r="BUY38" s="9"/>
      <c r="BUZ38" s="9"/>
      <c r="BVA38" s="9"/>
      <c r="BVB38" s="9"/>
      <c r="BVC38" s="9"/>
      <c r="BVD38" s="9"/>
      <c r="BVE38" s="9"/>
      <c r="BVF38" s="9"/>
      <c r="BVG38" s="9"/>
      <c r="BVH38" s="9"/>
      <c r="BVI38" s="9"/>
      <c r="BVJ38" s="9"/>
      <c r="BVK38" s="9"/>
      <c r="BVL38" s="9"/>
      <c r="BVM38" s="9"/>
      <c r="BVN38" s="9"/>
      <c r="BVO38" s="9"/>
      <c r="BVP38" s="9"/>
      <c r="BVQ38" s="9"/>
      <c r="BVR38" s="9"/>
      <c r="BVS38" s="9"/>
      <c r="BVT38" s="9"/>
      <c r="BVU38" s="9"/>
      <c r="BVV38" s="9"/>
      <c r="BVW38" s="9"/>
      <c r="BVX38" s="9"/>
      <c r="BVY38" s="9"/>
      <c r="BVZ38" s="9"/>
      <c r="BWA38" s="9"/>
      <c r="BWB38" s="9"/>
      <c r="BWC38" s="9"/>
      <c r="BWD38" s="9"/>
      <c r="BWE38" s="9"/>
      <c r="BWF38" s="9"/>
      <c r="BWG38" s="9"/>
      <c r="BWH38" s="9"/>
      <c r="BWI38" s="9"/>
      <c r="BWJ38" s="9"/>
      <c r="BWK38" s="9"/>
      <c r="BWL38" s="9"/>
      <c r="BWM38" s="9"/>
      <c r="BWN38" s="9"/>
      <c r="BWO38" s="9"/>
      <c r="BWP38" s="9"/>
      <c r="BWQ38" s="9"/>
      <c r="BWR38" s="9"/>
      <c r="BWS38" s="9"/>
      <c r="BWT38" s="9"/>
      <c r="BWU38" s="9"/>
      <c r="BWV38" s="9"/>
      <c r="BWW38" s="9"/>
      <c r="BWX38" s="9"/>
      <c r="BWY38" s="9"/>
      <c r="BWZ38" s="9"/>
      <c r="BXA38" s="9"/>
      <c r="BXB38" s="9"/>
      <c r="BXC38" s="9"/>
      <c r="BXD38" s="9"/>
      <c r="BXE38" s="9"/>
      <c r="BXF38" s="9"/>
      <c r="BXG38" s="9"/>
      <c r="BXH38" s="9"/>
      <c r="BXI38" s="9"/>
      <c r="BXJ38" s="9"/>
      <c r="BXK38" s="9"/>
      <c r="BXL38" s="9"/>
      <c r="BXM38" s="9"/>
      <c r="BXN38" s="9"/>
      <c r="BXO38" s="9"/>
      <c r="BXP38" s="9"/>
      <c r="BXQ38" s="9"/>
      <c r="BXR38" s="9"/>
      <c r="BXS38" s="9"/>
      <c r="BXT38" s="9"/>
      <c r="BXU38" s="9"/>
      <c r="BXV38" s="9"/>
      <c r="BXW38" s="9"/>
      <c r="BXX38" s="9"/>
      <c r="BXY38" s="9"/>
      <c r="BXZ38" s="9"/>
      <c r="BYA38" s="9"/>
      <c r="BYB38" s="9"/>
      <c r="BYC38" s="9"/>
      <c r="BYD38" s="9"/>
      <c r="BYE38" s="9"/>
      <c r="BYF38" s="9"/>
      <c r="BYG38" s="9"/>
      <c r="BYH38" s="9"/>
      <c r="BYI38" s="9"/>
      <c r="BYJ38" s="9"/>
      <c r="BYK38" s="9"/>
      <c r="BYL38" s="9"/>
      <c r="BYM38" s="9"/>
      <c r="BYN38" s="9"/>
      <c r="BYO38" s="9"/>
      <c r="BYP38" s="9"/>
      <c r="BYQ38" s="9"/>
      <c r="BYR38" s="9"/>
      <c r="BYS38" s="9"/>
      <c r="BYT38" s="9"/>
      <c r="BYU38" s="9"/>
      <c r="BYV38" s="9"/>
      <c r="BYW38" s="9"/>
      <c r="BYX38" s="9"/>
      <c r="BYY38" s="9"/>
      <c r="BYZ38" s="9"/>
      <c r="BZA38" s="9"/>
      <c r="BZB38" s="9"/>
      <c r="BZC38" s="9"/>
      <c r="BZD38" s="9"/>
      <c r="BZE38" s="9"/>
      <c r="BZF38" s="9"/>
      <c r="BZG38" s="9"/>
      <c r="BZH38" s="9"/>
      <c r="BZI38" s="9"/>
      <c r="BZJ38" s="9"/>
      <c r="BZK38" s="9"/>
      <c r="BZL38" s="9"/>
      <c r="BZM38" s="9"/>
      <c r="BZN38" s="9"/>
      <c r="BZO38" s="9"/>
      <c r="BZP38" s="9"/>
      <c r="BZQ38" s="9"/>
      <c r="BZR38" s="9"/>
      <c r="BZS38" s="9"/>
      <c r="BZT38" s="9"/>
      <c r="BZU38" s="9"/>
      <c r="BZV38" s="9"/>
      <c r="BZW38" s="9"/>
      <c r="BZX38" s="9"/>
      <c r="BZY38" s="9"/>
      <c r="BZZ38" s="9"/>
      <c r="CAA38" s="9"/>
      <c r="CAB38" s="9"/>
      <c r="CAC38" s="9"/>
      <c r="CAD38" s="9"/>
      <c r="CAE38" s="9"/>
      <c r="CAF38" s="9"/>
      <c r="CAG38" s="9"/>
      <c r="CAH38" s="9"/>
      <c r="CAI38" s="9"/>
      <c r="CAJ38" s="9"/>
      <c r="CAK38" s="9"/>
      <c r="CAL38" s="9"/>
      <c r="CAM38" s="9"/>
      <c r="CAN38" s="9"/>
      <c r="CAO38" s="9"/>
      <c r="CAP38" s="9"/>
      <c r="CAQ38" s="9"/>
      <c r="CAR38" s="9"/>
      <c r="CAS38" s="9"/>
      <c r="CAT38" s="9"/>
      <c r="CAU38" s="9"/>
      <c r="CAV38" s="9"/>
      <c r="CAW38" s="9"/>
      <c r="CAX38" s="9"/>
      <c r="CAY38" s="9"/>
      <c r="CAZ38" s="9"/>
      <c r="CBA38" s="9"/>
      <c r="CBB38" s="9"/>
      <c r="CBC38" s="9"/>
      <c r="CBD38" s="9"/>
      <c r="CBE38" s="9"/>
      <c r="CBF38" s="9"/>
      <c r="CBG38" s="9"/>
      <c r="CBH38" s="9"/>
      <c r="CBI38" s="9"/>
      <c r="CBJ38" s="9"/>
      <c r="CBK38" s="9"/>
      <c r="CBL38" s="9"/>
      <c r="CBM38" s="9"/>
      <c r="CBN38" s="9"/>
      <c r="CBO38" s="9"/>
      <c r="CBP38" s="9"/>
      <c r="CBQ38" s="9"/>
      <c r="CBR38" s="9"/>
      <c r="CBS38" s="9"/>
      <c r="CBT38" s="9"/>
      <c r="CBU38" s="9"/>
      <c r="CBV38" s="9"/>
      <c r="CBW38" s="9"/>
      <c r="CBX38" s="9"/>
      <c r="CBY38" s="9"/>
      <c r="CBZ38" s="9"/>
      <c r="CCA38" s="9"/>
      <c r="CCB38" s="9"/>
      <c r="CCC38" s="9"/>
      <c r="CCD38" s="9"/>
      <c r="CCE38" s="9"/>
      <c r="CCF38" s="9"/>
      <c r="CCG38" s="9"/>
      <c r="CCH38" s="9"/>
      <c r="CCI38" s="9"/>
      <c r="CCJ38" s="9"/>
      <c r="CCK38" s="9"/>
      <c r="CCL38" s="9"/>
      <c r="CCM38" s="9"/>
      <c r="CCN38" s="9"/>
      <c r="CCO38" s="9"/>
      <c r="CCP38" s="9"/>
      <c r="CCQ38" s="9"/>
      <c r="CCR38" s="9"/>
      <c r="CCS38" s="9"/>
      <c r="CCT38" s="9"/>
      <c r="CCU38" s="9"/>
      <c r="CCV38" s="9"/>
      <c r="CCW38" s="9"/>
      <c r="CCX38" s="9"/>
      <c r="CCY38" s="9"/>
      <c r="CCZ38" s="9"/>
      <c r="CDA38" s="9"/>
      <c r="CDB38" s="9"/>
      <c r="CDC38" s="9"/>
      <c r="CDD38" s="9"/>
      <c r="CDE38" s="9"/>
      <c r="CDF38" s="9"/>
      <c r="CDG38" s="9"/>
      <c r="CDH38" s="9"/>
      <c r="CDI38" s="9"/>
      <c r="CDJ38" s="9"/>
      <c r="CDK38" s="9"/>
      <c r="CDL38" s="9"/>
      <c r="CDM38" s="9"/>
      <c r="CDN38" s="9"/>
      <c r="CDO38" s="9"/>
      <c r="CDP38" s="9"/>
      <c r="CDQ38" s="9"/>
      <c r="CDR38" s="9"/>
      <c r="CDS38" s="9"/>
      <c r="CDT38" s="9"/>
      <c r="CDU38" s="9"/>
      <c r="CDV38" s="9"/>
      <c r="CDW38" s="9"/>
      <c r="CDX38" s="9"/>
      <c r="CDY38" s="9"/>
      <c r="CDZ38" s="9"/>
      <c r="CEA38" s="9"/>
      <c r="CEB38" s="9"/>
      <c r="CEC38" s="9"/>
      <c r="CED38" s="9"/>
      <c r="CEE38" s="9"/>
      <c r="CEF38" s="9"/>
      <c r="CEG38" s="9"/>
      <c r="CEH38" s="9"/>
      <c r="CEI38" s="9"/>
      <c r="CEJ38" s="9"/>
      <c r="CEK38" s="9"/>
      <c r="CEL38" s="9"/>
      <c r="CEM38" s="9"/>
      <c r="CEN38" s="9"/>
      <c r="CEO38" s="9"/>
      <c r="CEP38" s="9"/>
      <c r="CEQ38" s="9"/>
      <c r="CER38" s="9"/>
      <c r="CES38" s="9"/>
      <c r="CET38" s="9"/>
      <c r="CEU38" s="9"/>
      <c r="CEV38" s="9"/>
      <c r="CEW38" s="9"/>
      <c r="CEX38" s="9"/>
      <c r="CEY38" s="9"/>
      <c r="CEZ38" s="9"/>
      <c r="CFA38" s="9"/>
      <c r="CFB38" s="9"/>
      <c r="CFC38" s="9"/>
      <c r="CFD38" s="9"/>
      <c r="CFE38" s="9"/>
      <c r="CFF38" s="9"/>
      <c r="CFG38" s="9"/>
      <c r="CFH38" s="9"/>
      <c r="CFI38" s="9"/>
      <c r="CFJ38" s="9"/>
      <c r="CFK38" s="9"/>
      <c r="CFL38" s="9"/>
      <c r="CFM38" s="9"/>
      <c r="CFN38" s="9"/>
      <c r="CFO38" s="9"/>
      <c r="CFP38" s="9"/>
      <c r="CFQ38" s="9"/>
      <c r="CFR38" s="9"/>
      <c r="CFS38" s="9"/>
      <c r="CFT38" s="9"/>
      <c r="CFU38" s="9"/>
      <c r="CFV38" s="9"/>
      <c r="CFW38" s="9"/>
      <c r="CFX38" s="9"/>
      <c r="CFY38" s="9"/>
      <c r="CFZ38" s="9"/>
      <c r="CGA38" s="9"/>
      <c r="CGB38" s="9"/>
      <c r="CGC38" s="9"/>
      <c r="CGD38" s="9"/>
      <c r="CGE38" s="9"/>
      <c r="CGF38" s="9"/>
      <c r="CGG38" s="9"/>
      <c r="CGH38" s="9"/>
      <c r="CGI38" s="9"/>
      <c r="CGJ38" s="9"/>
      <c r="CGK38" s="9"/>
      <c r="CGL38" s="9"/>
      <c r="CGM38" s="9"/>
      <c r="CGN38" s="9"/>
      <c r="CGO38" s="9"/>
      <c r="CGP38" s="9"/>
      <c r="CGQ38" s="9"/>
      <c r="CGR38" s="9"/>
      <c r="CGS38" s="9"/>
      <c r="CGT38" s="9"/>
      <c r="CGU38" s="9"/>
      <c r="CGV38" s="9"/>
      <c r="CGW38" s="9"/>
      <c r="CGX38" s="9"/>
      <c r="CGY38" s="9"/>
      <c r="CGZ38" s="9"/>
      <c r="CHA38" s="9"/>
      <c r="CHB38" s="9"/>
      <c r="CHC38" s="9"/>
      <c r="CHD38" s="9"/>
      <c r="CHE38" s="9"/>
      <c r="CHF38" s="9"/>
      <c r="CHG38" s="9"/>
      <c r="CHH38" s="9"/>
      <c r="CHI38" s="9"/>
      <c r="CHJ38" s="9"/>
      <c r="CHK38" s="9"/>
      <c r="CHL38" s="9"/>
      <c r="CHM38" s="9"/>
      <c r="CHN38" s="9"/>
      <c r="CHO38" s="9"/>
      <c r="CHP38" s="9"/>
      <c r="CHQ38" s="9"/>
      <c r="CHR38" s="9"/>
      <c r="CHS38" s="9"/>
      <c r="CHT38" s="9"/>
      <c r="CHU38" s="9"/>
      <c r="CHV38" s="9"/>
      <c r="CHW38" s="9"/>
      <c r="CHX38" s="9"/>
      <c r="CHY38" s="9"/>
      <c r="CHZ38" s="9"/>
      <c r="CIA38" s="9"/>
      <c r="CIB38" s="9"/>
      <c r="CIC38" s="9"/>
      <c r="CID38" s="9"/>
      <c r="CIE38" s="9"/>
      <c r="CIF38" s="9"/>
      <c r="CIG38" s="9"/>
      <c r="CIH38" s="9"/>
      <c r="CII38" s="9"/>
      <c r="CIJ38" s="9"/>
      <c r="CIK38" s="9"/>
      <c r="CIL38" s="9"/>
      <c r="CIM38" s="9"/>
      <c r="CIN38" s="9"/>
      <c r="CIO38" s="9"/>
      <c r="CIP38" s="9"/>
      <c r="CIQ38" s="9"/>
      <c r="CIR38" s="9"/>
      <c r="CIS38" s="9"/>
      <c r="CIT38" s="9"/>
      <c r="CIU38" s="9"/>
      <c r="CIV38" s="9"/>
      <c r="CIW38" s="9"/>
      <c r="CIX38" s="9"/>
      <c r="CIY38" s="9"/>
      <c r="CIZ38" s="9"/>
      <c r="CJA38" s="9"/>
      <c r="CJB38" s="9"/>
      <c r="CJC38" s="9"/>
      <c r="CJD38" s="9"/>
      <c r="CJE38" s="9"/>
      <c r="CJF38" s="9"/>
      <c r="CJG38" s="9"/>
      <c r="CJH38" s="9"/>
      <c r="CJI38" s="9"/>
      <c r="CJJ38" s="9"/>
      <c r="CJK38" s="9"/>
      <c r="CJL38" s="9"/>
      <c r="CJM38" s="9"/>
      <c r="CJN38" s="9"/>
      <c r="CJO38" s="9"/>
      <c r="CJP38" s="9"/>
      <c r="CJQ38" s="9"/>
      <c r="CJR38" s="9"/>
      <c r="CJS38" s="9"/>
      <c r="CJT38" s="9"/>
      <c r="CJU38" s="9"/>
      <c r="CJV38" s="9"/>
      <c r="CJW38" s="9"/>
      <c r="CJX38" s="9"/>
      <c r="CJY38" s="9"/>
      <c r="CJZ38" s="9"/>
      <c r="CKA38" s="9"/>
      <c r="CKB38" s="9"/>
      <c r="CKC38" s="9"/>
      <c r="CKD38" s="9"/>
      <c r="CKE38" s="9"/>
      <c r="CKF38" s="9"/>
      <c r="CKG38" s="9"/>
      <c r="CKH38" s="9"/>
      <c r="CKI38" s="9"/>
      <c r="CKJ38" s="9"/>
      <c r="CKK38" s="9"/>
      <c r="CKL38" s="9"/>
      <c r="CKM38" s="9"/>
      <c r="CKN38" s="9"/>
      <c r="CKO38" s="9"/>
      <c r="CKP38" s="9"/>
      <c r="CKQ38" s="9"/>
      <c r="CKR38" s="9"/>
      <c r="CKS38" s="9"/>
      <c r="CKT38" s="9"/>
      <c r="CKU38" s="9"/>
      <c r="CKV38" s="9"/>
      <c r="CKW38" s="9"/>
      <c r="CKX38" s="9"/>
      <c r="CKY38" s="9"/>
      <c r="CKZ38" s="9"/>
      <c r="CLA38" s="9"/>
      <c r="CLB38" s="9"/>
      <c r="CLC38" s="9"/>
      <c r="CLD38" s="9"/>
      <c r="CLE38" s="9"/>
      <c r="CLF38" s="9"/>
      <c r="CLG38" s="9"/>
      <c r="CLH38" s="9"/>
      <c r="CLI38" s="9"/>
      <c r="CLJ38" s="9"/>
      <c r="CLK38" s="9"/>
      <c r="CLL38" s="9"/>
      <c r="CLM38" s="9"/>
      <c r="CLN38" s="9"/>
      <c r="CLO38" s="9"/>
      <c r="CLP38" s="9"/>
      <c r="CLQ38" s="9"/>
      <c r="CLR38" s="9"/>
      <c r="CLS38" s="9"/>
      <c r="CLT38" s="9"/>
      <c r="CLU38" s="9"/>
      <c r="CLV38" s="9"/>
      <c r="CLW38" s="9"/>
      <c r="CLX38" s="9"/>
      <c r="CLY38" s="9"/>
      <c r="CLZ38" s="9"/>
      <c r="CMA38" s="9"/>
      <c r="CMB38" s="9"/>
      <c r="CMC38" s="9"/>
      <c r="CMD38" s="9"/>
      <c r="CME38" s="9"/>
      <c r="CMF38" s="9"/>
      <c r="CMG38" s="9"/>
      <c r="CMH38" s="9"/>
      <c r="CMI38" s="9"/>
      <c r="CMJ38" s="9"/>
      <c r="CMK38" s="9"/>
      <c r="CML38" s="9"/>
      <c r="CMM38" s="9"/>
      <c r="CMN38" s="9"/>
      <c r="CMO38" s="9"/>
      <c r="CMP38" s="9"/>
      <c r="CMQ38" s="9"/>
      <c r="CMR38" s="9"/>
      <c r="CMS38" s="9"/>
      <c r="CMT38" s="9"/>
      <c r="CMU38" s="9"/>
      <c r="CMV38" s="9"/>
      <c r="CMW38" s="9"/>
      <c r="CMX38" s="9"/>
      <c r="CMY38" s="9"/>
      <c r="CMZ38" s="9"/>
      <c r="CNA38" s="9"/>
      <c r="CNB38" s="9"/>
      <c r="CNC38" s="9"/>
      <c r="CND38" s="9"/>
      <c r="CNE38" s="9"/>
      <c r="CNF38" s="9"/>
      <c r="CNG38" s="9"/>
      <c r="CNH38" s="9"/>
      <c r="CNI38" s="9"/>
      <c r="CNJ38" s="9"/>
      <c r="CNK38" s="9"/>
      <c r="CNL38" s="9"/>
      <c r="CNM38" s="9"/>
      <c r="CNN38" s="9"/>
      <c r="CNO38" s="9"/>
      <c r="CNP38" s="9"/>
      <c r="CNQ38" s="9"/>
      <c r="CNR38" s="9"/>
      <c r="CNS38" s="9"/>
      <c r="CNT38" s="9"/>
      <c r="CNU38" s="9"/>
      <c r="CNV38" s="9"/>
      <c r="CNW38" s="9"/>
      <c r="CNX38" s="9"/>
      <c r="CNY38" s="9"/>
      <c r="CNZ38" s="9"/>
      <c r="COA38" s="9"/>
      <c r="COB38" s="9"/>
      <c r="COC38" s="9"/>
      <c r="COD38" s="9"/>
      <c r="COE38" s="9"/>
      <c r="COF38" s="9"/>
      <c r="COG38" s="9"/>
      <c r="COH38" s="9"/>
      <c r="COI38" s="9"/>
      <c r="COJ38" s="9"/>
      <c r="COK38" s="9"/>
      <c r="COL38" s="9"/>
      <c r="COM38" s="9"/>
      <c r="CON38" s="9"/>
      <c r="COO38" s="9"/>
      <c r="COP38" s="9"/>
      <c r="COQ38" s="9"/>
      <c r="COR38" s="9"/>
      <c r="COS38" s="9"/>
      <c r="COT38" s="9"/>
      <c r="COU38" s="9"/>
      <c r="COV38" s="9"/>
      <c r="COW38" s="9"/>
      <c r="COX38" s="9"/>
      <c r="COY38" s="9"/>
      <c r="COZ38" s="9"/>
      <c r="CPA38" s="9"/>
      <c r="CPB38" s="9"/>
      <c r="CPC38" s="9"/>
      <c r="CPD38" s="9"/>
      <c r="CPE38" s="9"/>
      <c r="CPF38" s="9"/>
      <c r="CPG38" s="9"/>
      <c r="CPH38" s="9"/>
      <c r="CPI38" s="9"/>
      <c r="CPJ38" s="9"/>
      <c r="CPK38" s="9"/>
      <c r="CPL38" s="9"/>
      <c r="CPM38" s="9"/>
      <c r="CPN38" s="9"/>
      <c r="CPO38" s="9"/>
      <c r="CPP38" s="9"/>
      <c r="CPQ38" s="9"/>
      <c r="CPR38" s="9"/>
      <c r="CPS38" s="9"/>
      <c r="CPT38" s="9"/>
      <c r="CPU38" s="9"/>
      <c r="CPV38" s="9"/>
      <c r="CPW38" s="9"/>
      <c r="CPX38" s="9"/>
      <c r="CPY38" s="9"/>
      <c r="CPZ38" s="9"/>
      <c r="CQA38" s="9"/>
      <c r="CQB38" s="9"/>
      <c r="CQC38" s="9"/>
      <c r="CQD38" s="9"/>
      <c r="CQE38" s="9"/>
      <c r="CQF38" s="9"/>
      <c r="CQG38" s="9"/>
      <c r="CQH38" s="9"/>
      <c r="CQI38" s="9"/>
      <c r="CQJ38" s="9"/>
      <c r="CQK38" s="9"/>
      <c r="CQL38" s="9"/>
      <c r="CQM38" s="9"/>
      <c r="CQN38" s="9"/>
      <c r="CQO38" s="9"/>
      <c r="CQP38" s="9"/>
      <c r="CQQ38" s="9"/>
      <c r="CQR38" s="9"/>
      <c r="CQS38" s="9"/>
      <c r="CQT38" s="9"/>
      <c r="CQU38" s="9"/>
      <c r="CQV38" s="9"/>
      <c r="CQW38" s="9"/>
      <c r="CQX38" s="9"/>
      <c r="CQY38" s="9"/>
      <c r="CQZ38" s="9"/>
      <c r="CRA38" s="9"/>
      <c r="CRB38" s="9"/>
      <c r="CRC38" s="9"/>
      <c r="CRD38" s="9"/>
      <c r="CRE38" s="9"/>
      <c r="CRF38" s="9"/>
      <c r="CRG38" s="9"/>
      <c r="CRH38" s="9"/>
      <c r="CRI38" s="9"/>
      <c r="CRJ38" s="9"/>
      <c r="CRK38" s="9"/>
      <c r="CRL38" s="9"/>
      <c r="CRM38" s="9"/>
      <c r="CRN38" s="9"/>
      <c r="CRO38" s="9"/>
      <c r="CRP38" s="9"/>
      <c r="CRQ38" s="9"/>
      <c r="CRR38" s="9"/>
      <c r="CRS38" s="9"/>
      <c r="CRT38" s="9"/>
      <c r="CRU38" s="9"/>
      <c r="CRV38" s="9"/>
      <c r="CRW38" s="9"/>
      <c r="CRX38" s="9"/>
      <c r="CRY38" s="9"/>
      <c r="CRZ38" s="9"/>
      <c r="CSA38" s="9"/>
      <c r="CSB38" s="9"/>
      <c r="CSC38" s="9"/>
      <c r="CSD38" s="9"/>
      <c r="CSE38" s="9"/>
      <c r="CSF38" s="9"/>
      <c r="CSG38" s="9"/>
      <c r="CSH38" s="9"/>
      <c r="CSI38" s="9"/>
      <c r="CSJ38" s="9"/>
      <c r="CSK38" s="9"/>
      <c r="CSL38" s="9"/>
      <c r="CSM38" s="9"/>
      <c r="CSN38" s="9"/>
      <c r="CSO38" s="9"/>
      <c r="CSP38" s="9"/>
      <c r="CSQ38" s="9"/>
      <c r="CSR38" s="9"/>
      <c r="CSS38" s="9"/>
      <c r="CST38" s="9"/>
      <c r="CSU38" s="9"/>
      <c r="CSV38" s="9"/>
      <c r="CSW38" s="9"/>
      <c r="CSX38" s="9"/>
      <c r="CSY38" s="9"/>
      <c r="CSZ38" s="9"/>
      <c r="CTA38" s="9"/>
      <c r="CTB38" s="9"/>
      <c r="CTC38" s="9"/>
      <c r="CTD38" s="9"/>
      <c r="CTE38" s="9"/>
      <c r="CTF38" s="9"/>
      <c r="CTG38" s="9"/>
      <c r="CTH38" s="9"/>
      <c r="CTI38" s="9"/>
      <c r="CTJ38" s="9"/>
      <c r="CTK38" s="9"/>
      <c r="CTL38" s="9"/>
      <c r="CTM38" s="9"/>
      <c r="CTN38" s="9"/>
      <c r="CTO38" s="9"/>
      <c r="CTP38" s="9"/>
      <c r="CTQ38" s="9"/>
      <c r="CTR38" s="9"/>
      <c r="CTS38" s="9"/>
      <c r="CTT38" s="9"/>
      <c r="CTU38" s="9"/>
      <c r="CTV38" s="9"/>
      <c r="CTW38" s="9"/>
      <c r="CTX38" s="9"/>
      <c r="CTY38" s="9"/>
      <c r="CTZ38" s="9"/>
      <c r="CUA38" s="9"/>
      <c r="CUB38" s="9"/>
      <c r="CUC38" s="9"/>
      <c r="CUD38" s="9"/>
      <c r="CUE38" s="9"/>
      <c r="CUF38" s="9"/>
      <c r="CUG38" s="9"/>
      <c r="CUH38" s="9"/>
      <c r="CUI38" s="9"/>
      <c r="CUJ38" s="9"/>
      <c r="CUK38" s="9"/>
      <c r="CUL38" s="9"/>
      <c r="CUM38" s="9"/>
      <c r="CUN38" s="9"/>
      <c r="CUO38" s="9"/>
      <c r="CUP38" s="9"/>
      <c r="CUQ38" s="9"/>
      <c r="CUR38" s="9"/>
      <c r="CUS38" s="9"/>
      <c r="CUT38" s="9"/>
      <c r="CUU38" s="9"/>
      <c r="CUV38" s="9"/>
      <c r="CUW38" s="9"/>
      <c r="CUX38" s="9"/>
      <c r="CUY38" s="9"/>
      <c r="CUZ38" s="9"/>
      <c r="CVA38" s="9"/>
      <c r="CVB38" s="9"/>
      <c r="CVC38" s="9"/>
      <c r="CVD38" s="9"/>
      <c r="CVE38" s="9"/>
      <c r="CVF38" s="9"/>
      <c r="CVG38" s="9"/>
      <c r="CVH38" s="9"/>
      <c r="CVI38" s="9"/>
      <c r="CVJ38" s="9"/>
      <c r="CVK38" s="9"/>
      <c r="CVL38" s="9"/>
      <c r="CVM38" s="9"/>
      <c r="CVN38" s="9"/>
      <c r="CVO38" s="9"/>
      <c r="CVP38" s="9"/>
      <c r="CVQ38" s="9"/>
      <c r="CVR38" s="9"/>
      <c r="CVS38" s="9"/>
      <c r="CVT38" s="9"/>
      <c r="CVU38" s="9"/>
      <c r="CVV38" s="9"/>
      <c r="CVW38" s="9"/>
      <c r="CVX38" s="9"/>
      <c r="CVY38" s="9"/>
      <c r="CVZ38" s="9"/>
      <c r="CWA38" s="9"/>
      <c r="CWB38" s="9"/>
      <c r="CWC38" s="9"/>
      <c r="CWD38" s="9"/>
      <c r="CWE38" s="9"/>
      <c r="CWF38" s="9"/>
      <c r="CWG38" s="9"/>
      <c r="CWH38" s="9"/>
      <c r="CWI38" s="9"/>
      <c r="CWJ38" s="9"/>
      <c r="CWK38" s="9"/>
      <c r="CWL38" s="9"/>
      <c r="CWM38" s="9"/>
      <c r="CWN38" s="9"/>
      <c r="CWO38" s="9"/>
      <c r="CWP38" s="9"/>
      <c r="CWQ38" s="9"/>
      <c r="CWR38" s="9"/>
      <c r="CWS38" s="9"/>
      <c r="CWT38" s="9"/>
      <c r="CWU38" s="9"/>
      <c r="CWV38" s="9"/>
      <c r="CWW38" s="9"/>
      <c r="CWX38" s="9"/>
      <c r="CWY38" s="9"/>
      <c r="CWZ38" s="9"/>
      <c r="CXA38" s="9"/>
      <c r="CXB38" s="9"/>
      <c r="CXC38" s="9"/>
      <c r="CXD38" s="9"/>
      <c r="CXE38" s="9"/>
      <c r="CXF38" s="9"/>
      <c r="CXG38" s="9"/>
      <c r="CXH38" s="9"/>
      <c r="CXI38" s="9"/>
      <c r="CXJ38" s="9"/>
      <c r="CXK38" s="9"/>
      <c r="CXL38" s="9"/>
      <c r="CXM38" s="9"/>
      <c r="CXN38" s="9"/>
      <c r="CXO38" s="9"/>
      <c r="CXP38" s="9"/>
      <c r="CXQ38" s="9"/>
      <c r="CXR38" s="9"/>
      <c r="CXS38" s="9"/>
      <c r="CXT38" s="9"/>
      <c r="CXU38" s="9"/>
      <c r="CXV38" s="9"/>
      <c r="CXW38" s="9"/>
      <c r="CXX38" s="9"/>
      <c r="CXY38" s="9"/>
      <c r="CXZ38" s="9"/>
      <c r="CYA38" s="9"/>
      <c r="CYB38" s="9"/>
      <c r="CYC38" s="9"/>
      <c r="CYD38" s="9"/>
      <c r="CYE38" s="9"/>
      <c r="CYF38" s="9"/>
      <c r="CYG38" s="9"/>
      <c r="CYH38" s="9"/>
      <c r="CYI38" s="9"/>
      <c r="CYJ38" s="9"/>
      <c r="CYK38" s="9"/>
      <c r="CYL38" s="9"/>
      <c r="CYM38" s="9"/>
      <c r="CYN38" s="9"/>
      <c r="CYO38" s="9"/>
      <c r="CYP38" s="9"/>
      <c r="CYQ38" s="9"/>
      <c r="CYR38" s="9"/>
      <c r="CYS38" s="9"/>
      <c r="CYT38" s="9"/>
      <c r="CYU38" s="9"/>
      <c r="CYV38" s="9"/>
      <c r="CYW38" s="9"/>
      <c r="CYX38" s="9"/>
      <c r="CYY38" s="9"/>
      <c r="CYZ38" s="9"/>
      <c r="CZA38" s="9"/>
      <c r="CZB38" s="9"/>
      <c r="CZC38" s="9"/>
      <c r="CZD38" s="9"/>
      <c r="CZE38" s="9"/>
      <c r="CZF38" s="9"/>
      <c r="CZG38" s="9"/>
      <c r="CZH38" s="9"/>
      <c r="CZI38" s="9"/>
      <c r="CZJ38" s="9"/>
      <c r="CZK38" s="9"/>
      <c r="CZL38" s="9"/>
      <c r="CZM38" s="9"/>
      <c r="CZN38" s="9"/>
      <c r="CZO38" s="9"/>
      <c r="CZP38" s="9"/>
      <c r="CZQ38" s="9"/>
      <c r="CZR38" s="9"/>
      <c r="CZS38" s="9"/>
      <c r="CZT38" s="9"/>
      <c r="CZU38" s="9"/>
      <c r="CZV38" s="9"/>
      <c r="CZW38" s="9"/>
      <c r="CZX38" s="9"/>
      <c r="CZY38" s="9"/>
      <c r="CZZ38" s="9"/>
      <c r="DAA38" s="9"/>
      <c r="DAB38" s="9"/>
      <c r="DAC38" s="9"/>
      <c r="DAD38" s="9"/>
      <c r="DAE38" s="9"/>
      <c r="DAF38" s="9"/>
      <c r="DAG38" s="9"/>
      <c r="DAH38" s="9"/>
      <c r="DAI38" s="9"/>
      <c r="DAJ38" s="9"/>
      <c r="DAK38" s="9"/>
      <c r="DAL38" s="9"/>
      <c r="DAM38" s="9"/>
      <c r="DAN38" s="9"/>
      <c r="DAO38" s="9"/>
      <c r="DAP38" s="9"/>
      <c r="DAQ38" s="9"/>
      <c r="DAR38" s="9"/>
      <c r="DAS38" s="9"/>
      <c r="DAT38" s="9"/>
      <c r="DAU38" s="9"/>
      <c r="DAV38" s="9"/>
      <c r="DAW38" s="9"/>
      <c r="DAX38" s="9"/>
      <c r="DAY38" s="9"/>
      <c r="DAZ38" s="9"/>
      <c r="DBA38" s="9"/>
      <c r="DBB38" s="9"/>
      <c r="DBC38" s="9"/>
      <c r="DBD38" s="9"/>
      <c r="DBE38" s="9"/>
      <c r="DBF38" s="9"/>
      <c r="DBG38" s="9"/>
      <c r="DBH38" s="9"/>
      <c r="DBI38" s="9"/>
      <c r="DBJ38" s="9"/>
      <c r="DBK38" s="9"/>
      <c r="DBL38" s="9"/>
      <c r="DBM38" s="9"/>
      <c r="DBN38" s="9"/>
      <c r="DBO38" s="9"/>
      <c r="DBP38" s="9"/>
      <c r="DBQ38" s="9"/>
      <c r="DBR38" s="9"/>
      <c r="DBS38" s="9"/>
      <c r="DBT38" s="9"/>
      <c r="DBU38" s="9"/>
      <c r="DBV38" s="9"/>
      <c r="DBW38" s="9"/>
      <c r="DBX38" s="9"/>
      <c r="DBY38" s="9"/>
      <c r="DBZ38" s="9"/>
      <c r="DCA38" s="9"/>
      <c r="DCB38" s="9"/>
      <c r="DCC38" s="9"/>
      <c r="DCD38" s="9"/>
      <c r="DCE38" s="9"/>
      <c r="DCF38" s="9"/>
      <c r="DCG38" s="9"/>
      <c r="DCH38" s="9"/>
      <c r="DCI38" s="9"/>
      <c r="DCJ38" s="9"/>
      <c r="DCK38" s="9"/>
      <c r="DCL38" s="9"/>
      <c r="DCM38" s="9"/>
      <c r="DCN38" s="9"/>
      <c r="DCO38" s="9"/>
      <c r="DCP38" s="9"/>
      <c r="DCQ38" s="9"/>
      <c r="DCR38" s="9"/>
      <c r="DCS38" s="9"/>
      <c r="DCT38" s="9"/>
      <c r="DCU38" s="9"/>
      <c r="DCV38" s="9"/>
      <c r="DCW38" s="9"/>
      <c r="DCX38" s="9"/>
      <c r="DCY38" s="9"/>
      <c r="DCZ38" s="9"/>
      <c r="DDA38" s="9"/>
      <c r="DDB38" s="9"/>
      <c r="DDC38" s="9"/>
      <c r="DDD38" s="9"/>
      <c r="DDE38" s="9"/>
      <c r="DDF38" s="9"/>
      <c r="DDG38" s="9"/>
      <c r="DDH38" s="9"/>
      <c r="DDI38" s="9"/>
      <c r="DDJ38" s="9"/>
      <c r="DDK38" s="9"/>
      <c r="DDL38" s="9"/>
      <c r="DDM38" s="9"/>
      <c r="DDN38" s="9"/>
      <c r="DDO38" s="9"/>
      <c r="DDP38" s="9"/>
      <c r="DDQ38" s="9"/>
      <c r="DDR38" s="9"/>
      <c r="DDS38" s="9"/>
      <c r="DDT38" s="9"/>
      <c r="DDU38" s="9"/>
      <c r="DDV38" s="9"/>
      <c r="DDW38" s="9"/>
      <c r="DDX38" s="9"/>
      <c r="DDY38" s="9"/>
      <c r="DDZ38" s="9"/>
      <c r="DEA38" s="9"/>
      <c r="DEB38" s="9"/>
      <c r="DEC38" s="9"/>
      <c r="DED38" s="9"/>
      <c r="DEE38" s="9"/>
      <c r="DEF38" s="9"/>
      <c r="DEG38" s="9"/>
      <c r="DEH38" s="9"/>
      <c r="DEI38" s="9"/>
      <c r="DEJ38" s="9"/>
      <c r="DEK38" s="9"/>
      <c r="DEL38" s="9"/>
      <c r="DEM38" s="9"/>
      <c r="DEN38" s="9"/>
      <c r="DEO38" s="9"/>
      <c r="DEP38" s="9"/>
      <c r="DEQ38" s="9"/>
      <c r="DER38" s="9"/>
      <c r="DES38" s="9"/>
      <c r="DET38" s="9"/>
      <c r="DEU38" s="9"/>
      <c r="DEV38" s="9"/>
      <c r="DEW38" s="9"/>
      <c r="DEX38" s="9"/>
      <c r="DEY38" s="9"/>
      <c r="DEZ38" s="9"/>
      <c r="DFA38" s="9"/>
      <c r="DFB38" s="9"/>
      <c r="DFC38" s="9"/>
      <c r="DFD38" s="9"/>
      <c r="DFE38" s="9"/>
      <c r="DFF38" s="9"/>
      <c r="DFG38" s="9"/>
      <c r="DFH38" s="9"/>
      <c r="DFI38" s="9"/>
      <c r="DFJ38" s="9"/>
      <c r="DFK38" s="9"/>
      <c r="DFL38" s="9"/>
      <c r="DFM38" s="9"/>
      <c r="DFN38" s="9"/>
      <c r="DFO38" s="9"/>
      <c r="DFP38" s="9"/>
      <c r="DFQ38" s="9"/>
      <c r="DFR38" s="9"/>
      <c r="DFS38" s="9"/>
      <c r="DFT38" s="9"/>
      <c r="DFU38" s="9"/>
      <c r="DFV38" s="9"/>
      <c r="DFW38" s="9"/>
      <c r="DFX38" s="9"/>
      <c r="DFY38" s="9"/>
      <c r="DFZ38" s="9"/>
      <c r="DGA38" s="9"/>
      <c r="DGB38" s="9"/>
      <c r="DGC38" s="9"/>
      <c r="DGD38" s="9"/>
      <c r="DGE38" s="9"/>
      <c r="DGF38" s="9"/>
      <c r="DGG38" s="9"/>
      <c r="DGH38" s="9"/>
      <c r="DGI38" s="9"/>
      <c r="DGJ38" s="9"/>
      <c r="DGK38" s="9"/>
      <c r="DGL38" s="9"/>
      <c r="DGM38" s="9"/>
      <c r="DGN38" s="9"/>
      <c r="DGO38" s="9"/>
      <c r="DGP38" s="9"/>
      <c r="DGQ38" s="9"/>
      <c r="DGR38" s="9"/>
      <c r="DGS38" s="9"/>
      <c r="DGT38" s="9"/>
      <c r="DGU38" s="9"/>
      <c r="DGV38" s="9"/>
      <c r="DGW38" s="9"/>
      <c r="DGX38" s="9"/>
      <c r="DGY38" s="9"/>
      <c r="DGZ38" s="9"/>
      <c r="DHA38" s="9"/>
      <c r="DHB38" s="9"/>
      <c r="DHC38" s="9"/>
      <c r="DHD38" s="9"/>
      <c r="DHE38" s="9"/>
      <c r="DHF38" s="9"/>
      <c r="DHG38" s="9"/>
      <c r="DHH38" s="9"/>
      <c r="DHI38" s="9"/>
      <c r="DHJ38" s="9"/>
      <c r="DHK38" s="9"/>
      <c r="DHL38" s="9"/>
      <c r="DHM38" s="9"/>
      <c r="DHN38" s="9"/>
      <c r="DHO38" s="9"/>
      <c r="DHP38" s="9"/>
      <c r="DHQ38" s="9"/>
      <c r="DHR38" s="9"/>
      <c r="DHS38" s="9"/>
      <c r="DHT38" s="9"/>
      <c r="DHU38" s="9"/>
      <c r="DHV38" s="9"/>
      <c r="DHW38" s="9"/>
      <c r="DHX38" s="9"/>
      <c r="DHY38" s="9"/>
      <c r="DHZ38" s="9"/>
      <c r="DIA38" s="9"/>
      <c r="DIB38" s="9"/>
      <c r="DIC38" s="9"/>
      <c r="DID38" s="9"/>
      <c r="DIE38" s="9"/>
      <c r="DIF38" s="9"/>
      <c r="DIG38" s="9"/>
      <c r="DIH38" s="9"/>
      <c r="DII38" s="9"/>
      <c r="DIJ38" s="9"/>
      <c r="DIK38" s="9"/>
      <c r="DIL38" s="9"/>
      <c r="DIM38" s="9"/>
      <c r="DIN38" s="9"/>
      <c r="DIO38" s="9"/>
      <c r="DIP38" s="9"/>
      <c r="DIQ38" s="9"/>
      <c r="DIR38" s="9"/>
      <c r="DIS38" s="9"/>
      <c r="DIT38" s="9"/>
      <c r="DIU38" s="9"/>
      <c r="DIV38" s="9"/>
      <c r="DIW38" s="9"/>
      <c r="DIX38" s="9"/>
      <c r="DIY38" s="9"/>
      <c r="DIZ38" s="9"/>
      <c r="DJA38" s="9"/>
      <c r="DJB38" s="9"/>
      <c r="DJC38" s="9"/>
      <c r="DJD38" s="9"/>
      <c r="DJE38" s="9"/>
      <c r="DJF38" s="9"/>
      <c r="DJG38" s="9"/>
      <c r="DJH38" s="9"/>
      <c r="DJI38" s="9"/>
      <c r="DJJ38" s="9"/>
      <c r="DJK38" s="9"/>
      <c r="DJL38" s="9"/>
      <c r="DJM38" s="9"/>
      <c r="DJN38" s="9"/>
      <c r="DJO38" s="9"/>
      <c r="DJP38" s="9"/>
      <c r="DJQ38" s="9"/>
      <c r="DJR38" s="9"/>
      <c r="DJS38" s="9"/>
      <c r="DJT38" s="9"/>
      <c r="DJU38" s="9"/>
      <c r="DJV38" s="9"/>
      <c r="DJW38" s="9"/>
      <c r="DJX38" s="9"/>
      <c r="DJY38" s="9"/>
      <c r="DJZ38" s="9"/>
      <c r="DKA38" s="9"/>
      <c r="DKB38" s="9"/>
      <c r="DKC38" s="9"/>
      <c r="DKD38" s="9"/>
      <c r="DKE38" s="9"/>
      <c r="DKF38" s="9"/>
      <c r="DKG38" s="9"/>
      <c r="DKH38" s="9"/>
      <c r="DKI38" s="9"/>
      <c r="DKJ38" s="9"/>
      <c r="DKK38" s="9"/>
      <c r="DKL38" s="9"/>
      <c r="DKM38" s="9"/>
      <c r="DKN38" s="9"/>
      <c r="DKO38" s="9"/>
      <c r="DKP38" s="9"/>
      <c r="DKQ38" s="9"/>
      <c r="DKR38" s="9"/>
      <c r="DKS38" s="9"/>
      <c r="DKT38" s="9"/>
      <c r="DKU38" s="9"/>
      <c r="DKV38" s="9"/>
      <c r="DKW38" s="9"/>
      <c r="DKX38" s="9"/>
      <c r="DKY38" s="9"/>
      <c r="DKZ38" s="9"/>
      <c r="DLA38" s="9"/>
      <c r="DLB38" s="9"/>
      <c r="DLC38" s="9"/>
      <c r="DLD38" s="9"/>
      <c r="DLE38" s="9"/>
      <c r="DLF38" s="9"/>
      <c r="DLG38" s="9"/>
      <c r="DLH38" s="9"/>
      <c r="DLI38" s="9"/>
      <c r="DLJ38" s="9"/>
      <c r="DLK38" s="9"/>
      <c r="DLL38" s="9"/>
      <c r="DLM38" s="9"/>
      <c r="DLN38" s="9"/>
      <c r="DLO38" s="9"/>
      <c r="DLP38" s="9"/>
      <c r="DLQ38" s="9"/>
      <c r="DLR38" s="9"/>
      <c r="DLS38" s="9"/>
      <c r="DLT38" s="9"/>
      <c r="DLU38" s="9"/>
      <c r="DLV38" s="9"/>
      <c r="DLW38" s="9"/>
      <c r="DLX38" s="9"/>
      <c r="DLY38" s="9"/>
      <c r="DLZ38" s="9"/>
      <c r="DMA38" s="9"/>
      <c r="DMB38" s="9"/>
      <c r="DMC38" s="9"/>
      <c r="DMD38" s="9"/>
      <c r="DME38" s="9"/>
      <c r="DMF38" s="9"/>
      <c r="DMG38" s="9"/>
      <c r="DMH38" s="9"/>
      <c r="DMI38" s="9"/>
      <c r="DMJ38" s="9"/>
      <c r="DMK38" s="9"/>
      <c r="DML38" s="9"/>
      <c r="DMM38" s="9"/>
      <c r="DMN38" s="9"/>
      <c r="DMO38" s="9"/>
      <c r="DMP38" s="9"/>
      <c r="DMQ38" s="9"/>
      <c r="DMR38" s="9"/>
      <c r="DMS38" s="9"/>
      <c r="DMT38" s="9"/>
      <c r="DMU38" s="9"/>
      <c r="DMV38" s="9"/>
      <c r="DMW38" s="9"/>
      <c r="DMX38" s="9"/>
      <c r="DMY38" s="9"/>
      <c r="DMZ38" s="9"/>
      <c r="DNA38" s="9"/>
      <c r="DNB38" s="9"/>
      <c r="DNC38" s="9"/>
      <c r="DND38" s="9"/>
      <c r="DNE38" s="9"/>
      <c r="DNF38" s="9"/>
      <c r="DNG38" s="9"/>
      <c r="DNH38" s="9"/>
      <c r="DNI38" s="9"/>
      <c r="DNJ38" s="9"/>
      <c r="DNK38" s="9"/>
      <c r="DNL38" s="9"/>
      <c r="DNM38" s="9"/>
      <c r="DNN38" s="9"/>
      <c r="DNO38" s="9"/>
      <c r="DNP38" s="9"/>
      <c r="DNQ38" s="9"/>
      <c r="DNR38" s="9"/>
      <c r="DNS38" s="9"/>
      <c r="DNT38" s="9"/>
      <c r="DNU38" s="9"/>
      <c r="DNV38" s="9"/>
      <c r="DNW38" s="9"/>
      <c r="DNX38" s="9"/>
      <c r="DNY38" s="9"/>
      <c r="DNZ38" s="9"/>
      <c r="DOA38" s="9"/>
      <c r="DOB38" s="9"/>
      <c r="DOC38" s="9"/>
      <c r="DOD38" s="9"/>
      <c r="DOE38" s="9"/>
      <c r="DOF38" s="9"/>
      <c r="DOG38" s="9"/>
      <c r="DOH38" s="9"/>
      <c r="DOI38" s="9"/>
      <c r="DOJ38" s="9"/>
      <c r="DOK38" s="9"/>
      <c r="DOL38" s="9"/>
      <c r="DOM38" s="9"/>
      <c r="DON38" s="9"/>
      <c r="DOO38" s="9"/>
      <c r="DOP38" s="9"/>
      <c r="DOQ38" s="9"/>
      <c r="DOR38" s="9"/>
      <c r="DOS38" s="9"/>
      <c r="DOT38" s="9"/>
      <c r="DOU38" s="9"/>
      <c r="DOV38" s="9"/>
      <c r="DOW38" s="9"/>
      <c r="DOX38" s="9"/>
      <c r="DOY38" s="9"/>
      <c r="DOZ38" s="9"/>
      <c r="DPA38" s="9"/>
      <c r="DPB38" s="9"/>
      <c r="DPC38" s="9"/>
      <c r="DPD38" s="9"/>
      <c r="DPE38" s="9"/>
      <c r="DPF38" s="9"/>
      <c r="DPG38" s="9"/>
      <c r="DPH38" s="9"/>
      <c r="DPI38" s="9"/>
      <c r="DPJ38" s="9"/>
      <c r="DPK38" s="9"/>
      <c r="DPL38" s="9"/>
      <c r="DPM38" s="9"/>
      <c r="DPN38" s="9"/>
      <c r="DPO38" s="9"/>
      <c r="DPP38" s="9"/>
      <c r="DPQ38" s="9"/>
      <c r="DPR38" s="9"/>
      <c r="DPS38" s="9"/>
      <c r="DPT38" s="9"/>
      <c r="DPU38" s="9"/>
      <c r="DPV38" s="9"/>
      <c r="DPW38" s="9"/>
      <c r="DPX38" s="9"/>
      <c r="DPY38" s="9"/>
      <c r="DPZ38" s="9"/>
      <c r="DQA38" s="9"/>
      <c r="DQB38" s="9"/>
      <c r="DQC38" s="9"/>
      <c r="DQD38" s="9"/>
      <c r="DQE38" s="9"/>
      <c r="DQF38" s="9"/>
      <c r="DQG38" s="9"/>
      <c r="DQH38" s="9"/>
      <c r="DQI38" s="9"/>
      <c r="DQJ38" s="9"/>
      <c r="DQK38" s="9"/>
      <c r="DQL38" s="9"/>
      <c r="DQM38" s="9"/>
      <c r="DQN38" s="9"/>
      <c r="DQO38" s="9"/>
      <c r="DQP38" s="9"/>
      <c r="DQQ38" s="9"/>
      <c r="DQR38" s="9"/>
      <c r="DQS38" s="9"/>
      <c r="DQT38" s="9"/>
      <c r="DQU38" s="9"/>
      <c r="DQV38" s="9"/>
      <c r="DQW38" s="9"/>
      <c r="DQX38" s="9"/>
      <c r="DQY38" s="9"/>
      <c r="DQZ38" s="9"/>
      <c r="DRA38" s="9"/>
      <c r="DRB38" s="9"/>
      <c r="DRC38" s="9"/>
      <c r="DRD38" s="9"/>
      <c r="DRE38" s="9"/>
      <c r="DRF38" s="9"/>
      <c r="DRG38" s="9"/>
      <c r="DRH38" s="9"/>
      <c r="DRI38" s="9"/>
      <c r="DRJ38" s="9"/>
      <c r="DRK38" s="9"/>
      <c r="DRL38" s="9"/>
      <c r="DRM38" s="9"/>
      <c r="DRN38" s="9"/>
      <c r="DRO38" s="9"/>
      <c r="DRP38" s="9"/>
      <c r="DRQ38" s="9"/>
      <c r="DRR38" s="9"/>
      <c r="DRS38" s="9"/>
      <c r="DRT38" s="9"/>
      <c r="DRU38" s="9"/>
      <c r="DRV38" s="9"/>
      <c r="DRW38" s="9"/>
      <c r="DRX38" s="9"/>
      <c r="DRY38" s="9"/>
      <c r="DRZ38" s="9"/>
      <c r="DSA38" s="9"/>
      <c r="DSB38" s="9"/>
      <c r="DSC38" s="9"/>
      <c r="DSD38" s="9"/>
      <c r="DSE38" s="9"/>
      <c r="DSF38" s="9"/>
      <c r="DSG38" s="9"/>
      <c r="DSH38" s="9"/>
      <c r="DSI38" s="9"/>
      <c r="DSJ38" s="9"/>
      <c r="DSK38" s="9"/>
      <c r="DSL38" s="9"/>
      <c r="DSM38" s="9"/>
      <c r="DSN38" s="9"/>
      <c r="DSO38" s="9"/>
      <c r="DSP38" s="9"/>
      <c r="DSQ38" s="9"/>
      <c r="DSR38" s="9"/>
      <c r="DSS38" s="9"/>
      <c r="DST38" s="9"/>
      <c r="DSU38" s="9"/>
      <c r="DSV38" s="9"/>
      <c r="DSW38" s="9"/>
      <c r="DSX38" s="9"/>
      <c r="DSY38" s="9"/>
      <c r="DSZ38" s="9"/>
      <c r="DTA38" s="9"/>
      <c r="DTB38" s="9"/>
      <c r="DTC38" s="9"/>
      <c r="DTD38" s="9"/>
      <c r="DTE38" s="9"/>
      <c r="DTF38" s="9"/>
      <c r="DTG38" s="9"/>
      <c r="DTH38" s="9"/>
      <c r="DTI38" s="9"/>
      <c r="DTJ38" s="9"/>
      <c r="DTK38" s="9"/>
      <c r="DTL38" s="9"/>
      <c r="DTM38" s="9"/>
      <c r="DTN38" s="9"/>
      <c r="DTO38" s="9"/>
      <c r="DTP38" s="9"/>
      <c r="DTQ38" s="9"/>
      <c r="DTR38" s="9"/>
      <c r="DTS38" s="9"/>
      <c r="DTT38" s="9"/>
      <c r="DTU38" s="9"/>
      <c r="DTV38" s="9"/>
      <c r="DTW38" s="9"/>
      <c r="DTX38" s="9"/>
      <c r="DTY38" s="9"/>
      <c r="DTZ38" s="9"/>
      <c r="DUA38" s="9"/>
      <c r="DUB38" s="9"/>
      <c r="DUC38" s="9"/>
      <c r="DUD38" s="9"/>
      <c r="DUE38" s="9"/>
      <c r="DUF38" s="9"/>
      <c r="DUG38" s="9"/>
      <c r="DUH38" s="9"/>
      <c r="DUI38" s="9"/>
      <c r="DUJ38" s="9"/>
      <c r="DUK38" s="9"/>
      <c r="DUL38" s="9"/>
      <c r="DUM38" s="9"/>
      <c r="DUN38" s="9"/>
      <c r="DUO38" s="9"/>
      <c r="DUP38" s="9"/>
      <c r="DUQ38" s="9"/>
      <c r="DUR38" s="9"/>
      <c r="DUS38" s="9"/>
      <c r="DUT38" s="9"/>
      <c r="DUU38" s="9"/>
      <c r="DUV38" s="9"/>
      <c r="DUW38" s="9"/>
      <c r="DUX38" s="9"/>
      <c r="DUY38" s="9"/>
      <c r="DUZ38" s="9"/>
      <c r="DVA38" s="9"/>
      <c r="DVB38" s="9"/>
      <c r="DVC38" s="9"/>
      <c r="DVD38" s="9"/>
      <c r="DVE38" s="9"/>
      <c r="DVF38" s="9"/>
      <c r="DVG38" s="9"/>
      <c r="DVH38" s="9"/>
      <c r="DVI38" s="9"/>
      <c r="DVJ38" s="9"/>
      <c r="DVK38" s="9"/>
      <c r="DVL38" s="9"/>
      <c r="DVM38" s="9"/>
      <c r="DVN38" s="9"/>
      <c r="DVO38" s="9"/>
      <c r="DVP38" s="9"/>
      <c r="DVQ38" s="9"/>
      <c r="DVR38" s="9"/>
      <c r="DVS38" s="9"/>
      <c r="DVT38" s="9"/>
      <c r="DVU38" s="9"/>
      <c r="DVV38" s="9"/>
      <c r="DVW38" s="9"/>
      <c r="DVX38" s="9"/>
      <c r="DVY38" s="9"/>
      <c r="DVZ38" s="9"/>
      <c r="DWA38" s="9"/>
      <c r="DWB38" s="9"/>
      <c r="DWC38" s="9"/>
      <c r="DWD38" s="9"/>
      <c r="DWE38" s="9"/>
      <c r="DWF38" s="9"/>
      <c r="DWG38" s="9"/>
      <c r="DWH38" s="9"/>
      <c r="DWI38" s="9"/>
      <c r="DWJ38" s="9"/>
      <c r="DWK38" s="9"/>
      <c r="DWL38" s="9"/>
      <c r="DWM38" s="9"/>
      <c r="DWN38" s="9"/>
      <c r="DWO38" s="9"/>
      <c r="DWP38" s="9"/>
      <c r="DWQ38" s="9"/>
      <c r="DWR38" s="9"/>
      <c r="DWS38" s="9"/>
      <c r="DWT38" s="9"/>
      <c r="DWU38" s="9"/>
      <c r="DWV38" s="9"/>
      <c r="DWW38" s="9"/>
      <c r="DWX38" s="9"/>
      <c r="DWY38" s="9"/>
      <c r="DWZ38" s="9"/>
      <c r="DXA38" s="9"/>
      <c r="DXB38" s="9"/>
      <c r="DXC38" s="9"/>
      <c r="DXD38" s="9"/>
      <c r="DXE38" s="9"/>
      <c r="DXF38" s="9"/>
      <c r="DXG38" s="9"/>
      <c r="DXH38" s="9"/>
      <c r="DXI38" s="9"/>
      <c r="DXJ38" s="9"/>
      <c r="DXK38" s="9"/>
      <c r="DXL38" s="9"/>
      <c r="DXM38" s="9"/>
      <c r="DXN38" s="9"/>
      <c r="DXO38" s="9"/>
      <c r="DXP38" s="9"/>
      <c r="DXQ38" s="9"/>
      <c r="DXR38" s="9"/>
      <c r="DXS38" s="9"/>
      <c r="DXT38" s="9"/>
      <c r="DXU38" s="9"/>
      <c r="DXV38" s="9"/>
      <c r="DXW38" s="9"/>
      <c r="DXX38" s="9"/>
      <c r="DXY38" s="9"/>
      <c r="DXZ38" s="9"/>
      <c r="DYA38" s="9"/>
      <c r="DYB38" s="9"/>
      <c r="DYC38" s="9"/>
      <c r="DYD38" s="9"/>
      <c r="DYE38" s="9"/>
      <c r="DYF38" s="9"/>
      <c r="DYG38" s="9"/>
      <c r="DYH38" s="9"/>
      <c r="DYI38" s="9"/>
      <c r="DYJ38" s="9"/>
      <c r="DYK38" s="9"/>
      <c r="DYL38" s="9"/>
      <c r="DYM38" s="9"/>
      <c r="DYN38" s="9"/>
      <c r="DYO38" s="9"/>
      <c r="DYP38" s="9"/>
      <c r="DYQ38" s="9"/>
      <c r="DYR38" s="9"/>
      <c r="DYS38" s="9"/>
      <c r="DYT38" s="9"/>
      <c r="DYU38" s="9"/>
      <c r="DYV38" s="9"/>
      <c r="DYW38" s="9"/>
      <c r="DYX38" s="9"/>
      <c r="DYY38" s="9"/>
      <c r="DYZ38" s="9"/>
      <c r="DZA38" s="9"/>
      <c r="DZB38" s="9"/>
      <c r="DZC38" s="9"/>
      <c r="DZD38" s="9"/>
      <c r="DZE38" s="9"/>
      <c r="DZF38" s="9"/>
      <c r="DZG38" s="9"/>
      <c r="DZH38" s="9"/>
      <c r="DZI38" s="9"/>
      <c r="DZJ38" s="9"/>
      <c r="DZK38" s="9"/>
      <c r="DZL38" s="9"/>
      <c r="DZM38" s="9"/>
      <c r="DZN38" s="9"/>
      <c r="DZO38" s="9"/>
      <c r="DZP38" s="9"/>
      <c r="DZQ38" s="9"/>
      <c r="DZR38" s="9"/>
      <c r="DZS38" s="9"/>
      <c r="DZT38" s="9"/>
      <c r="DZU38" s="9"/>
      <c r="DZV38" s="9"/>
      <c r="DZW38" s="9"/>
      <c r="DZX38" s="9"/>
      <c r="DZY38" s="9"/>
      <c r="DZZ38" s="9"/>
      <c r="EAA38" s="9"/>
      <c r="EAB38" s="9"/>
      <c r="EAC38" s="9"/>
      <c r="EAD38" s="9"/>
      <c r="EAE38" s="9"/>
      <c r="EAF38" s="9"/>
      <c r="EAG38" s="9"/>
      <c r="EAH38" s="9"/>
      <c r="EAI38" s="9"/>
      <c r="EAJ38" s="9"/>
      <c r="EAK38" s="9"/>
      <c r="EAL38" s="9"/>
      <c r="EAM38" s="9"/>
      <c r="EAN38" s="9"/>
      <c r="EAO38" s="9"/>
      <c r="EAP38" s="9"/>
      <c r="EAQ38" s="9"/>
      <c r="EAR38" s="9"/>
      <c r="EAS38" s="9"/>
      <c r="EAT38" s="9"/>
      <c r="EAU38" s="9"/>
      <c r="EAV38" s="9"/>
      <c r="EAW38" s="9"/>
      <c r="EAX38" s="9"/>
      <c r="EAY38" s="9"/>
      <c r="EAZ38" s="9"/>
      <c r="EBA38" s="9"/>
      <c r="EBB38" s="9"/>
      <c r="EBC38" s="9"/>
      <c r="EBD38" s="9"/>
      <c r="EBE38" s="9"/>
      <c r="EBF38" s="9"/>
      <c r="EBG38" s="9"/>
      <c r="EBH38" s="9"/>
      <c r="EBI38" s="9"/>
      <c r="EBJ38" s="9"/>
      <c r="EBK38" s="9"/>
      <c r="EBL38" s="9"/>
      <c r="EBM38" s="9"/>
      <c r="EBN38" s="9"/>
      <c r="EBO38" s="9"/>
      <c r="EBP38" s="9"/>
      <c r="EBQ38" s="9"/>
      <c r="EBR38" s="9"/>
      <c r="EBS38" s="9"/>
      <c r="EBT38" s="9"/>
      <c r="EBU38" s="9"/>
      <c r="EBV38" s="9"/>
      <c r="EBW38" s="9"/>
      <c r="EBX38" s="9"/>
      <c r="EBY38" s="9"/>
      <c r="EBZ38" s="9"/>
      <c r="ECA38" s="9"/>
      <c r="ECB38" s="9"/>
      <c r="ECC38" s="9"/>
      <c r="ECD38" s="9"/>
      <c r="ECE38" s="9"/>
      <c r="ECF38" s="9"/>
      <c r="ECG38" s="9"/>
      <c r="ECH38" s="9"/>
      <c r="ECI38" s="9"/>
      <c r="ECJ38" s="9"/>
      <c r="ECK38" s="9"/>
      <c r="ECL38" s="9"/>
      <c r="ECM38" s="9"/>
      <c r="ECN38" s="9"/>
      <c r="ECO38" s="9"/>
      <c r="ECP38" s="9"/>
      <c r="ECQ38" s="9"/>
      <c r="ECR38" s="9"/>
      <c r="ECS38" s="9"/>
      <c r="ECT38" s="9"/>
      <c r="ECU38" s="9"/>
      <c r="ECV38" s="9"/>
      <c r="ECW38" s="9"/>
      <c r="ECX38" s="9"/>
      <c r="ECY38" s="9"/>
      <c r="ECZ38" s="9"/>
      <c r="EDA38" s="9"/>
      <c r="EDB38" s="9"/>
      <c r="EDC38" s="9"/>
      <c r="EDD38" s="9"/>
      <c r="EDE38" s="9"/>
      <c r="EDF38" s="9"/>
      <c r="EDG38" s="9"/>
      <c r="EDH38" s="9"/>
      <c r="EDI38" s="9"/>
      <c r="EDJ38" s="9"/>
      <c r="EDK38" s="9"/>
      <c r="EDL38" s="9"/>
      <c r="EDM38" s="9"/>
      <c r="EDN38" s="9"/>
      <c r="EDO38" s="9"/>
      <c r="EDP38" s="9"/>
      <c r="EDQ38" s="9"/>
      <c r="EDR38" s="9"/>
      <c r="EDS38" s="9"/>
      <c r="EDT38" s="9"/>
      <c r="EDU38" s="9"/>
      <c r="EDV38" s="9"/>
      <c r="EDW38" s="9"/>
      <c r="EDX38" s="9"/>
      <c r="EDY38" s="9"/>
      <c r="EDZ38" s="9"/>
      <c r="EEA38" s="9"/>
      <c r="EEB38" s="9"/>
      <c r="EEC38" s="9"/>
      <c r="EED38" s="9"/>
      <c r="EEE38" s="9"/>
      <c r="EEF38" s="9"/>
      <c r="EEG38" s="9"/>
      <c r="EEH38" s="9"/>
      <c r="EEI38" s="9"/>
      <c r="EEJ38" s="9"/>
      <c r="EEK38" s="9"/>
      <c r="EEL38" s="9"/>
      <c r="EEM38" s="9"/>
      <c r="EEN38" s="9"/>
      <c r="EEO38" s="9"/>
      <c r="EEP38" s="9"/>
      <c r="EEQ38" s="9"/>
      <c r="EER38" s="9"/>
      <c r="EES38" s="9"/>
      <c r="EET38" s="9"/>
      <c r="EEU38" s="9"/>
      <c r="EEV38" s="9"/>
      <c r="EEW38" s="9"/>
      <c r="EEX38" s="9"/>
      <c r="EEY38" s="9"/>
      <c r="EEZ38" s="9"/>
      <c r="EFA38" s="9"/>
      <c r="EFB38" s="9"/>
      <c r="EFC38" s="9"/>
      <c r="EFD38" s="9"/>
      <c r="EFE38" s="9"/>
      <c r="EFF38" s="9"/>
      <c r="EFG38" s="9"/>
      <c r="EFH38" s="9"/>
      <c r="EFI38" s="9"/>
      <c r="EFJ38" s="9"/>
      <c r="EFK38" s="9"/>
      <c r="EFL38" s="9"/>
      <c r="EFM38" s="9"/>
      <c r="EFN38" s="9"/>
      <c r="EFO38" s="9"/>
      <c r="EFP38" s="9"/>
      <c r="EFQ38" s="9"/>
      <c r="EFR38" s="9"/>
      <c r="EFS38" s="9"/>
      <c r="EFT38" s="9"/>
      <c r="EFU38" s="9"/>
      <c r="EFV38" s="9"/>
      <c r="EFW38" s="9"/>
      <c r="EFX38" s="9"/>
      <c r="EFY38" s="9"/>
      <c r="EFZ38" s="9"/>
      <c r="EGA38" s="9"/>
      <c r="EGB38" s="9"/>
      <c r="EGC38" s="9"/>
      <c r="EGD38" s="9"/>
      <c r="EGE38" s="9"/>
      <c r="EGF38" s="9"/>
      <c r="EGG38" s="9"/>
      <c r="EGH38" s="9"/>
      <c r="EGI38" s="9"/>
      <c r="EGJ38" s="9"/>
      <c r="EGK38" s="9"/>
      <c r="EGL38" s="9"/>
      <c r="EGM38" s="9"/>
      <c r="EGN38" s="9"/>
      <c r="EGO38" s="9"/>
      <c r="EGP38" s="9"/>
      <c r="EGQ38" s="9"/>
      <c r="EGR38" s="9"/>
      <c r="EGS38" s="9"/>
      <c r="EGT38" s="9"/>
      <c r="EGU38" s="9"/>
      <c r="EGV38" s="9"/>
      <c r="EGW38" s="9"/>
      <c r="EGX38" s="9"/>
      <c r="EGY38" s="9"/>
      <c r="EGZ38" s="9"/>
      <c r="EHA38" s="9"/>
      <c r="EHB38" s="9"/>
      <c r="EHC38" s="9"/>
      <c r="EHD38" s="9"/>
      <c r="EHE38" s="9"/>
      <c r="EHF38" s="9"/>
      <c r="EHG38" s="9"/>
      <c r="EHH38" s="9"/>
      <c r="EHI38" s="9"/>
      <c r="EHJ38" s="9"/>
      <c r="EHK38" s="9"/>
      <c r="EHL38" s="9"/>
      <c r="EHM38" s="9"/>
      <c r="EHN38" s="9"/>
      <c r="EHO38" s="9"/>
      <c r="EHP38" s="9"/>
      <c r="EHQ38" s="9"/>
      <c r="EHR38" s="9"/>
      <c r="EHS38" s="9"/>
      <c r="EHT38" s="9"/>
      <c r="EHU38" s="9"/>
      <c r="EHV38" s="9"/>
      <c r="EHW38" s="9"/>
      <c r="EHX38" s="9"/>
      <c r="EHY38" s="9"/>
      <c r="EHZ38" s="9"/>
      <c r="EIA38" s="9"/>
      <c r="EIB38" s="9"/>
      <c r="EIC38" s="9"/>
      <c r="EID38" s="9"/>
      <c r="EIE38" s="9"/>
      <c r="EIF38" s="9"/>
      <c r="EIG38" s="9"/>
      <c r="EIH38" s="9"/>
      <c r="EII38" s="9"/>
      <c r="EIJ38" s="9"/>
      <c r="EIK38" s="9"/>
      <c r="EIL38" s="9"/>
      <c r="EIM38" s="9"/>
      <c r="EIN38" s="9"/>
      <c r="EIO38" s="9"/>
      <c r="EIP38" s="9"/>
      <c r="EIQ38" s="9"/>
      <c r="EIR38" s="9"/>
      <c r="EIS38" s="9"/>
      <c r="EIT38" s="9"/>
      <c r="EIU38" s="9"/>
      <c r="EIV38" s="9"/>
      <c r="EIW38" s="9"/>
      <c r="EIX38" s="9"/>
      <c r="EIY38" s="9"/>
      <c r="EIZ38" s="9"/>
      <c r="EJA38" s="9"/>
      <c r="EJB38" s="9"/>
      <c r="EJC38" s="9"/>
      <c r="EJD38" s="9"/>
      <c r="EJE38" s="9"/>
      <c r="EJF38" s="9"/>
      <c r="EJG38" s="9"/>
      <c r="EJH38" s="9"/>
      <c r="EJI38" s="9"/>
      <c r="EJJ38" s="9"/>
      <c r="EJK38" s="9"/>
      <c r="EJL38" s="9"/>
      <c r="EJM38" s="9"/>
      <c r="EJN38" s="9"/>
      <c r="EJO38" s="9"/>
      <c r="EJP38" s="9"/>
      <c r="EJQ38" s="9"/>
      <c r="EJR38" s="9"/>
      <c r="EJS38" s="9"/>
      <c r="EJT38" s="9"/>
      <c r="EJU38" s="9"/>
      <c r="EJV38" s="9"/>
      <c r="EJW38" s="9"/>
      <c r="EJX38" s="9"/>
      <c r="EJY38" s="9"/>
      <c r="EJZ38" s="9"/>
      <c r="EKA38" s="9"/>
      <c r="EKB38" s="9"/>
      <c r="EKC38" s="9"/>
      <c r="EKD38" s="9"/>
      <c r="EKE38" s="9"/>
      <c r="EKF38" s="9"/>
      <c r="EKG38" s="9"/>
      <c r="EKH38" s="9"/>
      <c r="EKI38" s="9"/>
      <c r="EKJ38" s="9"/>
      <c r="EKK38" s="9"/>
      <c r="EKL38" s="9"/>
      <c r="EKM38" s="9"/>
      <c r="EKN38" s="9"/>
      <c r="EKO38" s="9"/>
      <c r="EKP38" s="9"/>
      <c r="EKQ38" s="9"/>
      <c r="EKR38" s="9"/>
      <c r="EKS38" s="9"/>
      <c r="EKT38" s="9"/>
      <c r="EKU38" s="9"/>
      <c r="EKV38" s="9"/>
      <c r="EKW38" s="9"/>
      <c r="EKX38" s="9"/>
      <c r="EKY38" s="9"/>
      <c r="EKZ38" s="9"/>
      <c r="ELA38" s="9"/>
      <c r="ELB38" s="9"/>
      <c r="ELC38" s="9"/>
      <c r="ELD38" s="9"/>
      <c r="ELE38" s="9"/>
      <c r="ELF38" s="9"/>
      <c r="ELG38" s="9"/>
      <c r="ELH38" s="9"/>
      <c r="ELI38" s="9"/>
      <c r="ELJ38" s="9"/>
      <c r="ELK38" s="9"/>
      <c r="ELL38" s="9"/>
      <c r="ELM38" s="9"/>
      <c r="ELN38" s="9"/>
      <c r="ELO38" s="9"/>
      <c r="ELP38" s="9"/>
      <c r="ELQ38" s="9"/>
      <c r="ELR38" s="9"/>
      <c r="ELS38" s="9"/>
      <c r="ELT38" s="9"/>
      <c r="ELU38" s="9"/>
      <c r="ELV38" s="9"/>
      <c r="ELW38" s="9"/>
      <c r="ELX38" s="9"/>
      <c r="ELY38" s="9"/>
      <c r="ELZ38" s="9"/>
      <c r="EMA38" s="9"/>
      <c r="EMB38" s="9"/>
      <c r="EMC38" s="9"/>
      <c r="EMD38" s="9"/>
      <c r="EME38" s="9"/>
      <c r="EMF38" s="9"/>
      <c r="EMG38" s="9"/>
      <c r="EMH38" s="9"/>
      <c r="EMI38" s="9"/>
      <c r="EMJ38" s="9"/>
      <c r="EMK38" s="9"/>
      <c r="EML38" s="9"/>
      <c r="EMM38" s="9"/>
      <c r="EMN38" s="9"/>
      <c r="EMO38" s="9"/>
      <c r="EMP38" s="9"/>
      <c r="EMQ38" s="9"/>
      <c r="EMR38" s="9"/>
      <c r="EMS38" s="9"/>
      <c r="EMT38" s="9"/>
      <c r="EMU38" s="9"/>
      <c r="EMV38" s="9"/>
      <c r="EMW38" s="9"/>
      <c r="EMX38" s="9"/>
      <c r="EMY38" s="9"/>
      <c r="EMZ38" s="9"/>
      <c r="ENA38" s="9"/>
      <c r="ENB38" s="9"/>
      <c r="ENC38" s="9"/>
      <c r="END38" s="9"/>
      <c r="ENE38" s="9"/>
      <c r="ENF38" s="9"/>
      <c r="ENG38" s="9"/>
      <c r="ENH38" s="9"/>
      <c r="ENI38" s="9"/>
      <c r="ENJ38" s="9"/>
      <c r="ENK38" s="9"/>
      <c r="ENL38" s="9"/>
      <c r="ENM38" s="9"/>
      <c r="ENN38" s="9"/>
      <c r="ENO38" s="9"/>
      <c r="ENP38" s="9"/>
      <c r="ENQ38" s="9"/>
      <c r="ENR38" s="9"/>
      <c r="ENS38" s="9"/>
      <c r="ENT38" s="9"/>
      <c r="ENU38" s="9"/>
      <c r="ENV38" s="9"/>
      <c r="ENW38" s="9"/>
      <c r="ENX38" s="9"/>
      <c r="ENY38" s="9"/>
      <c r="ENZ38" s="9"/>
      <c r="EOA38" s="9"/>
      <c r="EOB38" s="9"/>
      <c r="EOC38" s="9"/>
      <c r="EOD38" s="9"/>
      <c r="EOE38" s="9"/>
      <c r="EOF38" s="9"/>
      <c r="EOG38" s="9"/>
      <c r="EOH38" s="9"/>
      <c r="EOI38" s="9"/>
      <c r="EOJ38" s="9"/>
      <c r="EOK38" s="9"/>
      <c r="EOL38" s="9"/>
      <c r="EOM38" s="9"/>
      <c r="EON38" s="9"/>
      <c r="EOO38" s="9"/>
      <c r="EOP38" s="9"/>
      <c r="EOQ38" s="9"/>
      <c r="EOR38" s="9"/>
      <c r="EOS38" s="9"/>
      <c r="EOT38" s="9"/>
      <c r="EOU38" s="9"/>
      <c r="EOV38" s="9"/>
      <c r="EOW38" s="9"/>
      <c r="EOX38" s="9"/>
      <c r="EOY38" s="9"/>
      <c r="EOZ38" s="9"/>
      <c r="EPA38" s="9"/>
      <c r="EPB38" s="9"/>
      <c r="EPC38" s="9"/>
      <c r="EPD38" s="9"/>
      <c r="EPE38" s="9"/>
      <c r="EPF38" s="9"/>
      <c r="EPG38" s="9"/>
      <c r="EPH38" s="9"/>
      <c r="EPI38" s="9"/>
      <c r="EPJ38" s="9"/>
      <c r="EPK38" s="9"/>
      <c r="EPL38" s="9"/>
      <c r="EPM38" s="9"/>
      <c r="EPN38" s="9"/>
      <c r="EPO38" s="9"/>
      <c r="EPP38" s="9"/>
      <c r="EPQ38" s="9"/>
      <c r="EPR38" s="9"/>
      <c r="EPS38" s="9"/>
      <c r="EPT38" s="9"/>
      <c r="EPU38" s="9"/>
      <c r="EPV38" s="9"/>
      <c r="EPW38" s="9"/>
      <c r="EPX38" s="9"/>
      <c r="EPY38" s="9"/>
      <c r="EPZ38" s="9"/>
      <c r="EQA38" s="9"/>
      <c r="EQB38" s="9"/>
      <c r="EQC38" s="9"/>
      <c r="EQD38" s="9"/>
      <c r="EQE38" s="9"/>
      <c r="EQF38" s="9"/>
      <c r="EQG38" s="9"/>
      <c r="EQH38" s="9"/>
      <c r="EQI38" s="9"/>
      <c r="EQJ38" s="9"/>
      <c r="EQK38" s="9"/>
      <c r="EQL38" s="9"/>
      <c r="EQM38" s="9"/>
      <c r="EQN38" s="9"/>
      <c r="EQO38" s="9"/>
      <c r="EQP38" s="9"/>
      <c r="EQQ38" s="9"/>
      <c r="EQR38" s="9"/>
      <c r="EQS38" s="9"/>
      <c r="EQT38" s="9"/>
      <c r="EQU38" s="9"/>
      <c r="EQV38" s="9"/>
      <c r="EQW38" s="9"/>
      <c r="EQX38" s="9"/>
      <c r="EQY38" s="9"/>
      <c r="EQZ38" s="9"/>
      <c r="ERA38" s="9"/>
      <c r="ERB38" s="9"/>
      <c r="ERC38" s="9"/>
      <c r="ERD38" s="9"/>
      <c r="ERE38" s="9"/>
      <c r="ERF38" s="9"/>
      <c r="ERG38" s="9"/>
      <c r="ERH38" s="9"/>
      <c r="ERI38" s="9"/>
      <c r="ERJ38" s="9"/>
      <c r="ERK38" s="9"/>
      <c r="ERL38" s="9"/>
      <c r="ERM38" s="9"/>
      <c r="ERN38" s="9"/>
      <c r="ERO38" s="9"/>
      <c r="ERP38" s="9"/>
      <c r="ERQ38" s="9"/>
      <c r="ERR38" s="9"/>
      <c r="ERS38" s="9"/>
      <c r="ERT38" s="9"/>
      <c r="ERU38" s="9"/>
      <c r="ERV38" s="9"/>
      <c r="ERW38" s="9"/>
      <c r="ERX38" s="9"/>
      <c r="ERY38" s="9"/>
      <c r="ERZ38" s="9"/>
      <c r="ESA38" s="9"/>
      <c r="ESB38" s="9"/>
      <c r="ESC38" s="9"/>
      <c r="ESD38" s="9"/>
      <c r="ESE38" s="9"/>
      <c r="ESF38" s="9"/>
      <c r="ESG38" s="9"/>
      <c r="ESH38" s="9"/>
      <c r="ESI38" s="9"/>
      <c r="ESJ38" s="9"/>
      <c r="ESK38" s="9"/>
      <c r="ESL38" s="9"/>
      <c r="ESM38" s="9"/>
      <c r="ESN38" s="9"/>
      <c r="ESO38" s="9"/>
      <c r="ESP38" s="9"/>
      <c r="ESQ38" s="9"/>
      <c r="ESR38" s="9"/>
      <c r="ESS38" s="9"/>
      <c r="EST38" s="9"/>
      <c r="ESU38" s="9"/>
      <c r="ESV38" s="9"/>
      <c r="ESW38" s="9"/>
      <c r="ESX38" s="9"/>
      <c r="ESY38" s="9"/>
      <c r="ESZ38" s="9"/>
      <c r="ETA38" s="9"/>
      <c r="ETB38" s="9"/>
      <c r="ETC38" s="9"/>
      <c r="ETD38" s="9"/>
      <c r="ETE38" s="9"/>
      <c r="ETF38" s="9"/>
      <c r="ETG38" s="9"/>
      <c r="ETH38" s="9"/>
      <c r="ETI38" s="9"/>
      <c r="ETJ38" s="9"/>
      <c r="ETK38" s="9"/>
      <c r="ETL38" s="9"/>
      <c r="ETM38" s="9"/>
      <c r="ETN38" s="9"/>
      <c r="ETO38" s="9"/>
      <c r="ETP38" s="9"/>
      <c r="ETQ38" s="9"/>
      <c r="ETR38" s="9"/>
      <c r="ETS38" s="9"/>
      <c r="ETT38" s="9"/>
      <c r="ETU38" s="9"/>
      <c r="ETV38" s="9"/>
      <c r="ETW38" s="9"/>
      <c r="ETX38" s="9"/>
      <c r="ETY38" s="9"/>
      <c r="ETZ38" s="9"/>
      <c r="EUA38" s="9"/>
      <c r="EUB38" s="9"/>
      <c r="EUC38" s="9"/>
      <c r="EUD38" s="9"/>
      <c r="EUE38" s="9"/>
      <c r="EUF38" s="9"/>
      <c r="EUG38" s="9"/>
      <c r="EUH38" s="9"/>
      <c r="EUI38" s="9"/>
      <c r="EUJ38" s="9"/>
      <c r="EUK38" s="9"/>
      <c r="EUL38" s="9"/>
      <c r="EUM38" s="9"/>
      <c r="EUN38" s="9"/>
      <c r="EUO38" s="9"/>
      <c r="EUP38" s="9"/>
      <c r="EUQ38" s="9"/>
      <c r="EUR38" s="9"/>
      <c r="EUS38" s="9"/>
      <c r="EUT38" s="9"/>
      <c r="EUU38" s="9"/>
      <c r="EUV38" s="9"/>
      <c r="EUW38" s="9"/>
      <c r="EUX38" s="9"/>
      <c r="EUY38" s="9"/>
      <c r="EUZ38" s="9"/>
      <c r="EVA38" s="9"/>
      <c r="EVB38" s="9"/>
      <c r="EVC38" s="9"/>
      <c r="EVD38" s="9"/>
      <c r="EVE38" s="9"/>
      <c r="EVF38" s="9"/>
      <c r="EVG38" s="9"/>
      <c r="EVH38" s="9"/>
      <c r="EVI38" s="9"/>
      <c r="EVJ38" s="9"/>
      <c r="EVK38" s="9"/>
      <c r="EVL38" s="9"/>
      <c r="EVM38" s="9"/>
      <c r="EVN38" s="9"/>
      <c r="EVO38" s="9"/>
      <c r="EVP38" s="9"/>
      <c r="EVQ38" s="9"/>
      <c r="EVR38" s="9"/>
      <c r="EVS38" s="9"/>
      <c r="EVT38" s="9"/>
      <c r="EVU38" s="9"/>
      <c r="EVV38" s="9"/>
      <c r="EVW38" s="9"/>
      <c r="EVX38" s="9"/>
      <c r="EVY38" s="9"/>
      <c r="EVZ38" s="9"/>
      <c r="EWA38" s="9"/>
      <c r="EWB38" s="9"/>
      <c r="EWC38" s="9"/>
      <c r="EWD38" s="9"/>
      <c r="EWE38" s="9"/>
      <c r="EWF38" s="9"/>
      <c r="EWG38" s="9"/>
      <c r="EWH38" s="9"/>
      <c r="EWI38" s="9"/>
      <c r="EWJ38" s="9"/>
      <c r="EWK38" s="9"/>
      <c r="EWL38" s="9"/>
      <c r="EWM38" s="9"/>
      <c r="EWN38" s="9"/>
      <c r="EWO38" s="9"/>
      <c r="EWP38" s="9"/>
      <c r="EWQ38" s="9"/>
      <c r="EWR38" s="9"/>
      <c r="EWS38" s="9"/>
      <c r="EWT38" s="9"/>
      <c r="EWU38" s="9"/>
      <c r="EWV38" s="9"/>
      <c r="EWW38" s="9"/>
      <c r="EWX38" s="9"/>
      <c r="EWY38" s="9"/>
      <c r="EWZ38" s="9"/>
      <c r="EXA38" s="9"/>
      <c r="EXB38" s="9"/>
      <c r="EXC38" s="9"/>
      <c r="EXD38" s="9"/>
      <c r="EXE38" s="9"/>
      <c r="EXF38" s="9"/>
      <c r="EXG38" s="9"/>
      <c r="EXH38" s="9"/>
      <c r="EXI38" s="9"/>
      <c r="EXJ38" s="9"/>
      <c r="EXK38" s="9"/>
      <c r="EXL38" s="9"/>
      <c r="EXM38" s="9"/>
      <c r="EXN38" s="9"/>
      <c r="EXO38" s="9"/>
      <c r="EXP38" s="9"/>
      <c r="EXQ38" s="9"/>
      <c r="EXR38" s="9"/>
      <c r="EXS38" s="9"/>
      <c r="EXT38" s="9"/>
      <c r="EXU38" s="9"/>
      <c r="EXV38" s="9"/>
      <c r="EXW38" s="9"/>
      <c r="EXX38" s="9"/>
      <c r="EXY38" s="9"/>
      <c r="EXZ38" s="9"/>
      <c r="EYA38" s="9"/>
      <c r="EYB38" s="9"/>
      <c r="EYC38" s="9"/>
      <c r="EYD38" s="9"/>
      <c r="EYE38" s="9"/>
      <c r="EYF38" s="9"/>
      <c r="EYG38" s="9"/>
      <c r="EYH38" s="9"/>
      <c r="EYI38" s="9"/>
      <c r="EYJ38" s="9"/>
      <c r="EYK38" s="9"/>
      <c r="EYL38" s="9"/>
      <c r="EYM38" s="9"/>
      <c r="EYN38" s="9"/>
      <c r="EYO38" s="9"/>
      <c r="EYP38" s="9"/>
      <c r="EYQ38" s="9"/>
      <c r="EYR38" s="9"/>
      <c r="EYS38" s="9"/>
      <c r="EYT38" s="9"/>
      <c r="EYU38" s="9"/>
      <c r="EYV38" s="9"/>
      <c r="EYW38" s="9"/>
      <c r="EYX38" s="9"/>
      <c r="EYY38" s="9"/>
      <c r="EYZ38" s="9"/>
      <c r="EZA38" s="9"/>
      <c r="EZB38" s="9"/>
      <c r="EZC38" s="9"/>
      <c r="EZD38" s="9"/>
      <c r="EZE38" s="9"/>
      <c r="EZF38" s="9"/>
      <c r="EZG38" s="9"/>
      <c r="EZH38" s="9"/>
      <c r="EZI38" s="9"/>
      <c r="EZJ38" s="9"/>
      <c r="EZK38" s="9"/>
      <c r="EZL38" s="9"/>
      <c r="EZM38" s="9"/>
      <c r="EZN38" s="9"/>
      <c r="EZO38" s="9"/>
      <c r="EZP38" s="9"/>
      <c r="EZQ38" s="9"/>
      <c r="EZR38" s="9"/>
      <c r="EZS38" s="9"/>
      <c r="EZT38" s="9"/>
      <c r="EZU38" s="9"/>
      <c r="EZV38" s="9"/>
      <c r="EZW38" s="9"/>
      <c r="EZX38" s="9"/>
      <c r="EZY38" s="9"/>
      <c r="EZZ38" s="9"/>
      <c r="FAA38" s="9"/>
      <c r="FAB38" s="9"/>
      <c r="FAC38" s="9"/>
      <c r="FAD38" s="9"/>
      <c r="FAE38" s="9"/>
      <c r="FAF38" s="9"/>
      <c r="FAG38" s="9"/>
      <c r="FAH38" s="9"/>
      <c r="FAI38" s="9"/>
      <c r="FAJ38" s="9"/>
      <c r="FAK38" s="9"/>
      <c r="FAL38" s="9"/>
      <c r="FAM38" s="9"/>
      <c r="FAN38" s="9"/>
      <c r="FAO38" s="9"/>
      <c r="FAP38" s="9"/>
      <c r="FAQ38" s="9"/>
      <c r="FAR38" s="9"/>
      <c r="FAS38" s="9"/>
      <c r="FAT38" s="9"/>
      <c r="FAU38" s="9"/>
      <c r="FAV38" s="9"/>
      <c r="FAW38" s="9"/>
      <c r="FAX38" s="9"/>
      <c r="FAY38" s="9"/>
      <c r="FAZ38" s="9"/>
      <c r="FBA38" s="9"/>
      <c r="FBB38" s="9"/>
      <c r="FBC38" s="9"/>
      <c r="FBD38" s="9"/>
      <c r="FBE38" s="9"/>
      <c r="FBF38" s="9"/>
      <c r="FBG38" s="9"/>
      <c r="FBH38" s="9"/>
      <c r="FBI38" s="9"/>
      <c r="FBJ38" s="9"/>
      <c r="FBK38" s="9"/>
      <c r="FBL38" s="9"/>
      <c r="FBM38" s="9"/>
      <c r="FBN38" s="9"/>
      <c r="FBO38" s="9"/>
      <c r="FBP38" s="9"/>
      <c r="FBQ38" s="9"/>
      <c r="FBR38" s="9"/>
      <c r="FBS38" s="9"/>
      <c r="FBT38" s="9"/>
      <c r="FBU38" s="9"/>
      <c r="FBV38" s="9"/>
      <c r="FBW38" s="9"/>
      <c r="FBX38" s="9"/>
      <c r="FBY38" s="9"/>
      <c r="FBZ38" s="9"/>
      <c r="FCA38" s="9"/>
      <c r="FCB38" s="9"/>
      <c r="FCC38" s="9"/>
      <c r="FCD38" s="9"/>
      <c r="FCE38" s="9"/>
      <c r="FCF38" s="9"/>
      <c r="FCG38" s="9"/>
      <c r="FCH38" s="9"/>
      <c r="FCI38" s="9"/>
      <c r="FCJ38" s="9"/>
      <c r="FCK38" s="9"/>
      <c r="FCL38" s="9"/>
      <c r="FCM38" s="9"/>
      <c r="FCN38" s="9"/>
      <c r="FCO38" s="9"/>
      <c r="FCP38" s="9"/>
      <c r="FCQ38" s="9"/>
      <c r="FCR38" s="9"/>
      <c r="FCS38" s="9"/>
      <c r="FCT38" s="9"/>
      <c r="FCU38" s="9"/>
      <c r="FCV38" s="9"/>
      <c r="FCW38" s="9"/>
      <c r="FCX38" s="9"/>
      <c r="FCY38" s="9"/>
      <c r="FCZ38" s="9"/>
      <c r="FDA38" s="9"/>
      <c r="FDB38" s="9"/>
      <c r="FDC38" s="9"/>
      <c r="FDD38" s="9"/>
      <c r="FDE38" s="9"/>
      <c r="FDF38" s="9"/>
      <c r="FDG38" s="9"/>
      <c r="FDH38" s="9"/>
      <c r="FDI38" s="9"/>
      <c r="FDJ38" s="9"/>
      <c r="FDK38" s="9"/>
      <c r="FDL38" s="9"/>
      <c r="FDM38" s="9"/>
      <c r="FDN38" s="9"/>
      <c r="FDO38" s="9"/>
      <c r="FDP38" s="9"/>
      <c r="FDQ38" s="9"/>
      <c r="FDR38" s="9"/>
      <c r="FDS38" s="9"/>
      <c r="FDT38" s="9"/>
      <c r="FDU38" s="9"/>
      <c r="FDV38" s="9"/>
      <c r="FDW38" s="9"/>
      <c r="FDX38" s="9"/>
      <c r="FDY38" s="9"/>
      <c r="FDZ38" s="9"/>
      <c r="FEA38" s="9"/>
      <c r="FEB38" s="9"/>
      <c r="FEC38" s="9"/>
      <c r="FED38" s="9"/>
      <c r="FEE38" s="9"/>
      <c r="FEF38" s="9"/>
      <c r="FEG38" s="9"/>
      <c r="FEH38" s="9"/>
      <c r="FEI38" s="9"/>
      <c r="FEJ38" s="9"/>
      <c r="FEK38" s="9"/>
      <c r="FEL38" s="9"/>
      <c r="FEM38" s="9"/>
      <c r="FEN38" s="9"/>
      <c r="FEO38" s="9"/>
      <c r="FEP38" s="9"/>
      <c r="FEQ38" s="9"/>
      <c r="FER38" s="9"/>
      <c r="FES38" s="9"/>
      <c r="FET38" s="9"/>
      <c r="FEU38" s="9"/>
      <c r="FEV38" s="9"/>
      <c r="FEW38" s="9"/>
      <c r="FEX38" s="9"/>
      <c r="FEY38" s="9"/>
      <c r="FEZ38" s="9"/>
      <c r="FFA38" s="9"/>
      <c r="FFB38" s="9"/>
      <c r="FFC38" s="9"/>
      <c r="FFD38" s="9"/>
      <c r="FFE38" s="9"/>
      <c r="FFF38" s="9"/>
      <c r="FFG38" s="9"/>
      <c r="FFH38" s="9"/>
      <c r="FFI38" s="9"/>
      <c r="FFJ38" s="9"/>
      <c r="FFK38" s="9"/>
      <c r="FFL38" s="9"/>
      <c r="FFM38" s="9"/>
      <c r="FFN38" s="9"/>
      <c r="FFO38" s="9"/>
      <c r="FFP38" s="9"/>
      <c r="FFQ38" s="9"/>
      <c r="FFR38" s="9"/>
      <c r="FFS38" s="9"/>
      <c r="FFT38" s="9"/>
      <c r="FFU38" s="9"/>
      <c r="FFV38" s="9"/>
      <c r="FFW38" s="9"/>
      <c r="FFX38" s="9"/>
      <c r="FFY38" s="9"/>
      <c r="FFZ38" s="9"/>
      <c r="FGA38" s="9"/>
      <c r="FGB38" s="9"/>
      <c r="FGC38" s="9"/>
      <c r="FGD38" s="9"/>
      <c r="FGE38" s="9"/>
      <c r="FGF38" s="9"/>
      <c r="FGG38" s="9"/>
      <c r="FGH38" s="9"/>
      <c r="FGI38" s="9"/>
      <c r="FGJ38" s="9"/>
      <c r="FGK38" s="9"/>
      <c r="FGL38" s="9"/>
      <c r="FGM38" s="9"/>
      <c r="FGN38" s="9"/>
      <c r="FGO38" s="9"/>
      <c r="FGP38" s="9"/>
      <c r="FGQ38" s="9"/>
      <c r="FGR38" s="9"/>
      <c r="FGS38" s="9"/>
      <c r="FGT38" s="9"/>
      <c r="FGU38" s="9"/>
      <c r="FGV38" s="9"/>
      <c r="FGW38" s="9"/>
      <c r="FGX38" s="9"/>
      <c r="FGY38" s="9"/>
      <c r="FGZ38" s="9"/>
      <c r="FHA38" s="9"/>
      <c r="FHB38" s="9"/>
      <c r="FHC38" s="9"/>
      <c r="FHD38" s="9"/>
      <c r="FHE38" s="9"/>
      <c r="FHF38" s="9"/>
      <c r="FHG38" s="9"/>
      <c r="FHH38" s="9"/>
      <c r="FHI38" s="9"/>
      <c r="FHJ38" s="9"/>
      <c r="FHK38" s="9"/>
      <c r="FHL38" s="9"/>
      <c r="FHM38" s="9"/>
      <c r="FHN38" s="9"/>
      <c r="FHO38" s="9"/>
      <c r="FHP38" s="9"/>
      <c r="FHQ38" s="9"/>
      <c r="FHR38" s="9"/>
      <c r="FHS38" s="9"/>
      <c r="FHT38" s="9"/>
      <c r="FHU38" s="9"/>
      <c r="FHV38" s="9"/>
      <c r="FHW38" s="9"/>
      <c r="FHX38" s="9"/>
      <c r="FHY38" s="9"/>
      <c r="FHZ38" s="9"/>
      <c r="FIA38" s="9"/>
      <c r="FIB38" s="9"/>
      <c r="FIC38" s="9"/>
      <c r="FID38" s="9"/>
      <c r="FIE38" s="9"/>
      <c r="FIF38" s="9"/>
      <c r="FIG38" s="9"/>
      <c r="FIH38" s="9"/>
      <c r="FII38" s="9"/>
      <c r="FIJ38" s="9"/>
      <c r="FIK38" s="9"/>
      <c r="FIL38" s="9"/>
      <c r="FIM38" s="9"/>
      <c r="FIN38" s="9"/>
      <c r="FIO38" s="9"/>
      <c r="FIP38" s="9"/>
      <c r="FIQ38" s="9"/>
      <c r="FIR38" s="9"/>
      <c r="FIS38" s="9"/>
      <c r="FIT38" s="9"/>
      <c r="FIU38" s="9"/>
      <c r="FIV38" s="9"/>
      <c r="FIW38" s="9"/>
      <c r="FIX38" s="9"/>
      <c r="FIY38" s="9"/>
      <c r="FIZ38" s="9"/>
      <c r="FJA38" s="9"/>
      <c r="FJB38" s="9"/>
      <c r="FJC38" s="9"/>
      <c r="FJD38" s="9"/>
      <c r="FJE38" s="9"/>
      <c r="FJF38" s="9"/>
      <c r="FJG38" s="9"/>
      <c r="FJH38" s="9"/>
      <c r="FJI38" s="9"/>
      <c r="FJJ38" s="9"/>
      <c r="FJK38" s="9"/>
      <c r="FJL38" s="9"/>
      <c r="FJM38" s="9"/>
      <c r="FJN38" s="9"/>
      <c r="FJO38" s="9"/>
      <c r="FJP38" s="9"/>
      <c r="FJQ38" s="9"/>
      <c r="FJR38" s="9"/>
      <c r="FJS38" s="9"/>
      <c r="FJT38" s="9"/>
      <c r="FJU38" s="9"/>
      <c r="FJV38" s="9"/>
      <c r="FJW38" s="9"/>
      <c r="FJX38" s="9"/>
      <c r="FJY38" s="9"/>
      <c r="FJZ38" s="9"/>
      <c r="FKA38" s="9"/>
      <c r="FKB38" s="9"/>
      <c r="FKC38" s="9"/>
      <c r="FKD38" s="9"/>
      <c r="FKE38" s="9"/>
      <c r="FKF38" s="9"/>
      <c r="FKG38" s="9"/>
      <c r="FKH38" s="9"/>
      <c r="FKI38" s="9"/>
      <c r="FKJ38" s="9"/>
      <c r="FKK38" s="9"/>
      <c r="FKL38" s="9"/>
      <c r="FKM38" s="9"/>
      <c r="FKN38" s="9"/>
      <c r="FKO38" s="9"/>
      <c r="FKP38" s="9"/>
      <c r="FKQ38" s="9"/>
      <c r="FKR38" s="9"/>
      <c r="FKS38" s="9"/>
      <c r="FKT38" s="9"/>
      <c r="FKU38" s="9"/>
      <c r="FKV38" s="9"/>
      <c r="FKW38" s="9"/>
      <c r="FKX38" s="9"/>
      <c r="FKY38" s="9"/>
      <c r="FKZ38" s="9"/>
      <c r="FLA38" s="9"/>
      <c r="FLB38" s="9"/>
      <c r="FLC38" s="9"/>
      <c r="FLD38" s="9"/>
      <c r="FLE38" s="9"/>
      <c r="FLF38" s="9"/>
      <c r="FLG38" s="9"/>
      <c r="FLH38" s="9"/>
      <c r="FLI38" s="9"/>
      <c r="FLJ38" s="9"/>
      <c r="FLK38" s="9"/>
      <c r="FLL38" s="9"/>
      <c r="FLM38" s="9"/>
      <c r="FLN38" s="9"/>
      <c r="FLO38" s="9"/>
      <c r="FLP38" s="9"/>
      <c r="FLQ38" s="9"/>
      <c r="FLR38" s="9"/>
      <c r="FLS38" s="9"/>
      <c r="FLT38" s="9"/>
      <c r="FLU38" s="9"/>
      <c r="FLV38" s="9"/>
      <c r="FLW38" s="9"/>
      <c r="FLX38" s="9"/>
      <c r="FLY38" s="9"/>
      <c r="FLZ38" s="9"/>
      <c r="FMA38" s="9"/>
      <c r="FMB38" s="9"/>
      <c r="FMC38" s="9"/>
      <c r="FMD38" s="9"/>
      <c r="FME38" s="9"/>
      <c r="FMF38" s="9"/>
      <c r="FMG38" s="9"/>
      <c r="FMH38" s="9"/>
      <c r="FMI38" s="9"/>
      <c r="FMJ38" s="9"/>
      <c r="FMK38" s="9"/>
      <c r="FML38" s="9"/>
      <c r="FMM38" s="9"/>
      <c r="FMN38" s="9"/>
      <c r="FMO38" s="9"/>
      <c r="FMP38" s="9"/>
      <c r="FMQ38" s="9"/>
      <c r="FMR38" s="9"/>
      <c r="FMS38" s="9"/>
      <c r="FMT38" s="9"/>
      <c r="FMU38" s="9"/>
      <c r="FMV38" s="9"/>
      <c r="FMW38" s="9"/>
      <c r="FMX38" s="9"/>
      <c r="FMY38" s="9"/>
      <c r="FMZ38" s="9"/>
      <c r="FNA38" s="9"/>
      <c r="FNB38" s="9"/>
      <c r="FNC38" s="9"/>
      <c r="FND38" s="9"/>
      <c r="FNE38" s="9"/>
      <c r="FNF38" s="9"/>
      <c r="FNG38" s="9"/>
      <c r="FNH38" s="9"/>
      <c r="FNI38" s="9"/>
      <c r="FNJ38" s="9"/>
      <c r="FNK38" s="9"/>
      <c r="FNL38" s="9"/>
      <c r="FNM38" s="9"/>
      <c r="FNN38" s="9"/>
      <c r="FNO38" s="9"/>
      <c r="FNP38" s="9"/>
      <c r="FNQ38" s="9"/>
      <c r="FNR38" s="9"/>
      <c r="FNS38" s="9"/>
      <c r="FNT38" s="9"/>
      <c r="FNU38" s="9"/>
      <c r="FNV38" s="9"/>
      <c r="FNW38" s="9"/>
      <c r="FNX38" s="9"/>
      <c r="FNY38" s="9"/>
      <c r="FNZ38" s="9"/>
      <c r="FOA38" s="9"/>
      <c r="FOB38" s="9"/>
      <c r="FOC38" s="9"/>
      <c r="FOD38" s="9"/>
      <c r="FOE38" s="9"/>
      <c r="FOF38" s="9"/>
      <c r="FOG38" s="9"/>
      <c r="FOH38" s="9"/>
      <c r="FOI38" s="9"/>
      <c r="FOJ38" s="9"/>
      <c r="FOK38" s="9"/>
      <c r="FOL38" s="9"/>
      <c r="FOM38" s="9"/>
      <c r="FON38" s="9"/>
      <c r="FOO38" s="9"/>
      <c r="FOP38" s="9"/>
      <c r="FOQ38" s="9"/>
      <c r="FOR38" s="9"/>
      <c r="FOS38" s="9"/>
      <c r="FOT38" s="9"/>
      <c r="FOU38" s="9"/>
      <c r="FOV38" s="9"/>
      <c r="FOW38" s="9"/>
      <c r="FOX38" s="9"/>
      <c r="FOY38" s="9"/>
      <c r="FOZ38" s="9"/>
      <c r="FPA38" s="9"/>
      <c r="FPB38" s="9"/>
      <c r="FPC38" s="9"/>
      <c r="FPD38" s="9"/>
      <c r="FPE38" s="9"/>
      <c r="FPF38" s="9"/>
      <c r="FPG38" s="9"/>
      <c r="FPH38" s="9"/>
      <c r="FPI38" s="9"/>
      <c r="FPJ38" s="9"/>
      <c r="FPK38" s="9"/>
      <c r="FPL38" s="9"/>
      <c r="FPM38" s="9"/>
      <c r="FPN38" s="9"/>
      <c r="FPO38" s="9"/>
      <c r="FPP38" s="9"/>
      <c r="FPQ38" s="9"/>
      <c r="FPR38" s="9"/>
      <c r="FPS38" s="9"/>
      <c r="FPT38" s="9"/>
      <c r="FPU38" s="9"/>
      <c r="FPV38" s="9"/>
      <c r="FPW38" s="9"/>
      <c r="FPX38" s="9"/>
      <c r="FPY38" s="9"/>
      <c r="FPZ38" s="9"/>
      <c r="FQA38" s="9"/>
      <c r="FQB38" s="9"/>
      <c r="FQC38" s="9"/>
      <c r="FQD38" s="9"/>
      <c r="FQE38" s="9"/>
      <c r="FQF38" s="9"/>
      <c r="FQG38" s="9"/>
      <c r="FQH38" s="9"/>
      <c r="FQI38" s="9"/>
      <c r="FQJ38" s="9"/>
      <c r="FQK38" s="9"/>
      <c r="FQL38" s="9"/>
      <c r="FQM38" s="9"/>
      <c r="FQN38" s="9"/>
      <c r="FQO38" s="9"/>
      <c r="FQP38" s="9"/>
      <c r="FQQ38" s="9"/>
      <c r="FQR38" s="9"/>
      <c r="FQS38" s="9"/>
      <c r="FQT38" s="9"/>
      <c r="FQU38" s="9"/>
      <c r="FQV38" s="9"/>
      <c r="FQW38" s="9"/>
      <c r="FQX38" s="9"/>
      <c r="FQY38" s="9"/>
      <c r="FQZ38" s="9"/>
      <c r="FRA38" s="9"/>
      <c r="FRB38" s="9"/>
      <c r="FRC38" s="9"/>
      <c r="FRD38" s="9"/>
      <c r="FRE38" s="9"/>
      <c r="FRF38" s="9"/>
      <c r="FRG38" s="9"/>
      <c r="FRH38" s="9"/>
      <c r="FRI38" s="9"/>
      <c r="FRJ38" s="9"/>
      <c r="FRK38" s="9"/>
      <c r="FRL38" s="9"/>
      <c r="FRM38" s="9"/>
      <c r="FRN38" s="9"/>
      <c r="FRO38" s="9"/>
      <c r="FRP38" s="9"/>
      <c r="FRQ38" s="9"/>
      <c r="FRR38" s="9"/>
      <c r="FRS38" s="9"/>
      <c r="FRT38" s="9"/>
      <c r="FRU38" s="9"/>
      <c r="FRV38" s="9"/>
      <c r="FRW38" s="9"/>
      <c r="FRX38" s="9"/>
      <c r="FRY38" s="9"/>
      <c r="FRZ38" s="9"/>
      <c r="FSA38" s="9"/>
      <c r="FSB38" s="9"/>
      <c r="FSC38" s="9"/>
      <c r="FSD38" s="9"/>
      <c r="FSE38" s="9"/>
      <c r="FSF38" s="9"/>
      <c r="FSG38" s="9"/>
      <c r="FSH38" s="9"/>
      <c r="FSI38" s="9"/>
      <c r="FSJ38" s="9"/>
      <c r="FSK38" s="9"/>
      <c r="FSL38" s="9"/>
      <c r="FSM38" s="9"/>
      <c r="FSN38" s="9"/>
      <c r="FSO38" s="9"/>
      <c r="FSP38" s="9"/>
      <c r="FSQ38" s="9"/>
      <c r="FSR38" s="9"/>
      <c r="FSS38" s="9"/>
      <c r="FST38" s="9"/>
      <c r="FSU38" s="9"/>
      <c r="FSV38" s="9"/>
      <c r="FSW38" s="9"/>
      <c r="FSX38" s="9"/>
      <c r="FSY38" s="9"/>
      <c r="FSZ38" s="9"/>
      <c r="FTA38" s="9"/>
      <c r="FTB38" s="9"/>
      <c r="FTC38" s="9"/>
      <c r="FTD38" s="9"/>
      <c r="FTE38" s="9"/>
      <c r="FTF38" s="9"/>
      <c r="FTG38" s="9"/>
      <c r="FTH38" s="9"/>
      <c r="FTI38" s="9"/>
      <c r="FTJ38" s="9"/>
      <c r="FTK38" s="9"/>
      <c r="FTL38" s="9"/>
      <c r="FTM38" s="9"/>
      <c r="FTN38" s="9"/>
      <c r="FTO38" s="9"/>
      <c r="FTP38" s="9"/>
      <c r="FTQ38" s="9"/>
      <c r="FTR38" s="9"/>
      <c r="FTS38" s="9"/>
      <c r="FTT38" s="9"/>
      <c r="FTU38" s="9"/>
      <c r="FTV38" s="9"/>
      <c r="FTW38" s="9"/>
      <c r="FTX38" s="9"/>
      <c r="FTY38" s="9"/>
      <c r="FTZ38" s="9"/>
      <c r="FUA38" s="9"/>
      <c r="FUB38" s="9"/>
      <c r="FUC38" s="9"/>
      <c r="FUD38" s="9"/>
      <c r="FUE38" s="9"/>
      <c r="FUF38" s="9"/>
      <c r="FUG38" s="9"/>
      <c r="FUH38" s="9"/>
      <c r="FUI38" s="9"/>
      <c r="FUJ38" s="9"/>
      <c r="FUK38" s="9"/>
      <c r="FUL38" s="9"/>
      <c r="FUM38" s="9"/>
      <c r="FUN38" s="9"/>
      <c r="FUO38" s="9"/>
      <c r="FUP38" s="9"/>
      <c r="FUQ38" s="9"/>
      <c r="FUR38" s="9"/>
      <c r="FUS38" s="9"/>
      <c r="FUT38" s="9"/>
      <c r="FUU38" s="9"/>
      <c r="FUV38" s="9"/>
      <c r="FUW38" s="9"/>
      <c r="FUX38" s="9"/>
      <c r="FUY38" s="9"/>
      <c r="FUZ38" s="9"/>
      <c r="FVA38" s="9"/>
      <c r="FVB38" s="9"/>
      <c r="FVC38" s="9"/>
      <c r="FVD38" s="9"/>
      <c r="FVE38" s="9"/>
      <c r="FVF38" s="9"/>
      <c r="FVG38" s="9"/>
      <c r="FVH38" s="9"/>
      <c r="FVI38" s="9"/>
      <c r="FVJ38" s="9"/>
      <c r="FVK38" s="9"/>
      <c r="FVL38" s="9"/>
      <c r="FVM38" s="9"/>
      <c r="FVN38" s="9"/>
      <c r="FVO38" s="9"/>
      <c r="FVP38" s="9"/>
      <c r="FVQ38" s="9"/>
      <c r="FVR38" s="9"/>
      <c r="FVS38" s="9"/>
      <c r="FVT38" s="9"/>
      <c r="FVU38" s="9"/>
      <c r="FVV38" s="9"/>
      <c r="FVW38" s="9"/>
      <c r="FVX38" s="9"/>
      <c r="FVY38" s="9"/>
      <c r="FVZ38" s="9"/>
      <c r="FWA38" s="9"/>
      <c r="FWB38" s="9"/>
      <c r="FWC38" s="9"/>
      <c r="FWD38" s="9"/>
      <c r="FWE38" s="9"/>
      <c r="FWF38" s="9"/>
      <c r="FWG38" s="9"/>
      <c r="FWH38" s="9"/>
      <c r="FWI38" s="9"/>
      <c r="FWJ38" s="9"/>
      <c r="FWK38" s="9"/>
      <c r="FWL38" s="9"/>
      <c r="FWM38" s="9"/>
      <c r="FWN38" s="9"/>
      <c r="FWO38" s="9"/>
      <c r="FWP38" s="9"/>
      <c r="FWQ38" s="9"/>
      <c r="FWR38" s="9"/>
      <c r="FWS38" s="9"/>
      <c r="FWT38" s="9"/>
      <c r="FWU38" s="9"/>
      <c r="FWV38" s="9"/>
      <c r="FWW38" s="9"/>
      <c r="FWX38" s="9"/>
      <c r="FWY38" s="9"/>
      <c r="FWZ38" s="9"/>
      <c r="FXA38" s="9"/>
      <c r="FXB38" s="9"/>
      <c r="FXC38" s="9"/>
      <c r="FXD38" s="9"/>
      <c r="FXE38" s="9"/>
      <c r="FXF38" s="9"/>
      <c r="FXG38" s="9"/>
      <c r="FXH38" s="9"/>
      <c r="FXI38" s="9"/>
      <c r="FXJ38" s="9"/>
      <c r="FXK38" s="9"/>
      <c r="FXL38" s="9"/>
      <c r="FXM38" s="9"/>
      <c r="FXN38" s="9"/>
      <c r="FXO38" s="9"/>
      <c r="FXP38" s="9"/>
      <c r="FXQ38" s="9"/>
      <c r="FXR38" s="9"/>
      <c r="FXS38" s="9"/>
      <c r="FXT38" s="9"/>
      <c r="FXU38" s="9"/>
      <c r="FXV38" s="9"/>
      <c r="FXW38" s="9"/>
      <c r="FXX38" s="9"/>
      <c r="FXY38" s="9"/>
      <c r="FXZ38" s="9"/>
      <c r="FYA38" s="9"/>
      <c r="FYB38" s="9"/>
      <c r="FYC38" s="9"/>
      <c r="FYD38" s="9"/>
      <c r="FYE38" s="9"/>
      <c r="FYF38" s="9"/>
      <c r="FYG38" s="9"/>
      <c r="FYH38" s="9"/>
      <c r="FYI38" s="9"/>
      <c r="FYJ38" s="9"/>
      <c r="FYK38" s="9"/>
      <c r="FYL38" s="9"/>
      <c r="FYM38" s="9"/>
      <c r="FYN38" s="9"/>
      <c r="FYO38" s="9"/>
      <c r="FYP38" s="9"/>
      <c r="FYQ38" s="9"/>
      <c r="FYR38" s="9"/>
      <c r="FYS38" s="9"/>
      <c r="FYT38" s="9"/>
      <c r="FYU38" s="9"/>
      <c r="FYV38" s="9"/>
      <c r="FYW38" s="9"/>
      <c r="FYX38" s="9"/>
      <c r="FYY38" s="9"/>
      <c r="FYZ38" s="9"/>
      <c r="FZA38" s="9"/>
      <c r="FZB38" s="9"/>
      <c r="FZC38" s="9"/>
      <c r="FZD38" s="9"/>
      <c r="FZE38" s="9"/>
      <c r="FZF38" s="9"/>
      <c r="FZG38" s="9"/>
      <c r="FZH38" s="9"/>
      <c r="FZI38" s="9"/>
      <c r="FZJ38" s="9"/>
      <c r="FZK38" s="9"/>
      <c r="FZL38" s="9"/>
      <c r="FZM38" s="9"/>
      <c r="FZN38" s="9"/>
      <c r="FZO38" s="9"/>
      <c r="FZP38" s="9"/>
      <c r="FZQ38" s="9"/>
      <c r="FZR38" s="9"/>
      <c r="FZS38" s="9"/>
      <c r="FZT38" s="9"/>
      <c r="FZU38" s="9"/>
      <c r="FZV38" s="9"/>
      <c r="FZW38" s="9"/>
      <c r="FZX38" s="9"/>
      <c r="FZY38" s="9"/>
      <c r="FZZ38" s="9"/>
      <c r="GAA38" s="9"/>
      <c r="GAB38" s="9"/>
      <c r="GAC38" s="9"/>
      <c r="GAD38" s="9"/>
      <c r="GAE38" s="9"/>
      <c r="GAF38" s="9"/>
      <c r="GAG38" s="9"/>
      <c r="GAH38" s="9"/>
      <c r="GAI38" s="9"/>
      <c r="GAJ38" s="9"/>
      <c r="GAK38" s="9"/>
      <c r="GAL38" s="9"/>
      <c r="GAM38" s="9"/>
      <c r="GAN38" s="9"/>
      <c r="GAO38" s="9"/>
      <c r="GAP38" s="9"/>
      <c r="GAQ38" s="9"/>
      <c r="GAR38" s="9"/>
      <c r="GAS38" s="9"/>
      <c r="GAT38" s="9"/>
      <c r="GAU38" s="9"/>
      <c r="GAV38" s="9"/>
      <c r="GAW38" s="9"/>
      <c r="GAX38" s="9"/>
      <c r="GAY38" s="9"/>
      <c r="GAZ38" s="9"/>
      <c r="GBA38" s="9"/>
      <c r="GBB38" s="9"/>
      <c r="GBC38" s="9"/>
      <c r="GBD38" s="9"/>
      <c r="GBE38" s="9"/>
      <c r="GBF38" s="9"/>
      <c r="GBG38" s="9"/>
      <c r="GBH38" s="9"/>
      <c r="GBI38" s="9"/>
      <c r="GBJ38" s="9"/>
      <c r="GBK38" s="9"/>
      <c r="GBL38" s="9"/>
      <c r="GBM38" s="9"/>
      <c r="GBN38" s="9"/>
      <c r="GBO38" s="9"/>
      <c r="GBP38" s="9"/>
      <c r="GBQ38" s="9"/>
      <c r="GBR38" s="9"/>
      <c r="GBS38" s="9"/>
      <c r="GBT38" s="9"/>
      <c r="GBU38" s="9"/>
      <c r="GBV38" s="9"/>
      <c r="GBW38" s="9"/>
      <c r="GBX38" s="9"/>
      <c r="GBY38" s="9"/>
      <c r="GBZ38" s="9"/>
      <c r="GCA38" s="9"/>
      <c r="GCB38" s="9"/>
      <c r="GCC38" s="9"/>
      <c r="GCD38" s="9"/>
      <c r="GCE38" s="9"/>
      <c r="GCF38" s="9"/>
      <c r="GCG38" s="9"/>
      <c r="GCH38" s="9"/>
      <c r="GCI38" s="9"/>
      <c r="GCJ38" s="9"/>
      <c r="GCK38" s="9"/>
      <c r="GCL38" s="9"/>
      <c r="GCM38" s="9"/>
      <c r="GCN38" s="9"/>
      <c r="GCO38" s="9"/>
      <c r="GCP38" s="9"/>
      <c r="GCQ38" s="9"/>
      <c r="GCR38" s="9"/>
      <c r="GCS38" s="9"/>
      <c r="GCT38" s="9"/>
      <c r="GCU38" s="9"/>
      <c r="GCV38" s="9"/>
      <c r="GCW38" s="9"/>
      <c r="GCX38" s="9"/>
      <c r="GCY38" s="9"/>
      <c r="GCZ38" s="9"/>
      <c r="GDA38" s="9"/>
      <c r="GDB38" s="9"/>
      <c r="GDC38" s="9"/>
      <c r="GDD38" s="9"/>
      <c r="GDE38" s="9"/>
      <c r="GDF38" s="9"/>
      <c r="GDG38" s="9"/>
      <c r="GDH38" s="9"/>
      <c r="GDI38" s="9"/>
      <c r="GDJ38" s="9"/>
      <c r="GDK38" s="9"/>
      <c r="GDL38" s="9"/>
      <c r="GDM38" s="9"/>
      <c r="GDN38" s="9"/>
      <c r="GDO38" s="9"/>
      <c r="GDP38" s="9"/>
      <c r="GDQ38" s="9"/>
      <c r="GDR38" s="9"/>
      <c r="GDS38" s="9"/>
      <c r="GDT38" s="9"/>
      <c r="GDU38" s="9"/>
      <c r="GDV38" s="9"/>
      <c r="GDW38" s="9"/>
      <c r="GDX38" s="9"/>
      <c r="GDY38" s="9"/>
      <c r="GDZ38" s="9"/>
      <c r="GEA38" s="9"/>
      <c r="GEB38" s="9"/>
      <c r="GEC38" s="9"/>
      <c r="GED38" s="9"/>
      <c r="GEE38" s="9"/>
      <c r="GEF38" s="9"/>
      <c r="GEG38" s="9"/>
      <c r="GEH38" s="9"/>
      <c r="GEI38" s="9"/>
      <c r="GEJ38" s="9"/>
      <c r="GEK38" s="9"/>
      <c r="GEL38" s="9"/>
      <c r="GEM38" s="9"/>
      <c r="GEN38" s="9"/>
      <c r="GEO38" s="9"/>
      <c r="GEP38" s="9"/>
      <c r="GEQ38" s="9"/>
      <c r="GER38" s="9"/>
      <c r="GES38" s="9"/>
      <c r="GET38" s="9"/>
      <c r="GEU38" s="9"/>
      <c r="GEV38" s="9"/>
      <c r="GEW38" s="9"/>
      <c r="GEX38" s="9"/>
      <c r="GEY38" s="9"/>
      <c r="GEZ38" s="9"/>
      <c r="GFA38" s="9"/>
      <c r="GFB38" s="9"/>
      <c r="GFC38" s="9"/>
      <c r="GFD38" s="9"/>
      <c r="GFE38" s="9"/>
      <c r="GFF38" s="9"/>
      <c r="GFG38" s="9"/>
      <c r="GFH38" s="9"/>
      <c r="GFI38" s="9"/>
      <c r="GFJ38" s="9"/>
      <c r="GFK38" s="9"/>
      <c r="GFL38" s="9"/>
      <c r="GFM38" s="9"/>
      <c r="GFN38" s="9"/>
      <c r="GFO38" s="9"/>
      <c r="GFP38" s="9"/>
      <c r="GFQ38" s="9"/>
      <c r="GFR38" s="9"/>
      <c r="GFS38" s="9"/>
      <c r="GFT38" s="9"/>
      <c r="GFU38" s="9"/>
      <c r="GFV38" s="9"/>
      <c r="GFW38" s="9"/>
      <c r="GFX38" s="9"/>
      <c r="GFY38" s="9"/>
      <c r="GFZ38" s="9"/>
      <c r="GGA38" s="9"/>
      <c r="GGB38" s="9"/>
      <c r="GGC38" s="9"/>
      <c r="GGD38" s="9"/>
      <c r="GGE38" s="9"/>
      <c r="GGF38" s="9"/>
      <c r="GGG38" s="9"/>
      <c r="GGH38" s="9"/>
      <c r="GGI38" s="9"/>
      <c r="GGJ38" s="9"/>
      <c r="GGK38" s="9"/>
      <c r="GGL38" s="9"/>
      <c r="GGM38" s="9"/>
      <c r="GGN38" s="9"/>
      <c r="GGO38" s="9"/>
      <c r="GGP38" s="9"/>
      <c r="GGQ38" s="9"/>
      <c r="GGR38" s="9"/>
      <c r="GGS38" s="9"/>
      <c r="GGT38" s="9"/>
      <c r="GGU38" s="9"/>
      <c r="GGV38" s="9"/>
      <c r="GGW38" s="9"/>
      <c r="GGX38" s="9"/>
      <c r="GGY38" s="9"/>
      <c r="GGZ38" s="9"/>
      <c r="GHA38" s="9"/>
      <c r="GHB38" s="9"/>
      <c r="GHC38" s="9"/>
      <c r="GHD38" s="9"/>
      <c r="GHE38" s="9"/>
      <c r="GHF38" s="9"/>
      <c r="GHG38" s="9"/>
      <c r="GHH38" s="9"/>
      <c r="GHI38" s="9"/>
      <c r="GHJ38" s="9"/>
      <c r="GHK38" s="9"/>
      <c r="GHL38" s="9"/>
      <c r="GHM38" s="9"/>
      <c r="GHN38" s="9"/>
      <c r="GHO38" s="9"/>
      <c r="GHP38" s="9"/>
      <c r="GHQ38" s="9"/>
      <c r="GHR38" s="9"/>
      <c r="GHS38" s="9"/>
      <c r="GHT38" s="9"/>
      <c r="GHU38" s="9"/>
      <c r="GHV38" s="9"/>
      <c r="GHW38" s="9"/>
      <c r="GHX38" s="9"/>
      <c r="GHY38" s="9"/>
      <c r="GHZ38" s="9"/>
      <c r="GIA38" s="9"/>
      <c r="GIB38" s="9"/>
      <c r="GIC38" s="9"/>
      <c r="GID38" s="9"/>
      <c r="GIE38" s="9"/>
      <c r="GIF38" s="9"/>
      <c r="GIG38" s="9"/>
      <c r="GIH38" s="9"/>
      <c r="GII38" s="9"/>
      <c r="GIJ38" s="9"/>
      <c r="GIK38" s="9"/>
      <c r="GIL38" s="9"/>
      <c r="GIM38" s="9"/>
      <c r="GIN38" s="9"/>
      <c r="GIO38" s="9"/>
      <c r="GIP38" s="9"/>
      <c r="GIQ38" s="9"/>
      <c r="GIR38" s="9"/>
      <c r="GIS38" s="9"/>
      <c r="GIT38" s="9"/>
      <c r="GIU38" s="9"/>
      <c r="GIV38" s="9"/>
      <c r="GIW38" s="9"/>
      <c r="GIX38" s="9"/>
      <c r="GIY38" s="9"/>
      <c r="GIZ38" s="9"/>
      <c r="GJA38" s="9"/>
      <c r="GJB38" s="9"/>
      <c r="GJC38" s="9"/>
      <c r="GJD38" s="9"/>
      <c r="GJE38" s="9"/>
      <c r="GJF38" s="9"/>
      <c r="GJG38" s="9"/>
      <c r="GJH38" s="9"/>
      <c r="GJI38" s="9"/>
      <c r="GJJ38" s="9"/>
      <c r="GJK38" s="9"/>
      <c r="GJL38" s="9"/>
      <c r="GJM38" s="9"/>
      <c r="GJN38" s="9"/>
      <c r="GJO38" s="9"/>
      <c r="GJP38" s="9"/>
      <c r="GJQ38" s="9"/>
      <c r="GJR38" s="9"/>
      <c r="GJS38" s="9"/>
      <c r="GJT38" s="9"/>
      <c r="GJU38" s="9"/>
      <c r="GJV38" s="9"/>
      <c r="GJW38" s="9"/>
      <c r="GJX38" s="9"/>
      <c r="GJY38" s="9"/>
      <c r="GJZ38" s="9"/>
      <c r="GKA38" s="9"/>
      <c r="GKB38" s="9"/>
      <c r="GKC38" s="9"/>
      <c r="GKD38" s="9"/>
      <c r="GKE38" s="9"/>
      <c r="GKF38" s="9"/>
      <c r="GKG38" s="9"/>
      <c r="GKH38" s="9"/>
      <c r="GKI38" s="9"/>
      <c r="GKJ38" s="9"/>
      <c r="GKK38" s="9"/>
      <c r="GKL38" s="9"/>
      <c r="GKM38" s="9"/>
      <c r="GKN38" s="9"/>
      <c r="GKO38" s="9"/>
      <c r="GKP38" s="9"/>
      <c r="GKQ38" s="9"/>
      <c r="GKR38" s="9"/>
      <c r="GKS38" s="9"/>
      <c r="GKT38" s="9"/>
      <c r="GKU38" s="9"/>
      <c r="GKV38" s="9"/>
      <c r="GKW38" s="9"/>
      <c r="GKX38" s="9"/>
      <c r="GKY38" s="9"/>
      <c r="GKZ38" s="9"/>
      <c r="GLA38" s="9"/>
      <c r="GLB38" s="9"/>
      <c r="GLC38" s="9"/>
      <c r="GLD38" s="9"/>
      <c r="GLE38" s="9"/>
      <c r="GLF38" s="9"/>
      <c r="GLG38" s="9"/>
      <c r="GLH38" s="9"/>
      <c r="GLI38" s="9"/>
      <c r="GLJ38" s="9"/>
      <c r="GLK38" s="9"/>
      <c r="GLL38" s="9"/>
      <c r="GLM38" s="9"/>
      <c r="GLN38" s="9"/>
      <c r="GLO38" s="9"/>
      <c r="GLP38" s="9"/>
      <c r="GLQ38" s="9"/>
      <c r="GLR38" s="9"/>
      <c r="GLS38" s="9"/>
      <c r="GLT38" s="9"/>
      <c r="GLU38" s="9"/>
      <c r="GLV38" s="9"/>
      <c r="GLW38" s="9"/>
      <c r="GLX38" s="9"/>
      <c r="GLY38" s="9"/>
      <c r="GLZ38" s="9"/>
      <c r="GMA38" s="9"/>
      <c r="GMB38" s="9"/>
      <c r="GMC38" s="9"/>
      <c r="GMD38" s="9"/>
      <c r="GME38" s="9"/>
      <c r="GMF38" s="9"/>
      <c r="GMG38" s="9"/>
      <c r="GMH38" s="9"/>
      <c r="GMI38" s="9"/>
      <c r="GMJ38" s="9"/>
      <c r="GMK38" s="9"/>
      <c r="GML38" s="9"/>
      <c r="GMM38" s="9"/>
      <c r="GMN38" s="9"/>
      <c r="GMO38" s="9"/>
      <c r="GMP38" s="9"/>
      <c r="GMQ38" s="9"/>
      <c r="GMR38" s="9"/>
      <c r="GMS38" s="9"/>
      <c r="GMT38" s="9"/>
      <c r="GMU38" s="9"/>
      <c r="GMV38" s="9"/>
      <c r="GMW38" s="9"/>
      <c r="GMX38" s="9"/>
      <c r="GMY38" s="9"/>
      <c r="GMZ38" s="9"/>
      <c r="GNA38" s="9"/>
      <c r="GNB38" s="9"/>
      <c r="GNC38" s="9"/>
      <c r="GND38" s="9"/>
      <c r="GNE38" s="9"/>
      <c r="GNF38" s="9"/>
      <c r="GNG38" s="9"/>
      <c r="GNH38" s="9"/>
      <c r="GNI38" s="9"/>
      <c r="GNJ38" s="9"/>
      <c r="GNK38" s="9"/>
      <c r="GNL38" s="9"/>
      <c r="GNM38" s="9"/>
      <c r="GNN38" s="9"/>
      <c r="GNO38" s="9"/>
      <c r="GNP38" s="9"/>
      <c r="GNQ38" s="9"/>
      <c r="GNR38" s="9"/>
      <c r="GNS38" s="9"/>
      <c r="GNT38" s="9"/>
      <c r="GNU38" s="9"/>
      <c r="GNV38" s="9"/>
      <c r="GNW38" s="9"/>
      <c r="GNX38" s="9"/>
      <c r="GNY38" s="9"/>
      <c r="GNZ38" s="9"/>
      <c r="GOA38" s="9"/>
      <c r="GOB38" s="9"/>
      <c r="GOC38" s="9"/>
      <c r="GOD38" s="9"/>
      <c r="GOE38" s="9"/>
      <c r="GOF38" s="9"/>
      <c r="GOG38" s="9"/>
      <c r="GOH38" s="9"/>
      <c r="GOI38" s="9"/>
      <c r="GOJ38" s="9"/>
      <c r="GOK38" s="9"/>
      <c r="GOL38" s="9"/>
      <c r="GOM38" s="9"/>
      <c r="GON38" s="9"/>
      <c r="GOO38" s="9"/>
      <c r="GOP38" s="9"/>
      <c r="GOQ38" s="9"/>
      <c r="GOR38" s="9"/>
      <c r="GOS38" s="9"/>
      <c r="GOT38" s="9"/>
      <c r="GOU38" s="9"/>
      <c r="GOV38" s="9"/>
      <c r="GOW38" s="9"/>
      <c r="GOX38" s="9"/>
      <c r="GOY38" s="9"/>
      <c r="GOZ38" s="9"/>
      <c r="GPA38" s="9"/>
      <c r="GPB38" s="9"/>
      <c r="GPC38" s="9"/>
      <c r="GPD38" s="9"/>
      <c r="GPE38" s="9"/>
      <c r="GPF38" s="9"/>
      <c r="GPG38" s="9"/>
      <c r="GPH38" s="9"/>
      <c r="GPI38" s="9"/>
      <c r="GPJ38" s="9"/>
      <c r="GPK38" s="9"/>
      <c r="GPL38" s="9"/>
      <c r="GPM38" s="9"/>
      <c r="GPN38" s="9"/>
      <c r="GPO38" s="9"/>
      <c r="GPP38" s="9"/>
      <c r="GPQ38" s="9"/>
      <c r="GPR38" s="9"/>
      <c r="GPS38" s="9"/>
      <c r="GPT38" s="9"/>
      <c r="GPU38" s="9"/>
      <c r="GPV38" s="9"/>
      <c r="GPW38" s="9"/>
      <c r="GPX38" s="9"/>
      <c r="GPY38" s="9"/>
      <c r="GPZ38" s="9"/>
      <c r="GQA38" s="9"/>
      <c r="GQB38" s="9"/>
      <c r="GQC38" s="9"/>
      <c r="GQD38" s="9"/>
      <c r="GQE38" s="9"/>
      <c r="GQF38" s="9"/>
      <c r="GQG38" s="9"/>
      <c r="GQH38" s="9"/>
      <c r="GQI38" s="9"/>
      <c r="GQJ38" s="9"/>
      <c r="GQK38" s="9"/>
      <c r="GQL38" s="9"/>
      <c r="GQM38" s="9"/>
      <c r="GQN38" s="9"/>
      <c r="GQO38" s="9"/>
      <c r="GQP38" s="9"/>
      <c r="GQQ38" s="9"/>
      <c r="GQR38" s="9"/>
      <c r="GQS38" s="9"/>
      <c r="GQT38" s="9"/>
      <c r="GQU38" s="9"/>
      <c r="GQV38" s="9"/>
      <c r="GQW38" s="9"/>
      <c r="GQX38" s="9"/>
      <c r="GQY38" s="9"/>
      <c r="GQZ38" s="9"/>
      <c r="GRA38" s="9"/>
      <c r="GRB38" s="9"/>
      <c r="GRC38" s="9"/>
      <c r="GRD38" s="9"/>
      <c r="GRE38" s="9"/>
      <c r="GRF38" s="9"/>
      <c r="GRG38" s="9"/>
      <c r="GRH38" s="9"/>
      <c r="GRI38" s="9"/>
      <c r="GRJ38" s="9"/>
      <c r="GRK38" s="9"/>
      <c r="GRL38" s="9"/>
      <c r="GRM38" s="9"/>
      <c r="GRN38" s="9"/>
      <c r="GRO38" s="9"/>
      <c r="GRP38" s="9"/>
      <c r="GRQ38" s="9"/>
      <c r="GRR38" s="9"/>
      <c r="GRS38" s="9"/>
      <c r="GRT38" s="9"/>
      <c r="GRU38" s="9"/>
      <c r="GRV38" s="9"/>
      <c r="GRW38" s="9"/>
      <c r="GRX38" s="9"/>
      <c r="GRY38" s="9"/>
      <c r="GRZ38" s="9"/>
      <c r="GSA38" s="9"/>
      <c r="GSB38" s="9"/>
      <c r="GSC38" s="9"/>
      <c r="GSD38" s="9"/>
      <c r="GSE38" s="9"/>
      <c r="GSF38" s="9"/>
      <c r="GSG38" s="9"/>
      <c r="GSH38" s="9"/>
      <c r="GSI38" s="9"/>
      <c r="GSJ38" s="9"/>
      <c r="GSK38" s="9"/>
      <c r="GSL38" s="9"/>
      <c r="GSM38" s="9"/>
      <c r="GSN38" s="9"/>
      <c r="GSO38" s="9"/>
      <c r="GSP38" s="9"/>
      <c r="GSQ38" s="9"/>
      <c r="GSR38" s="9"/>
      <c r="GSS38" s="9"/>
      <c r="GST38" s="9"/>
      <c r="GSU38" s="9"/>
      <c r="GSV38" s="9"/>
      <c r="GSW38" s="9"/>
      <c r="GSX38" s="9"/>
      <c r="GSY38" s="9"/>
      <c r="GSZ38" s="9"/>
      <c r="GTA38" s="9"/>
      <c r="GTB38" s="9"/>
      <c r="GTC38" s="9"/>
      <c r="GTD38" s="9"/>
      <c r="GTE38" s="9"/>
      <c r="GTF38" s="9"/>
      <c r="GTG38" s="9"/>
      <c r="GTH38" s="9"/>
      <c r="GTI38" s="9"/>
      <c r="GTJ38" s="9"/>
      <c r="GTK38" s="9"/>
      <c r="GTL38" s="9"/>
      <c r="GTM38" s="9"/>
      <c r="GTN38" s="9"/>
      <c r="GTO38" s="9"/>
      <c r="GTP38" s="9"/>
      <c r="GTQ38" s="9"/>
      <c r="GTR38" s="9"/>
      <c r="GTS38" s="9"/>
      <c r="GTT38" s="9"/>
      <c r="GTU38" s="9"/>
      <c r="GTV38" s="9"/>
      <c r="GTW38" s="9"/>
      <c r="GTX38" s="9"/>
      <c r="GTY38" s="9"/>
      <c r="GTZ38" s="9"/>
      <c r="GUA38" s="9"/>
      <c r="GUB38" s="9"/>
      <c r="GUC38" s="9"/>
      <c r="GUD38" s="9"/>
      <c r="GUE38" s="9"/>
      <c r="GUF38" s="9"/>
      <c r="GUG38" s="9"/>
      <c r="GUH38" s="9"/>
      <c r="GUI38" s="9"/>
      <c r="GUJ38" s="9"/>
      <c r="GUK38" s="9"/>
      <c r="GUL38" s="9"/>
      <c r="GUM38" s="9"/>
      <c r="GUN38" s="9"/>
      <c r="GUO38" s="9"/>
      <c r="GUP38" s="9"/>
      <c r="GUQ38" s="9"/>
      <c r="GUR38" s="9"/>
      <c r="GUS38" s="9"/>
      <c r="GUT38" s="9"/>
      <c r="GUU38" s="9"/>
      <c r="GUV38" s="9"/>
      <c r="GUW38" s="9"/>
      <c r="GUX38" s="9"/>
      <c r="GUY38" s="9"/>
      <c r="GUZ38" s="9"/>
      <c r="GVA38" s="9"/>
      <c r="GVB38" s="9"/>
      <c r="GVC38" s="9"/>
      <c r="GVD38" s="9"/>
      <c r="GVE38" s="9"/>
      <c r="GVF38" s="9"/>
      <c r="GVG38" s="9"/>
      <c r="GVH38" s="9"/>
      <c r="GVI38" s="9"/>
      <c r="GVJ38" s="9"/>
      <c r="GVK38" s="9"/>
      <c r="GVL38" s="9"/>
      <c r="GVM38" s="9"/>
      <c r="GVN38" s="9"/>
      <c r="GVO38" s="9"/>
      <c r="GVP38" s="9"/>
      <c r="GVQ38" s="9"/>
      <c r="GVR38" s="9"/>
      <c r="GVS38" s="9"/>
      <c r="GVT38" s="9"/>
      <c r="GVU38" s="9"/>
      <c r="GVV38" s="9"/>
      <c r="GVW38" s="9"/>
      <c r="GVX38" s="9"/>
      <c r="GVY38" s="9"/>
      <c r="GVZ38" s="9"/>
      <c r="GWA38" s="9"/>
      <c r="GWB38" s="9"/>
      <c r="GWC38" s="9"/>
      <c r="GWD38" s="9"/>
      <c r="GWE38" s="9"/>
      <c r="GWF38" s="9"/>
      <c r="GWG38" s="9"/>
      <c r="GWH38" s="9"/>
      <c r="GWI38" s="9"/>
      <c r="GWJ38" s="9"/>
      <c r="GWK38" s="9"/>
      <c r="GWL38" s="9"/>
      <c r="GWM38" s="9"/>
      <c r="GWN38" s="9"/>
      <c r="GWO38" s="9"/>
      <c r="GWP38" s="9"/>
      <c r="GWQ38" s="9"/>
      <c r="GWR38" s="9"/>
      <c r="GWS38" s="9"/>
      <c r="GWT38" s="9"/>
      <c r="GWU38" s="9"/>
      <c r="GWV38" s="9"/>
      <c r="GWW38" s="9"/>
      <c r="GWX38" s="9"/>
      <c r="GWY38" s="9"/>
      <c r="GWZ38" s="9"/>
      <c r="GXA38" s="9"/>
      <c r="GXB38" s="9"/>
      <c r="GXC38" s="9"/>
      <c r="GXD38" s="9"/>
      <c r="GXE38" s="9"/>
      <c r="GXF38" s="9"/>
      <c r="GXG38" s="9"/>
      <c r="GXH38" s="9"/>
      <c r="GXI38" s="9"/>
      <c r="GXJ38" s="9"/>
      <c r="GXK38" s="9"/>
      <c r="GXL38" s="9"/>
      <c r="GXM38" s="9"/>
      <c r="GXN38" s="9"/>
      <c r="GXO38" s="9"/>
      <c r="GXP38" s="9"/>
      <c r="GXQ38" s="9"/>
      <c r="GXR38" s="9"/>
      <c r="GXS38" s="9"/>
      <c r="GXT38" s="9"/>
      <c r="GXU38" s="9"/>
      <c r="GXV38" s="9"/>
      <c r="GXW38" s="9"/>
      <c r="GXX38" s="9"/>
      <c r="GXY38" s="9"/>
      <c r="GXZ38" s="9"/>
      <c r="GYA38" s="9"/>
      <c r="GYB38" s="9"/>
      <c r="GYC38" s="9"/>
      <c r="GYD38" s="9"/>
      <c r="GYE38" s="9"/>
      <c r="GYF38" s="9"/>
      <c r="GYG38" s="9"/>
      <c r="GYH38" s="9"/>
      <c r="GYI38" s="9"/>
      <c r="GYJ38" s="9"/>
      <c r="GYK38" s="9"/>
      <c r="GYL38" s="9"/>
      <c r="GYM38" s="9"/>
      <c r="GYN38" s="9"/>
      <c r="GYO38" s="9"/>
      <c r="GYP38" s="9"/>
      <c r="GYQ38" s="9"/>
      <c r="GYR38" s="9"/>
      <c r="GYS38" s="9"/>
      <c r="GYT38" s="9"/>
      <c r="GYU38" s="9"/>
      <c r="GYV38" s="9"/>
      <c r="GYW38" s="9"/>
      <c r="GYX38" s="9"/>
      <c r="GYY38" s="9"/>
      <c r="GYZ38" s="9"/>
      <c r="GZA38" s="9"/>
      <c r="GZB38" s="9"/>
      <c r="GZC38" s="9"/>
      <c r="GZD38" s="9"/>
      <c r="GZE38" s="9"/>
      <c r="GZF38" s="9"/>
      <c r="GZG38" s="9"/>
      <c r="GZH38" s="9"/>
      <c r="GZI38" s="9"/>
      <c r="GZJ38" s="9"/>
      <c r="GZK38" s="9"/>
      <c r="GZL38" s="9"/>
      <c r="GZM38" s="9"/>
      <c r="GZN38" s="9"/>
      <c r="GZO38" s="9"/>
      <c r="GZP38" s="9"/>
      <c r="GZQ38" s="9"/>
      <c r="GZR38" s="9"/>
      <c r="GZS38" s="9"/>
      <c r="GZT38" s="9"/>
      <c r="GZU38" s="9"/>
      <c r="GZV38" s="9"/>
      <c r="GZW38" s="9"/>
      <c r="GZX38" s="9"/>
      <c r="GZY38" s="9"/>
      <c r="GZZ38" s="9"/>
      <c r="HAA38" s="9"/>
      <c r="HAB38" s="9"/>
      <c r="HAC38" s="9"/>
      <c r="HAD38" s="9"/>
      <c r="HAE38" s="9"/>
      <c r="HAF38" s="9"/>
      <c r="HAG38" s="9"/>
      <c r="HAH38" s="9"/>
      <c r="HAI38" s="9"/>
      <c r="HAJ38" s="9"/>
      <c r="HAK38" s="9"/>
      <c r="HAL38" s="9"/>
      <c r="HAM38" s="9"/>
      <c r="HAN38" s="9"/>
      <c r="HAO38" s="9"/>
      <c r="HAP38" s="9"/>
      <c r="HAQ38" s="9"/>
      <c r="HAR38" s="9"/>
      <c r="HAS38" s="9"/>
      <c r="HAT38" s="9"/>
      <c r="HAU38" s="9"/>
      <c r="HAV38" s="9"/>
      <c r="HAW38" s="9"/>
      <c r="HAX38" s="9"/>
      <c r="HAY38" s="9"/>
      <c r="HAZ38" s="9"/>
      <c r="HBA38" s="9"/>
      <c r="HBB38" s="9"/>
      <c r="HBC38" s="9"/>
      <c r="HBD38" s="9"/>
      <c r="HBE38" s="9"/>
      <c r="HBF38" s="9"/>
      <c r="HBG38" s="9"/>
      <c r="HBH38" s="9"/>
      <c r="HBI38" s="9"/>
      <c r="HBJ38" s="9"/>
      <c r="HBK38" s="9"/>
      <c r="HBL38" s="9"/>
      <c r="HBM38" s="9"/>
      <c r="HBN38" s="9"/>
      <c r="HBO38" s="9"/>
      <c r="HBP38" s="9"/>
      <c r="HBQ38" s="9"/>
      <c r="HBR38" s="9"/>
      <c r="HBS38" s="9"/>
      <c r="HBT38" s="9"/>
      <c r="HBU38" s="9"/>
      <c r="HBV38" s="9"/>
      <c r="HBW38" s="9"/>
      <c r="HBX38" s="9"/>
      <c r="HBY38" s="9"/>
      <c r="HBZ38" s="9"/>
      <c r="HCA38" s="9"/>
      <c r="HCB38" s="9"/>
      <c r="HCC38" s="9"/>
      <c r="HCD38" s="9"/>
      <c r="HCE38" s="9"/>
      <c r="HCF38" s="9"/>
      <c r="HCG38" s="9"/>
      <c r="HCH38" s="9"/>
      <c r="HCI38" s="9"/>
      <c r="HCJ38" s="9"/>
      <c r="HCK38" s="9"/>
      <c r="HCL38" s="9"/>
      <c r="HCM38" s="9"/>
      <c r="HCN38" s="9"/>
      <c r="HCO38" s="9"/>
      <c r="HCP38" s="9"/>
      <c r="HCQ38" s="9"/>
      <c r="HCR38" s="9"/>
      <c r="HCS38" s="9"/>
      <c r="HCT38" s="9"/>
      <c r="HCU38" s="9"/>
      <c r="HCV38" s="9"/>
      <c r="HCW38" s="9"/>
      <c r="HCX38" s="9"/>
      <c r="HCY38" s="9"/>
      <c r="HCZ38" s="9"/>
      <c r="HDA38" s="9"/>
      <c r="HDB38" s="9"/>
      <c r="HDC38" s="9"/>
      <c r="HDD38" s="9"/>
      <c r="HDE38" s="9"/>
      <c r="HDF38" s="9"/>
      <c r="HDG38" s="9"/>
      <c r="HDH38" s="9"/>
      <c r="HDI38" s="9"/>
      <c r="HDJ38" s="9"/>
      <c r="HDK38" s="9"/>
      <c r="HDL38" s="9"/>
      <c r="HDM38" s="9"/>
      <c r="HDN38" s="9"/>
      <c r="HDO38" s="9"/>
      <c r="HDP38" s="9"/>
      <c r="HDQ38" s="9"/>
      <c r="HDR38" s="9"/>
      <c r="HDS38" s="9"/>
      <c r="HDT38" s="9"/>
      <c r="HDU38" s="9"/>
      <c r="HDV38" s="9"/>
      <c r="HDW38" s="9"/>
      <c r="HDX38" s="9"/>
      <c r="HDY38" s="9"/>
      <c r="HDZ38" s="9"/>
      <c r="HEA38" s="9"/>
      <c r="HEB38" s="9"/>
      <c r="HEC38" s="9"/>
      <c r="HED38" s="9"/>
      <c r="HEE38" s="9"/>
      <c r="HEF38" s="9"/>
      <c r="HEG38" s="9"/>
      <c r="HEH38" s="9"/>
      <c r="HEI38" s="9"/>
      <c r="HEJ38" s="9"/>
      <c r="HEK38" s="9"/>
      <c r="HEL38" s="9"/>
      <c r="HEM38" s="9"/>
      <c r="HEN38" s="9"/>
      <c r="HEO38" s="9"/>
      <c r="HEP38" s="9"/>
      <c r="HEQ38" s="9"/>
      <c r="HER38" s="9"/>
      <c r="HES38" s="9"/>
      <c r="HET38" s="9"/>
      <c r="HEU38" s="9"/>
      <c r="HEV38" s="9"/>
      <c r="HEW38" s="9"/>
      <c r="HEX38" s="9"/>
      <c r="HEY38" s="9"/>
      <c r="HEZ38" s="9"/>
      <c r="HFA38" s="9"/>
      <c r="HFB38" s="9"/>
      <c r="HFC38" s="9"/>
      <c r="HFD38" s="9"/>
      <c r="HFE38" s="9"/>
      <c r="HFF38" s="9"/>
      <c r="HFG38" s="9"/>
      <c r="HFH38" s="9"/>
      <c r="HFI38" s="9"/>
      <c r="HFJ38" s="9"/>
      <c r="HFK38" s="9"/>
      <c r="HFL38" s="9"/>
      <c r="HFM38" s="9"/>
      <c r="HFN38" s="9"/>
      <c r="HFO38" s="9"/>
      <c r="HFP38" s="9"/>
      <c r="HFQ38" s="9"/>
      <c r="HFR38" s="9"/>
      <c r="HFS38" s="9"/>
      <c r="HFT38" s="9"/>
      <c r="HFU38" s="9"/>
      <c r="HFV38" s="9"/>
      <c r="HFW38" s="9"/>
      <c r="HFX38" s="9"/>
      <c r="HFY38" s="9"/>
      <c r="HFZ38" s="9"/>
      <c r="HGA38" s="9"/>
      <c r="HGB38" s="9"/>
      <c r="HGC38" s="9"/>
      <c r="HGD38" s="9"/>
      <c r="HGE38" s="9"/>
      <c r="HGF38" s="9"/>
      <c r="HGG38" s="9"/>
      <c r="HGH38" s="9"/>
      <c r="HGI38" s="9"/>
      <c r="HGJ38" s="9"/>
      <c r="HGK38" s="9"/>
      <c r="HGL38" s="9"/>
      <c r="HGM38" s="9"/>
      <c r="HGN38" s="9"/>
      <c r="HGO38" s="9"/>
      <c r="HGP38" s="9"/>
      <c r="HGQ38" s="9"/>
      <c r="HGR38" s="9"/>
      <c r="HGS38" s="9"/>
      <c r="HGT38" s="9"/>
      <c r="HGU38" s="9"/>
      <c r="HGV38" s="9"/>
      <c r="HGW38" s="9"/>
      <c r="HGX38" s="9"/>
      <c r="HGY38" s="9"/>
      <c r="HGZ38" s="9"/>
      <c r="HHA38" s="9"/>
      <c r="HHB38" s="9"/>
      <c r="HHC38" s="9"/>
      <c r="HHD38" s="9"/>
      <c r="HHE38" s="9"/>
      <c r="HHF38" s="9"/>
      <c r="HHG38" s="9"/>
      <c r="HHH38" s="9"/>
      <c r="HHI38" s="9"/>
      <c r="HHJ38" s="9"/>
      <c r="HHK38" s="9"/>
      <c r="HHL38" s="9"/>
      <c r="HHM38" s="9"/>
      <c r="HHN38" s="9"/>
      <c r="HHO38" s="9"/>
      <c r="HHP38" s="9"/>
      <c r="HHQ38" s="9"/>
      <c r="HHR38" s="9"/>
      <c r="HHS38" s="9"/>
      <c r="HHT38" s="9"/>
      <c r="HHU38" s="9"/>
      <c r="HHV38" s="9"/>
      <c r="HHW38" s="9"/>
      <c r="HHX38" s="9"/>
      <c r="HHY38" s="9"/>
      <c r="HHZ38" s="9"/>
      <c r="HIA38" s="9"/>
      <c r="HIB38" s="9"/>
      <c r="HIC38" s="9"/>
      <c r="HID38" s="9"/>
      <c r="HIE38" s="9"/>
      <c r="HIF38" s="9"/>
      <c r="HIG38" s="9"/>
      <c r="HIH38" s="9"/>
      <c r="HII38" s="9"/>
      <c r="HIJ38" s="9"/>
      <c r="HIK38" s="9"/>
      <c r="HIL38" s="9"/>
      <c r="HIM38" s="9"/>
      <c r="HIN38" s="9"/>
      <c r="HIO38" s="9"/>
      <c r="HIP38" s="9"/>
      <c r="HIQ38" s="9"/>
      <c r="HIR38" s="9"/>
      <c r="HIS38" s="9"/>
      <c r="HIT38" s="9"/>
      <c r="HIU38" s="9"/>
      <c r="HIV38" s="9"/>
      <c r="HIW38" s="9"/>
      <c r="HIX38" s="9"/>
      <c r="HIY38" s="9"/>
      <c r="HIZ38" s="9"/>
      <c r="HJA38" s="9"/>
      <c r="HJB38" s="9"/>
      <c r="HJC38" s="9"/>
      <c r="HJD38" s="9"/>
      <c r="HJE38" s="9"/>
      <c r="HJF38" s="9"/>
      <c r="HJG38" s="9"/>
      <c r="HJH38" s="9"/>
      <c r="HJI38" s="9"/>
      <c r="HJJ38" s="9"/>
      <c r="HJK38" s="9"/>
      <c r="HJL38" s="9"/>
      <c r="HJM38" s="9"/>
      <c r="HJN38" s="9"/>
      <c r="HJO38" s="9"/>
      <c r="HJP38" s="9"/>
      <c r="HJQ38" s="9"/>
      <c r="HJR38" s="9"/>
      <c r="HJS38" s="9"/>
      <c r="HJT38" s="9"/>
      <c r="HJU38" s="9"/>
      <c r="HJV38" s="9"/>
      <c r="HJW38" s="9"/>
      <c r="HJX38" s="9"/>
      <c r="HJY38" s="9"/>
      <c r="HJZ38" s="9"/>
      <c r="HKA38" s="9"/>
      <c r="HKB38" s="9"/>
      <c r="HKC38" s="9"/>
      <c r="HKD38" s="9"/>
      <c r="HKE38" s="9"/>
      <c r="HKF38" s="9"/>
      <c r="HKG38" s="9"/>
      <c r="HKH38" s="9"/>
      <c r="HKI38" s="9"/>
      <c r="HKJ38" s="9"/>
      <c r="HKK38" s="9"/>
      <c r="HKL38" s="9"/>
      <c r="HKM38" s="9"/>
      <c r="HKN38" s="9"/>
      <c r="HKO38" s="9"/>
      <c r="HKP38" s="9"/>
      <c r="HKQ38" s="9"/>
      <c r="HKR38" s="9"/>
      <c r="HKS38" s="9"/>
      <c r="HKT38" s="9"/>
      <c r="HKU38" s="9"/>
      <c r="HKV38" s="9"/>
      <c r="HKW38" s="9"/>
      <c r="HKX38" s="9"/>
      <c r="HKY38" s="9"/>
      <c r="HKZ38" s="9"/>
      <c r="HLA38" s="9"/>
      <c r="HLB38" s="9"/>
      <c r="HLC38" s="9"/>
      <c r="HLD38" s="9"/>
      <c r="HLE38" s="9"/>
      <c r="HLF38" s="9"/>
      <c r="HLG38" s="9"/>
      <c r="HLH38" s="9"/>
      <c r="HLI38" s="9"/>
      <c r="HLJ38" s="9"/>
      <c r="HLK38" s="9"/>
      <c r="HLL38" s="9"/>
      <c r="HLM38" s="9"/>
      <c r="HLN38" s="9"/>
      <c r="HLO38" s="9"/>
      <c r="HLP38" s="9"/>
      <c r="HLQ38" s="9"/>
      <c r="HLR38" s="9"/>
      <c r="HLS38" s="9"/>
      <c r="HLT38" s="9"/>
      <c r="HLU38" s="9"/>
      <c r="HLV38" s="9"/>
      <c r="HLW38" s="9"/>
      <c r="HLX38" s="9"/>
      <c r="HLY38" s="9"/>
      <c r="HLZ38" s="9"/>
      <c r="HMA38" s="9"/>
      <c r="HMB38" s="9"/>
      <c r="HMC38" s="9"/>
      <c r="HMD38" s="9"/>
      <c r="HME38" s="9"/>
      <c r="HMF38" s="9"/>
      <c r="HMG38" s="9"/>
      <c r="HMH38" s="9"/>
      <c r="HMI38" s="9"/>
      <c r="HMJ38" s="9"/>
      <c r="HMK38" s="9"/>
      <c r="HML38" s="9"/>
      <c r="HMM38" s="9"/>
      <c r="HMN38" s="9"/>
      <c r="HMO38" s="9"/>
      <c r="HMP38" s="9"/>
      <c r="HMQ38" s="9"/>
      <c r="HMR38" s="9"/>
      <c r="HMS38" s="9"/>
      <c r="HMT38" s="9"/>
      <c r="HMU38" s="9"/>
      <c r="HMV38" s="9"/>
      <c r="HMW38" s="9"/>
      <c r="HMX38" s="9"/>
      <c r="HMY38" s="9"/>
      <c r="HMZ38" s="9"/>
      <c r="HNA38" s="9"/>
      <c r="HNB38" s="9"/>
      <c r="HNC38" s="9"/>
      <c r="HND38" s="9"/>
      <c r="HNE38" s="9"/>
      <c r="HNF38" s="9"/>
      <c r="HNG38" s="9"/>
      <c r="HNH38" s="9"/>
      <c r="HNI38" s="9"/>
      <c r="HNJ38" s="9"/>
      <c r="HNK38" s="9"/>
      <c r="HNL38" s="9"/>
      <c r="HNM38" s="9"/>
      <c r="HNN38" s="9"/>
      <c r="HNO38" s="9"/>
      <c r="HNP38" s="9"/>
      <c r="HNQ38" s="9"/>
      <c r="HNR38" s="9"/>
      <c r="HNS38" s="9"/>
      <c r="HNT38" s="9"/>
      <c r="HNU38" s="9"/>
      <c r="HNV38" s="9"/>
      <c r="HNW38" s="9"/>
      <c r="HNX38" s="9"/>
      <c r="HNY38" s="9"/>
      <c r="HNZ38" s="9"/>
      <c r="HOA38" s="9"/>
      <c r="HOB38" s="9"/>
      <c r="HOC38" s="9"/>
      <c r="HOD38" s="9"/>
      <c r="HOE38" s="9"/>
      <c r="HOF38" s="9"/>
      <c r="HOG38" s="9"/>
      <c r="HOH38" s="9"/>
      <c r="HOI38" s="9"/>
      <c r="HOJ38" s="9"/>
      <c r="HOK38" s="9"/>
      <c r="HOL38" s="9"/>
      <c r="HOM38" s="9"/>
      <c r="HON38" s="9"/>
      <c r="HOO38" s="9"/>
      <c r="HOP38" s="9"/>
      <c r="HOQ38" s="9"/>
      <c r="HOR38" s="9"/>
      <c r="HOS38" s="9"/>
      <c r="HOT38" s="9"/>
      <c r="HOU38" s="9"/>
      <c r="HOV38" s="9"/>
      <c r="HOW38" s="9"/>
      <c r="HOX38" s="9"/>
      <c r="HOY38" s="9"/>
      <c r="HOZ38" s="9"/>
      <c r="HPA38" s="9"/>
      <c r="HPB38" s="9"/>
      <c r="HPC38" s="9"/>
      <c r="HPD38" s="9"/>
      <c r="HPE38" s="9"/>
      <c r="HPF38" s="9"/>
      <c r="HPG38" s="9"/>
      <c r="HPH38" s="9"/>
      <c r="HPI38" s="9"/>
      <c r="HPJ38" s="9"/>
      <c r="HPK38" s="9"/>
      <c r="HPL38" s="9"/>
      <c r="HPM38" s="9"/>
      <c r="HPN38" s="9"/>
      <c r="HPO38" s="9"/>
      <c r="HPP38" s="9"/>
      <c r="HPQ38" s="9"/>
      <c r="HPR38" s="9"/>
      <c r="HPS38" s="9"/>
      <c r="HPT38" s="9"/>
      <c r="HPU38" s="9"/>
      <c r="HPV38" s="9"/>
      <c r="HPW38" s="9"/>
      <c r="HPX38" s="9"/>
      <c r="HPY38" s="9"/>
      <c r="HPZ38" s="9"/>
      <c r="HQA38" s="9"/>
      <c r="HQB38" s="9"/>
      <c r="HQC38" s="9"/>
      <c r="HQD38" s="9"/>
      <c r="HQE38" s="9"/>
      <c r="HQF38" s="9"/>
      <c r="HQG38" s="9"/>
      <c r="HQH38" s="9"/>
      <c r="HQI38" s="9"/>
      <c r="HQJ38" s="9"/>
      <c r="HQK38" s="9"/>
      <c r="HQL38" s="9"/>
      <c r="HQM38" s="9"/>
      <c r="HQN38" s="9"/>
      <c r="HQO38" s="9"/>
      <c r="HQP38" s="9"/>
      <c r="HQQ38" s="9"/>
      <c r="HQR38" s="9"/>
      <c r="HQS38" s="9"/>
      <c r="HQT38" s="9"/>
      <c r="HQU38" s="9"/>
      <c r="HQV38" s="9"/>
      <c r="HQW38" s="9"/>
      <c r="HQX38" s="9"/>
      <c r="HQY38" s="9"/>
      <c r="HQZ38" s="9"/>
      <c r="HRA38" s="9"/>
      <c r="HRB38" s="9"/>
      <c r="HRC38" s="9"/>
      <c r="HRD38" s="9"/>
      <c r="HRE38" s="9"/>
      <c r="HRF38" s="9"/>
      <c r="HRG38" s="9"/>
      <c r="HRH38" s="9"/>
      <c r="HRI38" s="9"/>
      <c r="HRJ38" s="9"/>
      <c r="HRK38" s="9"/>
      <c r="HRL38" s="9"/>
      <c r="HRM38" s="9"/>
      <c r="HRN38" s="9"/>
      <c r="HRO38" s="9"/>
      <c r="HRP38" s="9"/>
      <c r="HRQ38" s="9"/>
      <c r="HRR38" s="9"/>
      <c r="HRS38" s="9"/>
      <c r="HRT38" s="9"/>
      <c r="HRU38" s="9"/>
      <c r="HRV38" s="9"/>
      <c r="HRW38" s="9"/>
      <c r="HRX38" s="9"/>
      <c r="HRY38" s="9"/>
      <c r="HRZ38" s="9"/>
      <c r="HSA38" s="9"/>
      <c r="HSB38" s="9"/>
      <c r="HSC38" s="9"/>
      <c r="HSD38" s="9"/>
      <c r="HSE38" s="9"/>
      <c r="HSF38" s="9"/>
      <c r="HSG38" s="9"/>
      <c r="HSH38" s="9"/>
      <c r="HSI38" s="9"/>
      <c r="HSJ38" s="9"/>
      <c r="HSK38" s="9"/>
      <c r="HSL38" s="9"/>
      <c r="HSM38" s="9"/>
      <c r="HSN38" s="9"/>
      <c r="HSO38" s="9"/>
      <c r="HSP38" s="9"/>
      <c r="HSQ38" s="9"/>
      <c r="HSR38" s="9"/>
      <c r="HSS38" s="9"/>
      <c r="HST38" s="9"/>
      <c r="HSU38" s="9"/>
      <c r="HSV38" s="9"/>
      <c r="HSW38" s="9"/>
      <c r="HSX38" s="9"/>
      <c r="HSY38" s="9"/>
      <c r="HSZ38" s="9"/>
      <c r="HTA38" s="9"/>
      <c r="HTB38" s="9"/>
      <c r="HTC38" s="9"/>
      <c r="HTD38" s="9"/>
      <c r="HTE38" s="9"/>
      <c r="HTF38" s="9"/>
      <c r="HTG38" s="9"/>
      <c r="HTH38" s="9"/>
      <c r="HTI38" s="9"/>
      <c r="HTJ38" s="9"/>
      <c r="HTK38" s="9"/>
      <c r="HTL38" s="9"/>
      <c r="HTM38" s="9"/>
      <c r="HTN38" s="9"/>
      <c r="HTO38" s="9"/>
      <c r="HTP38" s="9"/>
      <c r="HTQ38" s="9"/>
      <c r="HTR38" s="9"/>
      <c r="HTS38" s="9"/>
      <c r="HTT38" s="9"/>
      <c r="HTU38" s="9"/>
      <c r="HTV38" s="9"/>
      <c r="HTW38" s="9"/>
      <c r="HTX38" s="9"/>
      <c r="HTY38" s="9"/>
      <c r="HTZ38" s="9"/>
      <c r="HUA38" s="9"/>
      <c r="HUB38" s="9"/>
      <c r="HUC38" s="9"/>
      <c r="HUD38" s="9"/>
      <c r="HUE38" s="9"/>
      <c r="HUF38" s="9"/>
      <c r="HUG38" s="9"/>
      <c r="HUH38" s="9"/>
      <c r="HUI38" s="9"/>
      <c r="HUJ38" s="9"/>
      <c r="HUK38" s="9"/>
      <c r="HUL38" s="9"/>
      <c r="HUM38" s="9"/>
      <c r="HUN38" s="9"/>
      <c r="HUO38" s="9"/>
      <c r="HUP38" s="9"/>
      <c r="HUQ38" s="9"/>
      <c r="HUR38" s="9"/>
      <c r="HUS38" s="9"/>
      <c r="HUT38" s="9"/>
      <c r="HUU38" s="9"/>
      <c r="HUV38" s="9"/>
      <c r="HUW38" s="9"/>
      <c r="HUX38" s="9"/>
      <c r="HUY38" s="9"/>
      <c r="HUZ38" s="9"/>
      <c r="HVA38" s="9"/>
      <c r="HVB38" s="9"/>
      <c r="HVC38" s="9"/>
      <c r="HVD38" s="9"/>
      <c r="HVE38" s="9"/>
      <c r="HVF38" s="9"/>
      <c r="HVG38" s="9"/>
      <c r="HVH38" s="9"/>
      <c r="HVI38" s="9"/>
      <c r="HVJ38" s="9"/>
      <c r="HVK38" s="9"/>
      <c r="HVL38" s="9"/>
      <c r="HVM38" s="9"/>
      <c r="HVN38" s="9"/>
      <c r="HVO38" s="9"/>
      <c r="HVP38" s="9"/>
      <c r="HVQ38" s="9"/>
      <c r="HVR38" s="9"/>
      <c r="HVS38" s="9"/>
      <c r="HVT38" s="9"/>
      <c r="HVU38" s="9"/>
      <c r="HVV38" s="9"/>
      <c r="HVW38" s="9"/>
      <c r="HVX38" s="9"/>
      <c r="HVY38" s="9"/>
      <c r="HVZ38" s="9"/>
      <c r="HWA38" s="9"/>
      <c r="HWB38" s="9"/>
      <c r="HWC38" s="9"/>
      <c r="HWD38" s="9"/>
      <c r="HWE38" s="9"/>
      <c r="HWF38" s="9"/>
      <c r="HWG38" s="9"/>
      <c r="HWH38" s="9"/>
      <c r="HWI38" s="9"/>
      <c r="HWJ38" s="9"/>
      <c r="HWK38" s="9"/>
      <c r="HWL38" s="9"/>
      <c r="HWM38" s="9"/>
      <c r="HWN38" s="9"/>
      <c r="HWO38" s="9"/>
      <c r="HWP38" s="9"/>
      <c r="HWQ38" s="9"/>
      <c r="HWR38" s="9"/>
      <c r="HWS38" s="9"/>
      <c r="HWT38" s="9"/>
      <c r="HWU38" s="9"/>
      <c r="HWV38" s="9"/>
      <c r="HWW38" s="9"/>
      <c r="HWX38" s="9"/>
      <c r="HWY38" s="9"/>
      <c r="HWZ38" s="9"/>
      <c r="HXA38" s="9"/>
      <c r="HXB38" s="9"/>
      <c r="HXC38" s="9"/>
      <c r="HXD38" s="9"/>
      <c r="HXE38" s="9"/>
      <c r="HXF38" s="9"/>
      <c r="HXG38" s="9"/>
      <c r="HXH38" s="9"/>
      <c r="HXI38" s="9"/>
      <c r="HXJ38" s="9"/>
      <c r="HXK38" s="9"/>
      <c r="HXL38" s="9"/>
      <c r="HXM38" s="9"/>
      <c r="HXN38" s="9"/>
      <c r="HXO38" s="9"/>
      <c r="HXP38" s="9"/>
      <c r="HXQ38" s="9"/>
      <c r="HXR38" s="9"/>
      <c r="HXS38" s="9"/>
      <c r="HXT38" s="9"/>
      <c r="HXU38" s="9"/>
      <c r="HXV38" s="9"/>
      <c r="HXW38" s="9"/>
      <c r="HXX38" s="9"/>
      <c r="HXY38" s="9"/>
      <c r="HXZ38" s="9"/>
      <c r="HYA38" s="9"/>
      <c r="HYB38" s="9"/>
      <c r="HYC38" s="9"/>
      <c r="HYD38" s="9"/>
      <c r="HYE38" s="9"/>
      <c r="HYF38" s="9"/>
      <c r="HYG38" s="9"/>
      <c r="HYH38" s="9"/>
      <c r="HYI38" s="9"/>
      <c r="HYJ38" s="9"/>
      <c r="HYK38" s="9"/>
      <c r="HYL38" s="9"/>
      <c r="HYM38" s="9"/>
      <c r="HYN38" s="9"/>
      <c r="HYO38" s="9"/>
      <c r="HYP38" s="9"/>
      <c r="HYQ38" s="9"/>
      <c r="HYR38" s="9"/>
      <c r="HYS38" s="9"/>
      <c r="HYT38" s="9"/>
      <c r="HYU38" s="9"/>
      <c r="HYV38" s="9"/>
      <c r="HYW38" s="9"/>
      <c r="HYX38" s="9"/>
      <c r="HYY38" s="9"/>
      <c r="HYZ38" s="9"/>
      <c r="HZA38" s="9"/>
      <c r="HZB38" s="9"/>
      <c r="HZC38" s="9"/>
      <c r="HZD38" s="9"/>
      <c r="HZE38" s="9"/>
      <c r="HZF38" s="9"/>
      <c r="HZG38" s="9"/>
      <c r="HZH38" s="9"/>
      <c r="HZI38" s="9"/>
      <c r="HZJ38" s="9"/>
      <c r="HZK38" s="9"/>
      <c r="HZL38" s="9"/>
      <c r="HZM38" s="9"/>
      <c r="HZN38" s="9"/>
      <c r="HZO38" s="9"/>
      <c r="HZP38" s="9"/>
      <c r="HZQ38" s="9"/>
      <c r="HZR38" s="9"/>
      <c r="HZS38" s="9"/>
      <c r="HZT38" s="9"/>
      <c r="HZU38" s="9"/>
      <c r="HZV38" s="9"/>
      <c r="HZW38" s="9"/>
      <c r="HZX38" s="9"/>
      <c r="HZY38" s="9"/>
      <c r="HZZ38" s="9"/>
      <c r="IAA38" s="9"/>
      <c r="IAB38" s="9"/>
      <c r="IAC38" s="9"/>
      <c r="IAD38" s="9"/>
      <c r="IAE38" s="9"/>
      <c r="IAF38" s="9"/>
      <c r="IAG38" s="9"/>
      <c r="IAH38" s="9"/>
      <c r="IAI38" s="9"/>
      <c r="IAJ38" s="9"/>
      <c r="IAK38" s="9"/>
      <c r="IAL38" s="9"/>
      <c r="IAM38" s="9"/>
      <c r="IAN38" s="9"/>
      <c r="IAO38" s="9"/>
      <c r="IAP38" s="9"/>
      <c r="IAQ38" s="9"/>
      <c r="IAR38" s="9"/>
      <c r="IAS38" s="9"/>
      <c r="IAT38" s="9"/>
      <c r="IAU38" s="9"/>
      <c r="IAV38" s="9"/>
      <c r="IAW38" s="9"/>
      <c r="IAX38" s="9"/>
      <c r="IAY38" s="9"/>
      <c r="IAZ38" s="9"/>
      <c r="IBA38" s="9"/>
      <c r="IBB38" s="9"/>
      <c r="IBC38" s="9"/>
      <c r="IBD38" s="9"/>
      <c r="IBE38" s="9"/>
      <c r="IBF38" s="9"/>
      <c r="IBG38" s="9"/>
      <c r="IBH38" s="9"/>
      <c r="IBI38" s="9"/>
      <c r="IBJ38" s="9"/>
      <c r="IBK38" s="9"/>
      <c r="IBL38" s="9"/>
      <c r="IBM38" s="9"/>
      <c r="IBN38" s="9"/>
      <c r="IBO38" s="9"/>
      <c r="IBP38" s="9"/>
      <c r="IBQ38" s="9"/>
      <c r="IBR38" s="9"/>
      <c r="IBS38" s="9"/>
      <c r="IBT38" s="9"/>
      <c r="IBU38" s="9"/>
      <c r="IBV38" s="9"/>
      <c r="IBW38" s="9"/>
      <c r="IBX38" s="9"/>
      <c r="IBY38" s="9"/>
      <c r="IBZ38" s="9"/>
      <c r="ICA38" s="9"/>
      <c r="ICB38" s="9"/>
      <c r="ICC38" s="9"/>
      <c r="ICD38" s="9"/>
      <c r="ICE38" s="9"/>
      <c r="ICF38" s="9"/>
      <c r="ICG38" s="9"/>
      <c r="ICH38" s="9"/>
      <c r="ICI38" s="9"/>
      <c r="ICJ38" s="9"/>
      <c r="ICK38" s="9"/>
      <c r="ICL38" s="9"/>
      <c r="ICM38" s="9"/>
      <c r="ICN38" s="9"/>
      <c r="ICO38" s="9"/>
      <c r="ICP38" s="9"/>
      <c r="ICQ38" s="9"/>
      <c r="ICR38" s="9"/>
      <c r="ICS38" s="9"/>
      <c r="ICT38" s="9"/>
      <c r="ICU38" s="9"/>
      <c r="ICV38" s="9"/>
      <c r="ICW38" s="9"/>
      <c r="ICX38" s="9"/>
      <c r="ICY38" s="9"/>
      <c r="ICZ38" s="9"/>
      <c r="IDA38" s="9"/>
      <c r="IDB38" s="9"/>
      <c r="IDC38" s="9"/>
      <c r="IDD38" s="9"/>
      <c r="IDE38" s="9"/>
      <c r="IDF38" s="9"/>
      <c r="IDG38" s="9"/>
      <c r="IDH38" s="9"/>
      <c r="IDI38" s="9"/>
      <c r="IDJ38" s="9"/>
      <c r="IDK38" s="9"/>
      <c r="IDL38" s="9"/>
      <c r="IDM38" s="9"/>
      <c r="IDN38" s="9"/>
      <c r="IDO38" s="9"/>
      <c r="IDP38" s="9"/>
      <c r="IDQ38" s="9"/>
      <c r="IDR38" s="9"/>
      <c r="IDS38" s="9"/>
      <c r="IDT38" s="9"/>
      <c r="IDU38" s="9"/>
      <c r="IDV38" s="9"/>
      <c r="IDW38" s="9"/>
      <c r="IDX38" s="9"/>
      <c r="IDY38" s="9"/>
      <c r="IDZ38" s="9"/>
      <c r="IEA38" s="9"/>
      <c r="IEB38" s="9"/>
      <c r="IEC38" s="9"/>
      <c r="IED38" s="9"/>
      <c r="IEE38" s="9"/>
      <c r="IEF38" s="9"/>
      <c r="IEG38" s="9"/>
      <c r="IEH38" s="9"/>
      <c r="IEI38" s="9"/>
      <c r="IEJ38" s="9"/>
      <c r="IEK38" s="9"/>
      <c r="IEL38" s="9"/>
      <c r="IEM38" s="9"/>
      <c r="IEN38" s="9"/>
      <c r="IEO38" s="9"/>
      <c r="IEP38" s="9"/>
      <c r="IEQ38" s="9"/>
      <c r="IER38" s="9"/>
      <c r="IES38" s="9"/>
      <c r="IET38" s="9"/>
      <c r="IEU38" s="9"/>
      <c r="IEV38" s="9"/>
      <c r="IEW38" s="9"/>
      <c r="IEX38" s="9"/>
      <c r="IEY38" s="9"/>
      <c r="IEZ38" s="9"/>
      <c r="IFA38" s="9"/>
      <c r="IFB38" s="9"/>
      <c r="IFC38" s="9"/>
      <c r="IFD38" s="9"/>
      <c r="IFE38" s="9"/>
      <c r="IFF38" s="9"/>
      <c r="IFG38" s="9"/>
      <c r="IFH38" s="9"/>
      <c r="IFI38" s="9"/>
      <c r="IFJ38" s="9"/>
      <c r="IFK38" s="9"/>
      <c r="IFL38" s="9"/>
      <c r="IFM38" s="9"/>
      <c r="IFN38" s="9"/>
      <c r="IFO38" s="9"/>
      <c r="IFP38" s="9"/>
      <c r="IFQ38" s="9"/>
      <c r="IFR38" s="9"/>
      <c r="IFS38" s="9"/>
      <c r="IFT38" s="9"/>
      <c r="IFU38" s="9"/>
      <c r="IFV38" s="9"/>
      <c r="IFW38" s="9"/>
      <c r="IFX38" s="9"/>
      <c r="IFY38" s="9"/>
      <c r="IFZ38" s="9"/>
      <c r="IGA38" s="9"/>
      <c r="IGB38" s="9"/>
      <c r="IGC38" s="9"/>
      <c r="IGD38" s="9"/>
      <c r="IGE38" s="9"/>
      <c r="IGF38" s="9"/>
      <c r="IGG38" s="9"/>
      <c r="IGH38" s="9"/>
      <c r="IGI38" s="9"/>
      <c r="IGJ38" s="9"/>
      <c r="IGK38" s="9"/>
      <c r="IGL38" s="9"/>
      <c r="IGM38" s="9"/>
      <c r="IGN38" s="9"/>
      <c r="IGO38" s="9"/>
      <c r="IGP38" s="9"/>
      <c r="IGQ38" s="9"/>
      <c r="IGR38" s="9"/>
      <c r="IGS38" s="9"/>
      <c r="IGT38" s="9"/>
      <c r="IGU38" s="9"/>
      <c r="IGV38" s="9"/>
      <c r="IGW38" s="9"/>
      <c r="IGX38" s="9"/>
      <c r="IGY38" s="9"/>
      <c r="IGZ38" s="9"/>
      <c r="IHA38" s="9"/>
      <c r="IHB38" s="9"/>
      <c r="IHC38" s="9"/>
      <c r="IHD38" s="9"/>
      <c r="IHE38" s="9"/>
      <c r="IHF38" s="9"/>
      <c r="IHG38" s="9"/>
      <c r="IHH38" s="9"/>
      <c r="IHI38" s="9"/>
      <c r="IHJ38" s="9"/>
      <c r="IHK38" s="9"/>
      <c r="IHL38" s="9"/>
      <c r="IHM38" s="9"/>
      <c r="IHN38" s="9"/>
      <c r="IHO38" s="9"/>
      <c r="IHP38" s="9"/>
      <c r="IHQ38" s="9"/>
      <c r="IHR38" s="9"/>
      <c r="IHS38" s="9"/>
      <c r="IHT38" s="9"/>
      <c r="IHU38" s="9"/>
      <c r="IHV38" s="9"/>
      <c r="IHW38" s="9"/>
      <c r="IHX38" s="9"/>
      <c r="IHY38" s="9"/>
      <c r="IHZ38" s="9"/>
      <c r="IIA38" s="9"/>
      <c r="IIB38" s="9"/>
      <c r="IIC38" s="9"/>
      <c r="IID38" s="9"/>
      <c r="IIE38" s="9"/>
      <c r="IIF38" s="9"/>
      <c r="IIG38" s="9"/>
      <c r="IIH38" s="9"/>
      <c r="III38" s="9"/>
      <c r="IIJ38" s="9"/>
      <c r="IIK38" s="9"/>
      <c r="IIL38" s="9"/>
      <c r="IIM38" s="9"/>
      <c r="IIN38" s="9"/>
      <c r="IIO38" s="9"/>
      <c r="IIP38" s="9"/>
      <c r="IIQ38" s="9"/>
      <c r="IIR38" s="9"/>
      <c r="IIS38" s="9"/>
      <c r="IIT38" s="9"/>
      <c r="IIU38" s="9"/>
      <c r="IIV38" s="9"/>
      <c r="IIW38" s="9"/>
      <c r="IIX38" s="9"/>
      <c r="IIY38" s="9"/>
      <c r="IIZ38" s="9"/>
      <c r="IJA38" s="9"/>
      <c r="IJB38" s="9"/>
      <c r="IJC38" s="9"/>
      <c r="IJD38" s="9"/>
      <c r="IJE38" s="9"/>
      <c r="IJF38" s="9"/>
      <c r="IJG38" s="9"/>
      <c r="IJH38" s="9"/>
      <c r="IJI38" s="9"/>
      <c r="IJJ38" s="9"/>
      <c r="IJK38" s="9"/>
      <c r="IJL38" s="9"/>
      <c r="IJM38" s="9"/>
      <c r="IJN38" s="9"/>
      <c r="IJO38" s="9"/>
      <c r="IJP38" s="9"/>
      <c r="IJQ38" s="9"/>
      <c r="IJR38" s="9"/>
      <c r="IJS38" s="9"/>
      <c r="IJT38" s="9"/>
      <c r="IJU38" s="9"/>
      <c r="IJV38" s="9"/>
      <c r="IJW38" s="9"/>
      <c r="IJX38" s="9"/>
      <c r="IJY38" s="9"/>
      <c r="IJZ38" s="9"/>
      <c r="IKA38" s="9"/>
      <c r="IKB38" s="9"/>
      <c r="IKC38" s="9"/>
      <c r="IKD38" s="9"/>
      <c r="IKE38" s="9"/>
      <c r="IKF38" s="9"/>
      <c r="IKG38" s="9"/>
      <c r="IKH38" s="9"/>
      <c r="IKI38" s="9"/>
      <c r="IKJ38" s="9"/>
      <c r="IKK38" s="9"/>
      <c r="IKL38" s="9"/>
      <c r="IKM38" s="9"/>
      <c r="IKN38" s="9"/>
      <c r="IKO38" s="9"/>
      <c r="IKP38" s="9"/>
      <c r="IKQ38" s="9"/>
      <c r="IKR38" s="9"/>
      <c r="IKS38" s="9"/>
      <c r="IKT38" s="9"/>
      <c r="IKU38" s="9"/>
      <c r="IKV38" s="9"/>
      <c r="IKW38" s="9"/>
      <c r="IKX38" s="9"/>
      <c r="IKY38" s="9"/>
      <c r="IKZ38" s="9"/>
      <c r="ILA38" s="9"/>
      <c r="ILB38" s="9"/>
      <c r="ILC38" s="9"/>
      <c r="ILD38" s="9"/>
      <c r="ILE38" s="9"/>
      <c r="ILF38" s="9"/>
      <c r="ILG38" s="9"/>
      <c r="ILH38" s="9"/>
      <c r="ILI38" s="9"/>
      <c r="ILJ38" s="9"/>
      <c r="ILK38" s="9"/>
      <c r="ILL38" s="9"/>
      <c r="ILM38" s="9"/>
      <c r="ILN38" s="9"/>
      <c r="ILO38" s="9"/>
      <c r="ILP38" s="9"/>
      <c r="ILQ38" s="9"/>
      <c r="ILR38" s="9"/>
      <c r="ILS38" s="9"/>
      <c r="ILT38" s="9"/>
      <c r="ILU38" s="9"/>
      <c r="ILV38" s="9"/>
      <c r="ILW38" s="9"/>
      <c r="ILX38" s="9"/>
      <c r="ILY38" s="9"/>
      <c r="ILZ38" s="9"/>
      <c r="IMA38" s="9"/>
      <c r="IMB38" s="9"/>
      <c r="IMC38" s="9"/>
      <c r="IMD38" s="9"/>
      <c r="IME38" s="9"/>
      <c r="IMF38" s="9"/>
      <c r="IMG38" s="9"/>
      <c r="IMH38" s="9"/>
      <c r="IMI38" s="9"/>
      <c r="IMJ38" s="9"/>
      <c r="IMK38" s="9"/>
      <c r="IML38" s="9"/>
      <c r="IMM38" s="9"/>
      <c r="IMN38" s="9"/>
      <c r="IMO38" s="9"/>
      <c r="IMP38" s="9"/>
      <c r="IMQ38" s="9"/>
      <c r="IMR38" s="9"/>
      <c r="IMS38" s="9"/>
      <c r="IMT38" s="9"/>
      <c r="IMU38" s="9"/>
      <c r="IMV38" s="9"/>
      <c r="IMW38" s="9"/>
      <c r="IMX38" s="9"/>
      <c r="IMY38" s="9"/>
      <c r="IMZ38" s="9"/>
      <c r="INA38" s="9"/>
      <c r="INB38" s="9"/>
      <c r="INC38" s="9"/>
      <c r="IND38" s="9"/>
      <c r="INE38" s="9"/>
      <c r="INF38" s="9"/>
      <c r="ING38" s="9"/>
      <c r="INH38" s="9"/>
      <c r="INI38" s="9"/>
      <c r="INJ38" s="9"/>
      <c r="INK38" s="9"/>
      <c r="INL38" s="9"/>
      <c r="INM38" s="9"/>
      <c r="INN38" s="9"/>
      <c r="INO38" s="9"/>
      <c r="INP38" s="9"/>
      <c r="INQ38" s="9"/>
      <c r="INR38" s="9"/>
      <c r="INS38" s="9"/>
      <c r="INT38" s="9"/>
      <c r="INU38" s="9"/>
      <c r="INV38" s="9"/>
      <c r="INW38" s="9"/>
      <c r="INX38" s="9"/>
      <c r="INY38" s="9"/>
      <c r="INZ38" s="9"/>
      <c r="IOA38" s="9"/>
      <c r="IOB38" s="9"/>
      <c r="IOC38" s="9"/>
      <c r="IOD38" s="9"/>
      <c r="IOE38" s="9"/>
      <c r="IOF38" s="9"/>
      <c r="IOG38" s="9"/>
      <c r="IOH38" s="9"/>
      <c r="IOI38" s="9"/>
      <c r="IOJ38" s="9"/>
      <c r="IOK38" s="9"/>
      <c r="IOL38" s="9"/>
      <c r="IOM38" s="9"/>
      <c r="ION38" s="9"/>
      <c r="IOO38" s="9"/>
      <c r="IOP38" s="9"/>
      <c r="IOQ38" s="9"/>
      <c r="IOR38" s="9"/>
      <c r="IOS38" s="9"/>
      <c r="IOT38" s="9"/>
      <c r="IOU38" s="9"/>
      <c r="IOV38" s="9"/>
      <c r="IOW38" s="9"/>
      <c r="IOX38" s="9"/>
      <c r="IOY38" s="9"/>
      <c r="IOZ38" s="9"/>
      <c r="IPA38" s="9"/>
      <c r="IPB38" s="9"/>
      <c r="IPC38" s="9"/>
      <c r="IPD38" s="9"/>
      <c r="IPE38" s="9"/>
      <c r="IPF38" s="9"/>
      <c r="IPG38" s="9"/>
      <c r="IPH38" s="9"/>
      <c r="IPI38" s="9"/>
      <c r="IPJ38" s="9"/>
      <c r="IPK38" s="9"/>
      <c r="IPL38" s="9"/>
      <c r="IPM38" s="9"/>
      <c r="IPN38" s="9"/>
      <c r="IPO38" s="9"/>
      <c r="IPP38" s="9"/>
      <c r="IPQ38" s="9"/>
      <c r="IPR38" s="9"/>
      <c r="IPS38" s="9"/>
      <c r="IPT38" s="9"/>
      <c r="IPU38" s="9"/>
      <c r="IPV38" s="9"/>
      <c r="IPW38" s="9"/>
      <c r="IPX38" s="9"/>
      <c r="IPY38" s="9"/>
      <c r="IPZ38" s="9"/>
      <c r="IQA38" s="9"/>
      <c r="IQB38" s="9"/>
      <c r="IQC38" s="9"/>
      <c r="IQD38" s="9"/>
      <c r="IQE38" s="9"/>
      <c r="IQF38" s="9"/>
      <c r="IQG38" s="9"/>
      <c r="IQH38" s="9"/>
      <c r="IQI38" s="9"/>
      <c r="IQJ38" s="9"/>
      <c r="IQK38" s="9"/>
      <c r="IQL38" s="9"/>
      <c r="IQM38" s="9"/>
      <c r="IQN38" s="9"/>
      <c r="IQO38" s="9"/>
      <c r="IQP38" s="9"/>
      <c r="IQQ38" s="9"/>
      <c r="IQR38" s="9"/>
      <c r="IQS38" s="9"/>
      <c r="IQT38" s="9"/>
      <c r="IQU38" s="9"/>
      <c r="IQV38" s="9"/>
      <c r="IQW38" s="9"/>
      <c r="IQX38" s="9"/>
      <c r="IQY38" s="9"/>
      <c r="IQZ38" s="9"/>
      <c r="IRA38" s="9"/>
      <c r="IRB38" s="9"/>
      <c r="IRC38" s="9"/>
      <c r="IRD38" s="9"/>
      <c r="IRE38" s="9"/>
      <c r="IRF38" s="9"/>
      <c r="IRG38" s="9"/>
      <c r="IRH38" s="9"/>
      <c r="IRI38" s="9"/>
      <c r="IRJ38" s="9"/>
      <c r="IRK38" s="9"/>
      <c r="IRL38" s="9"/>
      <c r="IRM38" s="9"/>
      <c r="IRN38" s="9"/>
      <c r="IRO38" s="9"/>
      <c r="IRP38" s="9"/>
      <c r="IRQ38" s="9"/>
      <c r="IRR38" s="9"/>
      <c r="IRS38" s="9"/>
      <c r="IRT38" s="9"/>
      <c r="IRU38" s="9"/>
      <c r="IRV38" s="9"/>
      <c r="IRW38" s="9"/>
      <c r="IRX38" s="9"/>
      <c r="IRY38" s="9"/>
      <c r="IRZ38" s="9"/>
      <c r="ISA38" s="9"/>
      <c r="ISB38" s="9"/>
      <c r="ISC38" s="9"/>
      <c r="ISD38" s="9"/>
      <c r="ISE38" s="9"/>
      <c r="ISF38" s="9"/>
      <c r="ISG38" s="9"/>
      <c r="ISH38" s="9"/>
      <c r="ISI38" s="9"/>
      <c r="ISJ38" s="9"/>
      <c r="ISK38" s="9"/>
      <c r="ISL38" s="9"/>
      <c r="ISM38" s="9"/>
      <c r="ISN38" s="9"/>
      <c r="ISO38" s="9"/>
      <c r="ISP38" s="9"/>
      <c r="ISQ38" s="9"/>
      <c r="ISR38" s="9"/>
      <c r="ISS38" s="9"/>
      <c r="IST38" s="9"/>
      <c r="ISU38" s="9"/>
      <c r="ISV38" s="9"/>
      <c r="ISW38" s="9"/>
      <c r="ISX38" s="9"/>
      <c r="ISY38" s="9"/>
      <c r="ISZ38" s="9"/>
      <c r="ITA38" s="9"/>
      <c r="ITB38" s="9"/>
      <c r="ITC38" s="9"/>
      <c r="ITD38" s="9"/>
      <c r="ITE38" s="9"/>
      <c r="ITF38" s="9"/>
      <c r="ITG38" s="9"/>
      <c r="ITH38" s="9"/>
      <c r="ITI38" s="9"/>
      <c r="ITJ38" s="9"/>
      <c r="ITK38" s="9"/>
      <c r="ITL38" s="9"/>
      <c r="ITM38" s="9"/>
      <c r="ITN38" s="9"/>
      <c r="ITO38" s="9"/>
      <c r="ITP38" s="9"/>
      <c r="ITQ38" s="9"/>
      <c r="ITR38" s="9"/>
      <c r="ITS38" s="9"/>
      <c r="ITT38" s="9"/>
      <c r="ITU38" s="9"/>
      <c r="ITV38" s="9"/>
      <c r="ITW38" s="9"/>
      <c r="ITX38" s="9"/>
      <c r="ITY38" s="9"/>
      <c r="ITZ38" s="9"/>
      <c r="IUA38" s="9"/>
      <c r="IUB38" s="9"/>
      <c r="IUC38" s="9"/>
      <c r="IUD38" s="9"/>
      <c r="IUE38" s="9"/>
      <c r="IUF38" s="9"/>
      <c r="IUG38" s="9"/>
      <c r="IUH38" s="9"/>
      <c r="IUI38" s="9"/>
      <c r="IUJ38" s="9"/>
      <c r="IUK38" s="9"/>
      <c r="IUL38" s="9"/>
      <c r="IUM38" s="9"/>
      <c r="IUN38" s="9"/>
      <c r="IUO38" s="9"/>
      <c r="IUP38" s="9"/>
      <c r="IUQ38" s="9"/>
      <c r="IUR38" s="9"/>
      <c r="IUS38" s="9"/>
      <c r="IUT38" s="9"/>
      <c r="IUU38" s="9"/>
      <c r="IUV38" s="9"/>
      <c r="IUW38" s="9"/>
      <c r="IUX38" s="9"/>
      <c r="IUY38" s="9"/>
      <c r="IUZ38" s="9"/>
      <c r="IVA38" s="9"/>
      <c r="IVB38" s="9"/>
      <c r="IVC38" s="9"/>
      <c r="IVD38" s="9"/>
      <c r="IVE38" s="9"/>
      <c r="IVF38" s="9"/>
      <c r="IVG38" s="9"/>
      <c r="IVH38" s="9"/>
      <c r="IVI38" s="9"/>
      <c r="IVJ38" s="9"/>
      <c r="IVK38" s="9"/>
      <c r="IVL38" s="9"/>
      <c r="IVM38" s="9"/>
      <c r="IVN38" s="9"/>
      <c r="IVO38" s="9"/>
      <c r="IVP38" s="9"/>
      <c r="IVQ38" s="9"/>
      <c r="IVR38" s="9"/>
      <c r="IVS38" s="9"/>
      <c r="IVT38" s="9"/>
      <c r="IVU38" s="9"/>
      <c r="IVV38" s="9"/>
      <c r="IVW38" s="9"/>
      <c r="IVX38" s="9"/>
      <c r="IVY38" s="9"/>
      <c r="IVZ38" s="9"/>
      <c r="IWA38" s="9"/>
      <c r="IWB38" s="9"/>
      <c r="IWC38" s="9"/>
      <c r="IWD38" s="9"/>
      <c r="IWE38" s="9"/>
      <c r="IWF38" s="9"/>
      <c r="IWG38" s="9"/>
      <c r="IWH38" s="9"/>
      <c r="IWI38" s="9"/>
      <c r="IWJ38" s="9"/>
      <c r="IWK38" s="9"/>
      <c r="IWL38" s="9"/>
      <c r="IWM38" s="9"/>
      <c r="IWN38" s="9"/>
      <c r="IWO38" s="9"/>
      <c r="IWP38" s="9"/>
      <c r="IWQ38" s="9"/>
      <c r="IWR38" s="9"/>
      <c r="IWS38" s="9"/>
      <c r="IWT38" s="9"/>
      <c r="IWU38" s="9"/>
      <c r="IWV38" s="9"/>
      <c r="IWW38" s="9"/>
      <c r="IWX38" s="9"/>
      <c r="IWY38" s="9"/>
      <c r="IWZ38" s="9"/>
      <c r="IXA38" s="9"/>
      <c r="IXB38" s="9"/>
      <c r="IXC38" s="9"/>
      <c r="IXD38" s="9"/>
      <c r="IXE38" s="9"/>
      <c r="IXF38" s="9"/>
      <c r="IXG38" s="9"/>
      <c r="IXH38" s="9"/>
      <c r="IXI38" s="9"/>
      <c r="IXJ38" s="9"/>
      <c r="IXK38" s="9"/>
      <c r="IXL38" s="9"/>
      <c r="IXM38" s="9"/>
      <c r="IXN38" s="9"/>
      <c r="IXO38" s="9"/>
      <c r="IXP38" s="9"/>
      <c r="IXQ38" s="9"/>
      <c r="IXR38" s="9"/>
      <c r="IXS38" s="9"/>
      <c r="IXT38" s="9"/>
      <c r="IXU38" s="9"/>
      <c r="IXV38" s="9"/>
      <c r="IXW38" s="9"/>
      <c r="IXX38" s="9"/>
      <c r="IXY38" s="9"/>
      <c r="IXZ38" s="9"/>
      <c r="IYA38" s="9"/>
      <c r="IYB38" s="9"/>
      <c r="IYC38" s="9"/>
      <c r="IYD38" s="9"/>
      <c r="IYE38" s="9"/>
      <c r="IYF38" s="9"/>
      <c r="IYG38" s="9"/>
      <c r="IYH38" s="9"/>
      <c r="IYI38" s="9"/>
      <c r="IYJ38" s="9"/>
      <c r="IYK38" s="9"/>
      <c r="IYL38" s="9"/>
      <c r="IYM38" s="9"/>
      <c r="IYN38" s="9"/>
      <c r="IYO38" s="9"/>
      <c r="IYP38" s="9"/>
      <c r="IYQ38" s="9"/>
      <c r="IYR38" s="9"/>
      <c r="IYS38" s="9"/>
      <c r="IYT38" s="9"/>
      <c r="IYU38" s="9"/>
      <c r="IYV38" s="9"/>
      <c r="IYW38" s="9"/>
      <c r="IYX38" s="9"/>
      <c r="IYY38" s="9"/>
      <c r="IYZ38" s="9"/>
      <c r="IZA38" s="9"/>
      <c r="IZB38" s="9"/>
      <c r="IZC38" s="9"/>
      <c r="IZD38" s="9"/>
      <c r="IZE38" s="9"/>
      <c r="IZF38" s="9"/>
      <c r="IZG38" s="9"/>
      <c r="IZH38" s="9"/>
      <c r="IZI38" s="9"/>
      <c r="IZJ38" s="9"/>
      <c r="IZK38" s="9"/>
      <c r="IZL38" s="9"/>
      <c r="IZM38" s="9"/>
      <c r="IZN38" s="9"/>
      <c r="IZO38" s="9"/>
      <c r="IZP38" s="9"/>
      <c r="IZQ38" s="9"/>
      <c r="IZR38" s="9"/>
      <c r="IZS38" s="9"/>
      <c r="IZT38" s="9"/>
      <c r="IZU38" s="9"/>
      <c r="IZV38" s="9"/>
      <c r="IZW38" s="9"/>
      <c r="IZX38" s="9"/>
      <c r="IZY38" s="9"/>
      <c r="IZZ38" s="9"/>
      <c r="JAA38" s="9"/>
      <c r="JAB38" s="9"/>
      <c r="JAC38" s="9"/>
      <c r="JAD38" s="9"/>
      <c r="JAE38" s="9"/>
      <c r="JAF38" s="9"/>
      <c r="JAG38" s="9"/>
      <c r="JAH38" s="9"/>
      <c r="JAI38" s="9"/>
      <c r="JAJ38" s="9"/>
      <c r="JAK38" s="9"/>
      <c r="JAL38" s="9"/>
      <c r="JAM38" s="9"/>
      <c r="JAN38" s="9"/>
      <c r="JAO38" s="9"/>
      <c r="JAP38" s="9"/>
      <c r="JAQ38" s="9"/>
      <c r="JAR38" s="9"/>
      <c r="JAS38" s="9"/>
      <c r="JAT38" s="9"/>
      <c r="JAU38" s="9"/>
      <c r="JAV38" s="9"/>
      <c r="JAW38" s="9"/>
      <c r="JAX38" s="9"/>
      <c r="JAY38" s="9"/>
      <c r="JAZ38" s="9"/>
      <c r="JBA38" s="9"/>
      <c r="JBB38" s="9"/>
      <c r="JBC38" s="9"/>
      <c r="JBD38" s="9"/>
      <c r="JBE38" s="9"/>
      <c r="JBF38" s="9"/>
      <c r="JBG38" s="9"/>
      <c r="JBH38" s="9"/>
      <c r="JBI38" s="9"/>
      <c r="JBJ38" s="9"/>
      <c r="JBK38" s="9"/>
      <c r="JBL38" s="9"/>
      <c r="JBM38" s="9"/>
      <c r="JBN38" s="9"/>
      <c r="JBO38" s="9"/>
      <c r="JBP38" s="9"/>
      <c r="JBQ38" s="9"/>
      <c r="JBR38" s="9"/>
      <c r="JBS38" s="9"/>
      <c r="JBT38" s="9"/>
      <c r="JBU38" s="9"/>
      <c r="JBV38" s="9"/>
      <c r="JBW38" s="9"/>
      <c r="JBX38" s="9"/>
      <c r="JBY38" s="9"/>
      <c r="JBZ38" s="9"/>
      <c r="JCA38" s="9"/>
      <c r="JCB38" s="9"/>
      <c r="JCC38" s="9"/>
      <c r="JCD38" s="9"/>
      <c r="JCE38" s="9"/>
      <c r="JCF38" s="9"/>
      <c r="JCG38" s="9"/>
      <c r="JCH38" s="9"/>
      <c r="JCI38" s="9"/>
      <c r="JCJ38" s="9"/>
      <c r="JCK38" s="9"/>
      <c r="JCL38" s="9"/>
      <c r="JCM38" s="9"/>
      <c r="JCN38" s="9"/>
      <c r="JCO38" s="9"/>
      <c r="JCP38" s="9"/>
      <c r="JCQ38" s="9"/>
      <c r="JCR38" s="9"/>
      <c r="JCS38" s="9"/>
      <c r="JCT38" s="9"/>
      <c r="JCU38" s="9"/>
      <c r="JCV38" s="9"/>
      <c r="JCW38" s="9"/>
      <c r="JCX38" s="9"/>
      <c r="JCY38" s="9"/>
      <c r="JCZ38" s="9"/>
      <c r="JDA38" s="9"/>
      <c r="JDB38" s="9"/>
      <c r="JDC38" s="9"/>
      <c r="JDD38" s="9"/>
      <c r="JDE38" s="9"/>
      <c r="JDF38" s="9"/>
      <c r="JDG38" s="9"/>
      <c r="JDH38" s="9"/>
      <c r="JDI38" s="9"/>
      <c r="JDJ38" s="9"/>
      <c r="JDK38" s="9"/>
      <c r="JDL38" s="9"/>
      <c r="JDM38" s="9"/>
      <c r="JDN38" s="9"/>
      <c r="JDO38" s="9"/>
      <c r="JDP38" s="9"/>
      <c r="JDQ38" s="9"/>
      <c r="JDR38" s="9"/>
      <c r="JDS38" s="9"/>
      <c r="JDT38" s="9"/>
      <c r="JDU38" s="9"/>
      <c r="JDV38" s="9"/>
      <c r="JDW38" s="9"/>
      <c r="JDX38" s="9"/>
      <c r="JDY38" s="9"/>
      <c r="JDZ38" s="9"/>
      <c r="JEA38" s="9"/>
      <c r="JEB38" s="9"/>
      <c r="JEC38" s="9"/>
      <c r="JED38" s="9"/>
      <c r="JEE38" s="9"/>
      <c r="JEF38" s="9"/>
      <c r="JEG38" s="9"/>
      <c r="JEH38" s="9"/>
      <c r="JEI38" s="9"/>
      <c r="JEJ38" s="9"/>
      <c r="JEK38" s="9"/>
      <c r="JEL38" s="9"/>
      <c r="JEM38" s="9"/>
      <c r="JEN38" s="9"/>
      <c r="JEO38" s="9"/>
      <c r="JEP38" s="9"/>
      <c r="JEQ38" s="9"/>
      <c r="JER38" s="9"/>
      <c r="JES38" s="9"/>
      <c r="JET38" s="9"/>
      <c r="JEU38" s="9"/>
      <c r="JEV38" s="9"/>
      <c r="JEW38" s="9"/>
      <c r="JEX38" s="9"/>
      <c r="JEY38" s="9"/>
      <c r="JEZ38" s="9"/>
      <c r="JFA38" s="9"/>
      <c r="JFB38" s="9"/>
      <c r="JFC38" s="9"/>
      <c r="JFD38" s="9"/>
      <c r="JFE38" s="9"/>
      <c r="JFF38" s="9"/>
      <c r="JFG38" s="9"/>
      <c r="JFH38" s="9"/>
      <c r="JFI38" s="9"/>
      <c r="JFJ38" s="9"/>
      <c r="JFK38" s="9"/>
      <c r="JFL38" s="9"/>
      <c r="JFM38" s="9"/>
      <c r="JFN38" s="9"/>
      <c r="JFO38" s="9"/>
      <c r="JFP38" s="9"/>
      <c r="JFQ38" s="9"/>
      <c r="JFR38" s="9"/>
      <c r="JFS38" s="9"/>
      <c r="JFT38" s="9"/>
      <c r="JFU38" s="9"/>
      <c r="JFV38" s="9"/>
      <c r="JFW38" s="9"/>
      <c r="JFX38" s="9"/>
      <c r="JFY38" s="9"/>
      <c r="JFZ38" s="9"/>
      <c r="JGA38" s="9"/>
      <c r="JGB38" s="9"/>
      <c r="JGC38" s="9"/>
      <c r="JGD38" s="9"/>
      <c r="JGE38" s="9"/>
      <c r="JGF38" s="9"/>
      <c r="JGG38" s="9"/>
      <c r="JGH38" s="9"/>
      <c r="JGI38" s="9"/>
      <c r="JGJ38" s="9"/>
      <c r="JGK38" s="9"/>
      <c r="JGL38" s="9"/>
      <c r="JGM38" s="9"/>
      <c r="JGN38" s="9"/>
      <c r="JGO38" s="9"/>
      <c r="JGP38" s="9"/>
      <c r="JGQ38" s="9"/>
      <c r="JGR38" s="9"/>
      <c r="JGS38" s="9"/>
      <c r="JGT38" s="9"/>
      <c r="JGU38" s="9"/>
      <c r="JGV38" s="9"/>
      <c r="JGW38" s="9"/>
      <c r="JGX38" s="9"/>
      <c r="JGY38" s="9"/>
      <c r="JGZ38" s="9"/>
      <c r="JHA38" s="9"/>
      <c r="JHB38" s="9"/>
      <c r="JHC38" s="9"/>
      <c r="JHD38" s="9"/>
      <c r="JHE38" s="9"/>
      <c r="JHF38" s="9"/>
      <c r="JHG38" s="9"/>
      <c r="JHH38" s="9"/>
      <c r="JHI38" s="9"/>
      <c r="JHJ38" s="9"/>
      <c r="JHK38" s="9"/>
      <c r="JHL38" s="9"/>
      <c r="JHM38" s="9"/>
      <c r="JHN38" s="9"/>
      <c r="JHO38" s="9"/>
      <c r="JHP38" s="9"/>
      <c r="JHQ38" s="9"/>
      <c r="JHR38" s="9"/>
      <c r="JHS38" s="9"/>
      <c r="JHT38" s="9"/>
      <c r="JHU38" s="9"/>
      <c r="JHV38" s="9"/>
      <c r="JHW38" s="9"/>
      <c r="JHX38" s="9"/>
      <c r="JHY38" s="9"/>
      <c r="JHZ38" s="9"/>
      <c r="JIA38" s="9"/>
      <c r="JIB38" s="9"/>
      <c r="JIC38" s="9"/>
      <c r="JID38" s="9"/>
      <c r="JIE38" s="9"/>
      <c r="JIF38" s="9"/>
      <c r="JIG38" s="9"/>
      <c r="JIH38" s="9"/>
      <c r="JII38" s="9"/>
      <c r="JIJ38" s="9"/>
      <c r="JIK38" s="9"/>
      <c r="JIL38" s="9"/>
      <c r="JIM38" s="9"/>
      <c r="JIN38" s="9"/>
      <c r="JIO38" s="9"/>
      <c r="JIP38" s="9"/>
      <c r="JIQ38" s="9"/>
      <c r="JIR38" s="9"/>
      <c r="JIS38" s="9"/>
      <c r="JIT38" s="9"/>
      <c r="JIU38" s="9"/>
      <c r="JIV38" s="9"/>
      <c r="JIW38" s="9"/>
      <c r="JIX38" s="9"/>
      <c r="JIY38" s="9"/>
      <c r="JIZ38" s="9"/>
      <c r="JJA38" s="9"/>
      <c r="JJB38" s="9"/>
      <c r="JJC38" s="9"/>
      <c r="JJD38" s="9"/>
      <c r="JJE38" s="9"/>
      <c r="JJF38" s="9"/>
      <c r="JJG38" s="9"/>
      <c r="JJH38" s="9"/>
      <c r="JJI38" s="9"/>
      <c r="JJJ38" s="9"/>
      <c r="JJK38" s="9"/>
      <c r="JJL38" s="9"/>
      <c r="JJM38" s="9"/>
      <c r="JJN38" s="9"/>
      <c r="JJO38" s="9"/>
      <c r="JJP38" s="9"/>
      <c r="JJQ38" s="9"/>
      <c r="JJR38" s="9"/>
      <c r="JJS38" s="9"/>
      <c r="JJT38" s="9"/>
      <c r="JJU38" s="9"/>
      <c r="JJV38" s="9"/>
      <c r="JJW38" s="9"/>
      <c r="JJX38" s="9"/>
      <c r="JJY38" s="9"/>
      <c r="JJZ38" s="9"/>
      <c r="JKA38" s="9"/>
      <c r="JKB38" s="9"/>
      <c r="JKC38" s="9"/>
      <c r="JKD38" s="9"/>
      <c r="JKE38" s="9"/>
      <c r="JKF38" s="9"/>
      <c r="JKG38" s="9"/>
      <c r="JKH38" s="9"/>
      <c r="JKI38" s="9"/>
      <c r="JKJ38" s="9"/>
      <c r="JKK38" s="9"/>
      <c r="JKL38" s="9"/>
      <c r="JKM38" s="9"/>
      <c r="JKN38" s="9"/>
      <c r="JKO38" s="9"/>
      <c r="JKP38" s="9"/>
      <c r="JKQ38" s="9"/>
      <c r="JKR38" s="9"/>
      <c r="JKS38" s="9"/>
      <c r="JKT38" s="9"/>
      <c r="JKU38" s="9"/>
      <c r="JKV38" s="9"/>
      <c r="JKW38" s="9"/>
      <c r="JKX38" s="9"/>
      <c r="JKY38" s="9"/>
      <c r="JKZ38" s="9"/>
      <c r="JLA38" s="9"/>
      <c r="JLB38" s="9"/>
      <c r="JLC38" s="9"/>
      <c r="JLD38" s="9"/>
      <c r="JLE38" s="9"/>
      <c r="JLF38" s="9"/>
      <c r="JLG38" s="9"/>
      <c r="JLH38" s="9"/>
      <c r="JLI38" s="9"/>
      <c r="JLJ38" s="9"/>
      <c r="JLK38" s="9"/>
      <c r="JLL38" s="9"/>
      <c r="JLM38" s="9"/>
      <c r="JLN38" s="9"/>
      <c r="JLO38" s="9"/>
      <c r="JLP38" s="9"/>
      <c r="JLQ38" s="9"/>
      <c r="JLR38" s="9"/>
      <c r="JLS38" s="9"/>
      <c r="JLT38" s="9"/>
      <c r="JLU38" s="9"/>
      <c r="JLV38" s="9"/>
      <c r="JLW38" s="9"/>
      <c r="JLX38" s="9"/>
      <c r="JLY38" s="9"/>
      <c r="JLZ38" s="9"/>
      <c r="JMA38" s="9"/>
      <c r="JMB38" s="9"/>
      <c r="JMC38" s="9"/>
      <c r="JMD38" s="9"/>
      <c r="JME38" s="9"/>
      <c r="JMF38" s="9"/>
      <c r="JMG38" s="9"/>
      <c r="JMH38" s="9"/>
      <c r="JMI38" s="9"/>
      <c r="JMJ38" s="9"/>
      <c r="JMK38" s="9"/>
      <c r="JML38" s="9"/>
      <c r="JMM38" s="9"/>
      <c r="JMN38" s="9"/>
      <c r="JMO38" s="9"/>
      <c r="JMP38" s="9"/>
      <c r="JMQ38" s="9"/>
      <c r="JMR38" s="9"/>
      <c r="JMS38" s="9"/>
      <c r="JMT38" s="9"/>
      <c r="JMU38" s="9"/>
      <c r="JMV38" s="9"/>
      <c r="JMW38" s="9"/>
      <c r="JMX38" s="9"/>
      <c r="JMY38" s="9"/>
      <c r="JMZ38" s="9"/>
      <c r="JNA38" s="9"/>
      <c r="JNB38" s="9"/>
      <c r="JNC38" s="9"/>
      <c r="JND38" s="9"/>
      <c r="JNE38" s="9"/>
      <c r="JNF38" s="9"/>
      <c r="JNG38" s="9"/>
      <c r="JNH38" s="9"/>
      <c r="JNI38" s="9"/>
      <c r="JNJ38" s="9"/>
      <c r="JNK38" s="9"/>
      <c r="JNL38" s="9"/>
      <c r="JNM38" s="9"/>
      <c r="JNN38" s="9"/>
      <c r="JNO38" s="9"/>
      <c r="JNP38" s="9"/>
      <c r="JNQ38" s="9"/>
      <c r="JNR38" s="9"/>
      <c r="JNS38" s="9"/>
      <c r="JNT38" s="9"/>
      <c r="JNU38" s="9"/>
      <c r="JNV38" s="9"/>
      <c r="JNW38" s="9"/>
      <c r="JNX38" s="9"/>
      <c r="JNY38" s="9"/>
      <c r="JNZ38" s="9"/>
      <c r="JOA38" s="9"/>
      <c r="JOB38" s="9"/>
      <c r="JOC38" s="9"/>
      <c r="JOD38" s="9"/>
      <c r="JOE38" s="9"/>
      <c r="JOF38" s="9"/>
      <c r="JOG38" s="9"/>
      <c r="JOH38" s="9"/>
      <c r="JOI38" s="9"/>
      <c r="JOJ38" s="9"/>
      <c r="JOK38" s="9"/>
      <c r="JOL38" s="9"/>
      <c r="JOM38" s="9"/>
      <c r="JON38" s="9"/>
      <c r="JOO38" s="9"/>
      <c r="JOP38" s="9"/>
      <c r="JOQ38" s="9"/>
      <c r="JOR38" s="9"/>
      <c r="JOS38" s="9"/>
      <c r="JOT38" s="9"/>
      <c r="JOU38" s="9"/>
      <c r="JOV38" s="9"/>
      <c r="JOW38" s="9"/>
      <c r="JOX38" s="9"/>
      <c r="JOY38" s="9"/>
      <c r="JOZ38" s="9"/>
      <c r="JPA38" s="9"/>
      <c r="JPB38" s="9"/>
      <c r="JPC38" s="9"/>
      <c r="JPD38" s="9"/>
      <c r="JPE38" s="9"/>
      <c r="JPF38" s="9"/>
      <c r="JPG38" s="9"/>
      <c r="JPH38" s="9"/>
      <c r="JPI38" s="9"/>
      <c r="JPJ38" s="9"/>
      <c r="JPK38" s="9"/>
      <c r="JPL38" s="9"/>
      <c r="JPM38" s="9"/>
      <c r="JPN38" s="9"/>
      <c r="JPO38" s="9"/>
      <c r="JPP38" s="9"/>
      <c r="JPQ38" s="9"/>
      <c r="JPR38" s="9"/>
      <c r="JPS38" s="9"/>
      <c r="JPT38" s="9"/>
      <c r="JPU38" s="9"/>
      <c r="JPV38" s="9"/>
      <c r="JPW38" s="9"/>
      <c r="JPX38" s="9"/>
      <c r="JPY38" s="9"/>
      <c r="JPZ38" s="9"/>
      <c r="JQA38" s="9"/>
      <c r="JQB38" s="9"/>
      <c r="JQC38" s="9"/>
      <c r="JQD38" s="9"/>
      <c r="JQE38" s="9"/>
      <c r="JQF38" s="9"/>
      <c r="JQG38" s="9"/>
      <c r="JQH38" s="9"/>
      <c r="JQI38" s="9"/>
      <c r="JQJ38" s="9"/>
      <c r="JQK38" s="9"/>
      <c r="JQL38" s="9"/>
      <c r="JQM38" s="9"/>
      <c r="JQN38" s="9"/>
      <c r="JQO38" s="9"/>
      <c r="JQP38" s="9"/>
      <c r="JQQ38" s="9"/>
      <c r="JQR38" s="9"/>
      <c r="JQS38" s="9"/>
      <c r="JQT38" s="9"/>
      <c r="JQU38" s="9"/>
      <c r="JQV38" s="9"/>
      <c r="JQW38" s="9"/>
      <c r="JQX38" s="9"/>
      <c r="JQY38" s="9"/>
      <c r="JQZ38" s="9"/>
      <c r="JRA38" s="9"/>
      <c r="JRB38" s="9"/>
      <c r="JRC38" s="9"/>
      <c r="JRD38" s="9"/>
      <c r="JRE38" s="9"/>
      <c r="JRF38" s="9"/>
      <c r="JRG38" s="9"/>
      <c r="JRH38" s="9"/>
      <c r="JRI38" s="9"/>
      <c r="JRJ38" s="9"/>
      <c r="JRK38" s="9"/>
      <c r="JRL38" s="9"/>
      <c r="JRM38" s="9"/>
      <c r="JRN38" s="9"/>
      <c r="JRO38" s="9"/>
      <c r="JRP38" s="9"/>
      <c r="JRQ38" s="9"/>
      <c r="JRR38" s="9"/>
      <c r="JRS38" s="9"/>
      <c r="JRT38" s="9"/>
      <c r="JRU38" s="9"/>
      <c r="JRV38" s="9"/>
      <c r="JRW38" s="9"/>
      <c r="JRX38" s="9"/>
      <c r="JRY38" s="9"/>
      <c r="JRZ38" s="9"/>
      <c r="JSA38" s="9"/>
      <c r="JSB38" s="9"/>
      <c r="JSC38" s="9"/>
      <c r="JSD38" s="9"/>
      <c r="JSE38" s="9"/>
      <c r="JSF38" s="9"/>
      <c r="JSG38" s="9"/>
      <c r="JSH38" s="9"/>
      <c r="JSI38" s="9"/>
      <c r="JSJ38" s="9"/>
      <c r="JSK38" s="9"/>
      <c r="JSL38" s="9"/>
      <c r="JSM38" s="9"/>
      <c r="JSN38" s="9"/>
      <c r="JSO38" s="9"/>
      <c r="JSP38" s="9"/>
      <c r="JSQ38" s="9"/>
      <c r="JSR38" s="9"/>
      <c r="JSS38" s="9"/>
      <c r="JST38" s="9"/>
      <c r="JSU38" s="9"/>
      <c r="JSV38" s="9"/>
      <c r="JSW38" s="9"/>
      <c r="JSX38" s="9"/>
      <c r="JSY38" s="9"/>
      <c r="JSZ38" s="9"/>
      <c r="JTA38" s="9"/>
      <c r="JTB38" s="9"/>
      <c r="JTC38" s="9"/>
      <c r="JTD38" s="9"/>
      <c r="JTE38" s="9"/>
      <c r="JTF38" s="9"/>
      <c r="JTG38" s="9"/>
      <c r="JTH38" s="9"/>
      <c r="JTI38" s="9"/>
      <c r="JTJ38" s="9"/>
      <c r="JTK38" s="9"/>
      <c r="JTL38" s="9"/>
      <c r="JTM38" s="9"/>
      <c r="JTN38" s="9"/>
      <c r="JTO38" s="9"/>
      <c r="JTP38" s="9"/>
      <c r="JTQ38" s="9"/>
      <c r="JTR38" s="9"/>
      <c r="JTS38" s="9"/>
      <c r="JTT38" s="9"/>
      <c r="JTU38" s="9"/>
      <c r="JTV38" s="9"/>
      <c r="JTW38" s="9"/>
      <c r="JTX38" s="9"/>
      <c r="JTY38" s="9"/>
      <c r="JTZ38" s="9"/>
      <c r="JUA38" s="9"/>
      <c r="JUB38" s="9"/>
      <c r="JUC38" s="9"/>
      <c r="JUD38" s="9"/>
      <c r="JUE38" s="9"/>
      <c r="JUF38" s="9"/>
      <c r="JUG38" s="9"/>
      <c r="JUH38" s="9"/>
      <c r="JUI38" s="9"/>
      <c r="JUJ38" s="9"/>
      <c r="JUK38" s="9"/>
      <c r="JUL38" s="9"/>
      <c r="JUM38" s="9"/>
      <c r="JUN38" s="9"/>
      <c r="JUO38" s="9"/>
      <c r="JUP38" s="9"/>
      <c r="JUQ38" s="9"/>
      <c r="JUR38" s="9"/>
      <c r="JUS38" s="9"/>
      <c r="JUT38" s="9"/>
      <c r="JUU38" s="9"/>
      <c r="JUV38" s="9"/>
      <c r="JUW38" s="9"/>
      <c r="JUX38" s="9"/>
      <c r="JUY38" s="9"/>
      <c r="JUZ38" s="9"/>
      <c r="JVA38" s="9"/>
      <c r="JVB38" s="9"/>
      <c r="JVC38" s="9"/>
      <c r="JVD38" s="9"/>
      <c r="JVE38" s="9"/>
      <c r="JVF38" s="9"/>
      <c r="JVG38" s="9"/>
      <c r="JVH38" s="9"/>
      <c r="JVI38" s="9"/>
      <c r="JVJ38" s="9"/>
      <c r="JVK38" s="9"/>
      <c r="JVL38" s="9"/>
      <c r="JVM38" s="9"/>
      <c r="JVN38" s="9"/>
      <c r="JVO38" s="9"/>
      <c r="JVP38" s="9"/>
      <c r="JVQ38" s="9"/>
      <c r="JVR38" s="9"/>
      <c r="JVS38" s="9"/>
      <c r="JVT38" s="9"/>
      <c r="JVU38" s="9"/>
      <c r="JVV38" s="9"/>
      <c r="JVW38" s="9"/>
      <c r="JVX38" s="9"/>
      <c r="JVY38" s="9"/>
      <c r="JVZ38" s="9"/>
      <c r="JWA38" s="9"/>
      <c r="JWB38" s="9"/>
      <c r="JWC38" s="9"/>
      <c r="JWD38" s="9"/>
      <c r="JWE38" s="9"/>
      <c r="JWF38" s="9"/>
      <c r="JWG38" s="9"/>
      <c r="JWH38" s="9"/>
      <c r="JWI38" s="9"/>
      <c r="JWJ38" s="9"/>
      <c r="JWK38" s="9"/>
      <c r="JWL38" s="9"/>
      <c r="JWM38" s="9"/>
      <c r="JWN38" s="9"/>
      <c r="JWO38" s="9"/>
      <c r="JWP38" s="9"/>
      <c r="JWQ38" s="9"/>
      <c r="JWR38" s="9"/>
      <c r="JWS38" s="9"/>
      <c r="JWT38" s="9"/>
      <c r="JWU38" s="9"/>
      <c r="JWV38" s="9"/>
      <c r="JWW38" s="9"/>
      <c r="JWX38" s="9"/>
      <c r="JWY38" s="9"/>
      <c r="JWZ38" s="9"/>
      <c r="JXA38" s="9"/>
      <c r="JXB38" s="9"/>
      <c r="JXC38" s="9"/>
      <c r="JXD38" s="9"/>
      <c r="JXE38" s="9"/>
      <c r="JXF38" s="9"/>
      <c r="JXG38" s="9"/>
      <c r="JXH38" s="9"/>
      <c r="JXI38" s="9"/>
      <c r="JXJ38" s="9"/>
      <c r="JXK38" s="9"/>
      <c r="JXL38" s="9"/>
      <c r="JXM38" s="9"/>
      <c r="JXN38" s="9"/>
      <c r="JXO38" s="9"/>
      <c r="JXP38" s="9"/>
      <c r="JXQ38" s="9"/>
      <c r="JXR38" s="9"/>
      <c r="JXS38" s="9"/>
      <c r="JXT38" s="9"/>
      <c r="JXU38" s="9"/>
      <c r="JXV38" s="9"/>
      <c r="JXW38" s="9"/>
      <c r="JXX38" s="9"/>
      <c r="JXY38" s="9"/>
      <c r="JXZ38" s="9"/>
      <c r="JYA38" s="9"/>
      <c r="JYB38" s="9"/>
      <c r="JYC38" s="9"/>
      <c r="JYD38" s="9"/>
      <c r="JYE38" s="9"/>
      <c r="JYF38" s="9"/>
      <c r="JYG38" s="9"/>
      <c r="JYH38" s="9"/>
      <c r="JYI38" s="9"/>
      <c r="JYJ38" s="9"/>
      <c r="JYK38" s="9"/>
      <c r="JYL38" s="9"/>
      <c r="JYM38" s="9"/>
      <c r="JYN38" s="9"/>
      <c r="JYO38" s="9"/>
      <c r="JYP38" s="9"/>
      <c r="JYQ38" s="9"/>
      <c r="JYR38" s="9"/>
      <c r="JYS38" s="9"/>
      <c r="JYT38" s="9"/>
      <c r="JYU38" s="9"/>
      <c r="JYV38" s="9"/>
      <c r="JYW38" s="9"/>
      <c r="JYX38" s="9"/>
      <c r="JYY38" s="9"/>
      <c r="JYZ38" s="9"/>
      <c r="JZA38" s="9"/>
      <c r="JZB38" s="9"/>
      <c r="JZC38" s="9"/>
      <c r="JZD38" s="9"/>
      <c r="JZE38" s="9"/>
      <c r="JZF38" s="9"/>
      <c r="JZG38" s="9"/>
      <c r="JZH38" s="9"/>
      <c r="JZI38" s="9"/>
      <c r="JZJ38" s="9"/>
      <c r="JZK38" s="9"/>
      <c r="JZL38" s="9"/>
      <c r="JZM38" s="9"/>
      <c r="JZN38" s="9"/>
      <c r="JZO38" s="9"/>
      <c r="JZP38" s="9"/>
      <c r="JZQ38" s="9"/>
      <c r="JZR38" s="9"/>
      <c r="JZS38" s="9"/>
      <c r="JZT38" s="9"/>
      <c r="JZU38" s="9"/>
      <c r="JZV38" s="9"/>
      <c r="JZW38" s="9"/>
      <c r="JZX38" s="9"/>
      <c r="JZY38" s="9"/>
      <c r="JZZ38" s="9"/>
      <c r="KAA38" s="9"/>
      <c r="KAB38" s="9"/>
      <c r="KAC38" s="9"/>
      <c r="KAD38" s="9"/>
      <c r="KAE38" s="9"/>
      <c r="KAF38" s="9"/>
      <c r="KAG38" s="9"/>
      <c r="KAH38" s="9"/>
      <c r="KAI38" s="9"/>
      <c r="KAJ38" s="9"/>
      <c r="KAK38" s="9"/>
      <c r="KAL38" s="9"/>
      <c r="KAM38" s="9"/>
      <c r="KAN38" s="9"/>
      <c r="KAO38" s="9"/>
      <c r="KAP38" s="9"/>
      <c r="KAQ38" s="9"/>
      <c r="KAR38" s="9"/>
      <c r="KAS38" s="9"/>
      <c r="KAT38" s="9"/>
      <c r="KAU38" s="9"/>
      <c r="KAV38" s="9"/>
      <c r="KAW38" s="9"/>
      <c r="KAX38" s="9"/>
      <c r="KAY38" s="9"/>
      <c r="KAZ38" s="9"/>
      <c r="KBA38" s="9"/>
      <c r="KBB38" s="9"/>
      <c r="KBC38" s="9"/>
      <c r="KBD38" s="9"/>
      <c r="KBE38" s="9"/>
      <c r="KBF38" s="9"/>
      <c r="KBG38" s="9"/>
      <c r="KBH38" s="9"/>
      <c r="KBI38" s="9"/>
      <c r="KBJ38" s="9"/>
      <c r="KBK38" s="9"/>
      <c r="KBL38" s="9"/>
      <c r="KBM38" s="9"/>
      <c r="KBN38" s="9"/>
      <c r="KBO38" s="9"/>
      <c r="KBP38" s="9"/>
      <c r="KBQ38" s="9"/>
      <c r="KBR38" s="9"/>
      <c r="KBS38" s="9"/>
      <c r="KBT38" s="9"/>
      <c r="KBU38" s="9"/>
      <c r="KBV38" s="9"/>
      <c r="KBW38" s="9"/>
      <c r="KBX38" s="9"/>
      <c r="KBY38" s="9"/>
      <c r="KBZ38" s="9"/>
      <c r="KCA38" s="9"/>
      <c r="KCB38" s="9"/>
      <c r="KCC38" s="9"/>
      <c r="KCD38" s="9"/>
      <c r="KCE38" s="9"/>
      <c r="KCF38" s="9"/>
      <c r="KCG38" s="9"/>
      <c r="KCH38" s="9"/>
      <c r="KCI38" s="9"/>
      <c r="KCJ38" s="9"/>
      <c r="KCK38" s="9"/>
      <c r="KCL38" s="9"/>
      <c r="KCM38" s="9"/>
      <c r="KCN38" s="9"/>
      <c r="KCO38" s="9"/>
      <c r="KCP38" s="9"/>
      <c r="KCQ38" s="9"/>
      <c r="KCR38" s="9"/>
      <c r="KCS38" s="9"/>
      <c r="KCT38" s="9"/>
      <c r="KCU38" s="9"/>
      <c r="KCV38" s="9"/>
      <c r="KCW38" s="9"/>
      <c r="KCX38" s="9"/>
      <c r="KCY38" s="9"/>
      <c r="KCZ38" s="9"/>
      <c r="KDA38" s="9"/>
      <c r="KDB38" s="9"/>
      <c r="KDC38" s="9"/>
      <c r="KDD38" s="9"/>
      <c r="KDE38" s="9"/>
      <c r="KDF38" s="9"/>
      <c r="KDG38" s="9"/>
      <c r="KDH38" s="9"/>
      <c r="KDI38" s="9"/>
      <c r="KDJ38" s="9"/>
      <c r="KDK38" s="9"/>
      <c r="KDL38" s="9"/>
      <c r="KDM38" s="9"/>
      <c r="KDN38" s="9"/>
      <c r="KDO38" s="9"/>
      <c r="KDP38" s="9"/>
      <c r="KDQ38" s="9"/>
      <c r="KDR38" s="9"/>
      <c r="KDS38" s="9"/>
      <c r="KDT38" s="9"/>
      <c r="KDU38" s="9"/>
      <c r="KDV38" s="9"/>
      <c r="KDW38" s="9"/>
      <c r="KDX38" s="9"/>
      <c r="KDY38" s="9"/>
      <c r="KDZ38" s="9"/>
      <c r="KEA38" s="9"/>
      <c r="KEB38" s="9"/>
      <c r="KEC38" s="9"/>
      <c r="KED38" s="9"/>
      <c r="KEE38" s="9"/>
      <c r="KEF38" s="9"/>
      <c r="KEG38" s="9"/>
      <c r="KEH38" s="9"/>
      <c r="KEI38" s="9"/>
      <c r="KEJ38" s="9"/>
      <c r="KEK38" s="9"/>
      <c r="KEL38" s="9"/>
      <c r="KEM38" s="9"/>
      <c r="KEN38" s="9"/>
      <c r="KEO38" s="9"/>
      <c r="KEP38" s="9"/>
      <c r="KEQ38" s="9"/>
      <c r="KER38" s="9"/>
      <c r="KES38" s="9"/>
      <c r="KET38" s="9"/>
      <c r="KEU38" s="9"/>
      <c r="KEV38" s="9"/>
      <c r="KEW38" s="9"/>
      <c r="KEX38" s="9"/>
      <c r="KEY38" s="9"/>
      <c r="KEZ38" s="9"/>
      <c r="KFA38" s="9"/>
      <c r="KFB38" s="9"/>
      <c r="KFC38" s="9"/>
      <c r="KFD38" s="9"/>
      <c r="KFE38" s="9"/>
      <c r="KFF38" s="9"/>
      <c r="KFG38" s="9"/>
      <c r="KFH38" s="9"/>
      <c r="KFI38" s="9"/>
      <c r="KFJ38" s="9"/>
      <c r="KFK38" s="9"/>
      <c r="KFL38" s="9"/>
      <c r="KFM38" s="9"/>
      <c r="KFN38" s="9"/>
      <c r="KFO38" s="9"/>
      <c r="KFP38" s="9"/>
      <c r="KFQ38" s="9"/>
      <c r="KFR38" s="9"/>
      <c r="KFS38" s="9"/>
      <c r="KFT38" s="9"/>
      <c r="KFU38" s="9"/>
      <c r="KFV38" s="9"/>
      <c r="KFW38" s="9"/>
      <c r="KFX38" s="9"/>
      <c r="KFY38" s="9"/>
      <c r="KFZ38" s="9"/>
      <c r="KGA38" s="9"/>
      <c r="KGB38" s="9"/>
      <c r="KGC38" s="9"/>
      <c r="KGD38" s="9"/>
      <c r="KGE38" s="9"/>
      <c r="KGF38" s="9"/>
      <c r="KGG38" s="9"/>
      <c r="KGH38" s="9"/>
      <c r="KGI38" s="9"/>
      <c r="KGJ38" s="9"/>
      <c r="KGK38" s="9"/>
      <c r="KGL38" s="9"/>
      <c r="KGM38" s="9"/>
      <c r="KGN38" s="9"/>
      <c r="KGO38" s="9"/>
      <c r="KGP38" s="9"/>
      <c r="KGQ38" s="9"/>
      <c r="KGR38" s="9"/>
      <c r="KGS38" s="9"/>
      <c r="KGT38" s="9"/>
      <c r="KGU38" s="9"/>
      <c r="KGV38" s="9"/>
      <c r="KGW38" s="9"/>
      <c r="KGX38" s="9"/>
      <c r="KGY38" s="9"/>
      <c r="KGZ38" s="9"/>
      <c r="KHA38" s="9"/>
      <c r="KHB38" s="9"/>
      <c r="KHC38" s="9"/>
      <c r="KHD38" s="9"/>
      <c r="KHE38" s="9"/>
      <c r="KHF38" s="9"/>
      <c r="KHG38" s="9"/>
      <c r="KHH38" s="9"/>
      <c r="KHI38" s="9"/>
      <c r="KHJ38" s="9"/>
      <c r="KHK38" s="9"/>
      <c r="KHL38" s="9"/>
      <c r="KHM38" s="9"/>
      <c r="KHN38" s="9"/>
      <c r="KHO38" s="9"/>
      <c r="KHP38" s="9"/>
      <c r="KHQ38" s="9"/>
      <c r="KHR38" s="9"/>
      <c r="KHS38" s="9"/>
      <c r="KHT38" s="9"/>
      <c r="KHU38" s="9"/>
      <c r="KHV38" s="9"/>
      <c r="KHW38" s="9"/>
      <c r="KHX38" s="9"/>
      <c r="KHY38" s="9"/>
      <c r="KHZ38" s="9"/>
      <c r="KIA38" s="9"/>
      <c r="KIB38" s="9"/>
      <c r="KIC38" s="9"/>
      <c r="KID38" s="9"/>
      <c r="KIE38" s="9"/>
      <c r="KIF38" s="9"/>
      <c r="KIG38" s="9"/>
      <c r="KIH38" s="9"/>
      <c r="KII38" s="9"/>
      <c r="KIJ38" s="9"/>
      <c r="KIK38" s="9"/>
      <c r="KIL38" s="9"/>
      <c r="KIM38" s="9"/>
      <c r="KIN38" s="9"/>
      <c r="KIO38" s="9"/>
      <c r="KIP38" s="9"/>
      <c r="KIQ38" s="9"/>
      <c r="KIR38" s="9"/>
      <c r="KIS38" s="9"/>
      <c r="KIT38" s="9"/>
      <c r="KIU38" s="9"/>
      <c r="KIV38" s="9"/>
      <c r="KIW38" s="9"/>
      <c r="KIX38" s="9"/>
      <c r="KIY38" s="9"/>
      <c r="KIZ38" s="9"/>
      <c r="KJA38" s="9"/>
      <c r="KJB38" s="9"/>
      <c r="KJC38" s="9"/>
      <c r="KJD38" s="9"/>
      <c r="KJE38" s="9"/>
      <c r="KJF38" s="9"/>
      <c r="KJG38" s="9"/>
      <c r="KJH38" s="9"/>
      <c r="KJI38" s="9"/>
      <c r="KJJ38" s="9"/>
      <c r="KJK38" s="9"/>
      <c r="KJL38" s="9"/>
      <c r="KJM38" s="9"/>
      <c r="KJN38" s="9"/>
      <c r="KJO38" s="9"/>
      <c r="KJP38" s="9"/>
      <c r="KJQ38" s="9"/>
      <c r="KJR38" s="9"/>
      <c r="KJS38" s="9"/>
      <c r="KJT38" s="9"/>
      <c r="KJU38" s="9"/>
      <c r="KJV38" s="9"/>
      <c r="KJW38" s="9"/>
      <c r="KJX38" s="9"/>
      <c r="KJY38" s="9"/>
      <c r="KJZ38" s="9"/>
      <c r="KKA38" s="9"/>
      <c r="KKB38" s="9"/>
      <c r="KKC38" s="9"/>
      <c r="KKD38" s="9"/>
      <c r="KKE38" s="9"/>
      <c r="KKF38" s="9"/>
      <c r="KKG38" s="9"/>
      <c r="KKH38" s="9"/>
      <c r="KKI38" s="9"/>
      <c r="KKJ38" s="9"/>
      <c r="KKK38" s="9"/>
      <c r="KKL38" s="9"/>
      <c r="KKM38" s="9"/>
      <c r="KKN38" s="9"/>
      <c r="KKO38" s="9"/>
      <c r="KKP38" s="9"/>
      <c r="KKQ38" s="9"/>
      <c r="KKR38" s="9"/>
      <c r="KKS38" s="9"/>
      <c r="KKT38" s="9"/>
      <c r="KKU38" s="9"/>
      <c r="KKV38" s="9"/>
      <c r="KKW38" s="9"/>
      <c r="KKX38" s="9"/>
      <c r="KKY38" s="9"/>
      <c r="KKZ38" s="9"/>
      <c r="KLA38" s="9"/>
      <c r="KLB38" s="9"/>
      <c r="KLC38" s="9"/>
      <c r="KLD38" s="9"/>
      <c r="KLE38" s="9"/>
      <c r="KLF38" s="9"/>
      <c r="KLG38" s="9"/>
      <c r="KLH38" s="9"/>
      <c r="KLI38" s="9"/>
      <c r="KLJ38" s="9"/>
      <c r="KLK38" s="9"/>
      <c r="KLL38" s="9"/>
      <c r="KLM38" s="9"/>
      <c r="KLN38" s="9"/>
      <c r="KLO38" s="9"/>
      <c r="KLP38" s="9"/>
      <c r="KLQ38" s="9"/>
      <c r="KLR38" s="9"/>
      <c r="KLS38" s="9"/>
      <c r="KLT38" s="9"/>
      <c r="KLU38" s="9"/>
      <c r="KLV38" s="9"/>
      <c r="KLW38" s="9"/>
      <c r="KLX38" s="9"/>
      <c r="KLY38" s="9"/>
      <c r="KLZ38" s="9"/>
      <c r="KMA38" s="9"/>
      <c r="KMB38" s="9"/>
      <c r="KMC38" s="9"/>
      <c r="KMD38" s="9"/>
      <c r="KME38" s="9"/>
      <c r="KMF38" s="9"/>
      <c r="KMG38" s="9"/>
      <c r="KMH38" s="9"/>
      <c r="KMI38" s="9"/>
      <c r="KMJ38" s="9"/>
      <c r="KMK38" s="9"/>
      <c r="KML38" s="9"/>
      <c r="KMM38" s="9"/>
      <c r="KMN38" s="9"/>
      <c r="KMO38" s="9"/>
      <c r="KMP38" s="9"/>
      <c r="KMQ38" s="9"/>
      <c r="KMR38" s="9"/>
      <c r="KMS38" s="9"/>
      <c r="KMT38" s="9"/>
      <c r="KMU38" s="9"/>
      <c r="KMV38" s="9"/>
      <c r="KMW38" s="9"/>
      <c r="KMX38" s="9"/>
      <c r="KMY38" s="9"/>
      <c r="KMZ38" s="9"/>
      <c r="KNA38" s="9"/>
      <c r="KNB38" s="9"/>
      <c r="KNC38" s="9"/>
      <c r="KND38" s="9"/>
      <c r="KNE38" s="9"/>
      <c r="KNF38" s="9"/>
      <c r="KNG38" s="9"/>
      <c r="KNH38" s="9"/>
      <c r="KNI38" s="9"/>
      <c r="KNJ38" s="9"/>
      <c r="KNK38" s="9"/>
      <c r="KNL38" s="9"/>
      <c r="KNM38" s="9"/>
      <c r="KNN38" s="9"/>
      <c r="KNO38" s="9"/>
      <c r="KNP38" s="9"/>
      <c r="KNQ38" s="9"/>
      <c r="KNR38" s="9"/>
      <c r="KNS38" s="9"/>
      <c r="KNT38" s="9"/>
      <c r="KNU38" s="9"/>
      <c r="KNV38" s="9"/>
      <c r="KNW38" s="9"/>
      <c r="KNX38" s="9"/>
      <c r="KNY38" s="9"/>
      <c r="KNZ38" s="9"/>
      <c r="KOA38" s="9"/>
      <c r="KOB38" s="9"/>
      <c r="KOC38" s="9"/>
      <c r="KOD38" s="9"/>
      <c r="KOE38" s="9"/>
      <c r="KOF38" s="9"/>
      <c r="KOG38" s="9"/>
      <c r="KOH38" s="9"/>
      <c r="KOI38" s="9"/>
      <c r="KOJ38" s="9"/>
      <c r="KOK38" s="9"/>
      <c r="KOL38" s="9"/>
      <c r="KOM38" s="9"/>
      <c r="KON38" s="9"/>
      <c r="KOO38" s="9"/>
      <c r="KOP38" s="9"/>
      <c r="KOQ38" s="9"/>
      <c r="KOR38" s="9"/>
      <c r="KOS38" s="9"/>
      <c r="KOT38" s="9"/>
      <c r="KOU38" s="9"/>
      <c r="KOV38" s="9"/>
      <c r="KOW38" s="9"/>
      <c r="KOX38" s="9"/>
      <c r="KOY38" s="9"/>
      <c r="KOZ38" s="9"/>
      <c r="KPA38" s="9"/>
      <c r="KPB38" s="9"/>
      <c r="KPC38" s="9"/>
      <c r="KPD38" s="9"/>
      <c r="KPE38" s="9"/>
      <c r="KPF38" s="9"/>
      <c r="KPG38" s="9"/>
      <c r="KPH38" s="9"/>
      <c r="KPI38" s="9"/>
      <c r="KPJ38" s="9"/>
      <c r="KPK38" s="9"/>
      <c r="KPL38" s="9"/>
      <c r="KPM38" s="9"/>
      <c r="KPN38" s="9"/>
      <c r="KPO38" s="9"/>
      <c r="KPP38" s="9"/>
      <c r="KPQ38" s="9"/>
      <c r="KPR38" s="9"/>
      <c r="KPS38" s="9"/>
      <c r="KPT38" s="9"/>
      <c r="KPU38" s="9"/>
      <c r="KPV38" s="9"/>
      <c r="KPW38" s="9"/>
      <c r="KPX38" s="9"/>
      <c r="KPY38" s="9"/>
      <c r="KPZ38" s="9"/>
      <c r="KQA38" s="9"/>
      <c r="KQB38" s="9"/>
      <c r="KQC38" s="9"/>
      <c r="KQD38" s="9"/>
      <c r="KQE38" s="9"/>
      <c r="KQF38" s="9"/>
      <c r="KQG38" s="9"/>
      <c r="KQH38" s="9"/>
      <c r="KQI38" s="9"/>
      <c r="KQJ38" s="9"/>
      <c r="KQK38" s="9"/>
      <c r="KQL38" s="9"/>
      <c r="KQM38" s="9"/>
      <c r="KQN38" s="9"/>
      <c r="KQO38" s="9"/>
      <c r="KQP38" s="9"/>
      <c r="KQQ38" s="9"/>
      <c r="KQR38" s="9"/>
      <c r="KQS38" s="9"/>
      <c r="KQT38" s="9"/>
      <c r="KQU38" s="9"/>
      <c r="KQV38" s="9"/>
      <c r="KQW38" s="9"/>
      <c r="KQX38" s="9"/>
      <c r="KQY38" s="9"/>
      <c r="KQZ38" s="9"/>
      <c r="KRA38" s="9"/>
      <c r="KRB38" s="9"/>
      <c r="KRC38" s="9"/>
      <c r="KRD38" s="9"/>
      <c r="KRE38" s="9"/>
      <c r="KRF38" s="9"/>
      <c r="KRG38" s="9"/>
      <c r="KRH38" s="9"/>
      <c r="KRI38" s="9"/>
      <c r="KRJ38" s="9"/>
      <c r="KRK38" s="9"/>
      <c r="KRL38" s="9"/>
      <c r="KRM38" s="9"/>
      <c r="KRN38" s="9"/>
      <c r="KRO38" s="9"/>
      <c r="KRP38" s="9"/>
      <c r="KRQ38" s="9"/>
      <c r="KRR38" s="9"/>
      <c r="KRS38" s="9"/>
      <c r="KRT38" s="9"/>
      <c r="KRU38" s="9"/>
      <c r="KRV38" s="9"/>
      <c r="KRW38" s="9"/>
      <c r="KRX38" s="9"/>
      <c r="KRY38" s="9"/>
      <c r="KRZ38" s="9"/>
      <c r="KSA38" s="9"/>
      <c r="KSB38" s="9"/>
      <c r="KSC38" s="9"/>
      <c r="KSD38" s="9"/>
      <c r="KSE38" s="9"/>
      <c r="KSF38" s="9"/>
      <c r="KSG38" s="9"/>
      <c r="KSH38" s="9"/>
      <c r="KSI38" s="9"/>
      <c r="KSJ38" s="9"/>
      <c r="KSK38" s="9"/>
      <c r="KSL38" s="9"/>
      <c r="KSM38" s="9"/>
      <c r="KSN38" s="9"/>
      <c r="KSO38" s="9"/>
      <c r="KSP38" s="9"/>
      <c r="KSQ38" s="9"/>
      <c r="KSR38" s="9"/>
      <c r="KSS38" s="9"/>
      <c r="KST38" s="9"/>
      <c r="KSU38" s="9"/>
      <c r="KSV38" s="9"/>
      <c r="KSW38" s="9"/>
      <c r="KSX38" s="9"/>
      <c r="KSY38" s="9"/>
      <c r="KSZ38" s="9"/>
      <c r="KTA38" s="9"/>
      <c r="KTB38" s="9"/>
      <c r="KTC38" s="9"/>
      <c r="KTD38" s="9"/>
      <c r="KTE38" s="9"/>
      <c r="KTF38" s="9"/>
      <c r="KTG38" s="9"/>
      <c r="KTH38" s="9"/>
      <c r="KTI38" s="9"/>
      <c r="KTJ38" s="9"/>
      <c r="KTK38" s="9"/>
      <c r="KTL38" s="9"/>
      <c r="KTM38" s="9"/>
      <c r="KTN38" s="9"/>
      <c r="KTO38" s="9"/>
      <c r="KTP38" s="9"/>
      <c r="KTQ38" s="9"/>
      <c r="KTR38" s="9"/>
      <c r="KTS38" s="9"/>
      <c r="KTT38" s="9"/>
      <c r="KTU38" s="9"/>
      <c r="KTV38" s="9"/>
      <c r="KTW38" s="9"/>
      <c r="KTX38" s="9"/>
      <c r="KTY38" s="9"/>
      <c r="KTZ38" s="9"/>
      <c r="KUA38" s="9"/>
      <c r="KUB38" s="9"/>
      <c r="KUC38" s="9"/>
      <c r="KUD38" s="9"/>
      <c r="KUE38" s="9"/>
      <c r="KUF38" s="9"/>
      <c r="KUG38" s="9"/>
      <c r="KUH38" s="9"/>
      <c r="KUI38" s="9"/>
      <c r="KUJ38" s="9"/>
      <c r="KUK38" s="9"/>
      <c r="KUL38" s="9"/>
      <c r="KUM38" s="9"/>
      <c r="KUN38" s="9"/>
      <c r="KUO38" s="9"/>
      <c r="KUP38" s="9"/>
      <c r="KUQ38" s="9"/>
      <c r="KUR38" s="9"/>
      <c r="KUS38" s="9"/>
      <c r="KUT38" s="9"/>
      <c r="KUU38" s="9"/>
      <c r="KUV38" s="9"/>
      <c r="KUW38" s="9"/>
      <c r="KUX38" s="9"/>
      <c r="KUY38" s="9"/>
      <c r="KUZ38" s="9"/>
      <c r="KVA38" s="9"/>
      <c r="KVB38" s="9"/>
      <c r="KVC38" s="9"/>
      <c r="KVD38" s="9"/>
      <c r="KVE38" s="9"/>
      <c r="KVF38" s="9"/>
      <c r="KVG38" s="9"/>
      <c r="KVH38" s="9"/>
      <c r="KVI38" s="9"/>
      <c r="KVJ38" s="9"/>
      <c r="KVK38" s="9"/>
      <c r="KVL38" s="9"/>
      <c r="KVM38" s="9"/>
      <c r="KVN38" s="9"/>
      <c r="KVO38" s="9"/>
      <c r="KVP38" s="9"/>
      <c r="KVQ38" s="9"/>
      <c r="KVR38" s="9"/>
      <c r="KVS38" s="9"/>
      <c r="KVT38" s="9"/>
      <c r="KVU38" s="9"/>
      <c r="KVV38" s="9"/>
      <c r="KVW38" s="9"/>
      <c r="KVX38" s="9"/>
      <c r="KVY38" s="9"/>
      <c r="KVZ38" s="9"/>
      <c r="KWA38" s="9"/>
      <c r="KWB38" s="9"/>
      <c r="KWC38" s="9"/>
      <c r="KWD38" s="9"/>
      <c r="KWE38" s="9"/>
      <c r="KWF38" s="9"/>
      <c r="KWG38" s="9"/>
      <c r="KWH38" s="9"/>
      <c r="KWI38" s="9"/>
      <c r="KWJ38" s="9"/>
      <c r="KWK38" s="9"/>
      <c r="KWL38" s="9"/>
      <c r="KWM38" s="9"/>
      <c r="KWN38" s="9"/>
      <c r="KWO38" s="9"/>
      <c r="KWP38" s="9"/>
      <c r="KWQ38" s="9"/>
      <c r="KWR38" s="9"/>
      <c r="KWS38" s="9"/>
      <c r="KWT38" s="9"/>
      <c r="KWU38" s="9"/>
      <c r="KWV38" s="9"/>
      <c r="KWW38" s="9"/>
      <c r="KWX38" s="9"/>
      <c r="KWY38" s="9"/>
      <c r="KWZ38" s="9"/>
      <c r="KXA38" s="9"/>
      <c r="KXB38" s="9"/>
      <c r="KXC38" s="9"/>
      <c r="KXD38" s="9"/>
      <c r="KXE38" s="9"/>
      <c r="KXF38" s="9"/>
      <c r="KXG38" s="9"/>
      <c r="KXH38" s="9"/>
      <c r="KXI38" s="9"/>
      <c r="KXJ38" s="9"/>
      <c r="KXK38" s="9"/>
      <c r="KXL38" s="9"/>
      <c r="KXM38" s="9"/>
      <c r="KXN38" s="9"/>
      <c r="KXO38" s="9"/>
      <c r="KXP38" s="9"/>
      <c r="KXQ38" s="9"/>
      <c r="KXR38" s="9"/>
      <c r="KXS38" s="9"/>
      <c r="KXT38" s="9"/>
      <c r="KXU38" s="9"/>
      <c r="KXV38" s="9"/>
      <c r="KXW38" s="9"/>
      <c r="KXX38" s="9"/>
      <c r="KXY38" s="9"/>
      <c r="KXZ38" s="9"/>
      <c r="KYA38" s="9"/>
      <c r="KYB38" s="9"/>
      <c r="KYC38" s="9"/>
      <c r="KYD38" s="9"/>
      <c r="KYE38" s="9"/>
      <c r="KYF38" s="9"/>
      <c r="KYG38" s="9"/>
      <c r="KYH38" s="9"/>
      <c r="KYI38" s="9"/>
      <c r="KYJ38" s="9"/>
      <c r="KYK38" s="9"/>
      <c r="KYL38" s="9"/>
      <c r="KYM38" s="9"/>
      <c r="KYN38" s="9"/>
      <c r="KYO38" s="9"/>
      <c r="KYP38" s="9"/>
      <c r="KYQ38" s="9"/>
      <c r="KYR38" s="9"/>
      <c r="KYS38" s="9"/>
      <c r="KYT38" s="9"/>
      <c r="KYU38" s="9"/>
      <c r="KYV38" s="9"/>
      <c r="KYW38" s="9"/>
      <c r="KYX38" s="9"/>
      <c r="KYY38" s="9"/>
      <c r="KYZ38" s="9"/>
      <c r="KZA38" s="9"/>
      <c r="KZB38" s="9"/>
      <c r="KZC38" s="9"/>
      <c r="KZD38" s="9"/>
      <c r="KZE38" s="9"/>
      <c r="KZF38" s="9"/>
      <c r="KZG38" s="9"/>
      <c r="KZH38" s="9"/>
      <c r="KZI38" s="9"/>
      <c r="KZJ38" s="9"/>
      <c r="KZK38" s="9"/>
      <c r="KZL38" s="9"/>
      <c r="KZM38" s="9"/>
      <c r="KZN38" s="9"/>
      <c r="KZO38" s="9"/>
      <c r="KZP38" s="9"/>
      <c r="KZQ38" s="9"/>
      <c r="KZR38" s="9"/>
      <c r="KZS38" s="9"/>
      <c r="KZT38" s="9"/>
      <c r="KZU38" s="9"/>
      <c r="KZV38" s="9"/>
      <c r="KZW38" s="9"/>
      <c r="KZX38" s="9"/>
      <c r="KZY38" s="9"/>
      <c r="KZZ38" s="9"/>
      <c r="LAA38" s="9"/>
      <c r="LAB38" s="9"/>
      <c r="LAC38" s="9"/>
      <c r="LAD38" s="9"/>
      <c r="LAE38" s="9"/>
      <c r="LAF38" s="9"/>
      <c r="LAG38" s="9"/>
      <c r="LAH38" s="9"/>
      <c r="LAI38" s="9"/>
      <c r="LAJ38" s="9"/>
      <c r="LAK38" s="9"/>
      <c r="LAL38" s="9"/>
      <c r="LAM38" s="9"/>
      <c r="LAN38" s="9"/>
      <c r="LAO38" s="9"/>
      <c r="LAP38" s="9"/>
      <c r="LAQ38" s="9"/>
      <c r="LAR38" s="9"/>
      <c r="LAS38" s="9"/>
      <c r="LAT38" s="9"/>
      <c r="LAU38" s="9"/>
      <c r="LAV38" s="9"/>
      <c r="LAW38" s="9"/>
      <c r="LAX38" s="9"/>
      <c r="LAY38" s="9"/>
      <c r="LAZ38" s="9"/>
      <c r="LBA38" s="9"/>
      <c r="LBB38" s="9"/>
      <c r="LBC38" s="9"/>
      <c r="LBD38" s="9"/>
      <c r="LBE38" s="9"/>
      <c r="LBF38" s="9"/>
      <c r="LBG38" s="9"/>
      <c r="LBH38" s="9"/>
      <c r="LBI38" s="9"/>
      <c r="LBJ38" s="9"/>
      <c r="LBK38" s="9"/>
      <c r="LBL38" s="9"/>
      <c r="LBM38" s="9"/>
      <c r="LBN38" s="9"/>
      <c r="LBO38" s="9"/>
      <c r="LBP38" s="9"/>
      <c r="LBQ38" s="9"/>
      <c r="LBR38" s="9"/>
      <c r="LBS38" s="9"/>
      <c r="LBT38" s="9"/>
      <c r="LBU38" s="9"/>
      <c r="LBV38" s="9"/>
      <c r="LBW38" s="9"/>
      <c r="LBX38" s="9"/>
      <c r="LBY38" s="9"/>
      <c r="LBZ38" s="9"/>
      <c r="LCA38" s="9"/>
      <c r="LCB38" s="9"/>
      <c r="LCC38" s="9"/>
      <c r="LCD38" s="9"/>
      <c r="LCE38" s="9"/>
      <c r="LCF38" s="9"/>
      <c r="LCG38" s="9"/>
      <c r="LCH38" s="9"/>
      <c r="LCI38" s="9"/>
      <c r="LCJ38" s="9"/>
      <c r="LCK38" s="9"/>
      <c r="LCL38" s="9"/>
      <c r="LCM38" s="9"/>
      <c r="LCN38" s="9"/>
      <c r="LCO38" s="9"/>
      <c r="LCP38" s="9"/>
      <c r="LCQ38" s="9"/>
      <c r="LCR38" s="9"/>
      <c r="LCS38" s="9"/>
      <c r="LCT38" s="9"/>
      <c r="LCU38" s="9"/>
      <c r="LCV38" s="9"/>
      <c r="LCW38" s="9"/>
      <c r="LCX38" s="9"/>
      <c r="LCY38" s="9"/>
      <c r="LCZ38" s="9"/>
      <c r="LDA38" s="9"/>
      <c r="LDB38" s="9"/>
      <c r="LDC38" s="9"/>
      <c r="LDD38" s="9"/>
      <c r="LDE38" s="9"/>
      <c r="LDF38" s="9"/>
      <c r="LDG38" s="9"/>
      <c r="LDH38" s="9"/>
      <c r="LDI38" s="9"/>
      <c r="LDJ38" s="9"/>
      <c r="LDK38" s="9"/>
      <c r="LDL38" s="9"/>
      <c r="LDM38" s="9"/>
      <c r="LDN38" s="9"/>
      <c r="LDO38" s="9"/>
      <c r="LDP38" s="9"/>
      <c r="LDQ38" s="9"/>
      <c r="LDR38" s="9"/>
      <c r="LDS38" s="9"/>
      <c r="LDT38" s="9"/>
      <c r="LDU38" s="9"/>
      <c r="LDV38" s="9"/>
      <c r="LDW38" s="9"/>
      <c r="LDX38" s="9"/>
      <c r="LDY38" s="9"/>
      <c r="LDZ38" s="9"/>
      <c r="LEA38" s="9"/>
      <c r="LEB38" s="9"/>
      <c r="LEC38" s="9"/>
      <c r="LED38" s="9"/>
      <c r="LEE38" s="9"/>
      <c r="LEF38" s="9"/>
      <c r="LEG38" s="9"/>
      <c r="LEH38" s="9"/>
      <c r="LEI38" s="9"/>
      <c r="LEJ38" s="9"/>
      <c r="LEK38" s="9"/>
      <c r="LEL38" s="9"/>
      <c r="LEM38" s="9"/>
      <c r="LEN38" s="9"/>
      <c r="LEO38" s="9"/>
      <c r="LEP38" s="9"/>
      <c r="LEQ38" s="9"/>
      <c r="LER38" s="9"/>
      <c r="LES38" s="9"/>
      <c r="LET38" s="9"/>
      <c r="LEU38" s="9"/>
      <c r="LEV38" s="9"/>
      <c r="LEW38" s="9"/>
      <c r="LEX38" s="9"/>
      <c r="LEY38" s="9"/>
      <c r="LEZ38" s="9"/>
      <c r="LFA38" s="9"/>
      <c r="LFB38" s="9"/>
      <c r="LFC38" s="9"/>
      <c r="LFD38" s="9"/>
      <c r="LFE38" s="9"/>
      <c r="LFF38" s="9"/>
      <c r="LFG38" s="9"/>
      <c r="LFH38" s="9"/>
      <c r="LFI38" s="9"/>
      <c r="LFJ38" s="9"/>
      <c r="LFK38" s="9"/>
      <c r="LFL38" s="9"/>
      <c r="LFM38" s="9"/>
      <c r="LFN38" s="9"/>
      <c r="LFO38" s="9"/>
      <c r="LFP38" s="9"/>
      <c r="LFQ38" s="9"/>
      <c r="LFR38" s="9"/>
      <c r="LFS38" s="9"/>
      <c r="LFT38" s="9"/>
      <c r="LFU38" s="9"/>
      <c r="LFV38" s="9"/>
      <c r="LFW38" s="9"/>
      <c r="LFX38" s="9"/>
      <c r="LFY38" s="9"/>
      <c r="LFZ38" s="9"/>
      <c r="LGA38" s="9"/>
      <c r="LGB38" s="9"/>
      <c r="LGC38" s="9"/>
      <c r="LGD38" s="9"/>
      <c r="LGE38" s="9"/>
      <c r="LGF38" s="9"/>
      <c r="LGG38" s="9"/>
      <c r="LGH38" s="9"/>
      <c r="LGI38" s="9"/>
      <c r="LGJ38" s="9"/>
      <c r="LGK38" s="9"/>
      <c r="LGL38" s="9"/>
      <c r="LGM38" s="9"/>
      <c r="LGN38" s="9"/>
      <c r="LGO38" s="9"/>
      <c r="LGP38" s="9"/>
      <c r="LGQ38" s="9"/>
      <c r="LGR38" s="9"/>
      <c r="LGS38" s="9"/>
      <c r="LGT38" s="9"/>
      <c r="LGU38" s="9"/>
      <c r="LGV38" s="9"/>
      <c r="LGW38" s="9"/>
      <c r="LGX38" s="9"/>
      <c r="LGY38" s="9"/>
      <c r="LGZ38" s="9"/>
      <c r="LHA38" s="9"/>
      <c r="LHB38" s="9"/>
      <c r="LHC38" s="9"/>
      <c r="LHD38" s="9"/>
      <c r="LHE38" s="9"/>
      <c r="LHF38" s="9"/>
      <c r="LHG38" s="9"/>
      <c r="LHH38" s="9"/>
      <c r="LHI38" s="9"/>
      <c r="LHJ38" s="9"/>
      <c r="LHK38" s="9"/>
      <c r="LHL38" s="9"/>
      <c r="LHM38" s="9"/>
      <c r="LHN38" s="9"/>
      <c r="LHO38" s="9"/>
      <c r="LHP38" s="9"/>
      <c r="LHQ38" s="9"/>
      <c r="LHR38" s="9"/>
      <c r="LHS38" s="9"/>
      <c r="LHT38" s="9"/>
      <c r="LHU38" s="9"/>
      <c r="LHV38" s="9"/>
      <c r="LHW38" s="9"/>
      <c r="LHX38" s="9"/>
      <c r="LHY38" s="9"/>
      <c r="LHZ38" s="9"/>
      <c r="LIA38" s="9"/>
      <c r="LIB38" s="9"/>
      <c r="LIC38" s="9"/>
      <c r="LID38" s="9"/>
      <c r="LIE38" s="9"/>
      <c r="LIF38" s="9"/>
      <c r="LIG38" s="9"/>
      <c r="LIH38" s="9"/>
      <c r="LII38" s="9"/>
      <c r="LIJ38" s="9"/>
      <c r="LIK38" s="9"/>
      <c r="LIL38" s="9"/>
      <c r="LIM38" s="9"/>
      <c r="LIN38" s="9"/>
      <c r="LIO38" s="9"/>
      <c r="LIP38" s="9"/>
      <c r="LIQ38" s="9"/>
      <c r="LIR38" s="9"/>
      <c r="LIS38" s="9"/>
      <c r="LIT38" s="9"/>
      <c r="LIU38" s="9"/>
      <c r="LIV38" s="9"/>
      <c r="LIW38" s="9"/>
      <c r="LIX38" s="9"/>
      <c r="LIY38" s="9"/>
      <c r="LIZ38" s="9"/>
      <c r="LJA38" s="9"/>
      <c r="LJB38" s="9"/>
      <c r="LJC38" s="9"/>
      <c r="LJD38" s="9"/>
      <c r="LJE38" s="9"/>
      <c r="LJF38" s="9"/>
      <c r="LJG38" s="9"/>
      <c r="LJH38" s="9"/>
      <c r="LJI38" s="9"/>
      <c r="LJJ38" s="9"/>
      <c r="LJK38" s="9"/>
      <c r="LJL38" s="9"/>
      <c r="LJM38" s="9"/>
      <c r="LJN38" s="9"/>
      <c r="LJO38" s="9"/>
      <c r="LJP38" s="9"/>
      <c r="LJQ38" s="9"/>
      <c r="LJR38" s="9"/>
      <c r="LJS38" s="9"/>
      <c r="LJT38" s="9"/>
      <c r="LJU38" s="9"/>
      <c r="LJV38" s="9"/>
      <c r="LJW38" s="9"/>
      <c r="LJX38" s="9"/>
      <c r="LJY38" s="9"/>
      <c r="LJZ38" s="9"/>
      <c r="LKA38" s="9"/>
      <c r="LKB38" s="9"/>
      <c r="LKC38" s="9"/>
      <c r="LKD38" s="9"/>
      <c r="LKE38" s="9"/>
      <c r="LKF38" s="9"/>
      <c r="LKG38" s="9"/>
      <c r="LKH38" s="9"/>
      <c r="LKI38" s="9"/>
      <c r="LKJ38" s="9"/>
      <c r="LKK38" s="9"/>
      <c r="LKL38" s="9"/>
      <c r="LKM38" s="9"/>
      <c r="LKN38" s="9"/>
      <c r="LKO38" s="9"/>
      <c r="LKP38" s="9"/>
      <c r="LKQ38" s="9"/>
      <c r="LKR38" s="9"/>
      <c r="LKS38" s="9"/>
      <c r="LKT38" s="9"/>
      <c r="LKU38" s="9"/>
      <c r="LKV38" s="9"/>
      <c r="LKW38" s="9"/>
      <c r="LKX38" s="9"/>
      <c r="LKY38" s="9"/>
      <c r="LKZ38" s="9"/>
      <c r="LLA38" s="9"/>
      <c r="LLB38" s="9"/>
      <c r="LLC38" s="9"/>
      <c r="LLD38" s="9"/>
      <c r="LLE38" s="9"/>
      <c r="LLF38" s="9"/>
      <c r="LLG38" s="9"/>
      <c r="LLH38" s="9"/>
      <c r="LLI38" s="9"/>
      <c r="LLJ38" s="9"/>
      <c r="LLK38" s="9"/>
      <c r="LLL38" s="9"/>
      <c r="LLM38" s="9"/>
      <c r="LLN38" s="9"/>
      <c r="LLO38" s="9"/>
      <c r="LLP38" s="9"/>
      <c r="LLQ38" s="9"/>
      <c r="LLR38" s="9"/>
      <c r="LLS38" s="9"/>
      <c r="LLT38" s="9"/>
      <c r="LLU38" s="9"/>
      <c r="LLV38" s="9"/>
      <c r="LLW38" s="9"/>
      <c r="LLX38" s="9"/>
      <c r="LLY38" s="9"/>
      <c r="LLZ38" s="9"/>
      <c r="LMA38" s="9"/>
      <c r="LMB38" s="9"/>
      <c r="LMC38" s="9"/>
      <c r="LMD38" s="9"/>
      <c r="LME38" s="9"/>
      <c r="LMF38" s="9"/>
      <c r="LMG38" s="9"/>
      <c r="LMH38" s="9"/>
      <c r="LMI38" s="9"/>
      <c r="LMJ38" s="9"/>
      <c r="LMK38" s="9"/>
      <c r="LML38" s="9"/>
      <c r="LMM38" s="9"/>
      <c r="LMN38" s="9"/>
      <c r="LMO38" s="9"/>
      <c r="LMP38" s="9"/>
      <c r="LMQ38" s="9"/>
      <c r="LMR38" s="9"/>
      <c r="LMS38" s="9"/>
      <c r="LMT38" s="9"/>
      <c r="LMU38" s="9"/>
      <c r="LMV38" s="9"/>
      <c r="LMW38" s="9"/>
      <c r="LMX38" s="9"/>
      <c r="LMY38" s="9"/>
      <c r="LMZ38" s="9"/>
      <c r="LNA38" s="9"/>
      <c r="LNB38" s="9"/>
      <c r="LNC38" s="9"/>
      <c r="LND38" s="9"/>
      <c r="LNE38" s="9"/>
      <c r="LNF38" s="9"/>
      <c r="LNG38" s="9"/>
      <c r="LNH38" s="9"/>
      <c r="LNI38" s="9"/>
      <c r="LNJ38" s="9"/>
      <c r="LNK38" s="9"/>
      <c r="LNL38" s="9"/>
      <c r="LNM38" s="9"/>
      <c r="LNN38" s="9"/>
      <c r="LNO38" s="9"/>
      <c r="LNP38" s="9"/>
      <c r="LNQ38" s="9"/>
      <c r="LNR38" s="9"/>
      <c r="LNS38" s="9"/>
      <c r="LNT38" s="9"/>
      <c r="LNU38" s="9"/>
      <c r="LNV38" s="9"/>
      <c r="LNW38" s="9"/>
      <c r="LNX38" s="9"/>
      <c r="LNY38" s="9"/>
      <c r="LNZ38" s="9"/>
      <c r="LOA38" s="9"/>
      <c r="LOB38" s="9"/>
      <c r="LOC38" s="9"/>
      <c r="LOD38" s="9"/>
      <c r="LOE38" s="9"/>
      <c r="LOF38" s="9"/>
      <c r="LOG38" s="9"/>
      <c r="LOH38" s="9"/>
      <c r="LOI38" s="9"/>
      <c r="LOJ38" s="9"/>
      <c r="LOK38" s="9"/>
      <c r="LOL38" s="9"/>
      <c r="LOM38" s="9"/>
      <c r="LON38" s="9"/>
      <c r="LOO38" s="9"/>
      <c r="LOP38" s="9"/>
      <c r="LOQ38" s="9"/>
      <c r="LOR38" s="9"/>
      <c r="LOS38" s="9"/>
      <c r="LOT38" s="9"/>
      <c r="LOU38" s="9"/>
      <c r="LOV38" s="9"/>
      <c r="LOW38" s="9"/>
      <c r="LOX38" s="9"/>
      <c r="LOY38" s="9"/>
      <c r="LOZ38" s="9"/>
      <c r="LPA38" s="9"/>
      <c r="LPB38" s="9"/>
      <c r="LPC38" s="9"/>
      <c r="LPD38" s="9"/>
      <c r="LPE38" s="9"/>
      <c r="LPF38" s="9"/>
      <c r="LPG38" s="9"/>
      <c r="LPH38" s="9"/>
      <c r="LPI38" s="9"/>
      <c r="LPJ38" s="9"/>
      <c r="LPK38" s="9"/>
      <c r="LPL38" s="9"/>
      <c r="LPM38" s="9"/>
      <c r="LPN38" s="9"/>
      <c r="LPO38" s="9"/>
      <c r="LPP38" s="9"/>
      <c r="LPQ38" s="9"/>
      <c r="LPR38" s="9"/>
      <c r="LPS38" s="9"/>
      <c r="LPT38" s="9"/>
      <c r="LPU38" s="9"/>
      <c r="LPV38" s="9"/>
      <c r="LPW38" s="9"/>
      <c r="LPX38" s="9"/>
      <c r="LPY38" s="9"/>
      <c r="LPZ38" s="9"/>
      <c r="LQA38" s="9"/>
      <c r="LQB38" s="9"/>
      <c r="LQC38" s="9"/>
      <c r="LQD38" s="9"/>
      <c r="LQE38" s="9"/>
      <c r="LQF38" s="9"/>
      <c r="LQG38" s="9"/>
      <c r="LQH38" s="9"/>
      <c r="LQI38" s="9"/>
      <c r="LQJ38" s="9"/>
      <c r="LQK38" s="9"/>
      <c r="LQL38" s="9"/>
      <c r="LQM38" s="9"/>
      <c r="LQN38" s="9"/>
      <c r="LQO38" s="9"/>
      <c r="LQP38" s="9"/>
      <c r="LQQ38" s="9"/>
      <c r="LQR38" s="9"/>
      <c r="LQS38" s="9"/>
      <c r="LQT38" s="9"/>
      <c r="LQU38" s="9"/>
      <c r="LQV38" s="9"/>
      <c r="LQW38" s="9"/>
      <c r="LQX38" s="9"/>
      <c r="LQY38" s="9"/>
      <c r="LQZ38" s="9"/>
      <c r="LRA38" s="9"/>
      <c r="LRB38" s="9"/>
      <c r="LRC38" s="9"/>
      <c r="LRD38" s="9"/>
      <c r="LRE38" s="9"/>
      <c r="LRF38" s="9"/>
      <c r="LRG38" s="9"/>
      <c r="LRH38" s="9"/>
      <c r="LRI38" s="9"/>
      <c r="LRJ38" s="9"/>
      <c r="LRK38" s="9"/>
      <c r="LRL38" s="9"/>
      <c r="LRM38" s="9"/>
      <c r="LRN38" s="9"/>
      <c r="LRO38" s="9"/>
      <c r="LRP38" s="9"/>
      <c r="LRQ38" s="9"/>
      <c r="LRR38" s="9"/>
      <c r="LRS38" s="9"/>
      <c r="LRT38" s="9"/>
      <c r="LRU38" s="9"/>
      <c r="LRV38" s="9"/>
      <c r="LRW38" s="9"/>
      <c r="LRX38" s="9"/>
      <c r="LRY38" s="9"/>
      <c r="LRZ38" s="9"/>
      <c r="LSA38" s="9"/>
      <c r="LSB38" s="9"/>
      <c r="LSC38" s="9"/>
      <c r="LSD38" s="9"/>
      <c r="LSE38" s="9"/>
      <c r="LSF38" s="9"/>
      <c r="LSG38" s="9"/>
      <c r="LSH38" s="9"/>
      <c r="LSI38" s="9"/>
      <c r="LSJ38" s="9"/>
      <c r="LSK38" s="9"/>
      <c r="LSL38" s="9"/>
      <c r="LSM38" s="9"/>
      <c r="LSN38" s="9"/>
      <c r="LSO38" s="9"/>
      <c r="LSP38" s="9"/>
      <c r="LSQ38" s="9"/>
      <c r="LSR38" s="9"/>
      <c r="LSS38" s="9"/>
      <c r="LST38" s="9"/>
      <c r="LSU38" s="9"/>
      <c r="LSV38" s="9"/>
      <c r="LSW38" s="9"/>
      <c r="LSX38" s="9"/>
      <c r="LSY38" s="9"/>
      <c r="LSZ38" s="9"/>
      <c r="LTA38" s="9"/>
      <c r="LTB38" s="9"/>
      <c r="LTC38" s="9"/>
      <c r="LTD38" s="9"/>
      <c r="LTE38" s="9"/>
      <c r="LTF38" s="9"/>
      <c r="LTG38" s="9"/>
      <c r="LTH38" s="9"/>
      <c r="LTI38" s="9"/>
      <c r="LTJ38" s="9"/>
      <c r="LTK38" s="9"/>
      <c r="LTL38" s="9"/>
      <c r="LTM38" s="9"/>
      <c r="LTN38" s="9"/>
      <c r="LTO38" s="9"/>
      <c r="LTP38" s="9"/>
      <c r="LTQ38" s="9"/>
      <c r="LTR38" s="9"/>
      <c r="LTS38" s="9"/>
      <c r="LTT38" s="9"/>
      <c r="LTU38" s="9"/>
      <c r="LTV38" s="9"/>
      <c r="LTW38" s="9"/>
      <c r="LTX38" s="9"/>
      <c r="LTY38" s="9"/>
      <c r="LTZ38" s="9"/>
      <c r="LUA38" s="9"/>
      <c r="LUB38" s="9"/>
      <c r="LUC38" s="9"/>
      <c r="LUD38" s="9"/>
      <c r="LUE38" s="9"/>
      <c r="LUF38" s="9"/>
      <c r="LUG38" s="9"/>
      <c r="LUH38" s="9"/>
      <c r="LUI38" s="9"/>
      <c r="LUJ38" s="9"/>
      <c r="LUK38" s="9"/>
      <c r="LUL38" s="9"/>
      <c r="LUM38" s="9"/>
      <c r="LUN38" s="9"/>
      <c r="LUO38" s="9"/>
      <c r="LUP38" s="9"/>
      <c r="LUQ38" s="9"/>
      <c r="LUR38" s="9"/>
      <c r="LUS38" s="9"/>
      <c r="LUT38" s="9"/>
      <c r="LUU38" s="9"/>
      <c r="LUV38" s="9"/>
      <c r="LUW38" s="9"/>
      <c r="LUX38" s="9"/>
      <c r="LUY38" s="9"/>
      <c r="LUZ38" s="9"/>
      <c r="LVA38" s="9"/>
      <c r="LVB38" s="9"/>
      <c r="LVC38" s="9"/>
      <c r="LVD38" s="9"/>
      <c r="LVE38" s="9"/>
      <c r="LVF38" s="9"/>
      <c r="LVG38" s="9"/>
      <c r="LVH38" s="9"/>
      <c r="LVI38" s="9"/>
      <c r="LVJ38" s="9"/>
      <c r="LVK38" s="9"/>
      <c r="LVL38" s="9"/>
      <c r="LVM38" s="9"/>
      <c r="LVN38" s="9"/>
      <c r="LVO38" s="9"/>
      <c r="LVP38" s="9"/>
      <c r="LVQ38" s="9"/>
      <c r="LVR38" s="9"/>
      <c r="LVS38" s="9"/>
      <c r="LVT38" s="9"/>
      <c r="LVU38" s="9"/>
      <c r="LVV38" s="9"/>
      <c r="LVW38" s="9"/>
      <c r="LVX38" s="9"/>
      <c r="LVY38" s="9"/>
      <c r="LVZ38" s="9"/>
      <c r="LWA38" s="9"/>
      <c r="LWB38" s="9"/>
      <c r="LWC38" s="9"/>
      <c r="LWD38" s="9"/>
      <c r="LWE38" s="9"/>
      <c r="LWF38" s="9"/>
      <c r="LWG38" s="9"/>
      <c r="LWH38" s="9"/>
      <c r="LWI38" s="9"/>
      <c r="LWJ38" s="9"/>
      <c r="LWK38" s="9"/>
      <c r="LWL38" s="9"/>
      <c r="LWM38" s="9"/>
      <c r="LWN38" s="9"/>
      <c r="LWO38" s="9"/>
      <c r="LWP38" s="9"/>
      <c r="LWQ38" s="9"/>
      <c r="LWR38" s="9"/>
      <c r="LWS38" s="9"/>
      <c r="LWT38" s="9"/>
      <c r="LWU38" s="9"/>
      <c r="LWV38" s="9"/>
      <c r="LWW38" s="9"/>
      <c r="LWX38" s="9"/>
      <c r="LWY38" s="9"/>
      <c r="LWZ38" s="9"/>
      <c r="LXA38" s="9"/>
      <c r="LXB38" s="9"/>
      <c r="LXC38" s="9"/>
      <c r="LXD38" s="9"/>
      <c r="LXE38" s="9"/>
      <c r="LXF38" s="9"/>
      <c r="LXG38" s="9"/>
      <c r="LXH38" s="9"/>
      <c r="LXI38" s="9"/>
      <c r="LXJ38" s="9"/>
      <c r="LXK38" s="9"/>
      <c r="LXL38" s="9"/>
      <c r="LXM38" s="9"/>
      <c r="LXN38" s="9"/>
      <c r="LXO38" s="9"/>
      <c r="LXP38" s="9"/>
      <c r="LXQ38" s="9"/>
      <c r="LXR38" s="9"/>
      <c r="LXS38" s="9"/>
      <c r="LXT38" s="9"/>
      <c r="LXU38" s="9"/>
      <c r="LXV38" s="9"/>
      <c r="LXW38" s="9"/>
      <c r="LXX38" s="9"/>
      <c r="LXY38" s="9"/>
      <c r="LXZ38" s="9"/>
      <c r="LYA38" s="9"/>
      <c r="LYB38" s="9"/>
      <c r="LYC38" s="9"/>
      <c r="LYD38" s="9"/>
      <c r="LYE38" s="9"/>
      <c r="LYF38" s="9"/>
      <c r="LYG38" s="9"/>
      <c r="LYH38" s="9"/>
      <c r="LYI38" s="9"/>
      <c r="LYJ38" s="9"/>
      <c r="LYK38" s="9"/>
      <c r="LYL38" s="9"/>
      <c r="LYM38" s="9"/>
      <c r="LYN38" s="9"/>
      <c r="LYO38" s="9"/>
      <c r="LYP38" s="9"/>
      <c r="LYQ38" s="9"/>
      <c r="LYR38" s="9"/>
      <c r="LYS38" s="9"/>
      <c r="LYT38" s="9"/>
      <c r="LYU38" s="9"/>
      <c r="LYV38" s="9"/>
      <c r="LYW38" s="9"/>
      <c r="LYX38" s="9"/>
      <c r="LYY38" s="9"/>
      <c r="LYZ38" s="9"/>
      <c r="LZA38" s="9"/>
      <c r="LZB38" s="9"/>
      <c r="LZC38" s="9"/>
      <c r="LZD38" s="9"/>
      <c r="LZE38" s="9"/>
      <c r="LZF38" s="9"/>
      <c r="LZG38" s="9"/>
      <c r="LZH38" s="9"/>
      <c r="LZI38" s="9"/>
      <c r="LZJ38" s="9"/>
      <c r="LZK38" s="9"/>
      <c r="LZL38" s="9"/>
      <c r="LZM38" s="9"/>
      <c r="LZN38" s="9"/>
      <c r="LZO38" s="9"/>
      <c r="LZP38" s="9"/>
      <c r="LZQ38" s="9"/>
      <c r="LZR38" s="9"/>
      <c r="LZS38" s="9"/>
      <c r="LZT38" s="9"/>
      <c r="LZU38" s="9"/>
      <c r="LZV38" s="9"/>
      <c r="LZW38" s="9"/>
      <c r="LZX38" s="9"/>
      <c r="LZY38" s="9"/>
      <c r="LZZ38" s="9"/>
      <c r="MAA38" s="9"/>
      <c r="MAB38" s="9"/>
      <c r="MAC38" s="9"/>
      <c r="MAD38" s="9"/>
      <c r="MAE38" s="9"/>
      <c r="MAF38" s="9"/>
      <c r="MAG38" s="9"/>
      <c r="MAH38" s="9"/>
      <c r="MAI38" s="9"/>
      <c r="MAJ38" s="9"/>
      <c r="MAK38" s="9"/>
      <c r="MAL38" s="9"/>
      <c r="MAM38" s="9"/>
      <c r="MAN38" s="9"/>
      <c r="MAO38" s="9"/>
      <c r="MAP38" s="9"/>
      <c r="MAQ38" s="9"/>
      <c r="MAR38" s="9"/>
      <c r="MAS38" s="9"/>
      <c r="MAT38" s="9"/>
      <c r="MAU38" s="9"/>
      <c r="MAV38" s="9"/>
      <c r="MAW38" s="9"/>
      <c r="MAX38" s="9"/>
      <c r="MAY38" s="9"/>
      <c r="MAZ38" s="9"/>
      <c r="MBA38" s="9"/>
      <c r="MBB38" s="9"/>
      <c r="MBC38" s="9"/>
      <c r="MBD38" s="9"/>
      <c r="MBE38" s="9"/>
      <c r="MBF38" s="9"/>
      <c r="MBG38" s="9"/>
      <c r="MBH38" s="9"/>
      <c r="MBI38" s="9"/>
      <c r="MBJ38" s="9"/>
      <c r="MBK38" s="9"/>
      <c r="MBL38" s="9"/>
      <c r="MBM38" s="9"/>
      <c r="MBN38" s="9"/>
      <c r="MBO38" s="9"/>
      <c r="MBP38" s="9"/>
      <c r="MBQ38" s="9"/>
      <c r="MBR38" s="9"/>
      <c r="MBS38" s="9"/>
      <c r="MBT38" s="9"/>
      <c r="MBU38" s="9"/>
      <c r="MBV38" s="9"/>
      <c r="MBW38" s="9"/>
      <c r="MBX38" s="9"/>
      <c r="MBY38" s="9"/>
      <c r="MBZ38" s="9"/>
      <c r="MCA38" s="9"/>
      <c r="MCB38" s="9"/>
      <c r="MCC38" s="9"/>
      <c r="MCD38" s="9"/>
      <c r="MCE38" s="9"/>
      <c r="MCF38" s="9"/>
      <c r="MCG38" s="9"/>
      <c r="MCH38" s="9"/>
      <c r="MCI38" s="9"/>
      <c r="MCJ38" s="9"/>
      <c r="MCK38" s="9"/>
      <c r="MCL38" s="9"/>
      <c r="MCM38" s="9"/>
      <c r="MCN38" s="9"/>
      <c r="MCO38" s="9"/>
      <c r="MCP38" s="9"/>
      <c r="MCQ38" s="9"/>
      <c r="MCR38" s="9"/>
      <c r="MCS38" s="9"/>
      <c r="MCT38" s="9"/>
      <c r="MCU38" s="9"/>
      <c r="MCV38" s="9"/>
      <c r="MCW38" s="9"/>
      <c r="MCX38" s="9"/>
      <c r="MCY38" s="9"/>
      <c r="MCZ38" s="9"/>
      <c r="MDA38" s="9"/>
      <c r="MDB38" s="9"/>
      <c r="MDC38" s="9"/>
      <c r="MDD38" s="9"/>
      <c r="MDE38" s="9"/>
      <c r="MDF38" s="9"/>
      <c r="MDG38" s="9"/>
      <c r="MDH38" s="9"/>
      <c r="MDI38" s="9"/>
      <c r="MDJ38" s="9"/>
      <c r="MDK38" s="9"/>
      <c r="MDL38" s="9"/>
      <c r="MDM38" s="9"/>
      <c r="MDN38" s="9"/>
      <c r="MDO38" s="9"/>
      <c r="MDP38" s="9"/>
      <c r="MDQ38" s="9"/>
      <c r="MDR38" s="9"/>
      <c r="MDS38" s="9"/>
      <c r="MDT38" s="9"/>
      <c r="MDU38" s="9"/>
      <c r="MDV38" s="9"/>
      <c r="MDW38" s="9"/>
      <c r="MDX38" s="9"/>
      <c r="MDY38" s="9"/>
      <c r="MDZ38" s="9"/>
      <c r="MEA38" s="9"/>
      <c r="MEB38" s="9"/>
      <c r="MEC38" s="9"/>
      <c r="MED38" s="9"/>
      <c r="MEE38" s="9"/>
      <c r="MEF38" s="9"/>
      <c r="MEG38" s="9"/>
      <c r="MEH38" s="9"/>
      <c r="MEI38" s="9"/>
      <c r="MEJ38" s="9"/>
      <c r="MEK38" s="9"/>
      <c r="MEL38" s="9"/>
      <c r="MEM38" s="9"/>
      <c r="MEN38" s="9"/>
      <c r="MEO38" s="9"/>
      <c r="MEP38" s="9"/>
      <c r="MEQ38" s="9"/>
      <c r="MER38" s="9"/>
      <c r="MES38" s="9"/>
      <c r="MET38" s="9"/>
      <c r="MEU38" s="9"/>
      <c r="MEV38" s="9"/>
      <c r="MEW38" s="9"/>
      <c r="MEX38" s="9"/>
      <c r="MEY38" s="9"/>
      <c r="MEZ38" s="9"/>
      <c r="MFA38" s="9"/>
      <c r="MFB38" s="9"/>
      <c r="MFC38" s="9"/>
      <c r="MFD38" s="9"/>
      <c r="MFE38" s="9"/>
      <c r="MFF38" s="9"/>
      <c r="MFG38" s="9"/>
      <c r="MFH38" s="9"/>
      <c r="MFI38" s="9"/>
      <c r="MFJ38" s="9"/>
      <c r="MFK38" s="9"/>
      <c r="MFL38" s="9"/>
      <c r="MFM38" s="9"/>
      <c r="MFN38" s="9"/>
      <c r="MFO38" s="9"/>
      <c r="MFP38" s="9"/>
      <c r="MFQ38" s="9"/>
      <c r="MFR38" s="9"/>
      <c r="MFS38" s="9"/>
      <c r="MFT38" s="9"/>
      <c r="MFU38" s="9"/>
      <c r="MFV38" s="9"/>
      <c r="MFW38" s="9"/>
      <c r="MFX38" s="9"/>
      <c r="MFY38" s="9"/>
      <c r="MFZ38" s="9"/>
      <c r="MGA38" s="9"/>
      <c r="MGB38" s="9"/>
      <c r="MGC38" s="9"/>
      <c r="MGD38" s="9"/>
      <c r="MGE38" s="9"/>
      <c r="MGF38" s="9"/>
      <c r="MGG38" s="9"/>
      <c r="MGH38" s="9"/>
      <c r="MGI38" s="9"/>
      <c r="MGJ38" s="9"/>
      <c r="MGK38" s="9"/>
      <c r="MGL38" s="9"/>
      <c r="MGM38" s="9"/>
      <c r="MGN38" s="9"/>
      <c r="MGO38" s="9"/>
      <c r="MGP38" s="9"/>
      <c r="MGQ38" s="9"/>
      <c r="MGR38" s="9"/>
      <c r="MGS38" s="9"/>
      <c r="MGT38" s="9"/>
      <c r="MGU38" s="9"/>
      <c r="MGV38" s="9"/>
      <c r="MGW38" s="9"/>
      <c r="MGX38" s="9"/>
      <c r="MGY38" s="9"/>
      <c r="MGZ38" s="9"/>
      <c r="MHA38" s="9"/>
      <c r="MHB38" s="9"/>
      <c r="MHC38" s="9"/>
      <c r="MHD38" s="9"/>
      <c r="MHE38" s="9"/>
      <c r="MHF38" s="9"/>
      <c r="MHG38" s="9"/>
      <c r="MHH38" s="9"/>
      <c r="MHI38" s="9"/>
      <c r="MHJ38" s="9"/>
      <c r="MHK38" s="9"/>
      <c r="MHL38" s="9"/>
      <c r="MHM38" s="9"/>
      <c r="MHN38" s="9"/>
      <c r="MHO38" s="9"/>
      <c r="MHP38" s="9"/>
      <c r="MHQ38" s="9"/>
      <c r="MHR38" s="9"/>
      <c r="MHS38" s="9"/>
      <c r="MHT38" s="9"/>
      <c r="MHU38" s="9"/>
      <c r="MHV38" s="9"/>
      <c r="MHW38" s="9"/>
      <c r="MHX38" s="9"/>
      <c r="MHY38" s="9"/>
      <c r="MHZ38" s="9"/>
      <c r="MIA38" s="9"/>
      <c r="MIB38" s="9"/>
      <c r="MIC38" s="9"/>
      <c r="MID38" s="9"/>
      <c r="MIE38" s="9"/>
      <c r="MIF38" s="9"/>
      <c r="MIG38" s="9"/>
      <c r="MIH38" s="9"/>
      <c r="MII38" s="9"/>
      <c r="MIJ38" s="9"/>
      <c r="MIK38" s="9"/>
      <c r="MIL38" s="9"/>
      <c r="MIM38" s="9"/>
      <c r="MIN38" s="9"/>
      <c r="MIO38" s="9"/>
      <c r="MIP38" s="9"/>
      <c r="MIQ38" s="9"/>
      <c r="MIR38" s="9"/>
      <c r="MIS38" s="9"/>
      <c r="MIT38" s="9"/>
      <c r="MIU38" s="9"/>
      <c r="MIV38" s="9"/>
      <c r="MIW38" s="9"/>
      <c r="MIX38" s="9"/>
      <c r="MIY38" s="9"/>
      <c r="MIZ38" s="9"/>
      <c r="MJA38" s="9"/>
      <c r="MJB38" s="9"/>
      <c r="MJC38" s="9"/>
      <c r="MJD38" s="9"/>
      <c r="MJE38" s="9"/>
      <c r="MJF38" s="9"/>
      <c r="MJG38" s="9"/>
      <c r="MJH38" s="9"/>
      <c r="MJI38" s="9"/>
      <c r="MJJ38" s="9"/>
      <c r="MJK38" s="9"/>
      <c r="MJL38" s="9"/>
      <c r="MJM38" s="9"/>
      <c r="MJN38" s="9"/>
      <c r="MJO38" s="9"/>
      <c r="MJP38" s="9"/>
      <c r="MJQ38" s="9"/>
      <c r="MJR38" s="9"/>
      <c r="MJS38" s="9"/>
      <c r="MJT38" s="9"/>
      <c r="MJU38" s="9"/>
      <c r="MJV38" s="9"/>
      <c r="MJW38" s="9"/>
      <c r="MJX38" s="9"/>
      <c r="MJY38" s="9"/>
      <c r="MJZ38" s="9"/>
      <c r="MKA38" s="9"/>
      <c r="MKB38" s="9"/>
      <c r="MKC38" s="9"/>
      <c r="MKD38" s="9"/>
      <c r="MKE38" s="9"/>
      <c r="MKF38" s="9"/>
      <c r="MKG38" s="9"/>
      <c r="MKH38" s="9"/>
      <c r="MKI38" s="9"/>
      <c r="MKJ38" s="9"/>
      <c r="MKK38" s="9"/>
      <c r="MKL38" s="9"/>
      <c r="MKM38" s="9"/>
      <c r="MKN38" s="9"/>
      <c r="MKO38" s="9"/>
      <c r="MKP38" s="9"/>
      <c r="MKQ38" s="9"/>
      <c r="MKR38" s="9"/>
      <c r="MKS38" s="9"/>
      <c r="MKT38" s="9"/>
      <c r="MKU38" s="9"/>
      <c r="MKV38" s="9"/>
      <c r="MKW38" s="9"/>
      <c r="MKX38" s="9"/>
      <c r="MKY38" s="9"/>
      <c r="MKZ38" s="9"/>
      <c r="MLA38" s="9"/>
      <c r="MLB38" s="9"/>
      <c r="MLC38" s="9"/>
      <c r="MLD38" s="9"/>
      <c r="MLE38" s="9"/>
      <c r="MLF38" s="9"/>
      <c r="MLG38" s="9"/>
      <c r="MLH38" s="9"/>
      <c r="MLI38" s="9"/>
      <c r="MLJ38" s="9"/>
      <c r="MLK38" s="9"/>
      <c r="MLL38" s="9"/>
      <c r="MLM38" s="9"/>
      <c r="MLN38" s="9"/>
      <c r="MLO38" s="9"/>
      <c r="MLP38" s="9"/>
      <c r="MLQ38" s="9"/>
      <c r="MLR38" s="9"/>
      <c r="MLS38" s="9"/>
      <c r="MLT38" s="9"/>
      <c r="MLU38" s="9"/>
      <c r="MLV38" s="9"/>
      <c r="MLW38" s="9"/>
      <c r="MLX38" s="9"/>
      <c r="MLY38" s="9"/>
      <c r="MLZ38" s="9"/>
      <c r="MMA38" s="9"/>
      <c r="MMB38" s="9"/>
      <c r="MMC38" s="9"/>
      <c r="MMD38" s="9"/>
      <c r="MME38" s="9"/>
      <c r="MMF38" s="9"/>
      <c r="MMG38" s="9"/>
      <c r="MMH38" s="9"/>
      <c r="MMI38" s="9"/>
      <c r="MMJ38" s="9"/>
      <c r="MMK38" s="9"/>
      <c r="MML38" s="9"/>
      <c r="MMM38" s="9"/>
      <c r="MMN38" s="9"/>
      <c r="MMO38" s="9"/>
      <c r="MMP38" s="9"/>
      <c r="MMQ38" s="9"/>
      <c r="MMR38" s="9"/>
      <c r="MMS38" s="9"/>
      <c r="MMT38" s="9"/>
      <c r="MMU38" s="9"/>
      <c r="MMV38" s="9"/>
      <c r="MMW38" s="9"/>
      <c r="MMX38" s="9"/>
      <c r="MMY38" s="9"/>
      <c r="MMZ38" s="9"/>
      <c r="MNA38" s="9"/>
      <c r="MNB38" s="9"/>
      <c r="MNC38" s="9"/>
      <c r="MND38" s="9"/>
      <c r="MNE38" s="9"/>
      <c r="MNF38" s="9"/>
      <c r="MNG38" s="9"/>
      <c r="MNH38" s="9"/>
      <c r="MNI38" s="9"/>
      <c r="MNJ38" s="9"/>
      <c r="MNK38" s="9"/>
      <c r="MNL38" s="9"/>
      <c r="MNM38" s="9"/>
      <c r="MNN38" s="9"/>
      <c r="MNO38" s="9"/>
      <c r="MNP38" s="9"/>
      <c r="MNQ38" s="9"/>
      <c r="MNR38" s="9"/>
      <c r="MNS38" s="9"/>
      <c r="MNT38" s="9"/>
      <c r="MNU38" s="9"/>
      <c r="MNV38" s="9"/>
      <c r="MNW38" s="9"/>
      <c r="MNX38" s="9"/>
      <c r="MNY38" s="9"/>
      <c r="MNZ38" s="9"/>
      <c r="MOA38" s="9"/>
      <c r="MOB38" s="9"/>
      <c r="MOC38" s="9"/>
      <c r="MOD38" s="9"/>
      <c r="MOE38" s="9"/>
      <c r="MOF38" s="9"/>
      <c r="MOG38" s="9"/>
      <c r="MOH38" s="9"/>
      <c r="MOI38" s="9"/>
      <c r="MOJ38" s="9"/>
      <c r="MOK38" s="9"/>
      <c r="MOL38" s="9"/>
      <c r="MOM38" s="9"/>
      <c r="MON38" s="9"/>
      <c r="MOO38" s="9"/>
      <c r="MOP38" s="9"/>
      <c r="MOQ38" s="9"/>
      <c r="MOR38" s="9"/>
      <c r="MOS38" s="9"/>
      <c r="MOT38" s="9"/>
      <c r="MOU38" s="9"/>
      <c r="MOV38" s="9"/>
      <c r="MOW38" s="9"/>
      <c r="MOX38" s="9"/>
      <c r="MOY38" s="9"/>
      <c r="MOZ38" s="9"/>
      <c r="MPA38" s="9"/>
      <c r="MPB38" s="9"/>
      <c r="MPC38" s="9"/>
      <c r="MPD38" s="9"/>
      <c r="MPE38" s="9"/>
      <c r="MPF38" s="9"/>
      <c r="MPG38" s="9"/>
      <c r="MPH38" s="9"/>
      <c r="MPI38" s="9"/>
      <c r="MPJ38" s="9"/>
      <c r="MPK38" s="9"/>
      <c r="MPL38" s="9"/>
      <c r="MPM38" s="9"/>
      <c r="MPN38" s="9"/>
      <c r="MPO38" s="9"/>
      <c r="MPP38" s="9"/>
      <c r="MPQ38" s="9"/>
      <c r="MPR38" s="9"/>
      <c r="MPS38" s="9"/>
      <c r="MPT38" s="9"/>
      <c r="MPU38" s="9"/>
      <c r="MPV38" s="9"/>
      <c r="MPW38" s="9"/>
      <c r="MPX38" s="9"/>
      <c r="MPY38" s="9"/>
      <c r="MPZ38" s="9"/>
      <c r="MQA38" s="9"/>
      <c r="MQB38" s="9"/>
      <c r="MQC38" s="9"/>
      <c r="MQD38" s="9"/>
      <c r="MQE38" s="9"/>
      <c r="MQF38" s="9"/>
      <c r="MQG38" s="9"/>
      <c r="MQH38" s="9"/>
      <c r="MQI38" s="9"/>
      <c r="MQJ38" s="9"/>
      <c r="MQK38" s="9"/>
      <c r="MQL38" s="9"/>
      <c r="MQM38" s="9"/>
      <c r="MQN38" s="9"/>
      <c r="MQO38" s="9"/>
      <c r="MQP38" s="9"/>
      <c r="MQQ38" s="9"/>
      <c r="MQR38" s="9"/>
      <c r="MQS38" s="9"/>
      <c r="MQT38" s="9"/>
      <c r="MQU38" s="9"/>
      <c r="MQV38" s="9"/>
      <c r="MQW38" s="9"/>
      <c r="MQX38" s="9"/>
      <c r="MQY38" s="9"/>
      <c r="MQZ38" s="9"/>
      <c r="MRA38" s="9"/>
      <c r="MRB38" s="9"/>
      <c r="MRC38" s="9"/>
      <c r="MRD38" s="9"/>
      <c r="MRE38" s="9"/>
      <c r="MRF38" s="9"/>
      <c r="MRG38" s="9"/>
      <c r="MRH38" s="9"/>
      <c r="MRI38" s="9"/>
      <c r="MRJ38" s="9"/>
      <c r="MRK38" s="9"/>
      <c r="MRL38" s="9"/>
      <c r="MRM38" s="9"/>
      <c r="MRN38" s="9"/>
      <c r="MRO38" s="9"/>
      <c r="MRP38" s="9"/>
      <c r="MRQ38" s="9"/>
      <c r="MRR38" s="9"/>
      <c r="MRS38" s="9"/>
      <c r="MRT38" s="9"/>
      <c r="MRU38" s="9"/>
      <c r="MRV38" s="9"/>
      <c r="MRW38" s="9"/>
      <c r="MRX38" s="9"/>
      <c r="MRY38" s="9"/>
      <c r="MRZ38" s="9"/>
      <c r="MSA38" s="9"/>
      <c r="MSB38" s="9"/>
      <c r="MSC38" s="9"/>
      <c r="MSD38" s="9"/>
      <c r="MSE38" s="9"/>
      <c r="MSF38" s="9"/>
      <c r="MSG38" s="9"/>
      <c r="MSH38" s="9"/>
      <c r="MSI38" s="9"/>
      <c r="MSJ38" s="9"/>
      <c r="MSK38" s="9"/>
      <c r="MSL38" s="9"/>
      <c r="MSM38" s="9"/>
      <c r="MSN38" s="9"/>
      <c r="MSO38" s="9"/>
      <c r="MSP38" s="9"/>
      <c r="MSQ38" s="9"/>
      <c r="MSR38" s="9"/>
      <c r="MSS38" s="9"/>
      <c r="MST38" s="9"/>
      <c r="MSU38" s="9"/>
      <c r="MSV38" s="9"/>
      <c r="MSW38" s="9"/>
      <c r="MSX38" s="9"/>
      <c r="MSY38" s="9"/>
      <c r="MSZ38" s="9"/>
      <c r="MTA38" s="9"/>
      <c r="MTB38" s="9"/>
      <c r="MTC38" s="9"/>
      <c r="MTD38" s="9"/>
      <c r="MTE38" s="9"/>
      <c r="MTF38" s="9"/>
      <c r="MTG38" s="9"/>
      <c r="MTH38" s="9"/>
      <c r="MTI38" s="9"/>
      <c r="MTJ38" s="9"/>
      <c r="MTK38" s="9"/>
      <c r="MTL38" s="9"/>
      <c r="MTM38" s="9"/>
      <c r="MTN38" s="9"/>
      <c r="MTO38" s="9"/>
      <c r="MTP38" s="9"/>
      <c r="MTQ38" s="9"/>
      <c r="MTR38" s="9"/>
      <c r="MTS38" s="9"/>
      <c r="MTT38" s="9"/>
      <c r="MTU38" s="9"/>
      <c r="MTV38" s="9"/>
      <c r="MTW38" s="9"/>
      <c r="MTX38" s="9"/>
      <c r="MTY38" s="9"/>
      <c r="MTZ38" s="9"/>
      <c r="MUA38" s="9"/>
      <c r="MUB38" s="9"/>
      <c r="MUC38" s="9"/>
      <c r="MUD38" s="9"/>
      <c r="MUE38" s="9"/>
      <c r="MUF38" s="9"/>
      <c r="MUG38" s="9"/>
      <c r="MUH38" s="9"/>
      <c r="MUI38" s="9"/>
      <c r="MUJ38" s="9"/>
      <c r="MUK38" s="9"/>
      <c r="MUL38" s="9"/>
      <c r="MUM38" s="9"/>
      <c r="MUN38" s="9"/>
      <c r="MUO38" s="9"/>
      <c r="MUP38" s="9"/>
      <c r="MUQ38" s="9"/>
      <c r="MUR38" s="9"/>
      <c r="MUS38" s="9"/>
      <c r="MUT38" s="9"/>
      <c r="MUU38" s="9"/>
      <c r="MUV38" s="9"/>
      <c r="MUW38" s="9"/>
      <c r="MUX38" s="9"/>
      <c r="MUY38" s="9"/>
      <c r="MUZ38" s="9"/>
      <c r="MVA38" s="9"/>
      <c r="MVB38" s="9"/>
      <c r="MVC38" s="9"/>
      <c r="MVD38" s="9"/>
      <c r="MVE38" s="9"/>
      <c r="MVF38" s="9"/>
      <c r="MVG38" s="9"/>
      <c r="MVH38" s="9"/>
      <c r="MVI38" s="9"/>
      <c r="MVJ38" s="9"/>
      <c r="MVK38" s="9"/>
      <c r="MVL38" s="9"/>
      <c r="MVM38" s="9"/>
      <c r="MVN38" s="9"/>
      <c r="MVO38" s="9"/>
      <c r="MVP38" s="9"/>
      <c r="MVQ38" s="9"/>
      <c r="MVR38" s="9"/>
      <c r="MVS38" s="9"/>
      <c r="MVT38" s="9"/>
      <c r="MVU38" s="9"/>
      <c r="MVV38" s="9"/>
      <c r="MVW38" s="9"/>
      <c r="MVX38" s="9"/>
      <c r="MVY38" s="9"/>
      <c r="MVZ38" s="9"/>
      <c r="MWA38" s="9"/>
      <c r="MWB38" s="9"/>
      <c r="MWC38" s="9"/>
      <c r="MWD38" s="9"/>
      <c r="MWE38" s="9"/>
      <c r="MWF38" s="9"/>
      <c r="MWG38" s="9"/>
      <c r="MWH38" s="9"/>
      <c r="MWI38" s="9"/>
      <c r="MWJ38" s="9"/>
      <c r="MWK38" s="9"/>
      <c r="MWL38" s="9"/>
      <c r="MWM38" s="9"/>
      <c r="MWN38" s="9"/>
      <c r="MWO38" s="9"/>
      <c r="MWP38" s="9"/>
      <c r="MWQ38" s="9"/>
      <c r="MWR38" s="9"/>
      <c r="MWS38" s="9"/>
      <c r="MWT38" s="9"/>
      <c r="MWU38" s="9"/>
      <c r="MWV38" s="9"/>
      <c r="MWW38" s="9"/>
      <c r="MWX38" s="9"/>
      <c r="MWY38" s="9"/>
      <c r="MWZ38" s="9"/>
      <c r="MXA38" s="9"/>
      <c r="MXB38" s="9"/>
      <c r="MXC38" s="9"/>
      <c r="MXD38" s="9"/>
      <c r="MXE38" s="9"/>
      <c r="MXF38" s="9"/>
      <c r="MXG38" s="9"/>
      <c r="MXH38" s="9"/>
      <c r="MXI38" s="9"/>
      <c r="MXJ38" s="9"/>
      <c r="MXK38" s="9"/>
      <c r="MXL38" s="9"/>
      <c r="MXM38" s="9"/>
      <c r="MXN38" s="9"/>
      <c r="MXO38" s="9"/>
      <c r="MXP38" s="9"/>
      <c r="MXQ38" s="9"/>
      <c r="MXR38" s="9"/>
      <c r="MXS38" s="9"/>
      <c r="MXT38" s="9"/>
      <c r="MXU38" s="9"/>
      <c r="MXV38" s="9"/>
      <c r="MXW38" s="9"/>
      <c r="MXX38" s="9"/>
      <c r="MXY38" s="9"/>
      <c r="MXZ38" s="9"/>
      <c r="MYA38" s="9"/>
      <c r="MYB38" s="9"/>
      <c r="MYC38" s="9"/>
      <c r="MYD38" s="9"/>
      <c r="MYE38" s="9"/>
      <c r="MYF38" s="9"/>
      <c r="MYG38" s="9"/>
      <c r="MYH38" s="9"/>
      <c r="MYI38" s="9"/>
      <c r="MYJ38" s="9"/>
      <c r="MYK38" s="9"/>
      <c r="MYL38" s="9"/>
      <c r="MYM38" s="9"/>
      <c r="MYN38" s="9"/>
      <c r="MYO38" s="9"/>
      <c r="MYP38" s="9"/>
      <c r="MYQ38" s="9"/>
      <c r="MYR38" s="9"/>
      <c r="MYS38" s="9"/>
      <c r="MYT38" s="9"/>
      <c r="MYU38" s="9"/>
      <c r="MYV38" s="9"/>
      <c r="MYW38" s="9"/>
      <c r="MYX38" s="9"/>
      <c r="MYY38" s="9"/>
      <c r="MYZ38" s="9"/>
      <c r="MZA38" s="9"/>
      <c r="MZB38" s="9"/>
      <c r="MZC38" s="9"/>
      <c r="MZD38" s="9"/>
      <c r="MZE38" s="9"/>
      <c r="MZF38" s="9"/>
      <c r="MZG38" s="9"/>
      <c r="MZH38" s="9"/>
      <c r="MZI38" s="9"/>
      <c r="MZJ38" s="9"/>
      <c r="MZK38" s="9"/>
      <c r="MZL38" s="9"/>
      <c r="MZM38" s="9"/>
      <c r="MZN38" s="9"/>
      <c r="MZO38" s="9"/>
      <c r="MZP38" s="9"/>
      <c r="MZQ38" s="9"/>
      <c r="MZR38" s="9"/>
      <c r="MZS38" s="9"/>
      <c r="MZT38" s="9"/>
      <c r="MZU38" s="9"/>
      <c r="MZV38" s="9"/>
      <c r="MZW38" s="9"/>
      <c r="MZX38" s="9"/>
      <c r="MZY38" s="9"/>
      <c r="MZZ38" s="9"/>
      <c r="NAA38" s="9"/>
      <c r="NAB38" s="9"/>
      <c r="NAC38" s="9"/>
      <c r="NAD38" s="9"/>
      <c r="NAE38" s="9"/>
      <c r="NAF38" s="9"/>
      <c r="NAG38" s="9"/>
      <c r="NAH38" s="9"/>
      <c r="NAI38" s="9"/>
      <c r="NAJ38" s="9"/>
      <c r="NAK38" s="9"/>
      <c r="NAL38" s="9"/>
      <c r="NAM38" s="9"/>
      <c r="NAN38" s="9"/>
      <c r="NAO38" s="9"/>
      <c r="NAP38" s="9"/>
      <c r="NAQ38" s="9"/>
      <c r="NAR38" s="9"/>
      <c r="NAS38" s="9"/>
      <c r="NAT38" s="9"/>
      <c r="NAU38" s="9"/>
      <c r="NAV38" s="9"/>
      <c r="NAW38" s="9"/>
      <c r="NAX38" s="9"/>
      <c r="NAY38" s="9"/>
      <c r="NAZ38" s="9"/>
      <c r="NBA38" s="9"/>
      <c r="NBB38" s="9"/>
      <c r="NBC38" s="9"/>
      <c r="NBD38" s="9"/>
      <c r="NBE38" s="9"/>
      <c r="NBF38" s="9"/>
      <c r="NBG38" s="9"/>
      <c r="NBH38" s="9"/>
      <c r="NBI38" s="9"/>
      <c r="NBJ38" s="9"/>
      <c r="NBK38" s="9"/>
      <c r="NBL38" s="9"/>
      <c r="NBM38" s="9"/>
      <c r="NBN38" s="9"/>
      <c r="NBO38" s="9"/>
      <c r="NBP38" s="9"/>
      <c r="NBQ38" s="9"/>
      <c r="NBR38" s="9"/>
      <c r="NBS38" s="9"/>
      <c r="NBT38" s="9"/>
      <c r="NBU38" s="9"/>
      <c r="NBV38" s="9"/>
      <c r="NBW38" s="9"/>
      <c r="NBX38" s="9"/>
      <c r="NBY38" s="9"/>
      <c r="NBZ38" s="9"/>
      <c r="NCA38" s="9"/>
      <c r="NCB38" s="9"/>
      <c r="NCC38" s="9"/>
      <c r="NCD38" s="9"/>
      <c r="NCE38" s="9"/>
      <c r="NCF38" s="9"/>
      <c r="NCG38" s="9"/>
      <c r="NCH38" s="9"/>
      <c r="NCI38" s="9"/>
      <c r="NCJ38" s="9"/>
      <c r="NCK38" s="9"/>
      <c r="NCL38" s="9"/>
      <c r="NCM38" s="9"/>
      <c r="NCN38" s="9"/>
      <c r="NCO38" s="9"/>
      <c r="NCP38" s="9"/>
      <c r="NCQ38" s="9"/>
      <c r="NCR38" s="9"/>
      <c r="NCS38" s="9"/>
      <c r="NCT38" s="9"/>
      <c r="NCU38" s="9"/>
      <c r="NCV38" s="9"/>
      <c r="NCW38" s="9"/>
      <c r="NCX38" s="9"/>
      <c r="NCY38" s="9"/>
      <c r="NCZ38" s="9"/>
      <c r="NDA38" s="9"/>
      <c r="NDB38" s="9"/>
      <c r="NDC38" s="9"/>
      <c r="NDD38" s="9"/>
      <c r="NDE38" s="9"/>
      <c r="NDF38" s="9"/>
      <c r="NDG38" s="9"/>
      <c r="NDH38" s="9"/>
      <c r="NDI38" s="9"/>
      <c r="NDJ38" s="9"/>
      <c r="NDK38" s="9"/>
      <c r="NDL38" s="9"/>
      <c r="NDM38" s="9"/>
      <c r="NDN38" s="9"/>
      <c r="NDO38" s="9"/>
      <c r="NDP38" s="9"/>
      <c r="NDQ38" s="9"/>
      <c r="NDR38" s="9"/>
      <c r="NDS38" s="9"/>
      <c r="NDT38" s="9"/>
      <c r="NDU38" s="9"/>
      <c r="NDV38" s="9"/>
      <c r="NDW38" s="9"/>
      <c r="NDX38" s="9"/>
      <c r="NDY38" s="9"/>
      <c r="NDZ38" s="9"/>
      <c r="NEA38" s="9"/>
      <c r="NEB38" s="9"/>
      <c r="NEC38" s="9"/>
      <c r="NED38" s="9"/>
      <c r="NEE38" s="9"/>
      <c r="NEF38" s="9"/>
      <c r="NEG38" s="9"/>
      <c r="NEH38" s="9"/>
      <c r="NEI38" s="9"/>
      <c r="NEJ38" s="9"/>
      <c r="NEK38" s="9"/>
      <c r="NEL38" s="9"/>
      <c r="NEM38" s="9"/>
      <c r="NEN38" s="9"/>
      <c r="NEO38" s="9"/>
      <c r="NEP38" s="9"/>
      <c r="NEQ38" s="9"/>
      <c r="NER38" s="9"/>
      <c r="NES38" s="9"/>
      <c r="NET38" s="9"/>
      <c r="NEU38" s="9"/>
      <c r="NEV38" s="9"/>
      <c r="NEW38" s="9"/>
      <c r="NEX38" s="9"/>
      <c r="NEY38" s="9"/>
      <c r="NEZ38" s="9"/>
      <c r="NFA38" s="9"/>
      <c r="NFB38" s="9"/>
      <c r="NFC38" s="9"/>
      <c r="NFD38" s="9"/>
      <c r="NFE38" s="9"/>
      <c r="NFF38" s="9"/>
      <c r="NFG38" s="9"/>
      <c r="NFH38" s="9"/>
      <c r="NFI38" s="9"/>
      <c r="NFJ38" s="9"/>
      <c r="NFK38" s="9"/>
      <c r="NFL38" s="9"/>
      <c r="NFM38" s="9"/>
      <c r="NFN38" s="9"/>
      <c r="NFO38" s="9"/>
      <c r="NFP38" s="9"/>
      <c r="NFQ38" s="9"/>
      <c r="NFR38" s="9"/>
      <c r="NFS38" s="9"/>
      <c r="NFT38" s="9"/>
      <c r="NFU38" s="9"/>
      <c r="NFV38" s="9"/>
      <c r="NFW38" s="9"/>
      <c r="NFX38" s="9"/>
      <c r="NFY38" s="9"/>
      <c r="NFZ38" s="9"/>
      <c r="NGA38" s="9"/>
      <c r="NGB38" s="9"/>
      <c r="NGC38" s="9"/>
      <c r="NGD38" s="9"/>
      <c r="NGE38" s="9"/>
      <c r="NGF38" s="9"/>
      <c r="NGG38" s="9"/>
      <c r="NGH38" s="9"/>
      <c r="NGI38" s="9"/>
      <c r="NGJ38" s="9"/>
      <c r="NGK38" s="9"/>
      <c r="NGL38" s="9"/>
      <c r="NGM38" s="9"/>
      <c r="NGN38" s="9"/>
      <c r="NGO38" s="9"/>
      <c r="NGP38" s="9"/>
      <c r="NGQ38" s="9"/>
      <c r="NGR38" s="9"/>
      <c r="NGS38" s="9"/>
      <c r="NGT38" s="9"/>
      <c r="NGU38" s="9"/>
      <c r="NGV38" s="9"/>
      <c r="NGW38" s="9"/>
      <c r="NGX38" s="9"/>
      <c r="NGY38" s="9"/>
      <c r="NGZ38" s="9"/>
      <c r="NHA38" s="9"/>
      <c r="NHB38" s="9"/>
      <c r="NHC38" s="9"/>
      <c r="NHD38" s="9"/>
      <c r="NHE38" s="9"/>
      <c r="NHF38" s="9"/>
      <c r="NHG38" s="9"/>
      <c r="NHH38" s="9"/>
      <c r="NHI38" s="9"/>
      <c r="NHJ38" s="9"/>
      <c r="NHK38" s="9"/>
      <c r="NHL38" s="9"/>
      <c r="NHM38" s="9"/>
      <c r="NHN38" s="9"/>
      <c r="NHO38" s="9"/>
      <c r="NHP38" s="9"/>
      <c r="NHQ38" s="9"/>
      <c r="NHR38" s="9"/>
      <c r="NHS38" s="9"/>
      <c r="NHT38" s="9"/>
      <c r="NHU38" s="9"/>
      <c r="NHV38" s="9"/>
      <c r="NHW38" s="9"/>
      <c r="NHX38" s="9"/>
      <c r="NHY38" s="9"/>
      <c r="NHZ38" s="9"/>
      <c r="NIA38" s="9"/>
      <c r="NIB38" s="9"/>
      <c r="NIC38" s="9"/>
      <c r="NID38" s="9"/>
      <c r="NIE38" s="9"/>
      <c r="NIF38" s="9"/>
      <c r="NIG38" s="9"/>
      <c r="NIH38" s="9"/>
      <c r="NII38" s="9"/>
      <c r="NIJ38" s="9"/>
      <c r="NIK38" s="9"/>
      <c r="NIL38" s="9"/>
      <c r="NIM38" s="9"/>
      <c r="NIN38" s="9"/>
      <c r="NIO38" s="9"/>
      <c r="NIP38" s="9"/>
      <c r="NIQ38" s="9"/>
      <c r="NIR38" s="9"/>
      <c r="NIS38" s="9"/>
      <c r="NIT38" s="9"/>
      <c r="NIU38" s="9"/>
      <c r="NIV38" s="9"/>
      <c r="NIW38" s="9"/>
      <c r="NIX38" s="9"/>
      <c r="NIY38" s="9"/>
      <c r="NIZ38" s="9"/>
      <c r="NJA38" s="9"/>
      <c r="NJB38" s="9"/>
      <c r="NJC38" s="9"/>
      <c r="NJD38" s="9"/>
      <c r="NJE38" s="9"/>
      <c r="NJF38" s="9"/>
      <c r="NJG38" s="9"/>
      <c r="NJH38" s="9"/>
      <c r="NJI38" s="9"/>
      <c r="NJJ38" s="9"/>
      <c r="NJK38" s="9"/>
      <c r="NJL38" s="9"/>
      <c r="NJM38" s="9"/>
      <c r="NJN38" s="9"/>
      <c r="NJO38" s="9"/>
      <c r="NJP38" s="9"/>
      <c r="NJQ38" s="9"/>
      <c r="NJR38" s="9"/>
      <c r="NJS38" s="9"/>
      <c r="NJT38" s="9"/>
      <c r="NJU38" s="9"/>
      <c r="NJV38" s="9"/>
      <c r="NJW38" s="9"/>
      <c r="NJX38" s="9"/>
      <c r="NJY38" s="9"/>
      <c r="NJZ38" s="9"/>
      <c r="NKA38" s="9"/>
      <c r="NKB38" s="9"/>
      <c r="NKC38" s="9"/>
      <c r="NKD38" s="9"/>
      <c r="NKE38" s="9"/>
      <c r="NKF38" s="9"/>
      <c r="NKG38" s="9"/>
      <c r="NKH38" s="9"/>
      <c r="NKI38" s="9"/>
      <c r="NKJ38" s="9"/>
      <c r="NKK38" s="9"/>
      <c r="NKL38" s="9"/>
      <c r="NKM38" s="9"/>
      <c r="NKN38" s="9"/>
      <c r="NKO38" s="9"/>
      <c r="NKP38" s="9"/>
      <c r="NKQ38" s="9"/>
      <c r="NKR38" s="9"/>
      <c r="NKS38" s="9"/>
      <c r="NKT38" s="9"/>
      <c r="NKU38" s="9"/>
      <c r="NKV38" s="9"/>
      <c r="NKW38" s="9"/>
      <c r="NKX38" s="9"/>
      <c r="NKY38" s="9"/>
      <c r="NKZ38" s="9"/>
      <c r="NLA38" s="9"/>
      <c r="NLB38" s="9"/>
      <c r="NLC38" s="9"/>
      <c r="NLD38" s="9"/>
      <c r="NLE38" s="9"/>
      <c r="NLF38" s="9"/>
      <c r="NLG38" s="9"/>
      <c r="NLH38" s="9"/>
      <c r="NLI38" s="9"/>
      <c r="NLJ38" s="9"/>
      <c r="NLK38" s="9"/>
      <c r="NLL38" s="9"/>
      <c r="NLM38" s="9"/>
      <c r="NLN38" s="9"/>
      <c r="NLO38" s="9"/>
      <c r="NLP38" s="9"/>
      <c r="NLQ38" s="9"/>
      <c r="NLR38" s="9"/>
      <c r="NLS38" s="9"/>
      <c r="NLT38" s="9"/>
      <c r="NLU38" s="9"/>
      <c r="NLV38" s="9"/>
      <c r="NLW38" s="9"/>
      <c r="NLX38" s="9"/>
      <c r="NLY38" s="9"/>
      <c r="NLZ38" s="9"/>
      <c r="NMA38" s="9"/>
      <c r="NMB38" s="9"/>
      <c r="NMC38" s="9"/>
      <c r="NMD38" s="9"/>
      <c r="NME38" s="9"/>
      <c r="NMF38" s="9"/>
      <c r="NMG38" s="9"/>
      <c r="NMH38" s="9"/>
      <c r="NMI38" s="9"/>
      <c r="NMJ38" s="9"/>
      <c r="NMK38" s="9"/>
      <c r="NML38" s="9"/>
      <c r="NMM38" s="9"/>
      <c r="NMN38" s="9"/>
      <c r="NMO38" s="9"/>
      <c r="NMP38" s="9"/>
      <c r="NMQ38" s="9"/>
      <c r="NMR38" s="9"/>
      <c r="NMS38" s="9"/>
      <c r="NMT38" s="9"/>
      <c r="NMU38" s="9"/>
      <c r="NMV38" s="9"/>
      <c r="NMW38" s="9"/>
      <c r="NMX38" s="9"/>
      <c r="NMY38" s="9"/>
      <c r="NMZ38" s="9"/>
      <c r="NNA38" s="9"/>
      <c r="NNB38" s="9"/>
      <c r="NNC38" s="9"/>
      <c r="NND38" s="9"/>
      <c r="NNE38" s="9"/>
      <c r="NNF38" s="9"/>
      <c r="NNG38" s="9"/>
      <c r="NNH38" s="9"/>
      <c r="NNI38" s="9"/>
      <c r="NNJ38" s="9"/>
      <c r="NNK38" s="9"/>
      <c r="NNL38" s="9"/>
      <c r="NNM38" s="9"/>
      <c r="NNN38" s="9"/>
      <c r="NNO38" s="9"/>
      <c r="NNP38" s="9"/>
      <c r="NNQ38" s="9"/>
      <c r="NNR38" s="9"/>
      <c r="NNS38" s="9"/>
      <c r="NNT38" s="9"/>
      <c r="NNU38" s="9"/>
      <c r="NNV38" s="9"/>
      <c r="NNW38" s="9"/>
      <c r="NNX38" s="9"/>
      <c r="NNY38" s="9"/>
      <c r="NNZ38" s="9"/>
      <c r="NOA38" s="9"/>
      <c r="NOB38" s="9"/>
      <c r="NOC38" s="9"/>
      <c r="NOD38" s="9"/>
      <c r="NOE38" s="9"/>
      <c r="NOF38" s="9"/>
      <c r="NOG38" s="9"/>
      <c r="NOH38" s="9"/>
      <c r="NOI38" s="9"/>
      <c r="NOJ38" s="9"/>
      <c r="NOK38" s="9"/>
      <c r="NOL38" s="9"/>
      <c r="NOM38" s="9"/>
      <c r="NON38" s="9"/>
      <c r="NOO38" s="9"/>
      <c r="NOP38" s="9"/>
      <c r="NOQ38" s="9"/>
      <c r="NOR38" s="9"/>
      <c r="NOS38" s="9"/>
      <c r="NOT38" s="9"/>
      <c r="NOU38" s="9"/>
      <c r="NOV38" s="9"/>
      <c r="NOW38" s="9"/>
      <c r="NOX38" s="9"/>
      <c r="NOY38" s="9"/>
      <c r="NOZ38" s="9"/>
      <c r="NPA38" s="9"/>
      <c r="NPB38" s="9"/>
      <c r="NPC38" s="9"/>
      <c r="NPD38" s="9"/>
      <c r="NPE38" s="9"/>
      <c r="NPF38" s="9"/>
      <c r="NPG38" s="9"/>
      <c r="NPH38" s="9"/>
      <c r="NPI38" s="9"/>
      <c r="NPJ38" s="9"/>
      <c r="NPK38" s="9"/>
      <c r="NPL38" s="9"/>
      <c r="NPM38" s="9"/>
      <c r="NPN38" s="9"/>
      <c r="NPO38" s="9"/>
      <c r="NPP38" s="9"/>
      <c r="NPQ38" s="9"/>
      <c r="NPR38" s="9"/>
      <c r="NPS38" s="9"/>
      <c r="NPT38" s="9"/>
      <c r="NPU38" s="9"/>
      <c r="NPV38" s="9"/>
      <c r="NPW38" s="9"/>
      <c r="NPX38" s="9"/>
      <c r="NPY38" s="9"/>
      <c r="NPZ38" s="9"/>
      <c r="NQA38" s="9"/>
      <c r="NQB38" s="9"/>
      <c r="NQC38" s="9"/>
      <c r="NQD38" s="9"/>
      <c r="NQE38" s="9"/>
      <c r="NQF38" s="9"/>
      <c r="NQG38" s="9"/>
      <c r="NQH38" s="9"/>
      <c r="NQI38" s="9"/>
      <c r="NQJ38" s="9"/>
      <c r="NQK38" s="9"/>
      <c r="NQL38" s="9"/>
      <c r="NQM38" s="9"/>
      <c r="NQN38" s="9"/>
      <c r="NQO38" s="9"/>
      <c r="NQP38" s="9"/>
      <c r="NQQ38" s="9"/>
      <c r="NQR38" s="9"/>
      <c r="NQS38" s="9"/>
      <c r="NQT38" s="9"/>
      <c r="NQU38" s="9"/>
      <c r="NQV38" s="9"/>
      <c r="NQW38" s="9"/>
      <c r="NQX38" s="9"/>
      <c r="NQY38" s="9"/>
      <c r="NQZ38" s="9"/>
      <c r="NRA38" s="9"/>
      <c r="NRB38" s="9"/>
      <c r="NRC38" s="9"/>
      <c r="NRD38" s="9"/>
      <c r="NRE38" s="9"/>
      <c r="NRF38" s="9"/>
      <c r="NRG38" s="9"/>
      <c r="NRH38" s="9"/>
      <c r="NRI38" s="9"/>
      <c r="NRJ38" s="9"/>
      <c r="NRK38" s="9"/>
      <c r="NRL38" s="9"/>
      <c r="NRM38" s="9"/>
      <c r="NRN38" s="9"/>
      <c r="NRO38" s="9"/>
      <c r="NRP38" s="9"/>
      <c r="NRQ38" s="9"/>
      <c r="NRR38" s="9"/>
      <c r="NRS38" s="9"/>
      <c r="NRT38" s="9"/>
      <c r="NRU38" s="9"/>
      <c r="NRV38" s="9"/>
      <c r="NRW38" s="9"/>
      <c r="NRX38" s="9"/>
      <c r="NRY38" s="9"/>
      <c r="NRZ38" s="9"/>
      <c r="NSA38" s="9"/>
      <c r="NSB38" s="9"/>
      <c r="NSC38" s="9"/>
      <c r="NSD38" s="9"/>
      <c r="NSE38" s="9"/>
      <c r="NSF38" s="9"/>
      <c r="NSG38" s="9"/>
      <c r="NSH38" s="9"/>
      <c r="NSI38" s="9"/>
      <c r="NSJ38" s="9"/>
      <c r="NSK38" s="9"/>
      <c r="NSL38" s="9"/>
      <c r="NSM38" s="9"/>
      <c r="NSN38" s="9"/>
      <c r="NSO38" s="9"/>
      <c r="NSP38" s="9"/>
      <c r="NSQ38" s="9"/>
      <c r="NSR38" s="9"/>
      <c r="NSS38" s="9"/>
      <c r="NST38" s="9"/>
      <c r="NSU38" s="9"/>
      <c r="NSV38" s="9"/>
      <c r="NSW38" s="9"/>
      <c r="NSX38" s="9"/>
      <c r="NSY38" s="9"/>
      <c r="NSZ38" s="9"/>
      <c r="NTA38" s="9"/>
      <c r="NTB38" s="9"/>
      <c r="NTC38" s="9"/>
      <c r="NTD38" s="9"/>
      <c r="NTE38" s="9"/>
      <c r="NTF38" s="9"/>
      <c r="NTG38" s="9"/>
      <c r="NTH38" s="9"/>
      <c r="NTI38" s="9"/>
      <c r="NTJ38" s="9"/>
      <c r="NTK38" s="9"/>
      <c r="NTL38" s="9"/>
      <c r="NTM38" s="9"/>
      <c r="NTN38" s="9"/>
      <c r="NTO38" s="9"/>
      <c r="NTP38" s="9"/>
      <c r="NTQ38" s="9"/>
      <c r="NTR38" s="9"/>
      <c r="NTS38" s="9"/>
      <c r="NTT38" s="9"/>
      <c r="NTU38" s="9"/>
      <c r="NTV38" s="9"/>
      <c r="NTW38" s="9"/>
      <c r="NTX38" s="9"/>
      <c r="NTY38" s="9"/>
      <c r="NTZ38" s="9"/>
      <c r="NUA38" s="9"/>
      <c r="NUB38" s="9"/>
      <c r="NUC38" s="9"/>
      <c r="NUD38" s="9"/>
      <c r="NUE38" s="9"/>
      <c r="NUF38" s="9"/>
      <c r="NUG38" s="9"/>
      <c r="NUH38" s="9"/>
      <c r="NUI38" s="9"/>
      <c r="NUJ38" s="9"/>
      <c r="NUK38" s="9"/>
      <c r="NUL38" s="9"/>
      <c r="NUM38" s="9"/>
      <c r="NUN38" s="9"/>
      <c r="NUO38" s="9"/>
      <c r="NUP38" s="9"/>
      <c r="NUQ38" s="9"/>
      <c r="NUR38" s="9"/>
      <c r="NUS38" s="9"/>
      <c r="NUT38" s="9"/>
      <c r="NUU38" s="9"/>
      <c r="NUV38" s="9"/>
      <c r="NUW38" s="9"/>
      <c r="NUX38" s="9"/>
      <c r="NUY38" s="9"/>
      <c r="NUZ38" s="9"/>
      <c r="NVA38" s="9"/>
      <c r="NVB38" s="9"/>
      <c r="NVC38" s="9"/>
      <c r="NVD38" s="9"/>
      <c r="NVE38" s="9"/>
      <c r="NVF38" s="9"/>
      <c r="NVG38" s="9"/>
      <c r="NVH38" s="9"/>
      <c r="NVI38" s="9"/>
      <c r="NVJ38" s="9"/>
      <c r="NVK38" s="9"/>
      <c r="NVL38" s="9"/>
      <c r="NVM38" s="9"/>
      <c r="NVN38" s="9"/>
      <c r="NVO38" s="9"/>
      <c r="NVP38" s="9"/>
      <c r="NVQ38" s="9"/>
      <c r="NVR38" s="9"/>
      <c r="NVS38" s="9"/>
      <c r="NVT38" s="9"/>
      <c r="NVU38" s="9"/>
      <c r="NVV38" s="9"/>
      <c r="NVW38" s="9"/>
      <c r="NVX38" s="9"/>
      <c r="NVY38" s="9"/>
      <c r="NVZ38" s="9"/>
      <c r="NWA38" s="9"/>
      <c r="NWB38" s="9"/>
      <c r="NWC38" s="9"/>
      <c r="NWD38" s="9"/>
      <c r="NWE38" s="9"/>
      <c r="NWF38" s="9"/>
      <c r="NWG38" s="9"/>
      <c r="NWH38" s="9"/>
      <c r="NWI38" s="9"/>
      <c r="NWJ38" s="9"/>
      <c r="NWK38" s="9"/>
      <c r="NWL38" s="9"/>
      <c r="NWM38" s="9"/>
      <c r="NWN38" s="9"/>
      <c r="NWO38" s="9"/>
      <c r="NWP38" s="9"/>
      <c r="NWQ38" s="9"/>
      <c r="NWR38" s="9"/>
      <c r="NWS38" s="9"/>
      <c r="NWT38" s="9"/>
      <c r="NWU38" s="9"/>
      <c r="NWV38" s="9"/>
      <c r="NWW38" s="9"/>
      <c r="NWX38" s="9"/>
      <c r="NWY38" s="9"/>
      <c r="NWZ38" s="9"/>
      <c r="NXA38" s="9"/>
      <c r="NXB38" s="9"/>
      <c r="NXC38" s="9"/>
      <c r="NXD38" s="9"/>
      <c r="NXE38" s="9"/>
      <c r="NXF38" s="9"/>
      <c r="NXG38" s="9"/>
      <c r="NXH38" s="9"/>
      <c r="NXI38" s="9"/>
      <c r="NXJ38" s="9"/>
      <c r="NXK38" s="9"/>
      <c r="NXL38" s="9"/>
      <c r="NXM38" s="9"/>
      <c r="NXN38" s="9"/>
      <c r="NXO38" s="9"/>
      <c r="NXP38" s="9"/>
      <c r="NXQ38" s="9"/>
      <c r="NXR38" s="9"/>
      <c r="NXS38" s="9"/>
      <c r="NXT38" s="9"/>
      <c r="NXU38" s="9"/>
      <c r="NXV38" s="9"/>
      <c r="NXW38" s="9"/>
      <c r="NXX38" s="9"/>
      <c r="NXY38" s="9"/>
      <c r="NXZ38" s="9"/>
      <c r="NYA38" s="9"/>
      <c r="NYB38" s="9"/>
      <c r="NYC38" s="9"/>
      <c r="NYD38" s="9"/>
      <c r="NYE38" s="9"/>
      <c r="NYF38" s="9"/>
      <c r="NYG38" s="9"/>
      <c r="NYH38" s="9"/>
      <c r="NYI38" s="9"/>
      <c r="NYJ38" s="9"/>
      <c r="NYK38" s="9"/>
      <c r="NYL38" s="9"/>
      <c r="NYM38" s="9"/>
      <c r="NYN38" s="9"/>
      <c r="NYO38" s="9"/>
      <c r="NYP38" s="9"/>
      <c r="NYQ38" s="9"/>
      <c r="NYR38" s="9"/>
      <c r="NYS38" s="9"/>
      <c r="NYT38" s="9"/>
      <c r="NYU38" s="9"/>
      <c r="NYV38" s="9"/>
      <c r="NYW38" s="9"/>
      <c r="NYX38" s="9"/>
      <c r="NYY38" s="9"/>
      <c r="NYZ38" s="9"/>
      <c r="NZA38" s="9"/>
      <c r="NZB38" s="9"/>
      <c r="NZC38" s="9"/>
      <c r="NZD38" s="9"/>
      <c r="NZE38" s="9"/>
      <c r="NZF38" s="9"/>
      <c r="NZG38" s="9"/>
      <c r="NZH38" s="9"/>
      <c r="NZI38" s="9"/>
      <c r="NZJ38" s="9"/>
      <c r="NZK38" s="9"/>
      <c r="NZL38" s="9"/>
      <c r="NZM38" s="9"/>
      <c r="NZN38" s="9"/>
      <c r="NZO38" s="9"/>
      <c r="NZP38" s="9"/>
      <c r="NZQ38" s="9"/>
      <c r="NZR38" s="9"/>
      <c r="NZS38" s="9"/>
      <c r="NZT38" s="9"/>
      <c r="NZU38" s="9"/>
      <c r="NZV38" s="9"/>
      <c r="NZW38" s="9"/>
      <c r="NZX38" s="9"/>
      <c r="NZY38" s="9"/>
      <c r="NZZ38" s="9"/>
      <c r="OAA38" s="9"/>
      <c r="OAB38" s="9"/>
      <c r="OAC38" s="9"/>
      <c r="OAD38" s="9"/>
      <c r="OAE38" s="9"/>
      <c r="OAF38" s="9"/>
      <c r="OAG38" s="9"/>
      <c r="OAH38" s="9"/>
      <c r="OAI38" s="9"/>
      <c r="OAJ38" s="9"/>
      <c r="OAK38" s="9"/>
      <c r="OAL38" s="9"/>
      <c r="OAM38" s="9"/>
      <c r="OAN38" s="9"/>
      <c r="OAO38" s="9"/>
      <c r="OAP38" s="9"/>
      <c r="OAQ38" s="9"/>
      <c r="OAR38" s="9"/>
      <c r="OAS38" s="9"/>
      <c r="OAT38" s="9"/>
      <c r="OAU38" s="9"/>
      <c r="OAV38" s="9"/>
      <c r="OAW38" s="9"/>
      <c r="OAX38" s="9"/>
      <c r="OAY38" s="9"/>
      <c r="OAZ38" s="9"/>
      <c r="OBA38" s="9"/>
      <c r="OBB38" s="9"/>
      <c r="OBC38" s="9"/>
      <c r="OBD38" s="9"/>
      <c r="OBE38" s="9"/>
      <c r="OBF38" s="9"/>
      <c r="OBG38" s="9"/>
      <c r="OBH38" s="9"/>
      <c r="OBI38" s="9"/>
      <c r="OBJ38" s="9"/>
      <c r="OBK38" s="9"/>
      <c r="OBL38" s="9"/>
      <c r="OBM38" s="9"/>
      <c r="OBN38" s="9"/>
      <c r="OBO38" s="9"/>
      <c r="OBP38" s="9"/>
      <c r="OBQ38" s="9"/>
      <c r="OBR38" s="9"/>
      <c r="OBS38" s="9"/>
      <c r="OBT38" s="9"/>
      <c r="OBU38" s="9"/>
      <c r="OBV38" s="9"/>
      <c r="OBW38" s="9"/>
      <c r="OBX38" s="9"/>
      <c r="OBY38" s="9"/>
      <c r="OBZ38" s="9"/>
      <c r="OCA38" s="9"/>
      <c r="OCB38" s="9"/>
      <c r="OCC38" s="9"/>
      <c r="OCD38" s="9"/>
      <c r="OCE38" s="9"/>
      <c r="OCF38" s="9"/>
      <c r="OCG38" s="9"/>
      <c r="OCH38" s="9"/>
      <c r="OCI38" s="9"/>
      <c r="OCJ38" s="9"/>
      <c r="OCK38" s="9"/>
      <c r="OCL38" s="9"/>
      <c r="OCM38" s="9"/>
      <c r="OCN38" s="9"/>
      <c r="OCO38" s="9"/>
      <c r="OCP38" s="9"/>
      <c r="OCQ38" s="9"/>
      <c r="OCR38" s="9"/>
      <c r="OCS38" s="9"/>
      <c r="OCT38" s="9"/>
      <c r="OCU38" s="9"/>
      <c r="OCV38" s="9"/>
      <c r="OCW38" s="9"/>
      <c r="OCX38" s="9"/>
      <c r="OCY38" s="9"/>
      <c r="OCZ38" s="9"/>
      <c r="ODA38" s="9"/>
      <c r="ODB38" s="9"/>
      <c r="ODC38" s="9"/>
      <c r="ODD38" s="9"/>
      <c r="ODE38" s="9"/>
      <c r="ODF38" s="9"/>
      <c r="ODG38" s="9"/>
      <c r="ODH38" s="9"/>
      <c r="ODI38" s="9"/>
      <c r="ODJ38" s="9"/>
      <c r="ODK38" s="9"/>
      <c r="ODL38" s="9"/>
      <c r="ODM38" s="9"/>
      <c r="ODN38" s="9"/>
      <c r="ODO38" s="9"/>
      <c r="ODP38" s="9"/>
      <c r="ODQ38" s="9"/>
      <c r="ODR38" s="9"/>
      <c r="ODS38" s="9"/>
      <c r="ODT38" s="9"/>
      <c r="ODU38" s="9"/>
      <c r="ODV38" s="9"/>
      <c r="ODW38" s="9"/>
      <c r="ODX38" s="9"/>
      <c r="ODY38" s="9"/>
      <c r="ODZ38" s="9"/>
      <c r="OEA38" s="9"/>
      <c r="OEB38" s="9"/>
      <c r="OEC38" s="9"/>
      <c r="OED38" s="9"/>
      <c r="OEE38" s="9"/>
      <c r="OEF38" s="9"/>
      <c r="OEG38" s="9"/>
      <c r="OEH38" s="9"/>
      <c r="OEI38" s="9"/>
      <c r="OEJ38" s="9"/>
      <c r="OEK38" s="9"/>
      <c r="OEL38" s="9"/>
      <c r="OEM38" s="9"/>
      <c r="OEN38" s="9"/>
      <c r="OEO38" s="9"/>
      <c r="OEP38" s="9"/>
      <c r="OEQ38" s="9"/>
      <c r="OER38" s="9"/>
      <c r="OES38" s="9"/>
      <c r="OET38" s="9"/>
      <c r="OEU38" s="9"/>
      <c r="OEV38" s="9"/>
      <c r="OEW38" s="9"/>
      <c r="OEX38" s="9"/>
      <c r="OEY38" s="9"/>
      <c r="OEZ38" s="9"/>
      <c r="OFA38" s="9"/>
      <c r="OFB38" s="9"/>
      <c r="OFC38" s="9"/>
      <c r="OFD38" s="9"/>
      <c r="OFE38" s="9"/>
      <c r="OFF38" s="9"/>
      <c r="OFG38" s="9"/>
      <c r="OFH38" s="9"/>
      <c r="OFI38" s="9"/>
      <c r="OFJ38" s="9"/>
      <c r="OFK38" s="9"/>
      <c r="OFL38" s="9"/>
      <c r="OFM38" s="9"/>
      <c r="OFN38" s="9"/>
      <c r="OFO38" s="9"/>
      <c r="OFP38" s="9"/>
      <c r="OFQ38" s="9"/>
      <c r="OFR38" s="9"/>
      <c r="OFS38" s="9"/>
      <c r="OFT38" s="9"/>
      <c r="OFU38" s="9"/>
      <c r="OFV38" s="9"/>
      <c r="OFW38" s="9"/>
      <c r="OFX38" s="9"/>
      <c r="OFY38" s="9"/>
      <c r="OFZ38" s="9"/>
      <c r="OGA38" s="9"/>
      <c r="OGB38" s="9"/>
      <c r="OGC38" s="9"/>
      <c r="OGD38" s="9"/>
      <c r="OGE38" s="9"/>
      <c r="OGF38" s="9"/>
      <c r="OGG38" s="9"/>
      <c r="OGH38" s="9"/>
      <c r="OGI38" s="9"/>
      <c r="OGJ38" s="9"/>
      <c r="OGK38" s="9"/>
      <c r="OGL38" s="9"/>
      <c r="OGM38" s="9"/>
      <c r="OGN38" s="9"/>
      <c r="OGO38" s="9"/>
      <c r="OGP38" s="9"/>
      <c r="OGQ38" s="9"/>
      <c r="OGR38" s="9"/>
      <c r="OGS38" s="9"/>
      <c r="OGT38" s="9"/>
      <c r="OGU38" s="9"/>
      <c r="OGV38" s="9"/>
      <c r="OGW38" s="9"/>
      <c r="OGX38" s="9"/>
      <c r="OGY38" s="9"/>
      <c r="OGZ38" s="9"/>
      <c r="OHA38" s="9"/>
      <c r="OHB38" s="9"/>
      <c r="OHC38" s="9"/>
      <c r="OHD38" s="9"/>
      <c r="OHE38" s="9"/>
      <c r="OHF38" s="9"/>
      <c r="OHG38" s="9"/>
      <c r="OHH38" s="9"/>
      <c r="OHI38" s="9"/>
      <c r="OHJ38" s="9"/>
      <c r="OHK38" s="9"/>
      <c r="OHL38" s="9"/>
      <c r="OHM38" s="9"/>
      <c r="OHN38" s="9"/>
      <c r="OHO38" s="9"/>
      <c r="OHP38" s="9"/>
      <c r="OHQ38" s="9"/>
      <c r="OHR38" s="9"/>
      <c r="OHS38" s="9"/>
      <c r="OHT38" s="9"/>
      <c r="OHU38" s="9"/>
      <c r="OHV38" s="9"/>
      <c r="OHW38" s="9"/>
      <c r="OHX38" s="9"/>
      <c r="OHY38" s="9"/>
      <c r="OHZ38" s="9"/>
      <c r="OIA38" s="9"/>
      <c r="OIB38" s="9"/>
      <c r="OIC38" s="9"/>
      <c r="OID38" s="9"/>
      <c r="OIE38" s="9"/>
      <c r="OIF38" s="9"/>
      <c r="OIG38" s="9"/>
      <c r="OIH38" s="9"/>
      <c r="OII38" s="9"/>
      <c r="OIJ38" s="9"/>
      <c r="OIK38" s="9"/>
      <c r="OIL38" s="9"/>
      <c r="OIM38" s="9"/>
      <c r="OIN38" s="9"/>
      <c r="OIO38" s="9"/>
      <c r="OIP38" s="9"/>
      <c r="OIQ38" s="9"/>
      <c r="OIR38" s="9"/>
      <c r="OIS38" s="9"/>
      <c r="OIT38" s="9"/>
      <c r="OIU38" s="9"/>
      <c r="OIV38" s="9"/>
      <c r="OIW38" s="9"/>
      <c r="OIX38" s="9"/>
      <c r="OIY38" s="9"/>
      <c r="OIZ38" s="9"/>
      <c r="OJA38" s="9"/>
      <c r="OJB38" s="9"/>
      <c r="OJC38" s="9"/>
      <c r="OJD38" s="9"/>
      <c r="OJE38" s="9"/>
      <c r="OJF38" s="9"/>
      <c r="OJG38" s="9"/>
      <c r="OJH38" s="9"/>
      <c r="OJI38" s="9"/>
      <c r="OJJ38" s="9"/>
      <c r="OJK38" s="9"/>
      <c r="OJL38" s="9"/>
      <c r="OJM38" s="9"/>
      <c r="OJN38" s="9"/>
      <c r="OJO38" s="9"/>
      <c r="OJP38" s="9"/>
      <c r="OJQ38" s="9"/>
      <c r="OJR38" s="9"/>
      <c r="OJS38" s="9"/>
      <c r="OJT38" s="9"/>
      <c r="OJU38" s="9"/>
      <c r="OJV38" s="9"/>
      <c r="OJW38" s="9"/>
      <c r="OJX38" s="9"/>
      <c r="OJY38" s="9"/>
      <c r="OJZ38" s="9"/>
      <c r="OKA38" s="9"/>
      <c r="OKB38" s="9"/>
      <c r="OKC38" s="9"/>
      <c r="OKD38" s="9"/>
      <c r="OKE38" s="9"/>
      <c r="OKF38" s="9"/>
      <c r="OKG38" s="9"/>
      <c r="OKH38" s="9"/>
      <c r="OKI38" s="9"/>
      <c r="OKJ38" s="9"/>
      <c r="OKK38" s="9"/>
      <c r="OKL38" s="9"/>
      <c r="OKM38" s="9"/>
      <c r="OKN38" s="9"/>
      <c r="OKO38" s="9"/>
      <c r="OKP38" s="9"/>
      <c r="OKQ38" s="9"/>
      <c r="OKR38" s="9"/>
      <c r="OKS38" s="9"/>
      <c r="OKT38" s="9"/>
      <c r="OKU38" s="9"/>
      <c r="OKV38" s="9"/>
      <c r="OKW38" s="9"/>
      <c r="OKX38" s="9"/>
      <c r="OKY38" s="9"/>
      <c r="OKZ38" s="9"/>
      <c r="OLA38" s="9"/>
      <c r="OLB38" s="9"/>
      <c r="OLC38" s="9"/>
      <c r="OLD38" s="9"/>
      <c r="OLE38" s="9"/>
      <c r="OLF38" s="9"/>
      <c r="OLG38" s="9"/>
      <c r="OLH38" s="9"/>
      <c r="OLI38" s="9"/>
      <c r="OLJ38" s="9"/>
      <c r="OLK38" s="9"/>
      <c r="OLL38" s="9"/>
      <c r="OLM38" s="9"/>
      <c r="OLN38" s="9"/>
      <c r="OLO38" s="9"/>
      <c r="OLP38" s="9"/>
      <c r="OLQ38" s="9"/>
      <c r="OLR38" s="9"/>
      <c r="OLS38" s="9"/>
      <c r="OLT38" s="9"/>
      <c r="OLU38" s="9"/>
      <c r="OLV38" s="9"/>
      <c r="OLW38" s="9"/>
      <c r="OLX38" s="9"/>
      <c r="OLY38" s="9"/>
      <c r="OLZ38" s="9"/>
      <c r="OMA38" s="9"/>
      <c r="OMB38" s="9"/>
      <c r="OMC38" s="9"/>
      <c r="OMD38" s="9"/>
      <c r="OME38" s="9"/>
      <c r="OMF38" s="9"/>
      <c r="OMG38" s="9"/>
      <c r="OMH38" s="9"/>
      <c r="OMI38" s="9"/>
      <c r="OMJ38" s="9"/>
      <c r="OMK38" s="9"/>
      <c r="OML38" s="9"/>
      <c r="OMM38" s="9"/>
      <c r="OMN38" s="9"/>
      <c r="OMO38" s="9"/>
      <c r="OMP38" s="9"/>
      <c r="OMQ38" s="9"/>
      <c r="OMR38" s="9"/>
      <c r="OMS38" s="9"/>
      <c r="OMT38" s="9"/>
      <c r="OMU38" s="9"/>
      <c r="OMV38" s="9"/>
      <c r="OMW38" s="9"/>
      <c r="OMX38" s="9"/>
      <c r="OMY38" s="9"/>
      <c r="OMZ38" s="9"/>
      <c r="ONA38" s="9"/>
      <c r="ONB38" s="9"/>
      <c r="ONC38" s="9"/>
      <c r="OND38" s="9"/>
      <c r="ONE38" s="9"/>
      <c r="ONF38" s="9"/>
      <c r="ONG38" s="9"/>
      <c r="ONH38" s="9"/>
      <c r="ONI38" s="9"/>
      <c r="ONJ38" s="9"/>
      <c r="ONK38" s="9"/>
      <c r="ONL38" s="9"/>
      <c r="ONM38" s="9"/>
      <c r="ONN38" s="9"/>
      <c r="ONO38" s="9"/>
      <c r="ONP38" s="9"/>
      <c r="ONQ38" s="9"/>
      <c r="ONR38" s="9"/>
      <c r="ONS38" s="9"/>
      <c r="ONT38" s="9"/>
      <c r="ONU38" s="9"/>
      <c r="ONV38" s="9"/>
      <c r="ONW38" s="9"/>
      <c r="ONX38" s="9"/>
      <c r="ONY38" s="9"/>
      <c r="ONZ38" s="9"/>
      <c r="OOA38" s="9"/>
      <c r="OOB38" s="9"/>
      <c r="OOC38" s="9"/>
      <c r="OOD38" s="9"/>
      <c r="OOE38" s="9"/>
      <c r="OOF38" s="9"/>
      <c r="OOG38" s="9"/>
      <c r="OOH38" s="9"/>
      <c r="OOI38" s="9"/>
      <c r="OOJ38" s="9"/>
      <c r="OOK38" s="9"/>
      <c r="OOL38" s="9"/>
      <c r="OOM38" s="9"/>
      <c r="OON38" s="9"/>
      <c r="OOO38" s="9"/>
      <c r="OOP38" s="9"/>
      <c r="OOQ38" s="9"/>
      <c r="OOR38" s="9"/>
      <c r="OOS38" s="9"/>
      <c r="OOT38" s="9"/>
      <c r="OOU38" s="9"/>
      <c r="OOV38" s="9"/>
      <c r="OOW38" s="9"/>
      <c r="OOX38" s="9"/>
      <c r="OOY38" s="9"/>
      <c r="OOZ38" s="9"/>
      <c r="OPA38" s="9"/>
      <c r="OPB38" s="9"/>
      <c r="OPC38" s="9"/>
      <c r="OPD38" s="9"/>
      <c r="OPE38" s="9"/>
      <c r="OPF38" s="9"/>
      <c r="OPG38" s="9"/>
      <c r="OPH38" s="9"/>
      <c r="OPI38" s="9"/>
      <c r="OPJ38" s="9"/>
      <c r="OPK38" s="9"/>
      <c r="OPL38" s="9"/>
      <c r="OPM38" s="9"/>
      <c r="OPN38" s="9"/>
      <c r="OPO38" s="9"/>
      <c r="OPP38" s="9"/>
      <c r="OPQ38" s="9"/>
      <c r="OPR38" s="9"/>
      <c r="OPS38" s="9"/>
      <c r="OPT38" s="9"/>
      <c r="OPU38" s="9"/>
      <c r="OPV38" s="9"/>
      <c r="OPW38" s="9"/>
      <c r="OPX38" s="9"/>
      <c r="OPY38" s="9"/>
      <c r="OPZ38" s="9"/>
      <c r="OQA38" s="9"/>
      <c r="OQB38" s="9"/>
      <c r="OQC38" s="9"/>
      <c r="OQD38" s="9"/>
      <c r="OQE38" s="9"/>
      <c r="OQF38" s="9"/>
      <c r="OQG38" s="9"/>
      <c r="OQH38" s="9"/>
      <c r="OQI38" s="9"/>
      <c r="OQJ38" s="9"/>
      <c r="OQK38" s="9"/>
      <c r="OQL38" s="9"/>
      <c r="OQM38" s="9"/>
      <c r="OQN38" s="9"/>
      <c r="OQO38" s="9"/>
      <c r="OQP38" s="9"/>
      <c r="OQQ38" s="9"/>
      <c r="OQR38" s="9"/>
      <c r="OQS38" s="9"/>
      <c r="OQT38" s="9"/>
      <c r="OQU38" s="9"/>
      <c r="OQV38" s="9"/>
      <c r="OQW38" s="9"/>
      <c r="OQX38" s="9"/>
      <c r="OQY38" s="9"/>
      <c r="OQZ38" s="9"/>
      <c r="ORA38" s="9"/>
      <c r="ORB38" s="9"/>
      <c r="ORC38" s="9"/>
      <c r="ORD38" s="9"/>
      <c r="ORE38" s="9"/>
      <c r="ORF38" s="9"/>
      <c r="ORG38" s="9"/>
      <c r="ORH38" s="9"/>
      <c r="ORI38" s="9"/>
      <c r="ORJ38" s="9"/>
      <c r="ORK38" s="9"/>
      <c r="ORL38" s="9"/>
      <c r="ORM38" s="9"/>
      <c r="ORN38" s="9"/>
      <c r="ORO38" s="9"/>
      <c r="ORP38" s="9"/>
      <c r="ORQ38" s="9"/>
      <c r="ORR38" s="9"/>
      <c r="ORS38" s="9"/>
      <c r="ORT38" s="9"/>
      <c r="ORU38" s="9"/>
      <c r="ORV38" s="9"/>
      <c r="ORW38" s="9"/>
      <c r="ORX38" s="9"/>
      <c r="ORY38" s="9"/>
      <c r="ORZ38" s="9"/>
      <c r="OSA38" s="9"/>
      <c r="OSB38" s="9"/>
      <c r="OSC38" s="9"/>
      <c r="OSD38" s="9"/>
      <c r="OSE38" s="9"/>
      <c r="OSF38" s="9"/>
      <c r="OSG38" s="9"/>
      <c r="OSH38" s="9"/>
      <c r="OSI38" s="9"/>
      <c r="OSJ38" s="9"/>
      <c r="OSK38" s="9"/>
      <c r="OSL38" s="9"/>
      <c r="OSM38" s="9"/>
      <c r="OSN38" s="9"/>
      <c r="OSO38" s="9"/>
      <c r="OSP38" s="9"/>
      <c r="OSQ38" s="9"/>
      <c r="OSR38" s="9"/>
      <c r="OSS38" s="9"/>
      <c r="OST38" s="9"/>
      <c r="OSU38" s="9"/>
      <c r="OSV38" s="9"/>
      <c r="OSW38" s="9"/>
      <c r="OSX38" s="9"/>
      <c r="OSY38" s="9"/>
      <c r="OSZ38" s="9"/>
      <c r="OTA38" s="9"/>
      <c r="OTB38" s="9"/>
      <c r="OTC38" s="9"/>
      <c r="OTD38" s="9"/>
      <c r="OTE38" s="9"/>
      <c r="OTF38" s="9"/>
      <c r="OTG38" s="9"/>
      <c r="OTH38" s="9"/>
      <c r="OTI38" s="9"/>
      <c r="OTJ38" s="9"/>
      <c r="OTK38" s="9"/>
      <c r="OTL38" s="9"/>
      <c r="OTM38" s="9"/>
      <c r="OTN38" s="9"/>
      <c r="OTO38" s="9"/>
      <c r="OTP38" s="9"/>
      <c r="OTQ38" s="9"/>
      <c r="OTR38" s="9"/>
      <c r="OTS38" s="9"/>
      <c r="OTT38" s="9"/>
      <c r="OTU38" s="9"/>
      <c r="OTV38" s="9"/>
      <c r="OTW38" s="9"/>
      <c r="OTX38" s="9"/>
      <c r="OTY38" s="9"/>
      <c r="OTZ38" s="9"/>
      <c r="OUA38" s="9"/>
      <c r="OUB38" s="9"/>
      <c r="OUC38" s="9"/>
      <c r="OUD38" s="9"/>
      <c r="OUE38" s="9"/>
      <c r="OUF38" s="9"/>
      <c r="OUG38" s="9"/>
      <c r="OUH38" s="9"/>
      <c r="OUI38" s="9"/>
      <c r="OUJ38" s="9"/>
      <c r="OUK38" s="9"/>
      <c r="OUL38" s="9"/>
      <c r="OUM38" s="9"/>
      <c r="OUN38" s="9"/>
      <c r="OUO38" s="9"/>
      <c r="OUP38" s="9"/>
      <c r="OUQ38" s="9"/>
      <c r="OUR38" s="9"/>
      <c r="OUS38" s="9"/>
      <c r="OUT38" s="9"/>
      <c r="OUU38" s="9"/>
      <c r="OUV38" s="9"/>
      <c r="OUW38" s="9"/>
      <c r="OUX38" s="9"/>
      <c r="OUY38" s="9"/>
      <c r="OUZ38" s="9"/>
      <c r="OVA38" s="9"/>
      <c r="OVB38" s="9"/>
      <c r="OVC38" s="9"/>
      <c r="OVD38" s="9"/>
      <c r="OVE38" s="9"/>
      <c r="OVF38" s="9"/>
      <c r="OVG38" s="9"/>
      <c r="OVH38" s="9"/>
      <c r="OVI38" s="9"/>
      <c r="OVJ38" s="9"/>
      <c r="OVK38" s="9"/>
      <c r="OVL38" s="9"/>
      <c r="OVM38" s="9"/>
      <c r="OVN38" s="9"/>
      <c r="OVO38" s="9"/>
      <c r="OVP38" s="9"/>
      <c r="OVQ38" s="9"/>
      <c r="OVR38" s="9"/>
      <c r="OVS38" s="9"/>
      <c r="OVT38" s="9"/>
      <c r="OVU38" s="9"/>
      <c r="OVV38" s="9"/>
      <c r="OVW38" s="9"/>
      <c r="OVX38" s="9"/>
      <c r="OVY38" s="9"/>
      <c r="OVZ38" s="9"/>
      <c r="OWA38" s="9"/>
      <c r="OWB38" s="9"/>
      <c r="OWC38" s="9"/>
      <c r="OWD38" s="9"/>
      <c r="OWE38" s="9"/>
      <c r="OWF38" s="9"/>
      <c r="OWG38" s="9"/>
      <c r="OWH38" s="9"/>
      <c r="OWI38" s="9"/>
      <c r="OWJ38" s="9"/>
      <c r="OWK38" s="9"/>
      <c r="OWL38" s="9"/>
      <c r="OWM38" s="9"/>
      <c r="OWN38" s="9"/>
      <c r="OWO38" s="9"/>
      <c r="OWP38" s="9"/>
      <c r="OWQ38" s="9"/>
      <c r="OWR38" s="9"/>
      <c r="OWS38" s="9"/>
      <c r="OWT38" s="9"/>
      <c r="OWU38" s="9"/>
      <c r="OWV38" s="9"/>
      <c r="OWW38" s="9"/>
      <c r="OWX38" s="9"/>
      <c r="OWY38" s="9"/>
      <c r="OWZ38" s="9"/>
      <c r="OXA38" s="9"/>
      <c r="OXB38" s="9"/>
      <c r="OXC38" s="9"/>
      <c r="OXD38" s="9"/>
      <c r="OXE38" s="9"/>
      <c r="OXF38" s="9"/>
      <c r="OXG38" s="9"/>
      <c r="OXH38" s="9"/>
      <c r="OXI38" s="9"/>
      <c r="OXJ38" s="9"/>
      <c r="OXK38" s="9"/>
      <c r="OXL38" s="9"/>
      <c r="OXM38" s="9"/>
      <c r="OXN38" s="9"/>
      <c r="OXO38" s="9"/>
      <c r="OXP38" s="9"/>
      <c r="OXQ38" s="9"/>
      <c r="OXR38" s="9"/>
      <c r="OXS38" s="9"/>
      <c r="OXT38" s="9"/>
      <c r="OXU38" s="9"/>
      <c r="OXV38" s="9"/>
      <c r="OXW38" s="9"/>
      <c r="OXX38" s="9"/>
      <c r="OXY38" s="9"/>
      <c r="OXZ38" s="9"/>
      <c r="OYA38" s="9"/>
      <c r="OYB38" s="9"/>
      <c r="OYC38" s="9"/>
      <c r="OYD38" s="9"/>
      <c r="OYE38" s="9"/>
      <c r="OYF38" s="9"/>
      <c r="OYG38" s="9"/>
      <c r="OYH38" s="9"/>
      <c r="OYI38" s="9"/>
      <c r="OYJ38" s="9"/>
      <c r="OYK38" s="9"/>
      <c r="OYL38" s="9"/>
      <c r="OYM38" s="9"/>
      <c r="OYN38" s="9"/>
      <c r="OYO38" s="9"/>
      <c r="OYP38" s="9"/>
      <c r="OYQ38" s="9"/>
      <c r="OYR38" s="9"/>
      <c r="OYS38" s="9"/>
      <c r="OYT38" s="9"/>
      <c r="OYU38" s="9"/>
      <c r="OYV38" s="9"/>
      <c r="OYW38" s="9"/>
      <c r="OYX38" s="9"/>
      <c r="OYY38" s="9"/>
      <c r="OYZ38" s="9"/>
      <c r="OZA38" s="9"/>
      <c r="OZB38" s="9"/>
      <c r="OZC38" s="9"/>
      <c r="OZD38" s="9"/>
      <c r="OZE38" s="9"/>
      <c r="OZF38" s="9"/>
      <c r="OZG38" s="9"/>
      <c r="OZH38" s="9"/>
      <c r="OZI38" s="9"/>
      <c r="OZJ38" s="9"/>
      <c r="OZK38" s="9"/>
      <c r="OZL38" s="9"/>
      <c r="OZM38" s="9"/>
      <c r="OZN38" s="9"/>
      <c r="OZO38" s="9"/>
      <c r="OZP38" s="9"/>
      <c r="OZQ38" s="9"/>
      <c r="OZR38" s="9"/>
      <c r="OZS38" s="9"/>
      <c r="OZT38" s="9"/>
      <c r="OZU38" s="9"/>
      <c r="OZV38" s="9"/>
      <c r="OZW38" s="9"/>
      <c r="OZX38" s="9"/>
      <c r="OZY38" s="9"/>
      <c r="OZZ38" s="9"/>
      <c r="PAA38" s="9"/>
      <c r="PAB38" s="9"/>
      <c r="PAC38" s="9"/>
      <c r="PAD38" s="9"/>
      <c r="PAE38" s="9"/>
      <c r="PAF38" s="9"/>
      <c r="PAG38" s="9"/>
      <c r="PAH38" s="9"/>
      <c r="PAI38" s="9"/>
      <c r="PAJ38" s="9"/>
      <c r="PAK38" s="9"/>
      <c r="PAL38" s="9"/>
      <c r="PAM38" s="9"/>
      <c r="PAN38" s="9"/>
      <c r="PAO38" s="9"/>
      <c r="PAP38" s="9"/>
      <c r="PAQ38" s="9"/>
      <c r="PAR38" s="9"/>
      <c r="PAS38" s="9"/>
      <c r="PAT38" s="9"/>
      <c r="PAU38" s="9"/>
      <c r="PAV38" s="9"/>
      <c r="PAW38" s="9"/>
      <c r="PAX38" s="9"/>
      <c r="PAY38" s="9"/>
      <c r="PAZ38" s="9"/>
      <c r="PBA38" s="9"/>
      <c r="PBB38" s="9"/>
      <c r="PBC38" s="9"/>
      <c r="PBD38" s="9"/>
      <c r="PBE38" s="9"/>
      <c r="PBF38" s="9"/>
      <c r="PBG38" s="9"/>
      <c r="PBH38" s="9"/>
      <c r="PBI38" s="9"/>
      <c r="PBJ38" s="9"/>
      <c r="PBK38" s="9"/>
      <c r="PBL38" s="9"/>
      <c r="PBM38" s="9"/>
      <c r="PBN38" s="9"/>
      <c r="PBO38" s="9"/>
      <c r="PBP38" s="9"/>
      <c r="PBQ38" s="9"/>
      <c r="PBR38" s="9"/>
      <c r="PBS38" s="9"/>
      <c r="PBT38" s="9"/>
      <c r="PBU38" s="9"/>
      <c r="PBV38" s="9"/>
      <c r="PBW38" s="9"/>
      <c r="PBX38" s="9"/>
      <c r="PBY38" s="9"/>
      <c r="PBZ38" s="9"/>
      <c r="PCA38" s="9"/>
      <c r="PCB38" s="9"/>
      <c r="PCC38" s="9"/>
      <c r="PCD38" s="9"/>
      <c r="PCE38" s="9"/>
      <c r="PCF38" s="9"/>
      <c r="PCG38" s="9"/>
      <c r="PCH38" s="9"/>
      <c r="PCI38" s="9"/>
      <c r="PCJ38" s="9"/>
      <c r="PCK38" s="9"/>
      <c r="PCL38" s="9"/>
      <c r="PCM38" s="9"/>
      <c r="PCN38" s="9"/>
      <c r="PCO38" s="9"/>
      <c r="PCP38" s="9"/>
      <c r="PCQ38" s="9"/>
      <c r="PCR38" s="9"/>
      <c r="PCS38" s="9"/>
      <c r="PCT38" s="9"/>
      <c r="PCU38" s="9"/>
      <c r="PCV38" s="9"/>
      <c r="PCW38" s="9"/>
      <c r="PCX38" s="9"/>
      <c r="PCY38" s="9"/>
      <c r="PCZ38" s="9"/>
      <c r="PDA38" s="9"/>
      <c r="PDB38" s="9"/>
      <c r="PDC38" s="9"/>
      <c r="PDD38" s="9"/>
      <c r="PDE38" s="9"/>
      <c r="PDF38" s="9"/>
      <c r="PDG38" s="9"/>
      <c r="PDH38" s="9"/>
      <c r="PDI38" s="9"/>
      <c r="PDJ38" s="9"/>
      <c r="PDK38" s="9"/>
      <c r="PDL38" s="9"/>
      <c r="PDM38" s="9"/>
      <c r="PDN38" s="9"/>
      <c r="PDO38" s="9"/>
      <c r="PDP38" s="9"/>
      <c r="PDQ38" s="9"/>
      <c r="PDR38" s="9"/>
      <c r="PDS38" s="9"/>
      <c r="PDT38" s="9"/>
      <c r="PDU38" s="9"/>
      <c r="PDV38" s="9"/>
      <c r="PDW38" s="9"/>
      <c r="PDX38" s="9"/>
      <c r="PDY38" s="9"/>
      <c r="PDZ38" s="9"/>
      <c r="PEA38" s="9"/>
      <c r="PEB38" s="9"/>
      <c r="PEC38" s="9"/>
      <c r="PED38" s="9"/>
      <c r="PEE38" s="9"/>
      <c r="PEF38" s="9"/>
      <c r="PEG38" s="9"/>
      <c r="PEH38" s="9"/>
      <c r="PEI38" s="9"/>
      <c r="PEJ38" s="9"/>
      <c r="PEK38" s="9"/>
      <c r="PEL38" s="9"/>
      <c r="PEM38" s="9"/>
      <c r="PEN38" s="9"/>
      <c r="PEO38" s="9"/>
      <c r="PEP38" s="9"/>
      <c r="PEQ38" s="9"/>
      <c r="PER38" s="9"/>
      <c r="PES38" s="9"/>
      <c r="PET38" s="9"/>
      <c r="PEU38" s="9"/>
      <c r="PEV38" s="9"/>
      <c r="PEW38" s="9"/>
      <c r="PEX38" s="9"/>
      <c r="PEY38" s="9"/>
      <c r="PEZ38" s="9"/>
      <c r="PFA38" s="9"/>
      <c r="PFB38" s="9"/>
      <c r="PFC38" s="9"/>
      <c r="PFD38" s="9"/>
      <c r="PFE38" s="9"/>
      <c r="PFF38" s="9"/>
      <c r="PFG38" s="9"/>
      <c r="PFH38" s="9"/>
      <c r="PFI38" s="9"/>
      <c r="PFJ38" s="9"/>
      <c r="PFK38" s="9"/>
      <c r="PFL38" s="9"/>
      <c r="PFM38" s="9"/>
      <c r="PFN38" s="9"/>
      <c r="PFO38" s="9"/>
      <c r="PFP38" s="9"/>
      <c r="PFQ38" s="9"/>
      <c r="PFR38" s="9"/>
      <c r="PFS38" s="9"/>
      <c r="PFT38" s="9"/>
      <c r="PFU38" s="9"/>
      <c r="PFV38" s="9"/>
      <c r="PFW38" s="9"/>
      <c r="PFX38" s="9"/>
      <c r="PFY38" s="9"/>
      <c r="PFZ38" s="9"/>
      <c r="PGA38" s="9"/>
      <c r="PGB38" s="9"/>
      <c r="PGC38" s="9"/>
      <c r="PGD38" s="9"/>
      <c r="PGE38" s="9"/>
      <c r="PGF38" s="9"/>
      <c r="PGG38" s="9"/>
      <c r="PGH38" s="9"/>
      <c r="PGI38" s="9"/>
      <c r="PGJ38" s="9"/>
      <c r="PGK38" s="9"/>
      <c r="PGL38" s="9"/>
      <c r="PGM38" s="9"/>
      <c r="PGN38" s="9"/>
      <c r="PGO38" s="9"/>
      <c r="PGP38" s="9"/>
      <c r="PGQ38" s="9"/>
      <c r="PGR38" s="9"/>
      <c r="PGS38" s="9"/>
      <c r="PGT38" s="9"/>
      <c r="PGU38" s="9"/>
      <c r="PGV38" s="9"/>
      <c r="PGW38" s="9"/>
      <c r="PGX38" s="9"/>
      <c r="PGY38" s="9"/>
      <c r="PGZ38" s="9"/>
      <c r="PHA38" s="9"/>
      <c r="PHB38" s="9"/>
      <c r="PHC38" s="9"/>
      <c r="PHD38" s="9"/>
      <c r="PHE38" s="9"/>
      <c r="PHF38" s="9"/>
      <c r="PHG38" s="9"/>
      <c r="PHH38" s="9"/>
      <c r="PHI38" s="9"/>
      <c r="PHJ38" s="9"/>
      <c r="PHK38" s="9"/>
      <c r="PHL38" s="9"/>
      <c r="PHM38" s="9"/>
      <c r="PHN38" s="9"/>
      <c r="PHO38" s="9"/>
      <c r="PHP38" s="9"/>
      <c r="PHQ38" s="9"/>
      <c r="PHR38" s="9"/>
      <c r="PHS38" s="9"/>
      <c r="PHT38" s="9"/>
      <c r="PHU38" s="9"/>
      <c r="PHV38" s="9"/>
      <c r="PHW38" s="9"/>
      <c r="PHX38" s="9"/>
      <c r="PHY38" s="9"/>
      <c r="PHZ38" s="9"/>
      <c r="PIA38" s="9"/>
      <c r="PIB38" s="9"/>
      <c r="PIC38" s="9"/>
      <c r="PID38" s="9"/>
      <c r="PIE38" s="9"/>
      <c r="PIF38" s="9"/>
      <c r="PIG38" s="9"/>
      <c r="PIH38" s="9"/>
      <c r="PII38" s="9"/>
      <c r="PIJ38" s="9"/>
      <c r="PIK38" s="9"/>
      <c r="PIL38" s="9"/>
      <c r="PIM38" s="9"/>
      <c r="PIN38" s="9"/>
      <c r="PIO38" s="9"/>
      <c r="PIP38" s="9"/>
      <c r="PIQ38" s="9"/>
      <c r="PIR38" s="9"/>
      <c r="PIS38" s="9"/>
      <c r="PIT38" s="9"/>
      <c r="PIU38" s="9"/>
      <c r="PIV38" s="9"/>
      <c r="PIW38" s="9"/>
      <c r="PIX38" s="9"/>
      <c r="PIY38" s="9"/>
      <c r="PIZ38" s="9"/>
      <c r="PJA38" s="9"/>
      <c r="PJB38" s="9"/>
      <c r="PJC38" s="9"/>
      <c r="PJD38" s="9"/>
      <c r="PJE38" s="9"/>
      <c r="PJF38" s="9"/>
      <c r="PJG38" s="9"/>
      <c r="PJH38" s="9"/>
      <c r="PJI38" s="9"/>
      <c r="PJJ38" s="9"/>
      <c r="PJK38" s="9"/>
      <c r="PJL38" s="9"/>
      <c r="PJM38" s="9"/>
      <c r="PJN38" s="9"/>
      <c r="PJO38" s="9"/>
      <c r="PJP38" s="9"/>
      <c r="PJQ38" s="9"/>
      <c r="PJR38" s="9"/>
      <c r="PJS38" s="9"/>
      <c r="PJT38" s="9"/>
      <c r="PJU38" s="9"/>
      <c r="PJV38" s="9"/>
      <c r="PJW38" s="9"/>
      <c r="PJX38" s="9"/>
      <c r="PJY38" s="9"/>
      <c r="PJZ38" s="9"/>
      <c r="PKA38" s="9"/>
      <c r="PKB38" s="9"/>
      <c r="PKC38" s="9"/>
      <c r="PKD38" s="9"/>
      <c r="PKE38" s="9"/>
      <c r="PKF38" s="9"/>
      <c r="PKG38" s="9"/>
      <c r="PKH38" s="9"/>
      <c r="PKI38" s="9"/>
      <c r="PKJ38" s="9"/>
      <c r="PKK38" s="9"/>
      <c r="PKL38" s="9"/>
      <c r="PKM38" s="9"/>
      <c r="PKN38" s="9"/>
      <c r="PKO38" s="9"/>
      <c r="PKP38" s="9"/>
      <c r="PKQ38" s="9"/>
      <c r="PKR38" s="9"/>
      <c r="PKS38" s="9"/>
      <c r="PKT38" s="9"/>
      <c r="PKU38" s="9"/>
      <c r="PKV38" s="9"/>
      <c r="PKW38" s="9"/>
      <c r="PKX38" s="9"/>
      <c r="PKY38" s="9"/>
      <c r="PKZ38" s="9"/>
      <c r="PLA38" s="9"/>
      <c r="PLB38" s="9"/>
      <c r="PLC38" s="9"/>
      <c r="PLD38" s="9"/>
      <c r="PLE38" s="9"/>
      <c r="PLF38" s="9"/>
      <c r="PLG38" s="9"/>
      <c r="PLH38" s="9"/>
      <c r="PLI38" s="9"/>
      <c r="PLJ38" s="9"/>
      <c r="PLK38" s="9"/>
      <c r="PLL38" s="9"/>
      <c r="PLM38" s="9"/>
      <c r="PLN38" s="9"/>
      <c r="PLO38" s="9"/>
      <c r="PLP38" s="9"/>
      <c r="PLQ38" s="9"/>
      <c r="PLR38" s="9"/>
      <c r="PLS38" s="9"/>
      <c r="PLT38" s="9"/>
      <c r="PLU38" s="9"/>
      <c r="PLV38" s="9"/>
      <c r="PLW38" s="9"/>
      <c r="PLX38" s="9"/>
      <c r="PLY38" s="9"/>
      <c r="PLZ38" s="9"/>
      <c r="PMA38" s="9"/>
      <c r="PMB38" s="9"/>
      <c r="PMC38" s="9"/>
      <c r="PMD38" s="9"/>
      <c r="PME38" s="9"/>
      <c r="PMF38" s="9"/>
      <c r="PMG38" s="9"/>
      <c r="PMH38" s="9"/>
      <c r="PMI38" s="9"/>
      <c r="PMJ38" s="9"/>
      <c r="PMK38" s="9"/>
      <c r="PML38" s="9"/>
      <c r="PMM38" s="9"/>
      <c r="PMN38" s="9"/>
      <c r="PMO38" s="9"/>
      <c r="PMP38" s="9"/>
      <c r="PMQ38" s="9"/>
      <c r="PMR38" s="9"/>
      <c r="PMS38" s="9"/>
      <c r="PMT38" s="9"/>
      <c r="PMU38" s="9"/>
      <c r="PMV38" s="9"/>
      <c r="PMW38" s="9"/>
      <c r="PMX38" s="9"/>
      <c r="PMY38" s="9"/>
      <c r="PMZ38" s="9"/>
      <c r="PNA38" s="9"/>
      <c r="PNB38" s="9"/>
      <c r="PNC38" s="9"/>
      <c r="PND38" s="9"/>
      <c r="PNE38" s="9"/>
      <c r="PNF38" s="9"/>
      <c r="PNG38" s="9"/>
      <c r="PNH38" s="9"/>
      <c r="PNI38" s="9"/>
      <c r="PNJ38" s="9"/>
      <c r="PNK38" s="9"/>
      <c r="PNL38" s="9"/>
      <c r="PNM38" s="9"/>
      <c r="PNN38" s="9"/>
      <c r="PNO38" s="9"/>
      <c r="PNP38" s="9"/>
      <c r="PNQ38" s="9"/>
      <c r="PNR38" s="9"/>
      <c r="PNS38" s="9"/>
      <c r="PNT38" s="9"/>
      <c r="PNU38" s="9"/>
      <c r="PNV38" s="9"/>
      <c r="PNW38" s="9"/>
      <c r="PNX38" s="9"/>
      <c r="PNY38" s="9"/>
      <c r="PNZ38" s="9"/>
      <c r="POA38" s="9"/>
      <c r="POB38" s="9"/>
      <c r="POC38" s="9"/>
      <c r="POD38" s="9"/>
      <c r="POE38" s="9"/>
      <c r="POF38" s="9"/>
      <c r="POG38" s="9"/>
      <c r="POH38" s="9"/>
      <c r="POI38" s="9"/>
      <c r="POJ38" s="9"/>
      <c r="POK38" s="9"/>
      <c r="POL38" s="9"/>
      <c r="POM38" s="9"/>
      <c r="PON38" s="9"/>
      <c r="POO38" s="9"/>
      <c r="POP38" s="9"/>
      <c r="POQ38" s="9"/>
      <c r="POR38" s="9"/>
      <c r="POS38" s="9"/>
      <c r="POT38" s="9"/>
      <c r="POU38" s="9"/>
      <c r="POV38" s="9"/>
      <c r="POW38" s="9"/>
      <c r="POX38" s="9"/>
      <c r="POY38" s="9"/>
      <c r="POZ38" s="9"/>
      <c r="PPA38" s="9"/>
      <c r="PPB38" s="9"/>
      <c r="PPC38" s="9"/>
      <c r="PPD38" s="9"/>
      <c r="PPE38" s="9"/>
      <c r="PPF38" s="9"/>
      <c r="PPG38" s="9"/>
      <c r="PPH38" s="9"/>
      <c r="PPI38" s="9"/>
      <c r="PPJ38" s="9"/>
      <c r="PPK38" s="9"/>
      <c r="PPL38" s="9"/>
      <c r="PPM38" s="9"/>
      <c r="PPN38" s="9"/>
      <c r="PPO38" s="9"/>
      <c r="PPP38" s="9"/>
      <c r="PPQ38" s="9"/>
      <c r="PPR38" s="9"/>
      <c r="PPS38" s="9"/>
      <c r="PPT38" s="9"/>
      <c r="PPU38" s="9"/>
      <c r="PPV38" s="9"/>
      <c r="PPW38" s="9"/>
      <c r="PPX38" s="9"/>
      <c r="PPY38" s="9"/>
      <c r="PPZ38" s="9"/>
      <c r="PQA38" s="9"/>
      <c r="PQB38" s="9"/>
      <c r="PQC38" s="9"/>
      <c r="PQD38" s="9"/>
      <c r="PQE38" s="9"/>
      <c r="PQF38" s="9"/>
      <c r="PQG38" s="9"/>
      <c r="PQH38" s="9"/>
      <c r="PQI38" s="9"/>
      <c r="PQJ38" s="9"/>
      <c r="PQK38" s="9"/>
      <c r="PQL38" s="9"/>
      <c r="PQM38" s="9"/>
      <c r="PQN38" s="9"/>
      <c r="PQO38" s="9"/>
      <c r="PQP38" s="9"/>
      <c r="PQQ38" s="9"/>
      <c r="PQR38" s="9"/>
      <c r="PQS38" s="9"/>
      <c r="PQT38" s="9"/>
      <c r="PQU38" s="9"/>
      <c r="PQV38" s="9"/>
      <c r="PQW38" s="9"/>
      <c r="PQX38" s="9"/>
      <c r="PQY38" s="9"/>
      <c r="PQZ38" s="9"/>
      <c r="PRA38" s="9"/>
      <c r="PRB38" s="9"/>
      <c r="PRC38" s="9"/>
      <c r="PRD38" s="9"/>
      <c r="PRE38" s="9"/>
      <c r="PRF38" s="9"/>
      <c r="PRG38" s="9"/>
      <c r="PRH38" s="9"/>
      <c r="PRI38" s="9"/>
      <c r="PRJ38" s="9"/>
      <c r="PRK38" s="9"/>
      <c r="PRL38" s="9"/>
      <c r="PRM38" s="9"/>
      <c r="PRN38" s="9"/>
      <c r="PRO38" s="9"/>
      <c r="PRP38" s="9"/>
      <c r="PRQ38" s="9"/>
      <c r="PRR38" s="9"/>
      <c r="PRS38" s="9"/>
      <c r="PRT38" s="9"/>
      <c r="PRU38" s="9"/>
      <c r="PRV38" s="9"/>
      <c r="PRW38" s="9"/>
      <c r="PRX38" s="9"/>
      <c r="PRY38" s="9"/>
      <c r="PRZ38" s="9"/>
      <c r="PSA38" s="9"/>
      <c r="PSB38" s="9"/>
      <c r="PSC38" s="9"/>
      <c r="PSD38" s="9"/>
      <c r="PSE38" s="9"/>
      <c r="PSF38" s="9"/>
      <c r="PSG38" s="9"/>
      <c r="PSH38" s="9"/>
      <c r="PSI38" s="9"/>
      <c r="PSJ38" s="9"/>
      <c r="PSK38" s="9"/>
      <c r="PSL38" s="9"/>
      <c r="PSM38" s="9"/>
      <c r="PSN38" s="9"/>
      <c r="PSO38" s="9"/>
      <c r="PSP38" s="9"/>
      <c r="PSQ38" s="9"/>
      <c r="PSR38" s="9"/>
      <c r="PSS38" s="9"/>
      <c r="PST38" s="9"/>
      <c r="PSU38" s="9"/>
      <c r="PSV38" s="9"/>
      <c r="PSW38" s="9"/>
      <c r="PSX38" s="9"/>
      <c r="PSY38" s="9"/>
      <c r="PSZ38" s="9"/>
      <c r="PTA38" s="9"/>
      <c r="PTB38" s="9"/>
      <c r="PTC38" s="9"/>
      <c r="PTD38" s="9"/>
      <c r="PTE38" s="9"/>
      <c r="PTF38" s="9"/>
      <c r="PTG38" s="9"/>
      <c r="PTH38" s="9"/>
      <c r="PTI38" s="9"/>
      <c r="PTJ38" s="9"/>
      <c r="PTK38" s="9"/>
      <c r="PTL38" s="9"/>
      <c r="PTM38" s="9"/>
      <c r="PTN38" s="9"/>
      <c r="PTO38" s="9"/>
      <c r="PTP38" s="9"/>
      <c r="PTQ38" s="9"/>
      <c r="PTR38" s="9"/>
      <c r="PTS38" s="9"/>
      <c r="PTT38" s="9"/>
      <c r="PTU38" s="9"/>
      <c r="PTV38" s="9"/>
      <c r="PTW38" s="9"/>
      <c r="PTX38" s="9"/>
      <c r="PTY38" s="9"/>
      <c r="PTZ38" s="9"/>
      <c r="PUA38" s="9"/>
      <c r="PUB38" s="9"/>
      <c r="PUC38" s="9"/>
      <c r="PUD38" s="9"/>
      <c r="PUE38" s="9"/>
      <c r="PUF38" s="9"/>
      <c r="PUG38" s="9"/>
      <c r="PUH38" s="9"/>
      <c r="PUI38" s="9"/>
      <c r="PUJ38" s="9"/>
      <c r="PUK38" s="9"/>
      <c r="PUL38" s="9"/>
      <c r="PUM38" s="9"/>
      <c r="PUN38" s="9"/>
      <c r="PUO38" s="9"/>
      <c r="PUP38" s="9"/>
      <c r="PUQ38" s="9"/>
      <c r="PUR38" s="9"/>
      <c r="PUS38" s="9"/>
      <c r="PUT38" s="9"/>
      <c r="PUU38" s="9"/>
      <c r="PUV38" s="9"/>
      <c r="PUW38" s="9"/>
      <c r="PUX38" s="9"/>
      <c r="PUY38" s="9"/>
      <c r="PUZ38" s="9"/>
      <c r="PVA38" s="9"/>
      <c r="PVB38" s="9"/>
      <c r="PVC38" s="9"/>
      <c r="PVD38" s="9"/>
      <c r="PVE38" s="9"/>
      <c r="PVF38" s="9"/>
      <c r="PVG38" s="9"/>
      <c r="PVH38" s="9"/>
      <c r="PVI38" s="9"/>
      <c r="PVJ38" s="9"/>
      <c r="PVK38" s="9"/>
      <c r="PVL38" s="9"/>
      <c r="PVM38" s="9"/>
      <c r="PVN38" s="9"/>
      <c r="PVO38" s="9"/>
      <c r="PVP38" s="9"/>
      <c r="PVQ38" s="9"/>
      <c r="PVR38" s="9"/>
      <c r="PVS38" s="9"/>
      <c r="PVT38" s="9"/>
      <c r="PVU38" s="9"/>
      <c r="PVV38" s="9"/>
      <c r="PVW38" s="9"/>
      <c r="PVX38" s="9"/>
      <c r="PVY38" s="9"/>
      <c r="PVZ38" s="9"/>
      <c r="PWA38" s="9"/>
      <c r="PWB38" s="9"/>
      <c r="PWC38" s="9"/>
      <c r="PWD38" s="9"/>
      <c r="PWE38" s="9"/>
      <c r="PWF38" s="9"/>
      <c r="PWG38" s="9"/>
      <c r="PWH38" s="9"/>
      <c r="PWI38" s="9"/>
      <c r="PWJ38" s="9"/>
      <c r="PWK38" s="9"/>
      <c r="PWL38" s="9"/>
      <c r="PWM38" s="9"/>
      <c r="PWN38" s="9"/>
      <c r="PWO38" s="9"/>
      <c r="PWP38" s="9"/>
      <c r="PWQ38" s="9"/>
      <c r="PWR38" s="9"/>
      <c r="PWS38" s="9"/>
      <c r="PWT38" s="9"/>
      <c r="PWU38" s="9"/>
      <c r="PWV38" s="9"/>
      <c r="PWW38" s="9"/>
      <c r="PWX38" s="9"/>
      <c r="PWY38" s="9"/>
      <c r="PWZ38" s="9"/>
      <c r="PXA38" s="9"/>
      <c r="PXB38" s="9"/>
      <c r="PXC38" s="9"/>
      <c r="PXD38" s="9"/>
      <c r="PXE38" s="9"/>
      <c r="PXF38" s="9"/>
      <c r="PXG38" s="9"/>
      <c r="PXH38" s="9"/>
      <c r="PXI38" s="9"/>
      <c r="PXJ38" s="9"/>
      <c r="PXK38" s="9"/>
      <c r="PXL38" s="9"/>
      <c r="PXM38" s="9"/>
      <c r="PXN38" s="9"/>
      <c r="PXO38" s="9"/>
      <c r="PXP38" s="9"/>
      <c r="PXQ38" s="9"/>
      <c r="PXR38" s="9"/>
      <c r="PXS38" s="9"/>
      <c r="PXT38" s="9"/>
      <c r="PXU38" s="9"/>
      <c r="PXV38" s="9"/>
      <c r="PXW38" s="9"/>
      <c r="PXX38" s="9"/>
      <c r="PXY38" s="9"/>
      <c r="PXZ38" s="9"/>
      <c r="PYA38" s="9"/>
      <c r="PYB38" s="9"/>
      <c r="PYC38" s="9"/>
      <c r="PYD38" s="9"/>
      <c r="PYE38" s="9"/>
      <c r="PYF38" s="9"/>
      <c r="PYG38" s="9"/>
      <c r="PYH38" s="9"/>
      <c r="PYI38" s="9"/>
      <c r="PYJ38" s="9"/>
      <c r="PYK38" s="9"/>
      <c r="PYL38" s="9"/>
      <c r="PYM38" s="9"/>
      <c r="PYN38" s="9"/>
      <c r="PYO38" s="9"/>
      <c r="PYP38" s="9"/>
      <c r="PYQ38" s="9"/>
      <c r="PYR38" s="9"/>
      <c r="PYS38" s="9"/>
      <c r="PYT38" s="9"/>
      <c r="PYU38" s="9"/>
      <c r="PYV38" s="9"/>
      <c r="PYW38" s="9"/>
      <c r="PYX38" s="9"/>
      <c r="PYY38" s="9"/>
      <c r="PYZ38" s="9"/>
      <c r="PZA38" s="9"/>
      <c r="PZB38" s="9"/>
      <c r="PZC38" s="9"/>
      <c r="PZD38" s="9"/>
      <c r="PZE38" s="9"/>
      <c r="PZF38" s="9"/>
      <c r="PZG38" s="9"/>
      <c r="PZH38" s="9"/>
      <c r="PZI38" s="9"/>
      <c r="PZJ38" s="9"/>
      <c r="PZK38" s="9"/>
      <c r="PZL38" s="9"/>
      <c r="PZM38" s="9"/>
      <c r="PZN38" s="9"/>
      <c r="PZO38" s="9"/>
      <c r="PZP38" s="9"/>
      <c r="PZQ38" s="9"/>
      <c r="PZR38" s="9"/>
      <c r="PZS38" s="9"/>
      <c r="PZT38" s="9"/>
      <c r="PZU38" s="9"/>
      <c r="PZV38" s="9"/>
      <c r="PZW38" s="9"/>
      <c r="PZX38" s="9"/>
      <c r="PZY38" s="9"/>
      <c r="PZZ38" s="9"/>
      <c r="QAA38" s="9"/>
      <c r="QAB38" s="9"/>
      <c r="QAC38" s="9"/>
      <c r="QAD38" s="9"/>
      <c r="QAE38" s="9"/>
      <c r="QAF38" s="9"/>
      <c r="QAG38" s="9"/>
      <c r="QAH38" s="9"/>
      <c r="QAI38" s="9"/>
      <c r="QAJ38" s="9"/>
      <c r="QAK38" s="9"/>
      <c r="QAL38" s="9"/>
      <c r="QAM38" s="9"/>
      <c r="QAN38" s="9"/>
      <c r="QAO38" s="9"/>
      <c r="QAP38" s="9"/>
      <c r="QAQ38" s="9"/>
      <c r="QAR38" s="9"/>
      <c r="QAS38" s="9"/>
      <c r="QAT38" s="9"/>
      <c r="QAU38" s="9"/>
      <c r="QAV38" s="9"/>
      <c r="QAW38" s="9"/>
      <c r="QAX38" s="9"/>
      <c r="QAY38" s="9"/>
      <c r="QAZ38" s="9"/>
      <c r="QBA38" s="9"/>
      <c r="QBB38" s="9"/>
      <c r="QBC38" s="9"/>
      <c r="QBD38" s="9"/>
      <c r="QBE38" s="9"/>
      <c r="QBF38" s="9"/>
      <c r="QBG38" s="9"/>
      <c r="QBH38" s="9"/>
      <c r="QBI38" s="9"/>
      <c r="QBJ38" s="9"/>
      <c r="QBK38" s="9"/>
      <c r="QBL38" s="9"/>
      <c r="QBM38" s="9"/>
      <c r="QBN38" s="9"/>
      <c r="QBO38" s="9"/>
      <c r="QBP38" s="9"/>
      <c r="QBQ38" s="9"/>
      <c r="QBR38" s="9"/>
      <c r="QBS38" s="9"/>
      <c r="QBT38" s="9"/>
      <c r="QBU38" s="9"/>
      <c r="QBV38" s="9"/>
      <c r="QBW38" s="9"/>
      <c r="QBX38" s="9"/>
      <c r="QBY38" s="9"/>
      <c r="QBZ38" s="9"/>
      <c r="QCA38" s="9"/>
      <c r="QCB38" s="9"/>
      <c r="QCC38" s="9"/>
      <c r="QCD38" s="9"/>
      <c r="QCE38" s="9"/>
      <c r="QCF38" s="9"/>
      <c r="QCG38" s="9"/>
      <c r="QCH38" s="9"/>
      <c r="QCI38" s="9"/>
      <c r="QCJ38" s="9"/>
      <c r="QCK38" s="9"/>
      <c r="QCL38" s="9"/>
      <c r="QCM38" s="9"/>
      <c r="QCN38" s="9"/>
      <c r="QCO38" s="9"/>
      <c r="QCP38" s="9"/>
      <c r="QCQ38" s="9"/>
      <c r="QCR38" s="9"/>
      <c r="QCS38" s="9"/>
      <c r="QCT38" s="9"/>
      <c r="QCU38" s="9"/>
      <c r="QCV38" s="9"/>
      <c r="QCW38" s="9"/>
      <c r="QCX38" s="9"/>
      <c r="QCY38" s="9"/>
      <c r="QCZ38" s="9"/>
      <c r="QDA38" s="9"/>
      <c r="QDB38" s="9"/>
      <c r="QDC38" s="9"/>
      <c r="QDD38" s="9"/>
      <c r="QDE38" s="9"/>
      <c r="QDF38" s="9"/>
      <c r="QDG38" s="9"/>
      <c r="QDH38" s="9"/>
      <c r="QDI38" s="9"/>
      <c r="QDJ38" s="9"/>
      <c r="QDK38" s="9"/>
      <c r="QDL38" s="9"/>
      <c r="QDM38" s="9"/>
      <c r="QDN38" s="9"/>
      <c r="QDO38" s="9"/>
      <c r="QDP38" s="9"/>
      <c r="QDQ38" s="9"/>
      <c r="QDR38" s="9"/>
      <c r="QDS38" s="9"/>
      <c r="QDT38" s="9"/>
      <c r="QDU38" s="9"/>
      <c r="QDV38" s="9"/>
      <c r="QDW38" s="9"/>
      <c r="QDX38" s="9"/>
      <c r="QDY38" s="9"/>
      <c r="QDZ38" s="9"/>
      <c r="QEA38" s="9"/>
      <c r="QEB38" s="9"/>
      <c r="QEC38" s="9"/>
      <c r="QED38" s="9"/>
      <c r="QEE38" s="9"/>
      <c r="QEF38" s="9"/>
      <c r="QEG38" s="9"/>
      <c r="QEH38" s="9"/>
      <c r="QEI38" s="9"/>
      <c r="QEJ38" s="9"/>
      <c r="QEK38" s="9"/>
      <c r="QEL38" s="9"/>
      <c r="QEM38" s="9"/>
      <c r="QEN38" s="9"/>
      <c r="QEO38" s="9"/>
      <c r="QEP38" s="9"/>
      <c r="QEQ38" s="9"/>
      <c r="QER38" s="9"/>
      <c r="QES38" s="9"/>
      <c r="QET38" s="9"/>
      <c r="QEU38" s="9"/>
      <c r="QEV38" s="9"/>
      <c r="QEW38" s="9"/>
      <c r="QEX38" s="9"/>
      <c r="QEY38" s="9"/>
      <c r="QEZ38" s="9"/>
      <c r="QFA38" s="9"/>
      <c r="QFB38" s="9"/>
      <c r="QFC38" s="9"/>
      <c r="QFD38" s="9"/>
      <c r="QFE38" s="9"/>
      <c r="QFF38" s="9"/>
      <c r="QFG38" s="9"/>
      <c r="QFH38" s="9"/>
      <c r="QFI38" s="9"/>
      <c r="QFJ38" s="9"/>
      <c r="QFK38" s="9"/>
      <c r="QFL38" s="9"/>
      <c r="QFM38" s="9"/>
      <c r="QFN38" s="9"/>
      <c r="QFO38" s="9"/>
      <c r="QFP38" s="9"/>
      <c r="QFQ38" s="9"/>
      <c r="QFR38" s="9"/>
      <c r="QFS38" s="9"/>
      <c r="QFT38" s="9"/>
      <c r="QFU38" s="9"/>
      <c r="QFV38" s="9"/>
      <c r="QFW38" s="9"/>
      <c r="QFX38" s="9"/>
      <c r="QFY38" s="9"/>
      <c r="QFZ38" s="9"/>
      <c r="QGA38" s="9"/>
      <c r="QGB38" s="9"/>
      <c r="QGC38" s="9"/>
      <c r="QGD38" s="9"/>
      <c r="QGE38" s="9"/>
      <c r="QGF38" s="9"/>
      <c r="QGG38" s="9"/>
      <c r="QGH38" s="9"/>
      <c r="QGI38" s="9"/>
      <c r="QGJ38" s="9"/>
      <c r="QGK38" s="9"/>
      <c r="QGL38" s="9"/>
      <c r="QGM38" s="9"/>
      <c r="QGN38" s="9"/>
      <c r="QGO38" s="9"/>
      <c r="QGP38" s="9"/>
      <c r="QGQ38" s="9"/>
      <c r="QGR38" s="9"/>
      <c r="QGS38" s="9"/>
      <c r="QGT38" s="9"/>
      <c r="QGU38" s="9"/>
      <c r="QGV38" s="9"/>
      <c r="QGW38" s="9"/>
      <c r="QGX38" s="9"/>
      <c r="QGY38" s="9"/>
      <c r="QGZ38" s="9"/>
      <c r="QHA38" s="9"/>
      <c r="QHB38" s="9"/>
      <c r="QHC38" s="9"/>
      <c r="QHD38" s="9"/>
      <c r="QHE38" s="9"/>
      <c r="QHF38" s="9"/>
      <c r="QHG38" s="9"/>
      <c r="QHH38" s="9"/>
      <c r="QHI38" s="9"/>
      <c r="QHJ38" s="9"/>
      <c r="QHK38" s="9"/>
      <c r="QHL38" s="9"/>
      <c r="QHM38" s="9"/>
      <c r="QHN38" s="9"/>
      <c r="QHO38" s="9"/>
      <c r="QHP38" s="9"/>
      <c r="QHQ38" s="9"/>
      <c r="QHR38" s="9"/>
      <c r="QHS38" s="9"/>
      <c r="QHT38" s="9"/>
      <c r="QHU38" s="9"/>
      <c r="QHV38" s="9"/>
      <c r="QHW38" s="9"/>
      <c r="QHX38" s="9"/>
      <c r="QHY38" s="9"/>
      <c r="QHZ38" s="9"/>
      <c r="QIA38" s="9"/>
      <c r="QIB38" s="9"/>
      <c r="QIC38" s="9"/>
      <c r="QID38" s="9"/>
      <c r="QIE38" s="9"/>
      <c r="QIF38" s="9"/>
      <c r="QIG38" s="9"/>
      <c r="QIH38" s="9"/>
      <c r="QII38" s="9"/>
      <c r="QIJ38" s="9"/>
      <c r="QIK38" s="9"/>
      <c r="QIL38" s="9"/>
      <c r="QIM38" s="9"/>
      <c r="QIN38" s="9"/>
      <c r="QIO38" s="9"/>
      <c r="QIP38" s="9"/>
      <c r="QIQ38" s="9"/>
      <c r="QIR38" s="9"/>
      <c r="QIS38" s="9"/>
      <c r="QIT38" s="9"/>
      <c r="QIU38" s="9"/>
      <c r="QIV38" s="9"/>
      <c r="QIW38" s="9"/>
      <c r="QIX38" s="9"/>
      <c r="QIY38" s="9"/>
      <c r="QIZ38" s="9"/>
      <c r="QJA38" s="9"/>
      <c r="QJB38" s="9"/>
      <c r="QJC38" s="9"/>
      <c r="QJD38" s="9"/>
      <c r="QJE38" s="9"/>
      <c r="QJF38" s="9"/>
      <c r="QJG38" s="9"/>
      <c r="QJH38" s="9"/>
      <c r="QJI38" s="9"/>
      <c r="QJJ38" s="9"/>
      <c r="QJK38" s="9"/>
      <c r="QJL38" s="9"/>
      <c r="QJM38" s="9"/>
      <c r="QJN38" s="9"/>
      <c r="QJO38" s="9"/>
      <c r="QJP38" s="9"/>
      <c r="QJQ38" s="9"/>
      <c r="QJR38" s="9"/>
      <c r="QJS38" s="9"/>
      <c r="QJT38" s="9"/>
      <c r="QJU38" s="9"/>
      <c r="QJV38" s="9"/>
      <c r="QJW38" s="9"/>
      <c r="QJX38" s="9"/>
      <c r="QJY38" s="9"/>
      <c r="QJZ38" s="9"/>
      <c r="QKA38" s="9"/>
      <c r="QKB38" s="9"/>
      <c r="QKC38" s="9"/>
      <c r="QKD38" s="9"/>
      <c r="QKE38" s="9"/>
      <c r="QKF38" s="9"/>
      <c r="QKG38" s="9"/>
      <c r="QKH38" s="9"/>
      <c r="QKI38" s="9"/>
      <c r="QKJ38" s="9"/>
      <c r="QKK38" s="9"/>
      <c r="QKL38" s="9"/>
      <c r="QKM38" s="9"/>
      <c r="QKN38" s="9"/>
      <c r="QKO38" s="9"/>
      <c r="QKP38" s="9"/>
      <c r="QKQ38" s="9"/>
      <c r="QKR38" s="9"/>
      <c r="QKS38" s="9"/>
      <c r="QKT38" s="9"/>
      <c r="QKU38" s="9"/>
      <c r="QKV38" s="9"/>
      <c r="QKW38" s="9"/>
      <c r="QKX38" s="9"/>
      <c r="QKY38" s="9"/>
      <c r="QKZ38" s="9"/>
      <c r="QLA38" s="9"/>
      <c r="QLB38" s="9"/>
      <c r="QLC38" s="9"/>
      <c r="QLD38" s="9"/>
      <c r="QLE38" s="9"/>
      <c r="QLF38" s="9"/>
      <c r="QLG38" s="9"/>
      <c r="QLH38" s="9"/>
      <c r="QLI38" s="9"/>
      <c r="QLJ38" s="9"/>
      <c r="QLK38" s="9"/>
      <c r="QLL38" s="9"/>
      <c r="QLM38" s="9"/>
      <c r="QLN38" s="9"/>
      <c r="QLO38" s="9"/>
      <c r="QLP38" s="9"/>
      <c r="QLQ38" s="9"/>
      <c r="QLR38" s="9"/>
      <c r="QLS38" s="9"/>
      <c r="QLT38" s="9"/>
      <c r="QLU38" s="9"/>
      <c r="QLV38" s="9"/>
      <c r="QLW38" s="9"/>
      <c r="QLX38" s="9"/>
      <c r="QLY38" s="9"/>
      <c r="QLZ38" s="9"/>
      <c r="QMA38" s="9"/>
      <c r="QMB38" s="9"/>
      <c r="QMC38" s="9"/>
      <c r="QMD38" s="9"/>
      <c r="QME38" s="9"/>
      <c r="QMF38" s="9"/>
      <c r="QMG38" s="9"/>
      <c r="QMH38" s="9"/>
      <c r="QMI38" s="9"/>
      <c r="QMJ38" s="9"/>
      <c r="QMK38" s="9"/>
      <c r="QML38" s="9"/>
      <c r="QMM38" s="9"/>
      <c r="QMN38" s="9"/>
      <c r="QMO38" s="9"/>
      <c r="QMP38" s="9"/>
      <c r="QMQ38" s="9"/>
      <c r="QMR38" s="9"/>
      <c r="QMS38" s="9"/>
      <c r="QMT38" s="9"/>
      <c r="QMU38" s="9"/>
      <c r="QMV38" s="9"/>
      <c r="QMW38" s="9"/>
      <c r="QMX38" s="9"/>
      <c r="QMY38" s="9"/>
      <c r="QMZ38" s="9"/>
      <c r="QNA38" s="9"/>
      <c r="QNB38" s="9"/>
      <c r="QNC38" s="9"/>
      <c r="QND38" s="9"/>
      <c r="QNE38" s="9"/>
      <c r="QNF38" s="9"/>
      <c r="QNG38" s="9"/>
      <c r="QNH38" s="9"/>
      <c r="QNI38" s="9"/>
      <c r="QNJ38" s="9"/>
      <c r="QNK38" s="9"/>
      <c r="QNL38" s="9"/>
      <c r="QNM38" s="9"/>
      <c r="QNN38" s="9"/>
      <c r="QNO38" s="9"/>
      <c r="QNP38" s="9"/>
      <c r="QNQ38" s="9"/>
      <c r="QNR38" s="9"/>
      <c r="QNS38" s="9"/>
      <c r="QNT38" s="9"/>
      <c r="QNU38" s="9"/>
      <c r="QNV38" s="9"/>
      <c r="QNW38" s="9"/>
      <c r="QNX38" s="9"/>
      <c r="QNY38" s="9"/>
      <c r="QNZ38" s="9"/>
      <c r="QOA38" s="9"/>
      <c r="QOB38" s="9"/>
      <c r="QOC38" s="9"/>
      <c r="QOD38" s="9"/>
      <c r="QOE38" s="9"/>
      <c r="QOF38" s="9"/>
      <c r="QOG38" s="9"/>
      <c r="QOH38" s="9"/>
      <c r="QOI38" s="9"/>
      <c r="QOJ38" s="9"/>
      <c r="QOK38" s="9"/>
      <c r="QOL38" s="9"/>
      <c r="QOM38" s="9"/>
      <c r="QON38" s="9"/>
      <c r="QOO38" s="9"/>
      <c r="QOP38" s="9"/>
      <c r="QOQ38" s="9"/>
      <c r="QOR38" s="9"/>
      <c r="QOS38" s="9"/>
      <c r="QOT38" s="9"/>
      <c r="QOU38" s="9"/>
      <c r="QOV38" s="9"/>
      <c r="QOW38" s="9"/>
      <c r="QOX38" s="9"/>
      <c r="QOY38" s="9"/>
      <c r="QOZ38" s="9"/>
      <c r="QPA38" s="9"/>
      <c r="QPB38" s="9"/>
      <c r="QPC38" s="9"/>
      <c r="QPD38" s="9"/>
      <c r="QPE38" s="9"/>
      <c r="QPF38" s="9"/>
      <c r="QPG38" s="9"/>
      <c r="QPH38" s="9"/>
      <c r="QPI38" s="9"/>
      <c r="QPJ38" s="9"/>
      <c r="QPK38" s="9"/>
      <c r="QPL38" s="9"/>
      <c r="QPM38" s="9"/>
      <c r="QPN38" s="9"/>
      <c r="QPO38" s="9"/>
      <c r="QPP38" s="9"/>
      <c r="QPQ38" s="9"/>
      <c r="QPR38" s="9"/>
      <c r="QPS38" s="9"/>
      <c r="QPT38" s="9"/>
      <c r="QPU38" s="9"/>
      <c r="QPV38" s="9"/>
      <c r="QPW38" s="9"/>
      <c r="QPX38" s="9"/>
      <c r="QPY38" s="9"/>
      <c r="QPZ38" s="9"/>
      <c r="QQA38" s="9"/>
      <c r="QQB38" s="9"/>
      <c r="QQC38" s="9"/>
      <c r="QQD38" s="9"/>
      <c r="QQE38" s="9"/>
      <c r="QQF38" s="9"/>
      <c r="QQG38" s="9"/>
      <c r="QQH38" s="9"/>
      <c r="QQI38" s="9"/>
      <c r="QQJ38" s="9"/>
      <c r="QQK38" s="9"/>
      <c r="QQL38" s="9"/>
      <c r="QQM38" s="9"/>
      <c r="QQN38" s="9"/>
      <c r="QQO38" s="9"/>
      <c r="QQP38" s="9"/>
      <c r="QQQ38" s="9"/>
      <c r="QQR38" s="9"/>
      <c r="QQS38" s="9"/>
      <c r="QQT38" s="9"/>
      <c r="QQU38" s="9"/>
      <c r="QQV38" s="9"/>
      <c r="QQW38" s="9"/>
      <c r="QQX38" s="9"/>
      <c r="QQY38" s="9"/>
      <c r="QQZ38" s="9"/>
      <c r="QRA38" s="9"/>
      <c r="QRB38" s="9"/>
      <c r="QRC38" s="9"/>
      <c r="QRD38" s="9"/>
      <c r="QRE38" s="9"/>
      <c r="QRF38" s="9"/>
      <c r="QRG38" s="9"/>
      <c r="QRH38" s="9"/>
      <c r="QRI38" s="9"/>
      <c r="QRJ38" s="9"/>
      <c r="QRK38" s="9"/>
      <c r="QRL38" s="9"/>
      <c r="QRM38" s="9"/>
      <c r="QRN38" s="9"/>
      <c r="QRO38" s="9"/>
      <c r="QRP38" s="9"/>
      <c r="QRQ38" s="9"/>
      <c r="QRR38" s="9"/>
      <c r="QRS38" s="9"/>
      <c r="QRT38" s="9"/>
      <c r="QRU38" s="9"/>
      <c r="QRV38" s="9"/>
      <c r="QRW38" s="9"/>
      <c r="QRX38" s="9"/>
      <c r="QRY38" s="9"/>
      <c r="QRZ38" s="9"/>
      <c r="QSA38" s="9"/>
      <c r="QSB38" s="9"/>
      <c r="QSC38" s="9"/>
      <c r="QSD38" s="9"/>
      <c r="QSE38" s="9"/>
      <c r="QSF38" s="9"/>
      <c r="QSG38" s="9"/>
      <c r="QSH38" s="9"/>
      <c r="QSI38" s="9"/>
      <c r="QSJ38" s="9"/>
      <c r="QSK38" s="9"/>
      <c r="QSL38" s="9"/>
      <c r="QSM38" s="9"/>
      <c r="QSN38" s="9"/>
      <c r="QSO38" s="9"/>
      <c r="QSP38" s="9"/>
      <c r="QSQ38" s="9"/>
      <c r="QSR38" s="9"/>
      <c r="QSS38" s="9"/>
      <c r="QST38" s="9"/>
      <c r="QSU38" s="9"/>
      <c r="QSV38" s="9"/>
      <c r="QSW38" s="9"/>
      <c r="QSX38" s="9"/>
      <c r="QSY38" s="9"/>
      <c r="QSZ38" s="9"/>
      <c r="QTA38" s="9"/>
      <c r="QTB38" s="9"/>
      <c r="QTC38" s="9"/>
      <c r="QTD38" s="9"/>
      <c r="QTE38" s="9"/>
      <c r="QTF38" s="9"/>
      <c r="QTG38" s="9"/>
      <c r="QTH38" s="9"/>
      <c r="QTI38" s="9"/>
      <c r="QTJ38" s="9"/>
      <c r="QTK38" s="9"/>
      <c r="QTL38" s="9"/>
      <c r="QTM38" s="9"/>
      <c r="QTN38" s="9"/>
      <c r="QTO38" s="9"/>
      <c r="QTP38" s="9"/>
      <c r="QTQ38" s="9"/>
      <c r="QTR38" s="9"/>
      <c r="QTS38" s="9"/>
      <c r="QTT38" s="9"/>
      <c r="QTU38" s="9"/>
      <c r="QTV38" s="9"/>
      <c r="QTW38" s="9"/>
      <c r="QTX38" s="9"/>
      <c r="QTY38" s="9"/>
      <c r="QTZ38" s="9"/>
      <c r="QUA38" s="9"/>
      <c r="QUB38" s="9"/>
      <c r="QUC38" s="9"/>
      <c r="QUD38" s="9"/>
      <c r="QUE38" s="9"/>
      <c r="QUF38" s="9"/>
      <c r="QUG38" s="9"/>
      <c r="QUH38" s="9"/>
      <c r="QUI38" s="9"/>
      <c r="QUJ38" s="9"/>
      <c r="QUK38" s="9"/>
      <c r="QUL38" s="9"/>
      <c r="QUM38" s="9"/>
      <c r="QUN38" s="9"/>
      <c r="QUO38" s="9"/>
      <c r="QUP38" s="9"/>
      <c r="QUQ38" s="9"/>
      <c r="QUR38" s="9"/>
      <c r="QUS38" s="9"/>
      <c r="QUT38" s="9"/>
      <c r="QUU38" s="9"/>
      <c r="QUV38" s="9"/>
      <c r="QUW38" s="9"/>
      <c r="QUX38" s="9"/>
      <c r="QUY38" s="9"/>
      <c r="QUZ38" s="9"/>
      <c r="QVA38" s="9"/>
      <c r="QVB38" s="9"/>
      <c r="QVC38" s="9"/>
      <c r="QVD38" s="9"/>
      <c r="QVE38" s="9"/>
      <c r="QVF38" s="9"/>
      <c r="QVG38" s="9"/>
      <c r="QVH38" s="9"/>
      <c r="QVI38" s="9"/>
      <c r="QVJ38" s="9"/>
      <c r="QVK38" s="9"/>
      <c r="QVL38" s="9"/>
      <c r="QVM38" s="9"/>
      <c r="QVN38" s="9"/>
      <c r="QVO38" s="9"/>
      <c r="QVP38" s="9"/>
      <c r="QVQ38" s="9"/>
      <c r="QVR38" s="9"/>
      <c r="QVS38" s="9"/>
      <c r="QVT38" s="9"/>
      <c r="QVU38" s="9"/>
      <c r="QVV38" s="9"/>
      <c r="QVW38" s="9"/>
      <c r="QVX38" s="9"/>
      <c r="QVY38" s="9"/>
      <c r="QVZ38" s="9"/>
      <c r="QWA38" s="9"/>
      <c r="QWB38" s="9"/>
      <c r="QWC38" s="9"/>
      <c r="QWD38" s="9"/>
      <c r="QWE38" s="9"/>
      <c r="QWF38" s="9"/>
      <c r="QWG38" s="9"/>
      <c r="QWH38" s="9"/>
      <c r="QWI38" s="9"/>
      <c r="QWJ38" s="9"/>
      <c r="QWK38" s="9"/>
      <c r="QWL38" s="9"/>
      <c r="QWM38" s="9"/>
      <c r="QWN38" s="9"/>
      <c r="QWO38" s="9"/>
      <c r="QWP38" s="9"/>
      <c r="QWQ38" s="9"/>
      <c r="QWR38" s="9"/>
      <c r="QWS38" s="9"/>
      <c r="QWT38" s="9"/>
      <c r="QWU38" s="9"/>
      <c r="QWV38" s="9"/>
      <c r="QWW38" s="9"/>
      <c r="QWX38" s="9"/>
      <c r="QWY38" s="9"/>
      <c r="QWZ38" s="9"/>
      <c r="QXA38" s="9"/>
      <c r="QXB38" s="9"/>
      <c r="QXC38" s="9"/>
      <c r="QXD38" s="9"/>
      <c r="QXE38" s="9"/>
      <c r="QXF38" s="9"/>
      <c r="QXG38" s="9"/>
      <c r="QXH38" s="9"/>
      <c r="QXI38" s="9"/>
      <c r="QXJ38" s="9"/>
      <c r="QXK38" s="9"/>
      <c r="QXL38" s="9"/>
      <c r="QXM38" s="9"/>
      <c r="QXN38" s="9"/>
      <c r="QXO38" s="9"/>
      <c r="QXP38" s="9"/>
      <c r="QXQ38" s="9"/>
      <c r="QXR38" s="9"/>
      <c r="QXS38" s="9"/>
      <c r="QXT38" s="9"/>
      <c r="QXU38" s="9"/>
      <c r="QXV38" s="9"/>
      <c r="QXW38" s="9"/>
      <c r="QXX38" s="9"/>
      <c r="QXY38" s="9"/>
      <c r="QXZ38" s="9"/>
      <c r="QYA38" s="9"/>
      <c r="QYB38" s="9"/>
      <c r="QYC38" s="9"/>
      <c r="QYD38" s="9"/>
      <c r="QYE38" s="9"/>
      <c r="QYF38" s="9"/>
      <c r="QYG38" s="9"/>
      <c r="QYH38" s="9"/>
      <c r="QYI38" s="9"/>
      <c r="QYJ38" s="9"/>
      <c r="QYK38" s="9"/>
      <c r="QYL38" s="9"/>
      <c r="QYM38" s="9"/>
      <c r="QYN38" s="9"/>
      <c r="QYO38" s="9"/>
      <c r="QYP38" s="9"/>
      <c r="QYQ38" s="9"/>
      <c r="QYR38" s="9"/>
      <c r="QYS38" s="9"/>
      <c r="QYT38" s="9"/>
      <c r="QYU38" s="9"/>
      <c r="QYV38" s="9"/>
      <c r="QYW38" s="9"/>
      <c r="QYX38" s="9"/>
      <c r="QYY38" s="9"/>
      <c r="QYZ38" s="9"/>
      <c r="QZA38" s="9"/>
      <c r="QZB38" s="9"/>
      <c r="QZC38" s="9"/>
      <c r="QZD38" s="9"/>
      <c r="QZE38" s="9"/>
      <c r="QZF38" s="9"/>
      <c r="QZG38" s="9"/>
      <c r="QZH38" s="9"/>
      <c r="QZI38" s="9"/>
      <c r="QZJ38" s="9"/>
      <c r="QZK38" s="9"/>
      <c r="QZL38" s="9"/>
      <c r="QZM38" s="9"/>
      <c r="QZN38" s="9"/>
      <c r="QZO38" s="9"/>
      <c r="QZP38" s="9"/>
      <c r="QZQ38" s="9"/>
      <c r="QZR38" s="9"/>
      <c r="QZS38" s="9"/>
      <c r="QZT38" s="9"/>
      <c r="QZU38" s="9"/>
      <c r="QZV38" s="9"/>
      <c r="QZW38" s="9"/>
      <c r="QZX38" s="9"/>
      <c r="QZY38" s="9"/>
      <c r="QZZ38" s="9"/>
      <c r="RAA38" s="9"/>
      <c r="RAB38" s="9"/>
      <c r="RAC38" s="9"/>
      <c r="RAD38" s="9"/>
      <c r="RAE38" s="9"/>
      <c r="RAF38" s="9"/>
      <c r="RAG38" s="9"/>
      <c r="RAH38" s="9"/>
      <c r="RAI38" s="9"/>
      <c r="RAJ38" s="9"/>
      <c r="RAK38" s="9"/>
      <c r="RAL38" s="9"/>
      <c r="RAM38" s="9"/>
      <c r="RAN38" s="9"/>
      <c r="RAO38" s="9"/>
      <c r="RAP38" s="9"/>
      <c r="RAQ38" s="9"/>
      <c r="RAR38" s="9"/>
      <c r="RAS38" s="9"/>
      <c r="RAT38" s="9"/>
      <c r="RAU38" s="9"/>
      <c r="RAV38" s="9"/>
      <c r="RAW38" s="9"/>
      <c r="RAX38" s="9"/>
      <c r="RAY38" s="9"/>
      <c r="RAZ38" s="9"/>
      <c r="RBA38" s="9"/>
      <c r="RBB38" s="9"/>
      <c r="RBC38" s="9"/>
      <c r="RBD38" s="9"/>
      <c r="RBE38" s="9"/>
      <c r="RBF38" s="9"/>
      <c r="RBG38" s="9"/>
      <c r="RBH38" s="9"/>
      <c r="RBI38" s="9"/>
      <c r="RBJ38" s="9"/>
      <c r="RBK38" s="9"/>
      <c r="RBL38" s="9"/>
      <c r="RBM38" s="9"/>
      <c r="RBN38" s="9"/>
      <c r="RBO38" s="9"/>
      <c r="RBP38" s="9"/>
      <c r="RBQ38" s="9"/>
      <c r="RBR38" s="9"/>
      <c r="RBS38" s="9"/>
      <c r="RBT38" s="9"/>
      <c r="RBU38" s="9"/>
      <c r="RBV38" s="9"/>
      <c r="RBW38" s="9"/>
      <c r="RBX38" s="9"/>
      <c r="RBY38" s="9"/>
      <c r="RBZ38" s="9"/>
      <c r="RCA38" s="9"/>
      <c r="RCB38" s="9"/>
      <c r="RCC38" s="9"/>
      <c r="RCD38" s="9"/>
      <c r="RCE38" s="9"/>
      <c r="RCF38" s="9"/>
      <c r="RCG38" s="9"/>
      <c r="RCH38" s="9"/>
      <c r="RCI38" s="9"/>
      <c r="RCJ38" s="9"/>
      <c r="RCK38" s="9"/>
      <c r="RCL38" s="9"/>
      <c r="RCM38" s="9"/>
      <c r="RCN38" s="9"/>
      <c r="RCO38" s="9"/>
      <c r="RCP38" s="9"/>
      <c r="RCQ38" s="9"/>
      <c r="RCR38" s="9"/>
      <c r="RCS38" s="9"/>
      <c r="RCT38" s="9"/>
      <c r="RCU38" s="9"/>
      <c r="RCV38" s="9"/>
      <c r="RCW38" s="9"/>
      <c r="RCX38" s="9"/>
      <c r="RCY38" s="9"/>
      <c r="RCZ38" s="9"/>
      <c r="RDA38" s="9"/>
      <c r="RDB38" s="9"/>
      <c r="RDC38" s="9"/>
      <c r="RDD38" s="9"/>
      <c r="RDE38" s="9"/>
      <c r="RDF38" s="9"/>
      <c r="RDG38" s="9"/>
      <c r="RDH38" s="9"/>
      <c r="RDI38" s="9"/>
      <c r="RDJ38" s="9"/>
      <c r="RDK38" s="9"/>
      <c r="RDL38" s="9"/>
      <c r="RDM38" s="9"/>
      <c r="RDN38" s="9"/>
      <c r="RDO38" s="9"/>
      <c r="RDP38" s="9"/>
      <c r="RDQ38" s="9"/>
      <c r="RDR38" s="9"/>
      <c r="RDS38" s="9"/>
      <c r="RDT38" s="9"/>
      <c r="RDU38" s="9"/>
      <c r="RDV38" s="9"/>
      <c r="RDW38" s="9"/>
      <c r="RDX38" s="9"/>
      <c r="RDY38" s="9"/>
      <c r="RDZ38" s="9"/>
      <c r="REA38" s="9"/>
      <c r="REB38" s="9"/>
      <c r="REC38" s="9"/>
      <c r="RED38" s="9"/>
      <c r="REE38" s="9"/>
      <c r="REF38" s="9"/>
      <c r="REG38" s="9"/>
      <c r="REH38" s="9"/>
      <c r="REI38" s="9"/>
      <c r="REJ38" s="9"/>
      <c r="REK38" s="9"/>
      <c r="REL38" s="9"/>
      <c r="REM38" s="9"/>
      <c r="REN38" s="9"/>
      <c r="REO38" s="9"/>
      <c r="REP38" s="9"/>
      <c r="REQ38" s="9"/>
      <c r="RER38" s="9"/>
      <c r="RES38" s="9"/>
      <c r="RET38" s="9"/>
      <c r="REU38" s="9"/>
      <c r="REV38" s="9"/>
      <c r="REW38" s="9"/>
      <c r="REX38" s="9"/>
      <c r="REY38" s="9"/>
      <c r="REZ38" s="9"/>
      <c r="RFA38" s="9"/>
      <c r="RFB38" s="9"/>
      <c r="RFC38" s="9"/>
      <c r="RFD38" s="9"/>
      <c r="RFE38" s="9"/>
      <c r="RFF38" s="9"/>
      <c r="RFG38" s="9"/>
      <c r="RFH38" s="9"/>
      <c r="RFI38" s="9"/>
      <c r="RFJ38" s="9"/>
      <c r="RFK38" s="9"/>
      <c r="RFL38" s="9"/>
      <c r="RFM38" s="9"/>
      <c r="RFN38" s="9"/>
      <c r="RFO38" s="9"/>
      <c r="RFP38" s="9"/>
      <c r="RFQ38" s="9"/>
      <c r="RFR38" s="9"/>
      <c r="RFS38" s="9"/>
      <c r="RFT38" s="9"/>
      <c r="RFU38" s="9"/>
      <c r="RFV38" s="9"/>
      <c r="RFW38" s="9"/>
      <c r="RFX38" s="9"/>
      <c r="RFY38" s="9"/>
      <c r="RFZ38" s="9"/>
      <c r="RGA38" s="9"/>
      <c r="RGB38" s="9"/>
      <c r="RGC38" s="9"/>
      <c r="RGD38" s="9"/>
      <c r="RGE38" s="9"/>
      <c r="RGF38" s="9"/>
      <c r="RGG38" s="9"/>
      <c r="RGH38" s="9"/>
      <c r="RGI38" s="9"/>
      <c r="RGJ38" s="9"/>
      <c r="RGK38" s="9"/>
      <c r="RGL38" s="9"/>
      <c r="RGM38" s="9"/>
      <c r="RGN38" s="9"/>
      <c r="RGO38" s="9"/>
      <c r="RGP38" s="9"/>
      <c r="RGQ38" s="9"/>
      <c r="RGR38" s="9"/>
      <c r="RGS38" s="9"/>
      <c r="RGT38" s="9"/>
      <c r="RGU38" s="9"/>
      <c r="RGV38" s="9"/>
      <c r="RGW38" s="9"/>
      <c r="RGX38" s="9"/>
      <c r="RGY38" s="9"/>
      <c r="RGZ38" s="9"/>
      <c r="RHA38" s="9"/>
      <c r="RHB38" s="9"/>
      <c r="RHC38" s="9"/>
      <c r="RHD38" s="9"/>
      <c r="RHE38" s="9"/>
      <c r="RHF38" s="9"/>
      <c r="RHG38" s="9"/>
      <c r="RHH38" s="9"/>
      <c r="RHI38" s="9"/>
      <c r="RHJ38" s="9"/>
      <c r="RHK38" s="9"/>
      <c r="RHL38" s="9"/>
      <c r="RHM38" s="9"/>
      <c r="RHN38" s="9"/>
      <c r="RHO38" s="9"/>
      <c r="RHP38" s="9"/>
      <c r="RHQ38" s="9"/>
      <c r="RHR38" s="9"/>
      <c r="RHS38" s="9"/>
      <c r="RHT38" s="9"/>
      <c r="RHU38" s="9"/>
      <c r="RHV38" s="9"/>
      <c r="RHW38" s="9"/>
      <c r="RHX38" s="9"/>
      <c r="RHY38" s="9"/>
      <c r="RHZ38" s="9"/>
      <c r="RIA38" s="9"/>
      <c r="RIB38" s="9"/>
      <c r="RIC38" s="9"/>
      <c r="RID38" s="9"/>
      <c r="RIE38" s="9"/>
      <c r="RIF38" s="9"/>
      <c r="RIG38" s="9"/>
      <c r="RIH38" s="9"/>
      <c r="RII38" s="9"/>
      <c r="RIJ38" s="9"/>
      <c r="RIK38" s="9"/>
      <c r="RIL38" s="9"/>
      <c r="RIM38" s="9"/>
      <c r="RIN38" s="9"/>
      <c r="RIO38" s="9"/>
      <c r="RIP38" s="9"/>
      <c r="RIQ38" s="9"/>
      <c r="RIR38" s="9"/>
      <c r="RIS38" s="9"/>
      <c r="RIT38" s="9"/>
      <c r="RIU38" s="9"/>
      <c r="RIV38" s="9"/>
      <c r="RIW38" s="9"/>
      <c r="RIX38" s="9"/>
      <c r="RIY38" s="9"/>
      <c r="RIZ38" s="9"/>
      <c r="RJA38" s="9"/>
      <c r="RJB38" s="9"/>
      <c r="RJC38" s="9"/>
      <c r="RJD38" s="9"/>
      <c r="RJE38" s="9"/>
      <c r="RJF38" s="9"/>
      <c r="RJG38" s="9"/>
      <c r="RJH38" s="9"/>
      <c r="RJI38" s="9"/>
      <c r="RJJ38" s="9"/>
      <c r="RJK38" s="9"/>
      <c r="RJL38" s="9"/>
      <c r="RJM38" s="9"/>
      <c r="RJN38" s="9"/>
      <c r="RJO38" s="9"/>
      <c r="RJP38" s="9"/>
      <c r="RJQ38" s="9"/>
      <c r="RJR38" s="9"/>
      <c r="RJS38" s="9"/>
      <c r="RJT38" s="9"/>
      <c r="RJU38" s="9"/>
      <c r="RJV38" s="9"/>
      <c r="RJW38" s="9"/>
      <c r="RJX38" s="9"/>
      <c r="RJY38" s="9"/>
      <c r="RJZ38" s="9"/>
      <c r="RKA38" s="9"/>
      <c r="RKB38" s="9"/>
      <c r="RKC38" s="9"/>
      <c r="RKD38" s="9"/>
      <c r="RKE38" s="9"/>
      <c r="RKF38" s="9"/>
      <c r="RKG38" s="9"/>
      <c r="RKH38" s="9"/>
      <c r="RKI38" s="9"/>
      <c r="RKJ38" s="9"/>
      <c r="RKK38" s="9"/>
      <c r="RKL38" s="9"/>
      <c r="RKM38" s="9"/>
      <c r="RKN38" s="9"/>
      <c r="RKO38" s="9"/>
      <c r="RKP38" s="9"/>
      <c r="RKQ38" s="9"/>
      <c r="RKR38" s="9"/>
      <c r="RKS38" s="9"/>
      <c r="RKT38" s="9"/>
      <c r="RKU38" s="9"/>
      <c r="RKV38" s="9"/>
      <c r="RKW38" s="9"/>
      <c r="RKX38" s="9"/>
      <c r="RKY38" s="9"/>
      <c r="RKZ38" s="9"/>
      <c r="RLA38" s="9"/>
      <c r="RLB38" s="9"/>
      <c r="RLC38" s="9"/>
      <c r="RLD38" s="9"/>
      <c r="RLE38" s="9"/>
      <c r="RLF38" s="9"/>
      <c r="RLG38" s="9"/>
      <c r="RLH38" s="9"/>
      <c r="RLI38" s="9"/>
      <c r="RLJ38" s="9"/>
      <c r="RLK38" s="9"/>
      <c r="RLL38" s="9"/>
      <c r="RLM38" s="9"/>
      <c r="RLN38" s="9"/>
      <c r="RLO38" s="9"/>
      <c r="RLP38" s="9"/>
      <c r="RLQ38" s="9"/>
      <c r="RLR38" s="9"/>
      <c r="RLS38" s="9"/>
      <c r="RLT38" s="9"/>
      <c r="RLU38" s="9"/>
      <c r="RLV38" s="9"/>
      <c r="RLW38" s="9"/>
      <c r="RLX38" s="9"/>
      <c r="RLY38" s="9"/>
      <c r="RLZ38" s="9"/>
      <c r="RMA38" s="9"/>
      <c r="RMB38" s="9"/>
      <c r="RMC38" s="9"/>
      <c r="RMD38" s="9"/>
      <c r="RME38" s="9"/>
      <c r="RMF38" s="9"/>
      <c r="RMG38" s="9"/>
      <c r="RMH38" s="9"/>
      <c r="RMI38" s="9"/>
      <c r="RMJ38" s="9"/>
      <c r="RMK38" s="9"/>
      <c r="RML38" s="9"/>
      <c r="RMM38" s="9"/>
      <c r="RMN38" s="9"/>
      <c r="RMO38" s="9"/>
      <c r="RMP38" s="9"/>
      <c r="RMQ38" s="9"/>
      <c r="RMR38" s="9"/>
      <c r="RMS38" s="9"/>
      <c r="RMT38" s="9"/>
      <c r="RMU38" s="9"/>
      <c r="RMV38" s="9"/>
      <c r="RMW38" s="9"/>
      <c r="RMX38" s="9"/>
      <c r="RMY38" s="9"/>
      <c r="RMZ38" s="9"/>
      <c r="RNA38" s="9"/>
      <c r="RNB38" s="9"/>
      <c r="RNC38" s="9"/>
      <c r="RND38" s="9"/>
      <c r="RNE38" s="9"/>
      <c r="RNF38" s="9"/>
      <c r="RNG38" s="9"/>
      <c r="RNH38" s="9"/>
      <c r="RNI38" s="9"/>
      <c r="RNJ38" s="9"/>
      <c r="RNK38" s="9"/>
      <c r="RNL38" s="9"/>
      <c r="RNM38" s="9"/>
      <c r="RNN38" s="9"/>
      <c r="RNO38" s="9"/>
      <c r="RNP38" s="9"/>
      <c r="RNQ38" s="9"/>
      <c r="RNR38" s="9"/>
      <c r="RNS38" s="9"/>
      <c r="RNT38" s="9"/>
      <c r="RNU38" s="9"/>
      <c r="RNV38" s="9"/>
      <c r="RNW38" s="9"/>
      <c r="RNX38" s="9"/>
      <c r="RNY38" s="9"/>
      <c r="RNZ38" s="9"/>
      <c r="ROA38" s="9"/>
      <c r="ROB38" s="9"/>
      <c r="ROC38" s="9"/>
      <c r="ROD38" s="9"/>
      <c r="ROE38" s="9"/>
      <c r="ROF38" s="9"/>
      <c r="ROG38" s="9"/>
      <c r="ROH38" s="9"/>
      <c r="ROI38" s="9"/>
      <c r="ROJ38" s="9"/>
      <c r="ROK38" s="9"/>
      <c r="ROL38" s="9"/>
      <c r="ROM38" s="9"/>
      <c r="RON38" s="9"/>
      <c r="ROO38" s="9"/>
      <c r="ROP38" s="9"/>
      <c r="ROQ38" s="9"/>
      <c r="ROR38" s="9"/>
      <c r="ROS38" s="9"/>
      <c r="ROT38" s="9"/>
      <c r="ROU38" s="9"/>
      <c r="ROV38" s="9"/>
      <c r="ROW38" s="9"/>
      <c r="ROX38" s="9"/>
      <c r="ROY38" s="9"/>
      <c r="ROZ38" s="9"/>
      <c r="RPA38" s="9"/>
      <c r="RPB38" s="9"/>
      <c r="RPC38" s="9"/>
      <c r="RPD38" s="9"/>
      <c r="RPE38" s="9"/>
      <c r="RPF38" s="9"/>
      <c r="RPG38" s="9"/>
      <c r="RPH38" s="9"/>
      <c r="RPI38" s="9"/>
      <c r="RPJ38" s="9"/>
      <c r="RPK38" s="9"/>
      <c r="RPL38" s="9"/>
      <c r="RPM38" s="9"/>
      <c r="RPN38" s="9"/>
      <c r="RPO38" s="9"/>
      <c r="RPP38" s="9"/>
      <c r="RPQ38" s="9"/>
      <c r="RPR38" s="9"/>
      <c r="RPS38" s="9"/>
      <c r="RPT38" s="9"/>
      <c r="RPU38" s="9"/>
      <c r="RPV38" s="9"/>
      <c r="RPW38" s="9"/>
      <c r="RPX38" s="9"/>
      <c r="RPY38" s="9"/>
      <c r="RPZ38" s="9"/>
      <c r="RQA38" s="9"/>
      <c r="RQB38" s="9"/>
      <c r="RQC38" s="9"/>
      <c r="RQD38" s="9"/>
      <c r="RQE38" s="9"/>
      <c r="RQF38" s="9"/>
      <c r="RQG38" s="9"/>
      <c r="RQH38" s="9"/>
      <c r="RQI38" s="9"/>
      <c r="RQJ38" s="9"/>
      <c r="RQK38" s="9"/>
      <c r="RQL38" s="9"/>
      <c r="RQM38" s="9"/>
      <c r="RQN38" s="9"/>
      <c r="RQO38" s="9"/>
      <c r="RQP38" s="9"/>
      <c r="RQQ38" s="9"/>
      <c r="RQR38" s="9"/>
      <c r="RQS38" s="9"/>
      <c r="RQT38" s="9"/>
      <c r="RQU38" s="9"/>
      <c r="RQV38" s="9"/>
      <c r="RQW38" s="9"/>
      <c r="RQX38" s="9"/>
      <c r="RQY38" s="9"/>
      <c r="RQZ38" s="9"/>
      <c r="RRA38" s="9"/>
      <c r="RRB38" s="9"/>
      <c r="RRC38" s="9"/>
      <c r="RRD38" s="9"/>
      <c r="RRE38" s="9"/>
      <c r="RRF38" s="9"/>
      <c r="RRG38" s="9"/>
      <c r="RRH38" s="9"/>
      <c r="RRI38" s="9"/>
      <c r="RRJ38" s="9"/>
      <c r="RRK38" s="9"/>
      <c r="RRL38" s="9"/>
      <c r="RRM38" s="9"/>
      <c r="RRN38" s="9"/>
      <c r="RRO38" s="9"/>
      <c r="RRP38" s="9"/>
      <c r="RRQ38" s="9"/>
      <c r="RRR38" s="9"/>
      <c r="RRS38" s="9"/>
      <c r="RRT38" s="9"/>
      <c r="RRU38" s="9"/>
      <c r="RRV38" s="9"/>
      <c r="RRW38" s="9"/>
      <c r="RRX38" s="9"/>
      <c r="RRY38" s="9"/>
      <c r="RRZ38" s="9"/>
      <c r="RSA38" s="9"/>
      <c r="RSB38" s="9"/>
      <c r="RSC38" s="9"/>
      <c r="RSD38" s="9"/>
      <c r="RSE38" s="9"/>
      <c r="RSF38" s="9"/>
      <c r="RSG38" s="9"/>
      <c r="RSH38" s="9"/>
      <c r="RSI38" s="9"/>
      <c r="RSJ38" s="9"/>
      <c r="RSK38" s="9"/>
      <c r="RSL38" s="9"/>
      <c r="RSM38" s="9"/>
      <c r="RSN38" s="9"/>
      <c r="RSO38" s="9"/>
      <c r="RSP38" s="9"/>
      <c r="RSQ38" s="9"/>
      <c r="RSR38" s="9"/>
      <c r="RSS38" s="9"/>
      <c r="RST38" s="9"/>
      <c r="RSU38" s="9"/>
      <c r="RSV38" s="9"/>
      <c r="RSW38" s="9"/>
      <c r="RSX38" s="9"/>
      <c r="RSY38" s="9"/>
      <c r="RSZ38" s="9"/>
      <c r="RTA38" s="9"/>
      <c r="RTB38" s="9"/>
      <c r="RTC38" s="9"/>
      <c r="RTD38" s="9"/>
      <c r="RTE38" s="9"/>
      <c r="RTF38" s="9"/>
      <c r="RTG38" s="9"/>
      <c r="RTH38" s="9"/>
      <c r="RTI38" s="9"/>
      <c r="RTJ38" s="9"/>
      <c r="RTK38" s="9"/>
      <c r="RTL38" s="9"/>
      <c r="RTM38" s="9"/>
      <c r="RTN38" s="9"/>
      <c r="RTO38" s="9"/>
      <c r="RTP38" s="9"/>
      <c r="RTQ38" s="9"/>
      <c r="RTR38" s="9"/>
      <c r="RTS38" s="9"/>
      <c r="RTT38" s="9"/>
      <c r="RTU38" s="9"/>
      <c r="RTV38" s="9"/>
      <c r="RTW38" s="9"/>
      <c r="RTX38" s="9"/>
      <c r="RTY38" s="9"/>
      <c r="RTZ38" s="9"/>
      <c r="RUA38" s="9"/>
      <c r="RUB38" s="9"/>
      <c r="RUC38" s="9"/>
      <c r="RUD38" s="9"/>
      <c r="RUE38" s="9"/>
      <c r="RUF38" s="9"/>
      <c r="RUG38" s="9"/>
      <c r="RUH38" s="9"/>
      <c r="RUI38" s="9"/>
      <c r="RUJ38" s="9"/>
      <c r="RUK38" s="9"/>
      <c r="RUL38" s="9"/>
      <c r="RUM38" s="9"/>
      <c r="RUN38" s="9"/>
      <c r="RUO38" s="9"/>
      <c r="RUP38" s="9"/>
      <c r="RUQ38" s="9"/>
      <c r="RUR38" s="9"/>
      <c r="RUS38" s="9"/>
      <c r="RUT38" s="9"/>
      <c r="RUU38" s="9"/>
      <c r="RUV38" s="9"/>
      <c r="RUW38" s="9"/>
      <c r="RUX38" s="9"/>
      <c r="RUY38" s="9"/>
      <c r="RUZ38" s="9"/>
      <c r="RVA38" s="9"/>
      <c r="RVB38" s="9"/>
      <c r="RVC38" s="9"/>
      <c r="RVD38" s="9"/>
      <c r="RVE38" s="9"/>
      <c r="RVF38" s="9"/>
      <c r="RVG38" s="9"/>
      <c r="RVH38" s="9"/>
      <c r="RVI38" s="9"/>
      <c r="RVJ38" s="9"/>
      <c r="RVK38" s="9"/>
      <c r="RVL38" s="9"/>
      <c r="RVM38" s="9"/>
      <c r="RVN38" s="9"/>
      <c r="RVO38" s="9"/>
      <c r="RVP38" s="9"/>
      <c r="RVQ38" s="9"/>
      <c r="RVR38" s="9"/>
      <c r="RVS38" s="9"/>
      <c r="RVT38" s="9"/>
      <c r="RVU38" s="9"/>
      <c r="RVV38" s="9"/>
      <c r="RVW38" s="9"/>
      <c r="RVX38" s="9"/>
      <c r="RVY38" s="9"/>
      <c r="RVZ38" s="9"/>
      <c r="RWA38" s="9"/>
      <c r="RWB38" s="9"/>
      <c r="RWC38" s="9"/>
      <c r="RWD38" s="9"/>
      <c r="RWE38" s="9"/>
      <c r="RWF38" s="9"/>
      <c r="RWG38" s="9"/>
      <c r="RWH38" s="9"/>
      <c r="RWI38" s="9"/>
      <c r="RWJ38" s="9"/>
      <c r="RWK38" s="9"/>
      <c r="RWL38" s="9"/>
      <c r="RWM38" s="9"/>
      <c r="RWN38" s="9"/>
      <c r="RWO38" s="9"/>
      <c r="RWP38" s="9"/>
      <c r="RWQ38" s="9"/>
      <c r="RWR38" s="9"/>
      <c r="RWS38" s="9"/>
      <c r="RWT38" s="9"/>
      <c r="RWU38" s="9"/>
      <c r="RWV38" s="9"/>
      <c r="RWW38" s="9"/>
      <c r="RWX38" s="9"/>
      <c r="RWY38" s="9"/>
      <c r="RWZ38" s="9"/>
      <c r="RXA38" s="9"/>
      <c r="RXB38" s="9"/>
      <c r="RXC38" s="9"/>
      <c r="RXD38" s="9"/>
      <c r="RXE38" s="9"/>
      <c r="RXF38" s="9"/>
      <c r="RXG38" s="9"/>
      <c r="RXH38" s="9"/>
      <c r="RXI38" s="9"/>
      <c r="RXJ38" s="9"/>
      <c r="RXK38" s="9"/>
      <c r="RXL38" s="9"/>
      <c r="RXM38" s="9"/>
      <c r="RXN38" s="9"/>
      <c r="RXO38" s="9"/>
      <c r="RXP38" s="9"/>
      <c r="RXQ38" s="9"/>
      <c r="RXR38" s="9"/>
      <c r="RXS38" s="9"/>
      <c r="RXT38" s="9"/>
      <c r="RXU38" s="9"/>
      <c r="RXV38" s="9"/>
      <c r="RXW38" s="9"/>
      <c r="RXX38" s="9"/>
      <c r="RXY38" s="9"/>
      <c r="RXZ38" s="9"/>
      <c r="RYA38" s="9"/>
      <c r="RYB38" s="9"/>
      <c r="RYC38" s="9"/>
      <c r="RYD38" s="9"/>
      <c r="RYE38" s="9"/>
      <c r="RYF38" s="9"/>
      <c r="RYG38" s="9"/>
      <c r="RYH38" s="9"/>
      <c r="RYI38" s="9"/>
      <c r="RYJ38" s="9"/>
      <c r="RYK38" s="9"/>
      <c r="RYL38" s="9"/>
      <c r="RYM38" s="9"/>
      <c r="RYN38" s="9"/>
      <c r="RYO38" s="9"/>
      <c r="RYP38" s="9"/>
      <c r="RYQ38" s="9"/>
      <c r="RYR38" s="9"/>
      <c r="RYS38" s="9"/>
      <c r="RYT38" s="9"/>
      <c r="RYU38" s="9"/>
      <c r="RYV38" s="9"/>
      <c r="RYW38" s="9"/>
      <c r="RYX38" s="9"/>
      <c r="RYY38" s="9"/>
      <c r="RYZ38" s="9"/>
      <c r="RZA38" s="9"/>
      <c r="RZB38" s="9"/>
      <c r="RZC38" s="9"/>
      <c r="RZD38" s="9"/>
      <c r="RZE38" s="9"/>
      <c r="RZF38" s="9"/>
      <c r="RZG38" s="9"/>
      <c r="RZH38" s="9"/>
      <c r="RZI38" s="9"/>
      <c r="RZJ38" s="9"/>
      <c r="RZK38" s="9"/>
      <c r="RZL38" s="9"/>
      <c r="RZM38" s="9"/>
      <c r="RZN38" s="9"/>
      <c r="RZO38" s="9"/>
      <c r="RZP38" s="9"/>
      <c r="RZQ38" s="9"/>
      <c r="RZR38" s="9"/>
      <c r="RZS38" s="9"/>
      <c r="RZT38" s="9"/>
      <c r="RZU38" s="9"/>
      <c r="RZV38" s="9"/>
      <c r="RZW38" s="9"/>
      <c r="RZX38" s="9"/>
      <c r="RZY38" s="9"/>
      <c r="RZZ38" s="9"/>
      <c r="SAA38" s="9"/>
      <c r="SAB38" s="9"/>
      <c r="SAC38" s="9"/>
      <c r="SAD38" s="9"/>
      <c r="SAE38" s="9"/>
      <c r="SAF38" s="9"/>
      <c r="SAG38" s="9"/>
      <c r="SAH38" s="9"/>
      <c r="SAI38" s="9"/>
      <c r="SAJ38" s="9"/>
      <c r="SAK38" s="9"/>
      <c r="SAL38" s="9"/>
      <c r="SAM38" s="9"/>
      <c r="SAN38" s="9"/>
      <c r="SAO38" s="9"/>
      <c r="SAP38" s="9"/>
      <c r="SAQ38" s="9"/>
      <c r="SAR38" s="9"/>
      <c r="SAS38" s="9"/>
      <c r="SAT38" s="9"/>
      <c r="SAU38" s="9"/>
      <c r="SAV38" s="9"/>
      <c r="SAW38" s="9"/>
      <c r="SAX38" s="9"/>
      <c r="SAY38" s="9"/>
      <c r="SAZ38" s="9"/>
      <c r="SBA38" s="9"/>
      <c r="SBB38" s="9"/>
      <c r="SBC38" s="9"/>
      <c r="SBD38" s="9"/>
      <c r="SBE38" s="9"/>
      <c r="SBF38" s="9"/>
      <c r="SBG38" s="9"/>
      <c r="SBH38" s="9"/>
      <c r="SBI38" s="9"/>
      <c r="SBJ38" s="9"/>
      <c r="SBK38" s="9"/>
      <c r="SBL38" s="9"/>
      <c r="SBM38" s="9"/>
      <c r="SBN38" s="9"/>
      <c r="SBO38" s="9"/>
      <c r="SBP38" s="9"/>
      <c r="SBQ38" s="9"/>
      <c r="SBR38" s="9"/>
      <c r="SBS38" s="9"/>
      <c r="SBT38" s="9"/>
      <c r="SBU38" s="9"/>
      <c r="SBV38" s="9"/>
      <c r="SBW38" s="9"/>
      <c r="SBX38" s="9"/>
      <c r="SBY38" s="9"/>
      <c r="SBZ38" s="9"/>
      <c r="SCA38" s="9"/>
      <c r="SCB38" s="9"/>
      <c r="SCC38" s="9"/>
      <c r="SCD38" s="9"/>
      <c r="SCE38" s="9"/>
      <c r="SCF38" s="9"/>
      <c r="SCG38" s="9"/>
      <c r="SCH38" s="9"/>
      <c r="SCI38" s="9"/>
      <c r="SCJ38" s="9"/>
      <c r="SCK38" s="9"/>
      <c r="SCL38" s="9"/>
      <c r="SCM38" s="9"/>
      <c r="SCN38" s="9"/>
      <c r="SCO38" s="9"/>
      <c r="SCP38" s="9"/>
      <c r="SCQ38" s="9"/>
      <c r="SCR38" s="9"/>
      <c r="SCS38" s="9"/>
      <c r="SCT38" s="9"/>
      <c r="SCU38" s="9"/>
      <c r="SCV38" s="9"/>
      <c r="SCW38" s="9"/>
      <c r="SCX38" s="9"/>
      <c r="SCY38" s="9"/>
      <c r="SCZ38" s="9"/>
      <c r="SDA38" s="9"/>
      <c r="SDB38" s="9"/>
      <c r="SDC38" s="9"/>
      <c r="SDD38" s="9"/>
      <c r="SDE38" s="9"/>
      <c r="SDF38" s="9"/>
      <c r="SDG38" s="9"/>
      <c r="SDH38" s="9"/>
      <c r="SDI38" s="9"/>
      <c r="SDJ38" s="9"/>
      <c r="SDK38" s="9"/>
      <c r="SDL38" s="9"/>
      <c r="SDM38" s="9"/>
      <c r="SDN38" s="9"/>
      <c r="SDO38" s="9"/>
      <c r="SDP38" s="9"/>
      <c r="SDQ38" s="9"/>
      <c r="SDR38" s="9"/>
      <c r="SDS38" s="9"/>
      <c r="SDT38" s="9"/>
      <c r="SDU38" s="9"/>
      <c r="SDV38" s="9"/>
      <c r="SDW38" s="9"/>
      <c r="SDX38" s="9"/>
      <c r="SDY38" s="9"/>
      <c r="SDZ38" s="9"/>
      <c r="SEA38" s="9"/>
      <c r="SEB38" s="9"/>
      <c r="SEC38" s="9"/>
      <c r="SED38" s="9"/>
      <c r="SEE38" s="9"/>
      <c r="SEF38" s="9"/>
      <c r="SEG38" s="9"/>
      <c r="SEH38" s="9"/>
      <c r="SEI38" s="9"/>
      <c r="SEJ38" s="9"/>
      <c r="SEK38" s="9"/>
      <c r="SEL38" s="9"/>
      <c r="SEM38" s="9"/>
      <c r="SEN38" s="9"/>
      <c r="SEO38" s="9"/>
      <c r="SEP38" s="9"/>
      <c r="SEQ38" s="9"/>
      <c r="SER38" s="9"/>
      <c r="SES38" s="9"/>
      <c r="SET38" s="9"/>
      <c r="SEU38" s="9"/>
      <c r="SEV38" s="9"/>
      <c r="SEW38" s="9"/>
      <c r="SEX38" s="9"/>
      <c r="SEY38" s="9"/>
      <c r="SEZ38" s="9"/>
      <c r="SFA38" s="9"/>
      <c r="SFB38" s="9"/>
      <c r="SFC38" s="9"/>
      <c r="SFD38" s="9"/>
      <c r="SFE38" s="9"/>
      <c r="SFF38" s="9"/>
      <c r="SFG38" s="9"/>
      <c r="SFH38" s="9"/>
      <c r="SFI38" s="9"/>
      <c r="SFJ38" s="9"/>
      <c r="SFK38" s="9"/>
      <c r="SFL38" s="9"/>
      <c r="SFM38" s="9"/>
      <c r="SFN38" s="9"/>
      <c r="SFO38" s="9"/>
      <c r="SFP38" s="9"/>
      <c r="SFQ38" s="9"/>
      <c r="SFR38" s="9"/>
      <c r="SFS38" s="9"/>
      <c r="SFT38" s="9"/>
      <c r="SFU38" s="9"/>
      <c r="SFV38" s="9"/>
      <c r="SFW38" s="9"/>
      <c r="SFX38" s="9"/>
      <c r="SFY38" s="9"/>
      <c r="SFZ38" s="9"/>
      <c r="SGA38" s="9"/>
      <c r="SGB38" s="9"/>
      <c r="SGC38" s="9"/>
      <c r="SGD38" s="9"/>
      <c r="SGE38" s="9"/>
      <c r="SGF38" s="9"/>
      <c r="SGG38" s="9"/>
      <c r="SGH38" s="9"/>
      <c r="SGI38" s="9"/>
      <c r="SGJ38" s="9"/>
      <c r="SGK38" s="9"/>
      <c r="SGL38" s="9"/>
      <c r="SGM38" s="9"/>
      <c r="SGN38" s="9"/>
      <c r="SGO38" s="9"/>
      <c r="SGP38" s="9"/>
      <c r="SGQ38" s="9"/>
      <c r="SGR38" s="9"/>
      <c r="SGS38" s="9"/>
      <c r="SGT38" s="9"/>
      <c r="SGU38" s="9"/>
      <c r="SGV38" s="9"/>
      <c r="SGW38" s="9"/>
      <c r="SGX38" s="9"/>
      <c r="SGY38" s="9"/>
      <c r="SGZ38" s="9"/>
      <c r="SHA38" s="9"/>
      <c r="SHB38" s="9"/>
      <c r="SHC38" s="9"/>
      <c r="SHD38" s="9"/>
      <c r="SHE38" s="9"/>
      <c r="SHF38" s="9"/>
      <c r="SHG38" s="9"/>
      <c r="SHH38" s="9"/>
      <c r="SHI38" s="9"/>
      <c r="SHJ38" s="9"/>
      <c r="SHK38" s="9"/>
      <c r="SHL38" s="9"/>
      <c r="SHM38" s="9"/>
      <c r="SHN38" s="9"/>
      <c r="SHO38" s="9"/>
      <c r="SHP38" s="9"/>
      <c r="SHQ38" s="9"/>
      <c r="SHR38" s="9"/>
      <c r="SHS38" s="9"/>
      <c r="SHT38" s="9"/>
      <c r="SHU38" s="9"/>
      <c r="SHV38" s="9"/>
      <c r="SHW38" s="9"/>
      <c r="SHX38" s="9"/>
      <c r="SHY38" s="9"/>
      <c r="SHZ38" s="9"/>
      <c r="SIA38" s="9"/>
      <c r="SIB38" s="9"/>
      <c r="SIC38" s="9"/>
      <c r="SID38" s="9"/>
      <c r="SIE38" s="9"/>
      <c r="SIF38" s="9"/>
      <c r="SIG38" s="9"/>
      <c r="SIH38" s="9"/>
      <c r="SII38" s="9"/>
      <c r="SIJ38" s="9"/>
      <c r="SIK38" s="9"/>
      <c r="SIL38" s="9"/>
      <c r="SIM38" s="9"/>
      <c r="SIN38" s="9"/>
      <c r="SIO38" s="9"/>
      <c r="SIP38" s="9"/>
      <c r="SIQ38" s="9"/>
      <c r="SIR38" s="9"/>
      <c r="SIS38" s="9"/>
      <c r="SIT38" s="9"/>
      <c r="SIU38" s="9"/>
      <c r="SIV38" s="9"/>
      <c r="SIW38" s="9"/>
      <c r="SIX38" s="9"/>
      <c r="SIY38" s="9"/>
      <c r="SIZ38" s="9"/>
      <c r="SJA38" s="9"/>
      <c r="SJB38" s="9"/>
      <c r="SJC38" s="9"/>
      <c r="SJD38" s="9"/>
      <c r="SJE38" s="9"/>
      <c r="SJF38" s="9"/>
      <c r="SJG38" s="9"/>
      <c r="SJH38" s="9"/>
      <c r="SJI38" s="9"/>
      <c r="SJJ38" s="9"/>
      <c r="SJK38" s="9"/>
      <c r="SJL38" s="9"/>
      <c r="SJM38" s="9"/>
      <c r="SJN38" s="9"/>
      <c r="SJO38" s="9"/>
      <c r="SJP38" s="9"/>
      <c r="SJQ38" s="9"/>
      <c r="SJR38" s="9"/>
      <c r="SJS38" s="9"/>
      <c r="SJT38" s="9"/>
      <c r="SJU38" s="9"/>
      <c r="SJV38" s="9"/>
      <c r="SJW38" s="9"/>
      <c r="SJX38" s="9"/>
      <c r="SJY38" s="9"/>
      <c r="SJZ38" s="9"/>
      <c r="SKA38" s="9"/>
      <c r="SKB38" s="9"/>
      <c r="SKC38" s="9"/>
      <c r="SKD38" s="9"/>
      <c r="SKE38" s="9"/>
      <c r="SKF38" s="9"/>
      <c r="SKG38" s="9"/>
      <c r="SKH38" s="9"/>
      <c r="SKI38" s="9"/>
      <c r="SKJ38" s="9"/>
      <c r="SKK38" s="9"/>
      <c r="SKL38" s="9"/>
      <c r="SKM38" s="9"/>
      <c r="SKN38" s="9"/>
      <c r="SKO38" s="9"/>
      <c r="SKP38" s="9"/>
      <c r="SKQ38" s="9"/>
      <c r="SKR38" s="9"/>
      <c r="SKS38" s="9"/>
      <c r="SKT38" s="9"/>
      <c r="SKU38" s="9"/>
      <c r="SKV38" s="9"/>
      <c r="SKW38" s="9"/>
      <c r="SKX38" s="9"/>
      <c r="SKY38" s="9"/>
      <c r="SKZ38" s="9"/>
      <c r="SLA38" s="9"/>
      <c r="SLB38" s="9"/>
      <c r="SLC38" s="9"/>
      <c r="SLD38" s="9"/>
      <c r="SLE38" s="9"/>
      <c r="SLF38" s="9"/>
      <c r="SLG38" s="9"/>
      <c r="SLH38" s="9"/>
      <c r="SLI38" s="9"/>
      <c r="SLJ38" s="9"/>
      <c r="SLK38" s="9"/>
      <c r="SLL38" s="9"/>
      <c r="SLM38" s="9"/>
      <c r="SLN38" s="9"/>
      <c r="SLO38" s="9"/>
      <c r="SLP38" s="9"/>
      <c r="SLQ38" s="9"/>
      <c r="SLR38" s="9"/>
      <c r="SLS38" s="9"/>
      <c r="SLT38" s="9"/>
      <c r="SLU38" s="9"/>
      <c r="SLV38" s="9"/>
      <c r="SLW38" s="9"/>
      <c r="SLX38" s="9"/>
      <c r="SLY38" s="9"/>
      <c r="SLZ38" s="9"/>
      <c r="SMA38" s="9"/>
      <c r="SMB38" s="9"/>
      <c r="SMC38" s="9"/>
      <c r="SMD38" s="9"/>
      <c r="SME38" s="9"/>
      <c r="SMF38" s="9"/>
      <c r="SMG38" s="9"/>
      <c r="SMH38" s="9"/>
      <c r="SMI38" s="9"/>
      <c r="SMJ38" s="9"/>
      <c r="SMK38" s="9"/>
      <c r="SML38" s="9"/>
      <c r="SMM38" s="9"/>
      <c r="SMN38" s="9"/>
      <c r="SMO38" s="9"/>
      <c r="SMP38" s="9"/>
      <c r="SMQ38" s="9"/>
      <c r="SMR38" s="9"/>
      <c r="SMS38" s="9"/>
      <c r="SMT38" s="9"/>
      <c r="SMU38" s="9"/>
      <c r="SMV38" s="9"/>
      <c r="SMW38" s="9"/>
      <c r="SMX38" s="9"/>
      <c r="SMY38" s="9"/>
      <c r="SMZ38" s="9"/>
      <c r="SNA38" s="9"/>
      <c r="SNB38" s="9"/>
      <c r="SNC38" s="9"/>
      <c r="SND38" s="9"/>
      <c r="SNE38" s="9"/>
      <c r="SNF38" s="9"/>
      <c r="SNG38" s="9"/>
      <c r="SNH38" s="9"/>
      <c r="SNI38" s="9"/>
      <c r="SNJ38" s="9"/>
      <c r="SNK38" s="9"/>
      <c r="SNL38" s="9"/>
      <c r="SNM38" s="9"/>
      <c r="SNN38" s="9"/>
      <c r="SNO38" s="9"/>
      <c r="SNP38" s="9"/>
      <c r="SNQ38" s="9"/>
      <c r="SNR38" s="9"/>
      <c r="SNS38" s="9"/>
      <c r="SNT38" s="9"/>
      <c r="SNU38" s="9"/>
      <c r="SNV38" s="9"/>
      <c r="SNW38" s="9"/>
      <c r="SNX38" s="9"/>
      <c r="SNY38" s="9"/>
      <c r="SNZ38" s="9"/>
      <c r="SOA38" s="9"/>
      <c r="SOB38" s="9"/>
      <c r="SOC38" s="9"/>
      <c r="SOD38" s="9"/>
      <c r="SOE38" s="9"/>
      <c r="SOF38" s="9"/>
      <c r="SOG38" s="9"/>
      <c r="SOH38" s="9"/>
      <c r="SOI38" s="9"/>
      <c r="SOJ38" s="9"/>
      <c r="SOK38" s="9"/>
      <c r="SOL38" s="9"/>
      <c r="SOM38" s="9"/>
      <c r="SON38" s="9"/>
      <c r="SOO38" s="9"/>
      <c r="SOP38" s="9"/>
      <c r="SOQ38" s="9"/>
      <c r="SOR38" s="9"/>
      <c r="SOS38" s="9"/>
      <c r="SOT38" s="9"/>
      <c r="SOU38" s="9"/>
      <c r="SOV38" s="9"/>
      <c r="SOW38" s="9"/>
      <c r="SOX38" s="9"/>
      <c r="SOY38" s="9"/>
      <c r="SOZ38" s="9"/>
      <c r="SPA38" s="9"/>
      <c r="SPB38" s="9"/>
      <c r="SPC38" s="9"/>
      <c r="SPD38" s="9"/>
      <c r="SPE38" s="9"/>
      <c r="SPF38" s="9"/>
      <c r="SPG38" s="9"/>
      <c r="SPH38" s="9"/>
      <c r="SPI38" s="9"/>
      <c r="SPJ38" s="9"/>
      <c r="SPK38" s="9"/>
      <c r="SPL38" s="9"/>
      <c r="SPM38" s="9"/>
      <c r="SPN38" s="9"/>
      <c r="SPO38" s="9"/>
      <c r="SPP38" s="9"/>
      <c r="SPQ38" s="9"/>
      <c r="SPR38" s="9"/>
      <c r="SPS38" s="9"/>
      <c r="SPT38" s="9"/>
      <c r="SPU38" s="9"/>
      <c r="SPV38" s="9"/>
      <c r="SPW38" s="9"/>
      <c r="SPX38" s="9"/>
      <c r="SPY38" s="9"/>
      <c r="SPZ38" s="9"/>
      <c r="SQA38" s="9"/>
      <c r="SQB38" s="9"/>
      <c r="SQC38" s="9"/>
      <c r="SQD38" s="9"/>
      <c r="SQE38" s="9"/>
      <c r="SQF38" s="9"/>
      <c r="SQG38" s="9"/>
      <c r="SQH38" s="9"/>
      <c r="SQI38" s="9"/>
      <c r="SQJ38" s="9"/>
      <c r="SQK38" s="9"/>
      <c r="SQL38" s="9"/>
      <c r="SQM38" s="9"/>
      <c r="SQN38" s="9"/>
      <c r="SQO38" s="9"/>
      <c r="SQP38" s="9"/>
      <c r="SQQ38" s="9"/>
      <c r="SQR38" s="9"/>
      <c r="SQS38" s="9"/>
      <c r="SQT38" s="9"/>
      <c r="SQU38" s="9"/>
      <c r="SQV38" s="9"/>
      <c r="SQW38" s="9"/>
      <c r="SQX38" s="9"/>
      <c r="SQY38" s="9"/>
      <c r="SQZ38" s="9"/>
      <c r="SRA38" s="9"/>
      <c r="SRB38" s="9"/>
      <c r="SRC38" s="9"/>
      <c r="SRD38" s="9"/>
      <c r="SRE38" s="9"/>
      <c r="SRF38" s="9"/>
      <c r="SRG38" s="9"/>
      <c r="SRH38" s="9"/>
      <c r="SRI38" s="9"/>
      <c r="SRJ38" s="9"/>
      <c r="SRK38" s="9"/>
      <c r="SRL38" s="9"/>
      <c r="SRM38" s="9"/>
      <c r="SRN38" s="9"/>
      <c r="SRO38" s="9"/>
      <c r="SRP38" s="9"/>
      <c r="SRQ38" s="9"/>
      <c r="SRR38" s="9"/>
      <c r="SRS38" s="9"/>
      <c r="SRT38" s="9"/>
      <c r="SRU38" s="9"/>
      <c r="SRV38" s="9"/>
      <c r="SRW38" s="9"/>
      <c r="SRX38" s="9"/>
      <c r="SRY38" s="9"/>
      <c r="SRZ38" s="9"/>
      <c r="SSA38" s="9"/>
      <c r="SSB38" s="9"/>
      <c r="SSC38" s="9"/>
      <c r="SSD38" s="9"/>
      <c r="SSE38" s="9"/>
      <c r="SSF38" s="9"/>
      <c r="SSG38" s="9"/>
      <c r="SSH38" s="9"/>
      <c r="SSI38" s="9"/>
      <c r="SSJ38" s="9"/>
      <c r="SSK38" s="9"/>
      <c r="SSL38" s="9"/>
      <c r="SSM38" s="9"/>
      <c r="SSN38" s="9"/>
      <c r="SSO38" s="9"/>
      <c r="SSP38" s="9"/>
      <c r="SSQ38" s="9"/>
      <c r="SSR38" s="9"/>
      <c r="SSS38" s="9"/>
      <c r="SST38" s="9"/>
      <c r="SSU38" s="9"/>
      <c r="SSV38" s="9"/>
      <c r="SSW38" s="9"/>
      <c r="SSX38" s="9"/>
      <c r="SSY38" s="9"/>
      <c r="SSZ38" s="9"/>
      <c r="STA38" s="9"/>
      <c r="STB38" s="9"/>
      <c r="STC38" s="9"/>
      <c r="STD38" s="9"/>
      <c r="STE38" s="9"/>
      <c r="STF38" s="9"/>
      <c r="STG38" s="9"/>
      <c r="STH38" s="9"/>
      <c r="STI38" s="9"/>
      <c r="STJ38" s="9"/>
      <c r="STK38" s="9"/>
      <c r="STL38" s="9"/>
      <c r="STM38" s="9"/>
      <c r="STN38" s="9"/>
      <c r="STO38" s="9"/>
      <c r="STP38" s="9"/>
      <c r="STQ38" s="9"/>
      <c r="STR38" s="9"/>
      <c r="STS38" s="9"/>
      <c r="STT38" s="9"/>
      <c r="STU38" s="9"/>
      <c r="STV38" s="9"/>
      <c r="STW38" s="9"/>
      <c r="STX38" s="9"/>
      <c r="STY38" s="9"/>
      <c r="STZ38" s="9"/>
      <c r="SUA38" s="9"/>
      <c r="SUB38" s="9"/>
      <c r="SUC38" s="9"/>
      <c r="SUD38" s="9"/>
      <c r="SUE38" s="9"/>
      <c r="SUF38" s="9"/>
      <c r="SUG38" s="9"/>
      <c r="SUH38" s="9"/>
      <c r="SUI38" s="9"/>
      <c r="SUJ38" s="9"/>
      <c r="SUK38" s="9"/>
      <c r="SUL38" s="9"/>
      <c r="SUM38" s="9"/>
      <c r="SUN38" s="9"/>
      <c r="SUO38" s="9"/>
      <c r="SUP38" s="9"/>
      <c r="SUQ38" s="9"/>
      <c r="SUR38" s="9"/>
      <c r="SUS38" s="9"/>
      <c r="SUT38" s="9"/>
      <c r="SUU38" s="9"/>
      <c r="SUV38" s="9"/>
      <c r="SUW38" s="9"/>
      <c r="SUX38" s="9"/>
      <c r="SUY38" s="9"/>
      <c r="SUZ38" s="9"/>
      <c r="SVA38" s="9"/>
      <c r="SVB38" s="9"/>
      <c r="SVC38" s="9"/>
      <c r="SVD38" s="9"/>
      <c r="SVE38" s="9"/>
      <c r="SVF38" s="9"/>
      <c r="SVG38" s="9"/>
      <c r="SVH38" s="9"/>
      <c r="SVI38" s="9"/>
      <c r="SVJ38" s="9"/>
      <c r="SVK38" s="9"/>
      <c r="SVL38" s="9"/>
      <c r="SVM38" s="9"/>
      <c r="SVN38" s="9"/>
      <c r="SVO38" s="9"/>
      <c r="SVP38" s="9"/>
      <c r="SVQ38" s="9"/>
      <c r="SVR38" s="9"/>
      <c r="SVS38" s="9"/>
      <c r="SVT38" s="9"/>
      <c r="SVU38" s="9"/>
      <c r="SVV38" s="9"/>
      <c r="SVW38" s="9"/>
      <c r="SVX38" s="9"/>
      <c r="SVY38" s="9"/>
      <c r="SVZ38" s="9"/>
      <c r="SWA38" s="9"/>
      <c r="SWB38" s="9"/>
      <c r="SWC38" s="9"/>
      <c r="SWD38" s="9"/>
      <c r="SWE38" s="9"/>
      <c r="SWF38" s="9"/>
      <c r="SWG38" s="9"/>
      <c r="SWH38" s="9"/>
      <c r="SWI38" s="9"/>
      <c r="SWJ38" s="9"/>
      <c r="SWK38" s="9"/>
      <c r="SWL38" s="9"/>
      <c r="SWM38" s="9"/>
      <c r="SWN38" s="9"/>
      <c r="SWO38" s="9"/>
      <c r="SWP38" s="9"/>
      <c r="SWQ38" s="9"/>
      <c r="SWR38" s="9"/>
      <c r="SWS38" s="9"/>
      <c r="SWT38" s="9"/>
      <c r="SWU38" s="9"/>
      <c r="SWV38" s="9"/>
      <c r="SWW38" s="9"/>
      <c r="SWX38" s="9"/>
      <c r="SWY38" s="9"/>
      <c r="SWZ38" s="9"/>
      <c r="SXA38" s="9"/>
      <c r="SXB38" s="9"/>
      <c r="SXC38" s="9"/>
      <c r="SXD38" s="9"/>
      <c r="SXE38" s="9"/>
      <c r="SXF38" s="9"/>
      <c r="SXG38" s="9"/>
      <c r="SXH38" s="9"/>
      <c r="SXI38" s="9"/>
      <c r="SXJ38" s="9"/>
      <c r="SXK38" s="9"/>
      <c r="SXL38" s="9"/>
      <c r="SXM38" s="9"/>
      <c r="SXN38" s="9"/>
      <c r="SXO38" s="9"/>
      <c r="SXP38" s="9"/>
      <c r="SXQ38" s="9"/>
      <c r="SXR38" s="9"/>
      <c r="SXS38" s="9"/>
      <c r="SXT38" s="9"/>
      <c r="SXU38" s="9"/>
      <c r="SXV38" s="9"/>
      <c r="SXW38" s="9"/>
      <c r="SXX38" s="9"/>
      <c r="SXY38" s="9"/>
      <c r="SXZ38" s="9"/>
      <c r="SYA38" s="9"/>
      <c r="SYB38" s="9"/>
      <c r="SYC38" s="9"/>
      <c r="SYD38" s="9"/>
      <c r="SYE38" s="9"/>
      <c r="SYF38" s="9"/>
      <c r="SYG38" s="9"/>
      <c r="SYH38" s="9"/>
      <c r="SYI38" s="9"/>
      <c r="SYJ38" s="9"/>
      <c r="SYK38" s="9"/>
      <c r="SYL38" s="9"/>
      <c r="SYM38" s="9"/>
      <c r="SYN38" s="9"/>
      <c r="SYO38" s="9"/>
      <c r="SYP38" s="9"/>
      <c r="SYQ38" s="9"/>
      <c r="SYR38" s="9"/>
      <c r="SYS38" s="9"/>
      <c r="SYT38" s="9"/>
      <c r="SYU38" s="9"/>
      <c r="SYV38" s="9"/>
      <c r="SYW38" s="9"/>
      <c r="SYX38" s="9"/>
      <c r="SYY38" s="9"/>
      <c r="SYZ38" s="9"/>
      <c r="SZA38" s="9"/>
      <c r="SZB38" s="9"/>
      <c r="SZC38" s="9"/>
      <c r="SZD38" s="9"/>
      <c r="SZE38" s="9"/>
      <c r="SZF38" s="9"/>
      <c r="SZG38" s="9"/>
      <c r="SZH38" s="9"/>
      <c r="SZI38" s="9"/>
      <c r="SZJ38" s="9"/>
      <c r="SZK38" s="9"/>
      <c r="SZL38" s="9"/>
      <c r="SZM38" s="9"/>
      <c r="SZN38" s="9"/>
      <c r="SZO38" s="9"/>
      <c r="SZP38" s="9"/>
      <c r="SZQ38" s="9"/>
      <c r="SZR38" s="9"/>
      <c r="SZS38" s="9"/>
      <c r="SZT38" s="9"/>
      <c r="SZU38" s="9"/>
      <c r="SZV38" s="9"/>
      <c r="SZW38" s="9"/>
      <c r="SZX38" s="9"/>
      <c r="SZY38" s="9"/>
      <c r="SZZ38" s="9"/>
      <c r="TAA38" s="9"/>
      <c r="TAB38" s="9"/>
      <c r="TAC38" s="9"/>
      <c r="TAD38" s="9"/>
      <c r="TAE38" s="9"/>
      <c r="TAF38" s="9"/>
      <c r="TAG38" s="9"/>
      <c r="TAH38" s="9"/>
      <c r="TAI38" s="9"/>
      <c r="TAJ38" s="9"/>
      <c r="TAK38" s="9"/>
      <c r="TAL38" s="9"/>
      <c r="TAM38" s="9"/>
      <c r="TAN38" s="9"/>
      <c r="TAO38" s="9"/>
      <c r="TAP38" s="9"/>
      <c r="TAQ38" s="9"/>
      <c r="TAR38" s="9"/>
      <c r="TAS38" s="9"/>
      <c r="TAT38" s="9"/>
      <c r="TAU38" s="9"/>
      <c r="TAV38" s="9"/>
      <c r="TAW38" s="9"/>
      <c r="TAX38" s="9"/>
      <c r="TAY38" s="9"/>
      <c r="TAZ38" s="9"/>
      <c r="TBA38" s="9"/>
      <c r="TBB38" s="9"/>
      <c r="TBC38" s="9"/>
      <c r="TBD38" s="9"/>
      <c r="TBE38" s="9"/>
      <c r="TBF38" s="9"/>
      <c r="TBG38" s="9"/>
      <c r="TBH38" s="9"/>
      <c r="TBI38" s="9"/>
      <c r="TBJ38" s="9"/>
      <c r="TBK38" s="9"/>
      <c r="TBL38" s="9"/>
      <c r="TBM38" s="9"/>
      <c r="TBN38" s="9"/>
      <c r="TBO38" s="9"/>
      <c r="TBP38" s="9"/>
      <c r="TBQ38" s="9"/>
      <c r="TBR38" s="9"/>
      <c r="TBS38" s="9"/>
      <c r="TBT38" s="9"/>
      <c r="TBU38" s="9"/>
      <c r="TBV38" s="9"/>
      <c r="TBW38" s="9"/>
      <c r="TBX38" s="9"/>
      <c r="TBY38" s="9"/>
      <c r="TBZ38" s="9"/>
      <c r="TCA38" s="9"/>
      <c r="TCB38" s="9"/>
      <c r="TCC38" s="9"/>
      <c r="TCD38" s="9"/>
      <c r="TCE38" s="9"/>
      <c r="TCF38" s="9"/>
      <c r="TCG38" s="9"/>
      <c r="TCH38" s="9"/>
      <c r="TCI38" s="9"/>
      <c r="TCJ38" s="9"/>
      <c r="TCK38" s="9"/>
      <c r="TCL38" s="9"/>
      <c r="TCM38" s="9"/>
      <c r="TCN38" s="9"/>
      <c r="TCO38" s="9"/>
      <c r="TCP38" s="9"/>
      <c r="TCQ38" s="9"/>
      <c r="TCR38" s="9"/>
      <c r="TCS38" s="9"/>
      <c r="TCT38" s="9"/>
      <c r="TCU38" s="9"/>
      <c r="TCV38" s="9"/>
      <c r="TCW38" s="9"/>
      <c r="TCX38" s="9"/>
      <c r="TCY38" s="9"/>
      <c r="TCZ38" s="9"/>
      <c r="TDA38" s="9"/>
      <c r="TDB38" s="9"/>
      <c r="TDC38" s="9"/>
      <c r="TDD38" s="9"/>
      <c r="TDE38" s="9"/>
      <c r="TDF38" s="9"/>
      <c r="TDG38" s="9"/>
      <c r="TDH38" s="9"/>
      <c r="TDI38" s="9"/>
      <c r="TDJ38" s="9"/>
      <c r="TDK38" s="9"/>
      <c r="TDL38" s="9"/>
      <c r="TDM38" s="9"/>
      <c r="TDN38" s="9"/>
      <c r="TDO38" s="9"/>
      <c r="TDP38" s="9"/>
      <c r="TDQ38" s="9"/>
      <c r="TDR38" s="9"/>
      <c r="TDS38" s="9"/>
      <c r="TDT38" s="9"/>
      <c r="TDU38" s="9"/>
      <c r="TDV38" s="9"/>
      <c r="TDW38" s="9"/>
      <c r="TDX38" s="9"/>
      <c r="TDY38" s="9"/>
      <c r="TDZ38" s="9"/>
      <c r="TEA38" s="9"/>
      <c r="TEB38" s="9"/>
      <c r="TEC38" s="9"/>
      <c r="TED38" s="9"/>
      <c r="TEE38" s="9"/>
      <c r="TEF38" s="9"/>
      <c r="TEG38" s="9"/>
      <c r="TEH38" s="9"/>
      <c r="TEI38" s="9"/>
      <c r="TEJ38" s="9"/>
      <c r="TEK38" s="9"/>
      <c r="TEL38" s="9"/>
      <c r="TEM38" s="9"/>
      <c r="TEN38" s="9"/>
      <c r="TEO38" s="9"/>
      <c r="TEP38" s="9"/>
      <c r="TEQ38" s="9"/>
      <c r="TER38" s="9"/>
      <c r="TES38" s="9"/>
      <c r="TET38" s="9"/>
      <c r="TEU38" s="9"/>
      <c r="TEV38" s="9"/>
      <c r="TEW38" s="9"/>
      <c r="TEX38" s="9"/>
      <c r="TEY38" s="9"/>
      <c r="TEZ38" s="9"/>
      <c r="TFA38" s="9"/>
      <c r="TFB38" s="9"/>
      <c r="TFC38" s="9"/>
      <c r="TFD38" s="9"/>
      <c r="TFE38" s="9"/>
      <c r="TFF38" s="9"/>
      <c r="TFG38" s="9"/>
      <c r="TFH38" s="9"/>
      <c r="TFI38" s="9"/>
      <c r="TFJ38" s="9"/>
      <c r="TFK38" s="9"/>
      <c r="TFL38" s="9"/>
      <c r="TFM38" s="9"/>
      <c r="TFN38" s="9"/>
      <c r="TFO38" s="9"/>
      <c r="TFP38" s="9"/>
      <c r="TFQ38" s="9"/>
      <c r="TFR38" s="9"/>
      <c r="TFS38" s="9"/>
      <c r="TFT38" s="9"/>
      <c r="TFU38" s="9"/>
      <c r="TFV38" s="9"/>
      <c r="TFW38" s="9"/>
      <c r="TFX38" s="9"/>
      <c r="TFY38" s="9"/>
      <c r="TFZ38" s="9"/>
      <c r="TGA38" s="9"/>
      <c r="TGB38" s="9"/>
      <c r="TGC38" s="9"/>
      <c r="TGD38" s="9"/>
      <c r="TGE38" s="9"/>
      <c r="TGF38" s="9"/>
      <c r="TGG38" s="9"/>
      <c r="TGH38" s="9"/>
      <c r="TGI38" s="9"/>
      <c r="TGJ38" s="9"/>
      <c r="TGK38" s="9"/>
      <c r="TGL38" s="9"/>
      <c r="TGM38" s="9"/>
      <c r="TGN38" s="9"/>
      <c r="TGO38" s="9"/>
      <c r="TGP38" s="9"/>
      <c r="TGQ38" s="9"/>
      <c r="TGR38" s="9"/>
      <c r="TGS38" s="9"/>
      <c r="TGT38" s="9"/>
      <c r="TGU38" s="9"/>
      <c r="TGV38" s="9"/>
      <c r="TGW38" s="9"/>
      <c r="TGX38" s="9"/>
      <c r="TGY38" s="9"/>
      <c r="TGZ38" s="9"/>
      <c r="THA38" s="9"/>
      <c r="THB38" s="9"/>
      <c r="THC38" s="9"/>
      <c r="THD38" s="9"/>
      <c r="THE38" s="9"/>
      <c r="THF38" s="9"/>
      <c r="THG38" s="9"/>
      <c r="THH38" s="9"/>
      <c r="THI38" s="9"/>
      <c r="THJ38" s="9"/>
      <c r="THK38" s="9"/>
      <c r="THL38" s="9"/>
      <c r="THM38" s="9"/>
      <c r="THN38" s="9"/>
      <c r="THO38" s="9"/>
      <c r="THP38" s="9"/>
      <c r="THQ38" s="9"/>
      <c r="THR38" s="9"/>
      <c r="THS38" s="9"/>
      <c r="THT38" s="9"/>
      <c r="THU38" s="9"/>
      <c r="THV38" s="9"/>
      <c r="THW38" s="9"/>
      <c r="THX38" s="9"/>
      <c r="THY38" s="9"/>
      <c r="THZ38" s="9"/>
      <c r="TIA38" s="9"/>
      <c r="TIB38" s="9"/>
      <c r="TIC38" s="9"/>
      <c r="TID38" s="9"/>
      <c r="TIE38" s="9"/>
      <c r="TIF38" s="9"/>
      <c r="TIG38" s="9"/>
      <c r="TIH38" s="9"/>
      <c r="TII38" s="9"/>
      <c r="TIJ38" s="9"/>
      <c r="TIK38" s="9"/>
      <c r="TIL38" s="9"/>
      <c r="TIM38" s="9"/>
      <c r="TIN38" s="9"/>
      <c r="TIO38" s="9"/>
      <c r="TIP38" s="9"/>
      <c r="TIQ38" s="9"/>
      <c r="TIR38" s="9"/>
      <c r="TIS38" s="9"/>
      <c r="TIT38" s="9"/>
      <c r="TIU38" s="9"/>
      <c r="TIV38" s="9"/>
      <c r="TIW38" s="9"/>
      <c r="TIX38" s="9"/>
      <c r="TIY38" s="9"/>
      <c r="TIZ38" s="9"/>
      <c r="TJA38" s="9"/>
      <c r="TJB38" s="9"/>
      <c r="TJC38" s="9"/>
      <c r="TJD38" s="9"/>
      <c r="TJE38" s="9"/>
      <c r="TJF38" s="9"/>
      <c r="TJG38" s="9"/>
      <c r="TJH38" s="9"/>
      <c r="TJI38" s="9"/>
      <c r="TJJ38" s="9"/>
      <c r="TJK38" s="9"/>
      <c r="TJL38" s="9"/>
      <c r="TJM38" s="9"/>
      <c r="TJN38" s="9"/>
      <c r="TJO38" s="9"/>
      <c r="TJP38" s="9"/>
      <c r="TJQ38" s="9"/>
      <c r="TJR38" s="9"/>
      <c r="TJS38" s="9"/>
      <c r="TJT38" s="9"/>
      <c r="TJU38" s="9"/>
      <c r="TJV38" s="9"/>
      <c r="TJW38" s="9"/>
      <c r="TJX38" s="9"/>
      <c r="TJY38" s="9"/>
      <c r="TJZ38" s="9"/>
      <c r="TKA38" s="9"/>
      <c r="TKB38" s="9"/>
      <c r="TKC38" s="9"/>
      <c r="TKD38" s="9"/>
      <c r="TKE38" s="9"/>
      <c r="TKF38" s="9"/>
      <c r="TKG38" s="9"/>
      <c r="TKH38" s="9"/>
      <c r="TKI38" s="9"/>
      <c r="TKJ38" s="9"/>
      <c r="TKK38" s="9"/>
      <c r="TKL38" s="9"/>
      <c r="TKM38" s="9"/>
      <c r="TKN38" s="9"/>
      <c r="TKO38" s="9"/>
      <c r="TKP38" s="9"/>
      <c r="TKQ38" s="9"/>
      <c r="TKR38" s="9"/>
      <c r="TKS38" s="9"/>
      <c r="TKT38" s="9"/>
      <c r="TKU38" s="9"/>
      <c r="TKV38" s="9"/>
      <c r="TKW38" s="9"/>
      <c r="TKX38" s="9"/>
      <c r="TKY38" s="9"/>
      <c r="TKZ38" s="9"/>
      <c r="TLA38" s="9"/>
      <c r="TLB38" s="9"/>
      <c r="TLC38" s="9"/>
      <c r="TLD38" s="9"/>
      <c r="TLE38" s="9"/>
      <c r="TLF38" s="9"/>
      <c r="TLG38" s="9"/>
      <c r="TLH38" s="9"/>
      <c r="TLI38" s="9"/>
      <c r="TLJ38" s="9"/>
      <c r="TLK38" s="9"/>
      <c r="TLL38" s="9"/>
      <c r="TLM38" s="9"/>
      <c r="TLN38" s="9"/>
      <c r="TLO38" s="9"/>
      <c r="TLP38" s="9"/>
      <c r="TLQ38" s="9"/>
      <c r="TLR38" s="9"/>
      <c r="TLS38" s="9"/>
      <c r="TLT38" s="9"/>
      <c r="TLU38" s="9"/>
      <c r="TLV38" s="9"/>
      <c r="TLW38" s="9"/>
      <c r="TLX38" s="9"/>
      <c r="TLY38" s="9"/>
      <c r="TLZ38" s="9"/>
      <c r="TMA38" s="9"/>
      <c r="TMB38" s="9"/>
      <c r="TMC38" s="9"/>
      <c r="TMD38" s="9"/>
      <c r="TME38" s="9"/>
      <c r="TMF38" s="9"/>
      <c r="TMG38" s="9"/>
      <c r="TMH38" s="9"/>
      <c r="TMI38" s="9"/>
      <c r="TMJ38" s="9"/>
      <c r="TMK38" s="9"/>
      <c r="TML38" s="9"/>
      <c r="TMM38" s="9"/>
      <c r="TMN38" s="9"/>
      <c r="TMO38" s="9"/>
      <c r="TMP38" s="9"/>
      <c r="TMQ38" s="9"/>
      <c r="TMR38" s="9"/>
      <c r="TMS38" s="9"/>
      <c r="TMT38" s="9"/>
      <c r="TMU38" s="9"/>
      <c r="TMV38" s="9"/>
      <c r="TMW38" s="9"/>
      <c r="TMX38" s="9"/>
      <c r="TMY38" s="9"/>
      <c r="TMZ38" s="9"/>
      <c r="TNA38" s="9"/>
      <c r="TNB38" s="9"/>
      <c r="TNC38" s="9"/>
      <c r="TND38" s="9"/>
      <c r="TNE38" s="9"/>
      <c r="TNF38" s="9"/>
      <c r="TNG38" s="9"/>
      <c r="TNH38" s="9"/>
      <c r="TNI38" s="9"/>
      <c r="TNJ38" s="9"/>
      <c r="TNK38" s="9"/>
      <c r="TNL38" s="9"/>
      <c r="TNM38" s="9"/>
      <c r="TNN38" s="9"/>
      <c r="TNO38" s="9"/>
      <c r="TNP38" s="9"/>
      <c r="TNQ38" s="9"/>
      <c r="TNR38" s="9"/>
      <c r="TNS38" s="9"/>
      <c r="TNT38" s="9"/>
      <c r="TNU38" s="9"/>
      <c r="TNV38" s="9"/>
      <c r="TNW38" s="9"/>
      <c r="TNX38" s="9"/>
      <c r="TNY38" s="9"/>
      <c r="TNZ38" s="9"/>
      <c r="TOA38" s="9"/>
      <c r="TOB38" s="9"/>
      <c r="TOC38" s="9"/>
      <c r="TOD38" s="9"/>
      <c r="TOE38" s="9"/>
      <c r="TOF38" s="9"/>
      <c r="TOG38" s="9"/>
      <c r="TOH38" s="9"/>
      <c r="TOI38" s="9"/>
      <c r="TOJ38" s="9"/>
      <c r="TOK38" s="9"/>
      <c r="TOL38" s="9"/>
      <c r="TOM38" s="9"/>
      <c r="TON38" s="9"/>
      <c r="TOO38" s="9"/>
      <c r="TOP38" s="9"/>
      <c r="TOQ38" s="9"/>
      <c r="TOR38" s="9"/>
      <c r="TOS38" s="9"/>
      <c r="TOT38" s="9"/>
      <c r="TOU38" s="9"/>
      <c r="TOV38" s="9"/>
      <c r="TOW38" s="9"/>
      <c r="TOX38" s="9"/>
      <c r="TOY38" s="9"/>
      <c r="TOZ38" s="9"/>
      <c r="TPA38" s="9"/>
      <c r="TPB38" s="9"/>
      <c r="TPC38" s="9"/>
      <c r="TPD38" s="9"/>
      <c r="TPE38" s="9"/>
      <c r="TPF38" s="9"/>
      <c r="TPG38" s="9"/>
      <c r="TPH38" s="9"/>
      <c r="TPI38" s="9"/>
      <c r="TPJ38" s="9"/>
      <c r="TPK38" s="9"/>
      <c r="TPL38" s="9"/>
      <c r="TPM38" s="9"/>
      <c r="TPN38" s="9"/>
      <c r="TPO38" s="9"/>
      <c r="TPP38" s="9"/>
      <c r="TPQ38" s="9"/>
      <c r="TPR38" s="9"/>
      <c r="TPS38" s="9"/>
      <c r="TPT38" s="9"/>
      <c r="TPU38" s="9"/>
      <c r="TPV38" s="9"/>
      <c r="TPW38" s="9"/>
      <c r="TPX38" s="9"/>
      <c r="TPY38" s="9"/>
      <c r="TPZ38" s="9"/>
      <c r="TQA38" s="9"/>
      <c r="TQB38" s="9"/>
      <c r="TQC38" s="9"/>
      <c r="TQD38" s="9"/>
      <c r="TQE38" s="9"/>
      <c r="TQF38" s="9"/>
      <c r="TQG38" s="9"/>
      <c r="TQH38" s="9"/>
      <c r="TQI38" s="9"/>
      <c r="TQJ38" s="9"/>
      <c r="TQK38" s="9"/>
      <c r="TQL38" s="9"/>
      <c r="TQM38" s="9"/>
      <c r="TQN38" s="9"/>
      <c r="TQO38" s="9"/>
      <c r="TQP38" s="9"/>
      <c r="TQQ38" s="9"/>
      <c r="TQR38" s="9"/>
      <c r="TQS38" s="9"/>
      <c r="TQT38" s="9"/>
      <c r="TQU38" s="9"/>
      <c r="TQV38" s="9"/>
      <c r="TQW38" s="9"/>
      <c r="TQX38" s="9"/>
      <c r="TQY38" s="9"/>
      <c r="TQZ38" s="9"/>
      <c r="TRA38" s="9"/>
      <c r="TRB38" s="9"/>
      <c r="TRC38" s="9"/>
      <c r="TRD38" s="9"/>
      <c r="TRE38" s="9"/>
      <c r="TRF38" s="9"/>
      <c r="TRG38" s="9"/>
      <c r="TRH38" s="9"/>
      <c r="TRI38" s="9"/>
      <c r="TRJ38" s="9"/>
      <c r="TRK38" s="9"/>
      <c r="TRL38" s="9"/>
      <c r="TRM38" s="9"/>
      <c r="TRN38" s="9"/>
      <c r="TRO38" s="9"/>
      <c r="TRP38" s="9"/>
      <c r="TRQ38" s="9"/>
      <c r="TRR38" s="9"/>
      <c r="TRS38" s="9"/>
      <c r="TRT38" s="9"/>
      <c r="TRU38" s="9"/>
      <c r="TRV38" s="9"/>
      <c r="TRW38" s="9"/>
      <c r="TRX38" s="9"/>
      <c r="TRY38" s="9"/>
      <c r="TRZ38" s="9"/>
      <c r="TSA38" s="9"/>
      <c r="TSB38" s="9"/>
      <c r="TSC38" s="9"/>
      <c r="TSD38" s="9"/>
      <c r="TSE38" s="9"/>
      <c r="TSF38" s="9"/>
      <c r="TSG38" s="9"/>
      <c r="TSH38" s="9"/>
      <c r="TSI38" s="9"/>
      <c r="TSJ38" s="9"/>
      <c r="TSK38" s="9"/>
      <c r="TSL38" s="9"/>
      <c r="TSM38" s="9"/>
      <c r="TSN38" s="9"/>
      <c r="TSO38" s="9"/>
      <c r="TSP38" s="9"/>
      <c r="TSQ38" s="9"/>
      <c r="TSR38" s="9"/>
      <c r="TSS38" s="9"/>
      <c r="TST38" s="9"/>
      <c r="TSU38" s="9"/>
      <c r="TSV38" s="9"/>
      <c r="TSW38" s="9"/>
      <c r="TSX38" s="9"/>
      <c r="TSY38" s="9"/>
      <c r="TSZ38" s="9"/>
      <c r="TTA38" s="9"/>
      <c r="TTB38" s="9"/>
      <c r="TTC38" s="9"/>
      <c r="TTD38" s="9"/>
      <c r="TTE38" s="9"/>
      <c r="TTF38" s="9"/>
      <c r="TTG38" s="9"/>
      <c r="TTH38" s="9"/>
      <c r="TTI38" s="9"/>
      <c r="TTJ38" s="9"/>
      <c r="TTK38" s="9"/>
      <c r="TTL38" s="9"/>
      <c r="TTM38" s="9"/>
      <c r="TTN38" s="9"/>
      <c r="TTO38" s="9"/>
      <c r="TTP38" s="9"/>
      <c r="TTQ38" s="9"/>
      <c r="TTR38" s="9"/>
      <c r="TTS38" s="9"/>
      <c r="TTT38" s="9"/>
      <c r="TTU38" s="9"/>
      <c r="TTV38" s="9"/>
      <c r="TTW38" s="9"/>
      <c r="TTX38" s="9"/>
      <c r="TTY38" s="9"/>
      <c r="TTZ38" s="9"/>
      <c r="TUA38" s="9"/>
      <c r="TUB38" s="9"/>
      <c r="TUC38" s="9"/>
      <c r="TUD38" s="9"/>
      <c r="TUE38" s="9"/>
      <c r="TUF38" s="9"/>
      <c r="TUG38" s="9"/>
      <c r="TUH38" s="9"/>
      <c r="TUI38" s="9"/>
      <c r="TUJ38" s="9"/>
      <c r="TUK38" s="9"/>
      <c r="TUL38" s="9"/>
      <c r="TUM38" s="9"/>
      <c r="TUN38" s="9"/>
      <c r="TUO38" s="9"/>
      <c r="TUP38" s="9"/>
      <c r="TUQ38" s="9"/>
      <c r="TUR38" s="9"/>
      <c r="TUS38" s="9"/>
      <c r="TUT38" s="9"/>
      <c r="TUU38" s="9"/>
      <c r="TUV38" s="9"/>
      <c r="TUW38" s="9"/>
      <c r="TUX38" s="9"/>
      <c r="TUY38" s="9"/>
      <c r="TUZ38" s="9"/>
      <c r="TVA38" s="9"/>
      <c r="TVB38" s="9"/>
      <c r="TVC38" s="9"/>
      <c r="TVD38" s="9"/>
      <c r="TVE38" s="9"/>
      <c r="TVF38" s="9"/>
      <c r="TVG38" s="9"/>
      <c r="TVH38" s="9"/>
      <c r="TVI38" s="9"/>
      <c r="TVJ38" s="9"/>
      <c r="TVK38" s="9"/>
      <c r="TVL38" s="9"/>
      <c r="TVM38" s="9"/>
      <c r="TVN38" s="9"/>
      <c r="TVO38" s="9"/>
      <c r="TVP38" s="9"/>
      <c r="TVQ38" s="9"/>
      <c r="TVR38" s="9"/>
      <c r="TVS38" s="9"/>
      <c r="TVT38" s="9"/>
      <c r="TVU38" s="9"/>
      <c r="TVV38" s="9"/>
      <c r="TVW38" s="9"/>
      <c r="TVX38" s="9"/>
      <c r="TVY38" s="9"/>
      <c r="TVZ38" s="9"/>
      <c r="TWA38" s="9"/>
      <c r="TWB38" s="9"/>
      <c r="TWC38" s="9"/>
      <c r="TWD38" s="9"/>
      <c r="TWE38" s="9"/>
      <c r="TWF38" s="9"/>
      <c r="TWG38" s="9"/>
      <c r="TWH38" s="9"/>
      <c r="TWI38" s="9"/>
      <c r="TWJ38" s="9"/>
      <c r="TWK38" s="9"/>
      <c r="TWL38" s="9"/>
      <c r="TWM38" s="9"/>
      <c r="TWN38" s="9"/>
      <c r="TWO38" s="9"/>
      <c r="TWP38" s="9"/>
      <c r="TWQ38" s="9"/>
      <c r="TWR38" s="9"/>
      <c r="TWS38" s="9"/>
      <c r="TWT38" s="9"/>
      <c r="TWU38" s="9"/>
      <c r="TWV38" s="9"/>
      <c r="TWW38" s="9"/>
      <c r="TWX38" s="9"/>
      <c r="TWY38" s="9"/>
      <c r="TWZ38" s="9"/>
      <c r="TXA38" s="9"/>
      <c r="TXB38" s="9"/>
      <c r="TXC38" s="9"/>
      <c r="TXD38" s="9"/>
      <c r="TXE38" s="9"/>
      <c r="TXF38" s="9"/>
      <c r="TXG38" s="9"/>
      <c r="TXH38" s="9"/>
      <c r="TXI38" s="9"/>
      <c r="TXJ38" s="9"/>
      <c r="TXK38" s="9"/>
      <c r="TXL38" s="9"/>
      <c r="TXM38" s="9"/>
      <c r="TXN38" s="9"/>
      <c r="TXO38" s="9"/>
      <c r="TXP38" s="9"/>
      <c r="TXQ38" s="9"/>
      <c r="TXR38" s="9"/>
      <c r="TXS38" s="9"/>
      <c r="TXT38" s="9"/>
      <c r="TXU38" s="9"/>
      <c r="TXV38" s="9"/>
      <c r="TXW38" s="9"/>
      <c r="TXX38" s="9"/>
      <c r="TXY38" s="9"/>
      <c r="TXZ38" s="9"/>
      <c r="TYA38" s="9"/>
      <c r="TYB38" s="9"/>
      <c r="TYC38" s="9"/>
      <c r="TYD38" s="9"/>
      <c r="TYE38" s="9"/>
      <c r="TYF38" s="9"/>
      <c r="TYG38" s="9"/>
      <c r="TYH38" s="9"/>
      <c r="TYI38" s="9"/>
      <c r="TYJ38" s="9"/>
      <c r="TYK38" s="9"/>
      <c r="TYL38" s="9"/>
      <c r="TYM38" s="9"/>
      <c r="TYN38" s="9"/>
      <c r="TYO38" s="9"/>
      <c r="TYP38" s="9"/>
      <c r="TYQ38" s="9"/>
      <c r="TYR38" s="9"/>
      <c r="TYS38" s="9"/>
      <c r="TYT38" s="9"/>
      <c r="TYU38" s="9"/>
      <c r="TYV38" s="9"/>
      <c r="TYW38" s="9"/>
      <c r="TYX38" s="9"/>
      <c r="TYY38" s="9"/>
      <c r="TYZ38" s="9"/>
      <c r="TZA38" s="9"/>
      <c r="TZB38" s="9"/>
      <c r="TZC38" s="9"/>
      <c r="TZD38" s="9"/>
      <c r="TZE38" s="9"/>
      <c r="TZF38" s="9"/>
      <c r="TZG38" s="9"/>
      <c r="TZH38" s="9"/>
      <c r="TZI38" s="9"/>
      <c r="TZJ38" s="9"/>
      <c r="TZK38" s="9"/>
      <c r="TZL38" s="9"/>
      <c r="TZM38" s="9"/>
      <c r="TZN38" s="9"/>
      <c r="TZO38" s="9"/>
      <c r="TZP38" s="9"/>
      <c r="TZQ38" s="9"/>
      <c r="TZR38" s="9"/>
      <c r="TZS38" s="9"/>
      <c r="TZT38" s="9"/>
      <c r="TZU38" s="9"/>
      <c r="TZV38" s="9"/>
      <c r="TZW38" s="9"/>
      <c r="TZX38" s="9"/>
      <c r="TZY38" s="9"/>
      <c r="TZZ38" s="9"/>
      <c r="UAA38" s="9"/>
      <c r="UAB38" s="9"/>
      <c r="UAC38" s="9"/>
      <c r="UAD38" s="9"/>
      <c r="UAE38" s="9"/>
      <c r="UAF38" s="9"/>
      <c r="UAG38" s="9"/>
      <c r="UAH38" s="9"/>
      <c r="UAI38" s="9"/>
      <c r="UAJ38" s="9"/>
      <c r="UAK38" s="9"/>
      <c r="UAL38" s="9"/>
      <c r="UAM38" s="9"/>
      <c r="UAN38" s="9"/>
      <c r="UAO38" s="9"/>
      <c r="UAP38" s="9"/>
      <c r="UAQ38" s="9"/>
      <c r="UAR38" s="9"/>
      <c r="UAS38" s="9"/>
      <c r="UAT38" s="9"/>
      <c r="UAU38" s="9"/>
      <c r="UAV38" s="9"/>
      <c r="UAW38" s="9"/>
      <c r="UAX38" s="9"/>
      <c r="UAY38" s="9"/>
      <c r="UAZ38" s="9"/>
      <c r="UBA38" s="9"/>
      <c r="UBB38" s="9"/>
      <c r="UBC38" s="9"/>
      <c r="UBD38" s="9"/>
      <c r="UBE38" s="9"/>
      <c r="UBF38" s="9"/>
      <c r="UBG38" s="9"/>
      <c r="UBH38" s="9"/>
      <c r="UBI38" s="9"/>
      <c r="UBJ38" s="9"/>
      <c r="UBK38" s="9"/>
      <c r="UBL38" s="9"/>
      <c r="UBM38" s="9"/>
      <c r="UBN38" s="9"/>
      <c r="UBO38" s="9"/>
      <c r="UBP38" s="9"/>
      <c r="UBQ38" s="9"/>
      <c r="UBR38" s="9"/>
      <c r="UBS38" s="9"/>
      <c r="UBT38" s="9"/>
      <c r="UBU38" s="9"/>
      <c r="UBV38" s="9"/>
      <c r="UBW38" s="9"/>
      <c r="UBX38" s="9"/>
      <c r="UBY38" s="9"/>
      <c r="UBZ38" s="9"/>
      <c r="UCA38" s="9"/>
      <c r="UCB38" s="9"/>
      <c r="UCC38" s="9"/>
      <c r="UCD38" s="9"/>
      <c r="UCE38" s="9"/>
      <c r="UCF38" s="9"/>
      <c r="UCG38" s="9"/>
      <c r="UCH38" s="9"/>
      <c r="UCI38" s="9"/>
      <c r="UCJ38" s="9"/>
      <c r="UCK38" s="9"/>
      <c r="UCL38" s="9"/>
      <c r="UCM38" s="9"/>
      <c r="UCN38" s="9"/>
      <c r="UCO38" s="9"/>
      <c r="UCP38" s="9"/>
      <c r="UCQ38" s="9"/>
      <c r="UCR38" s="9"/>
      <c r="UCS38" s="9"/>
      <c r="UCT38" s="9"/>
      <c r="UCU38" s="9"/>
      <c r="UCV38" s="9"/>
      <c r="UCW38" s="9"/>
      <c r="UCX38" s="9"/>
      <c r="UCY38" s="9"/>
      <c r="UCZ38" s="9"/>
      <c r="UDA38" s="9"/>
      <c r="UDB38" s="9"/>
      <c r="UDC38" s="9"/>
      <c r="UDD38" s="9"/>
      <c r="UDE38" s="9"/>
      <c r="UDF38" s="9"/>
      <c r="UDG38" s="9"/>
      <c r="UDH38" s="9"/>
      <c r="UDI38" s="9"/>
      <c r="UDJ38" s="9"/>
      <c r="UDK38" s="9"/>
      <c r="UDL38" s="9"/>
      <c r="UDM38" s="9"/>
      <c r="UDN38" s="9"/>
      <c r="UDO38" s="9"/>
      <c r="UDP38" s="9"/>
      <c r="UDQ38" s="9"/>
      <c r="UDR38" s="9"/>
      <c r="UDS38" s="9"/>
      <c r="UDT38" s="9"/>
      <c r="UDU38" s="9"/>
      <c r="UDV38" s="9"/>
      <c r="UDW38" s="9"/>
      <c r="UDX38" s="9"/>
      <c r="UDY38" s="9"/>
      <c r="UDZ38" s="9"/>
      <c r="UEA38" s="9"/>
      <c r="UEB38" s="9"/>
      <c r="UEC38" s="9"/>
      <c r="UED38" s="9"/>
      <c r="UEE38" s="9"/>
      <c r="UEF38" s="9"/>
      <c r="UEG38" s="9"/>
      <c r="UEH38" s="9"/>
      <c r="UEI38" s="9"/>
      <c r="UEJ38" s="9"/>
      <c r="UEK38" s="9"/>
      <c r="UEL38" s="9"/>
      <c r="UEM38" s="9"/>
      <c r="UEN38" s="9"/>
      <c r="UEO38" s="9"/>
      <c r="UEP38" s="9"/>
      <c r="UEQ38" s="9"/>
      <c r="UER38" s="9"/>
      <c r="UES38" s="9"/>
      <c r="UET38" s="9"/>
      <c r="UEU38" s="9"/>
      <c r="UEV38" s="9"/>
      <c r="UEW38" s="9"/>
      <c r="UEX38" s="9"/>
      <c r="UEY38" s="9"/>
      <c r="UEZ38" s="9"/>
      <c r="UFA38" s="9"/>
      <c r="UFB38" s="9"/>
      <c r="UFC38" s="9"/>
      <c r="UFD38" s="9"/>
      <c r="UFE38" s="9"/>
      <c r="UFF38" s="9"/>
      <c r="UFG38" s="9"/>
      <c r="UFH38" s="9"/>
      <c r="UFI38" s="9"/>
      <c r="UFJ38" s="9"/>
      <c r="UFK38" s="9"/>
      <c r="UFL38" s="9"/>
      <c r="UFM38" s="9"/>
      <c r="UFN38" s="9"/>
      <c r="UFO38" s="9"/>
      <c r="UFP38" s="9"/>
      <c r="UFQ38" s="9"/>
      <c r="UFR38" s="9"/>
      <c r="UFS38" s="9"/>
      <c r="UFT38" s="9"/>
      <c r="UFU38" s="9"/>
      <c r="UFV38" s="9"/>
      <c r="UFW38" s="9"/>
      <c r="UFX38" s="9"/>
      <c r="UFY38" s="9"/>
      <c r="UFZ38" s="9"/>
      <c r="UGA38" s="9"/>
      <c r="UGB38" s="9"/>
      <c r="UGC38" s="9"/>
      <c r="UGD38" s="9"/>
      <c r="UGE38" s="9"/>
      <c r="UGF38" s="9"/>
      <c r="UGG38" s="9"/>
      <c r="UGH38" s="9"/>
      <c r="UGI38" s="9"/>
      <c r="UGJ38" s="9"/>
      <c r="UGK38" s="9"/>
      <c r="UGL38" s="9"/>
      <c r="UGM38" s="9"/>
      <c r="UGN38" s="9"/>
      <c r="UGO38" s="9"/>
      <c r="UGP38" s="9"/>
      <c r="UGQ38" s="9"/>
      <c r="UGR38" s="9"/>
      <c r="UGS38" s="9"/>
      <c r="UGT38" s="9"/>
      <c r="UGU38" s="9"/>
      <c r="UGV38" s="9"/>
      <c r="UGW38" s="9"/>
      <c r="UGX38" s="9"/>
      <c r="UGY38" s="9"/>
      <c r="UGZ38" s="9"/>
      <c r="UHA38" s="9"/>
      <c r="UHB38" s="9"/>
      <c r="UHC38" s="9"/>
      <c r="UHD38" s="9"/>
      <c r="UHE38" s="9"/>
      <c r="UHF38" s="9"/>
      <c r="UHG38" s="9"/>
      <c r="UHH38" s="9"/>
      <c r="UHI38" s="9"/>
      <c r="UHJ38" s="9"/>
      <c r="UHK38" s="9"/>
      <c r="UHL38" s="9"/>
      <c r="UHM38" s="9"/>
      <c r="UHN38" s="9"/>
      <c r="UHO38" s="9"/>
      <c r="UHP38" s="9"/>
      <c r="UHQ38" s="9"/>
      <c r="UHR38" s="9"/>
      <c r="UHS38" s="9"/>
      <c r="UHT38" s="9"/>
      <c r="UHU38" s="9"/>
      <c r="UHV38" s="9"/>
      <c r="UHW38" s="9"/>
      <c r="UHX38" s="9"/>
      <c r="UHY38" s="9"/>
      <c r="UHZ38" s="9"/>
      <c r="UIA38" s="9"/>
      <c r="UIB38" s="9"/>
      <c r="UIC38" s="9"/>
      <c r="UID38" s="9"/>
      <c r="UIE38" s="9"/>
      <c r="UIF38" s="9"/>
      <c r="UIG38" s="9"/>
      <c r="UIH38" s="9"/>
      <c r="UII38" s="9"/>
      <c r="UIJ38" s="9"/>
      <c r="UIK38" s="9"/>
      <c r="UIL38" s="9"/>
      <c r="UIM38" s="9"/>
      <c r="UIN38" s="9"/>
      <c r="UIO38" s="9"/>
      <c r="UIP38" s="9"/>
      <c r="UIQ38" s="9"/>
      <c r="UIR38" s="9"/>
      <c r="UIS38" s="9"/>
      <c r="UIT38" s="9"/>
      <c r="UIU38" s="9"/>
      <c r="UIV38" s="9"/>
      <c r="UIW38" s="9"/>
      <c r="UIX38" s="9"/>
      <c r="UIY38" s="9"/>
      <c r="UIZ38" s="9"/>
      <c r="UJA38" s="9"/>
      <c r="UJB38" s="9"/>
      <c r="UJC38" s="9"/>
      <c r="UJD38" s="9"/>
      <c r="UJE38" s="9"/>
      <c r="UJF38" s="9"/>
      <c r="UJG38" s="9"/>
      <c r="UJH38" s="9"/>
      <c r="UJI38" s="9"/>
      <c r="UJJ38" s="9"/>
      <c r="UJK38" s="9"/>
      <c r="UJL38" s="9"/>
      <c r="UJM38" s="9"/>
      <c r="UJN38" s="9"/>
      <c r="UJO38" s="9"/>
      <c r="UJP38" s="9"/>
      <c r="UJQ38" s="9"/>
      <c r="UJR38" s="9"/>
      <c r="UJS38" s="9"/>
      <c r="UJT38" s="9"/>
      <c r="UJU38" s="9"/>
      <c r="UJV38" s="9"/>
      <c r="UJW38" s="9"/>
      <c r="UJX38" s="9"/>
      <c r="UJY38" s="9"/>
      <c r="UJZ38" s="9"/>
      <c r="UKA38" s="9"/>
      <c r="UKB38" s="9"/>
      <c r="UKC38" s="9"/>
      <c r="UKD38" s="9"/>
      <c r="UKE38" s="9"/>
      <c r="UKF38" s="9"/>
      <c r="UKG38" s="9"/>
      <c r="UKH38" s="9"/>
      <c r="UKI38" s="9"/>
      <c r="UKJ38" s="9"/>
      <c r="UKK38" s="9"/>
      <c r="UKL38" s="9"/>
      <c r="UKM38" s="9"/>
      <c r="UKN38" s="9"/>
      <c r="UKO38" s="9"/>
      <c r="UKP38" s="9"/>
      <c r="UKQ38" s="9"/>
      <c r="UKR38" s="9"/>
      <c r="UKS38" s="9"/>
      <c r="UKT38" s="9"/>
      <c r="UKU38" s="9"/>
      <c r="UKV38" s="9"/>
      <c r="UKW38" s="9"/>
      <c r="UKX38" s="9"/>
      <c r="UKY38" s="9"/>
      <c r="UKZ38" s="9"/>
      <c r="ULA38" s="9"/>
      <c r="ULB38" s="9"/>
      <c r="ULC38" s="9"/>
      <c r="ULD38" s="9"/>
      <c r="ULE38" s="9"/>
      <c r="ULF38" s="9"/>
      <c r="ULG38" s="9"/>
      <c r="ULH38" s="9"/>
      <c r="ULI38" s="9"/>
      <c r="ULJ38" s="9"/>
      <c r="ULK38" s="9"/>
      <c r="ULL38" s="9"/>
      <c r="ULM38" s="9"/>
      <c r="ULN38" s="9"/>
      <c r="ULO38" s="9"/>
      <c r="ULP38" s="9"/>
      <c r="ULQ38" s="9"/>
      <c r="ULR38" s="9"/>
      <c r="ULS38" s="9"/>
      <c r="ULT38" s="9"/>
      <c r="ULU38" s="9"/>
      <c r="ULV38" s="9"/>
      <c r="ULW38" s="9"/>
      <c r="ULX38" s="9"/>
      <c r="ULY38" s="9"/>
      <c r="ULZ38" s="9"/>
      <c r="UMA38" s="9"/>
      <c r="UMB38" s="9"/>
      <c r="UMC38" s="9"/>
      <c r="UMD38" s="9"/>
      <c r="UME38" s="9"/>
      <c r="UMF38" s="9"/>
      <c r="UMG38" s="9"/>
      <c r="UMH38" s="9"/>
      <c r="UMI38" s="9"/>
      <c r="UMJ38" s="9"/>
      <c r="UMK38" s="9"/>
      <c r="UML38" s="9"/>
      <c r="UMM38" s="9"/>
      <c r="UMN38" s="9"/>
      <c r="UMO38" s="9"/>
      <c r="UMP38" s="9"/>
      <c r="UMQ38" s="9"/>
      <c r="UMR38" s="9"/>
      <c r="UMS38" s="9"/>
      <c r="UMT38" s="9"/>
      <c r="UMU38" s="9"/>
      <c r="UMV38" s="9"/>
      <c r="UMW38" s="9"/>
      <c r="UMX38" s="9"/>
      <c r="UMY38" s="9"/>
      <c r="UMZ38" s="9"/>
      <c r="UNA38" s="9"/>
      <c r="UNB38" s="9"/>
      <c r="UNC38" s="9"/>
      <c r="UND38" s="9"/>
      <c r="UNE38" s="9"/>
      <c r="UNF38" s="9"/>
      <c r="UNG38" s="9"/>
      <c r="UNH38" s="9"/>
      <c r="UNI38" s="9"/>
      <c r="UNJ38" s="9"/>
      <c r="UNK38" s="9"/>
      <c r="UNL38" s="9"/>
      <c r="UNM38" s="9"/>
      <c r="UNN38" s="9"/>
      <c r="UNO38" s="9"/>
      <c r="UNP38" s="9"/>
      <c r="UNQ38" s="9"/>
      <c r="UNR38" s="9"/>
      <c r="UNS38" s="9"/>
      <c r="UNT38" s="9"/>
      <c r="UNU38" s="9"/>
      <c r="UNV38" s="9"/>
      <c r="UNW38" s="9"/>
      <c r="UNX38" s="9"/>
      <c r="UNY38" s="9"/>
      <c r="UNZ38" s="9"/>
      <c r="UOA38" s="9"/>
      <c r="UOB38" s="9"/>
      <c r="UOC38" s="9"/>
      <c r="UOD38" s="9"/>
      <c r="UOE38" s="9"/>
      <c r="UOF38" s="9"/>
      <c r="UOG38" s="9"/>
      <c r="UOH38" s="9"/>
      <c r="UOI38" s="9"/>
      <c r="UOJ38" s="9"/>
      <c r="UOK38" s="9"/>
      <c r="UOL38" s="9"/>
      <c r="UOM38" s="9"/>
      <c r="UON38" s="9"/>
      <c r="UOO38" s="9"/>
      <c r="UOP38" s="9"/>
      <c r="UOQ38" s="9"/>
      <c r="UOR38" s="9"/>
      <c r="UOS38" s="9"/>
      <c r="UOT38" s="9"/>
      <c r="UOU38" s="9"/>
      <c r="UOV38" s="9"/>
      <c r="UOW38" s="9"/>
      <c r="UOX38" s="9"/>
      <c r="UOY38" s="9"/>
      <c r="UOZ38" s="9"/>
      <c r="UPA38" s="9"/>
      <c r="UPB38" s="9"/>
      <c r="UPC38" s="9"/>
      <c r="UPD38" s="9"/>
      <c r="UPE38" s="9"/>
      <c r="UPF38" s="9"/>
      <c r="UPG38" s="9"/>
      <c r="UPH38" s="9"/>
      <c r="UPI38" s="9"/>
      <c r="UPJ38" s="9"/>
      <c r="UPK38" s="9"/>
      <c r="UPL38" s="9"/>
      <c r="UPM38" s="9"/>
      <c r="UPN38" s="9"/>
      <c r="UPO38" s="9"/>
      <c r="UPP38" s="9"/>
      <c r="UPQ38" s="9"/>
      <c r="UPR38" s="9"/>
      <c r="UPS38" s="9"/>
      <c r="UPT38" s="9"/>
      <c r="UPU38" s="9"/>
      <c r="UPV38" s="9"/>
      <c r="UPW38" s="9"/>
      <c r="UPX38" s="9"/>
      <c r="UPY38" s="9"/>
      <c r="UPZ38" s="9"/>
      <c r="UQA38" s="9"/>
      <c r="UQB38" s="9"/>
      <c r="UQC38" s="9"/>
      <c r="UQD38" s="9"/>
      <c r="UQE38" s="9"/>
      <c r="UQF38" s="9"/>
      <c r="UQG38" s="9"/>
      <c r="UQH38" s="9"/>
      <c r="UQI38" s="9"/>
      <c r="UQJ38" s="9"/>
      <c r="UQK38" s="9"/>
      <c r="UQL38" s="9"/>
      <c r="UQM38" s="9"/>
      <c r="UQN38" s="9"/>
      <c r="UQO38" s="9"/>
      <c r="UQP38" s="9"/>
      <c r="UQQ38" s="9"/>
      <c r="UQR38" s="9"/>
      <c r="UQS38" s="9"/>
      <c r="UQT38" s="9"/>
      <c r="UQU38" s="9"/>
      <c r="UQV38" s="9"/>
      <c r="UQW38" s="9"/>
      <c r="UQX38" s="9"/>
      <c r="UQY38" s="9"/>
      <c r="UQZ38" s="9"/>
      <c r="URA38" s="9"/>
      <c r="URB38" s="9"/>
      <c r="URC38" s="9"/>
      <c r="URD38" s="9"/>
      <c r="URE38" s="9"/>
      <c r="URF38" s="9"/>
      <c r="URG38" s="9"/>
      <c r="URH38" s="9"/>
      <c r="URI38" s="9"/>
      <c r="URJ38" s="9"/>
      <c r="URK38" s="9"/>
      <c r="URL38" s="9"/>
      <c r="URM38" s="9"/>
      <c r="URN38" s="9"/>
      <c r="URO38" s="9"/>
      <c r="URP38" s="9"/>
      <c r="URQ38" s="9"/>
      <c r="URR38" s="9"/>
      <c r="URS38" s="9"/>
      <c r="URT38" s="9"/>
      <c r="URU38" s="9"/>
      <c r="URV38" s="9"/>
      <c r="URW38" s="9"/>
      <c r="URX38" s="9"/>
      <c r="URY38" s="9"/>
      <c r="URZ38" s="9"/>
      <c r="USA38" s="9"/>
      <c r="USB38" s="9"/>
      <c r="USC38" s="9"/>
      <c r="USD38" s="9"/>
      <c r="USE38" s="9"/>
      <c r="USF38" s="9"/>
      <c r="USG38" s="9"/>
      <c r="USH38" s="9"/>
      <c r="USI38" s="9"/>
      <c r="USJ38" s="9"/>
      <c r="USK38" s="9"/>
      <c r="USL38" s="9"/>
      <c r="USM38" s="9"/>
      <c r="USN38" s="9"/>
      <c r="USO38" s="9"/>
      <c r="USP38" s="9"/>
      <c r="USQ38" s="9"/>
      <c r="USR38" s="9"/>
      <c r="USS38" s="9"/>
      <c r="UST38" s="9"/>
      <c r="USU38" s="9"/>
      <c r="USV38" s="9"/>
      <c r="USW38" s="9"/>
      <c r="USX38" s="9"/>
      <c r="USY38" s="9"/>
      <c r="USZ38" s="9"/>
      <c r="UTA38" s="9"/>
      <c r="UTB38" s="9"/>
      <c r="UTC38" s="9"/>
      <c r="UTD38" s="9"/>
      <c r="UTE38" s="9"/>
      <c r="UTF38" s="9"/>
      <c r="UTG38" s="9"/>
      <c r="UTH38" s="9"/>
      <c r="UTI38" s="9"/>
      <c r="UTJ38" s="9"/>
      <c r="UTK38" s="9"/>
      <c r="UTL38" s="9"/>
      <c r="UTM38" s="9"/>
      <c r="UTN38" s="9"/>
      <c r="UTO38" s="9"/>
      <c r="UTP38" s="9"/>
      <c r="UTQ38" s="9"/>
      <c r="UTR38" s="9"/>
      <c r="UTS38" s="9"/>
      <c r="UTT38" s="9"/>
      <c r="UTU38" s="9"/>
      <c r="UTV38" s="9"/>
      <c r="UTW38" s="9"/>
      <c r="UTX38" s="9"/>
      <c r="UTY38" s="9"/>
      <c r="UTZ38" s="9"/>
      <c r="UUA38" s="9"/>
      <c r="UUB38" s="9"/>
      <c r="UUC38" s="9"/>
      <c r="UUD38" s="9"/>
      <c r="UUE38" s="9"/>
      <c r="UUF38" s="9"/>
      <c r="UUG38" s="9"/>
      <c r="UUH38" s="9"/>
      <c r="UUI38" s="9"/>
      <c r="UUJ38" s="9"/>
      <c r="UUK38" s="9"/>
      <c r="UUL38" s="9"/>
      <c r="UUM38" s="9"/>
      <c r="UUN38" s="9"/>
      <c r="UUO38" s="9"/>
      <c r="UUP38" s="9"/>
      <c r="UUQ38" s="9"/>
      <c r="UUR38" s="9"/>
      <c r="UUS38" s="9"/>
      <c r="UUT38" s="9"/>
      <c r="UUU38" s="9"/>
      <c r="UUV38" s="9"/>
      <c r="UUW38" s="9"/>
      <c r="UUX38" s="9"/>
      <c r="UUY38" s="9"/>
      <c r="UUZ38" s="9"/>
      <c r="UVA38" s="9"/>
      <c r="UVB38" s="9"/>
      <c r="UVC38" s="9"/>
      <c r="UVD38" s="9"/>
      <c r="UVE38" s="9"/>
      <c r="UVF38" s="9"/>
      <c r="UVG38" s="9"/>
      <c r="UVH38" s="9"/>
      <c r="UVI38" s="9"/>
      <c r="UVJ38" s="9"/>
      <c r="UVK38" s="9"/>
      <c r="UVL38" s="9"/>
      <c r="UVM38" s="9"/>
      <c r="UVN38" s="9"/>
      <c r="UVO38" s="9"/>
      <c r="UVP38" s="9"/>
      <c r="UVQ38" s="9"/>
      <c r="UVR38" s="9"/>
      <c r="UVS38" s="9"/>
      <c r="UVT38" s="9"/>
      <c r="UVU38" s="9"/>
      <c r="UVV38" s="9"/>
      <c r="UVW38" s="9"/>
      <c r="UVX38" s="9"/>
      <c r="UVY38" s="9"/>
      <c r="UVZ38" s="9"/>
      <c r="UWA38" s="9"/>
      <c r="UWB38" s="9"/>
      <c r="UWC38" s="9"/>
      <c r="UWD38" s="9"/>
      <c r="UWE38" s="9"/>
      <c r="UWF38" s="9"/>
      <c r="UWG38" s="9"/>
      <c r="UWH38" s="9"/>
      <c r="UWI38" s="9"/>
      <c r="UWJ38" s="9"/>
      <c r="UWK38" s="9"/>
      <c r="UWL38" s="9"/>
      <c r="UWM38" s="9"/>
      <c r="UWN38" s="9"/>
      <c r="UWO38" s="9"/>
      <c r="UWP38" s="9"/>
      <c r="UWQ38" s="9"/>
      <c r="UWR38" s="9"/>
      <c r="UWS38" s="9"/>
      <c r="UWT38" s="9"/>
      <c r="UWU38" s="9"/>
      <c r="UWV38" s="9"/>
      <c r="UWW38" s="9"/>
      <c r="UWX38" s="9"/>
      <c r="UWY38" s="9"/>
      <c r="UWZ38" s="9"/>
      <c r="UXA38" s="9"/>
      <c r="UXB38" s="9"/>
      <c r="UXC38" s="9"/>
      <c r="UXD38" s="9"/>
      <c r="UXE38" s="9"/>
      <c r="UXF38" s="9"/>
      <c r="UXG38" s="9"/>
      <c r="UXH38" s="9"/>
      <c r="UXI38" s="9"/>
      <c r="UXJ38" s="9"/>
      <c r="UXK38" s="9"/>
      <c r="UXL38" s="9"/>
      <c r="UXM38" s="9"/>
      <c r="UXN38" s="9"/>
      <c r="UXO38" s="9"/>
      <c r="UXP38" s="9"/>
      <c r="UXQ38" s="9"/>
      <c r="UXR38" s="9"/>
      <c r="UXS38" s="9"/>
      <c r="UXT38" s="9"/>
      <c r="UXU38" s="9"/>
      <c r="UXV38" s="9"/>
      <c r="UXW38" s="9"/>
      <c r="UXX38" s="9"/>
      <c r="UXY38" s="9"/>
      <c r="UXZ38" s="9"/>
      <c r="UYA38" s="9"/>
      <c r="UYB38" s="9"/>
      <c r="UYC38" s="9"/>
      <c r="UYD38" s="9"/>
      <c r="UYE38" s="9"/>
      <c r="UYF38" s="9"/>
      <c r="UYG38" s="9"/>
      <c r="UYH38" s="9"/>
      <c r="UYI38" s="9"/>
      <c r="UYJ38" s="9"/>
      <c r="UYK38" s="9"/>
      <c r="UYL38" s="9"/>
      <c r="UYM38" s="9"/>
      <c r="UYN38" s="9"/>
      <c r="UYO38" s="9"/>
      <c r="UYP38" s="9"/>
      <c r="UYQ38" s="9"/>
      <c r="UYR38" s="9"/>
      <c r="UYS38" s="9"/>
      <c r="UYT38" s="9"/>
      <c r="UYU38" s="9"/>
      <c r="UYV38" s="9"/>
      <c r="UYW38" s="9"/>
      <c r="UYX38" s="9"/>
      <c r="UYY38" s="9"/>
      <c r="UYZ38" s="9"/>
      <c r="UZA38" s="9"/>
      <c r="UZB38" s="9"/>
      <c r="UZC38" s="9"/>
      <c r="UZD38" s="9"/>
      <c r="UZE38" s="9"/>
      <c r="UZF38" s="9"/>
      <c r="UZG38" s="9"/>
      <c r="UZH38" s="9"/>
      <c r="UZI38" s="9"/>
      <c r="UZJ38" s="9"/>
      <c r="UZK38" s="9"/>
      <c r="UZL38" s="9"/>
      <c r="UZM38" s="9"/>
      <c r="UZN38" s="9"/>
      <c r="UZO38" s="9"/>
      <c r="UZP38" s="9"/>
      <c r="UZQ38" s="9"/>
      <c r="UZR38" s="9"/>
      <c r="UZS38" s="9"/>
      <c r="UZT38" s="9"/>
      <c r="UZU38" s="9"/>
      <c r="UZV38" s="9"/>
      <c r="UZW38" s="9"/>
      <c r="UZX38" s="9"/>
      <c r="UZY38" s="9"/>
      <c r="UZZ38" s="9"/>
      <c r="VAA38" s="9"/>
      <c r="VAB38" s="9"/>
      <c r="VAC38" s="9"/>
      <c r="VAD38" s="9"/>
      <c r="VAE38" s="9"/>
      <c r="VAF38" s="9"/>
      <c r="VAG38" s="9"/>
      <c r="VAH38" s="9"/>
      <c r="VAI38" s="9"/>
      <c r="VAJ38" s="9"/>
      <c r="VAK38" s="9"/>
      <c r="VAL38" s="9"/>
      <c r="VAM38" s="9"/>
      <c r="VAN38" s="9"/>
      <c r="VAO38" s="9"/>
      <c r="VAP38" s="9"/>
      <c r="VAQ38" s="9"/>
      <c r="VAR38" s="9"/>
      <c r="VAS38" s="9"/>
      <c r="VAT38" s="9"/>
      <c r="VAU38" s="9"/>
      <c r="VAV38" s="9"/>
      <c r="VAW38" s="9"/>
      <c r="VAX38" s="9"/>
      <c r="VAY38" s="9"/>
      <c r="VAZ38" s="9"/>
      <c r="VBA38" s="9"/>
      <c r="VBB38" s="9"/>
      <c r="VBC38" s="9"/>
      <c r="VBD38" s="9"/>
      <c r="VBE38" s="9"/>
      <c r="VBF38" s="9"/>
      <c r="VBG38" s="9"/>
      <c r="VBH38" s="9"/>
      <c r="VBI38" s="9"/>
      <c r="VBJ38" s="9"/>
      <c r="VBK38" s="9"/>
      <c r="VBL38" s="9"/>
      <c r="VBM38" s="9"/>
      <c r="VBN38" s="9"/>
      <c r="VBO38" s="9"/>
      <c r="VBP38" s="9"/>
      <c r="VBQ38" s="9"/>
      <c r="VBR38" s="9"/>
      <c r="VBS38" s="9"/>
      <c r="VBT38" s="9"/>
      <c r="VBU38" s="9"/>
      <c r="VBV38" s="9"/>
      <c r="VBW38" s="9"/>
      <c r="VBX38" s="9"/>
      <c r="VBY38" s="9"/>
      <c r="VBZ38" s="9"/>
      <c r="VCA38" s="9"/>
      <c r="VCB38" s="9"/>
      <c r="VCC38" s="9"/>
      <c r="VCD38" s="9"/>
      <c r="VCE38" s="9"/>
      <c r="VCF38" s="9"/>
      <c r="VCG38" s="9"/>
      <c r="VCH38" s="9"/>
      <c r="VCI38" s="9"/>
      <c r="VCJ38" s="9"/>
      <c r="VCK38" s="9"/>
      <c r="VCL38" s="9"/>
      <c r="VCM38" s="9"/>
      <c r="VCN38" s="9"/>
      <c r="VCO38" s="9"/>
      <c r="VCP38" s="9"/>
      <c r="VCQ38" s="9"/>
      <c r="VCR38" s="9"/>
      <c r="VCS38" s="9"/>
      <c r="VCT38" s="9"/>
      <c r="VCU38" s="9"/>
      <c r="VCV38" s="9"/>
      <c r="VCW38" s="9"/>
      <c r="VCX38" s="9"/>
      <c r="VCY38" s="9"/>
      <c r="VCZ38" s="9"/>
      <c r="VDA38" s="9"/>
      <c r="VDB38" s="9"/>
      <c r="VDC38" s="9"/>
      <c r="VDD38" s="9"/>
      <c r="VDE38" s="9"/>
      <c r="VDF38" s="9"/>
      <c r="VDG38" s="9"/>
      <c r="VDH38" s="9"/>
      <c r="VDI38" s="9"/>
      <c r="VDJ38" s="9"/>
      <c r="VDK38" s="9"/>
      <c r="VDL38" s="9"/>
      <c r="VDM38" s="9"/>
      <c r="VDN38" s="9"/>
      <c r="VDO38" s="9"/>
      <c r="VDP38" s="9"/>
      <c r="VDQ38" s="9"/>
      <c r="VDR38" s="9"/>
      <c r="VDS38" s="9"/>
      <c r="VDT38" s="9"/>
      <c r="VDU38" s="9"/>
      <c r="VDV38" s="9"/>
      <c r="VDW38" s="9"/>
      <c r="VDX38" s="9"/>
      <c r="VDY38" s="9"/>
      <c r="VDZ38" s="9"/>
      <c r="VEA38" s="9"/>
      <c r="VEB38" s="9"/>
      <c r="VEC38" s="9"/>
      <c r="VED38" s="9"/>
      <c r="VEE38" s="9"/>
      <c r="VEF38" s="9"/>
      <c r="VEG38" s="9"/>
      <c r="VEH38" s="9"/>
      <c r="VEI38" s="9"/>
      <c r="VEJ38" s="9"/>
      <c r="VEK38" s="9"/>
      <c r="VEL38" s="9"/>
      <c r="VEM38" s="9"/>
      <c r="VEN38" s="9"/>
      <c r="VEO38" s="9"/>
      <c r="VEP38" s="9"/>
      <c r="VEQ38" s="9"/>
      <c r="VER38" s="9"/>
      <c r="VES38" s="9"/>
      <c r="VET38" s="9"/>
      <c r="VEU38" s="9"/>
      <c r="VEV38" s="9"/>
      <c r="VEW38" s="9"/>
      <c r="VEX38" s="9"/>
      <c r="VEY38" s="9"/>
      <c r="VEZ38" s="9"/>
      <c r="VFA38" s="9"/>
      <c r="VFB38" s="9"/>
      <c r="VFC38" s="9"/>
      <c r="VFD38" s="9"/>
      <c r="VFE38" s="9"/>
      <c r="VFF38" s="9"/>
      <c r="VFG38" s="9"/>
      <c r="VFH38" s="9"/>
      <c r="VFI38" s="9"/>
      <c r="VFJ38" s="9"/>
      <c r="VFK38" s="9"/>
      <c r="VFL38" s="9"/>
      <c r="VFM38" s="9"/>
      <c r="VFN38" s="9"/>
      <c r="VFO38" s="9"/>
      <c r="VFP38" s="9"/>
      <c r="VFQ38" s="9"/>
      <c r="VFR38" s="9"/>
      <c r="VFS38" s="9"/>
      <c r="VFT38" s="9"/>
      <c r="VFU38" s="9"/>
      <c r="VFV38" s="9"/>
      <c r="VFW38" s="9"/>
      <c r="VFX38" s="9"/>
      <c r="VFY38" s="9"/>
      <c r="VFZ38" s="9"/>
      <c r="VGA38" s="9"/>
      <c r="VGB38" s="9"/>
      <c r="VGC38" s="9"/>
      <c r="VGD38" s="9"/>
      <c r="VGE38" s="9"/>
      <c r="VGF38" s="9"/>
      <c r="VGG38" s="9"/>
      <c r="VGH38" s="9"/>
      <c r="VGI38" s="9"/>
      <c r="VGJ38" s="9"/>
      <c r="VGK38" s="9"/>
      <c r="VGL38" s="9"/>
      <c r="VGM38" s="9"/>
      <c r="VGN38" s="9"/>
      <c r="VGO38" s="9"/>
      <c r="VGP38" s="9"/>
      <c r="VGQ38" s="9"/>
      <c r="VGR38" s="9"/>
      <c r="VGS38" s="9"/>
      <c r="VGT38" s="9"/>
      <c r="VGU38" s="9"/>
      <c r="VGV38" s="9"/>
      <c r="VGW38" s="9"/>
      <c r="VGX38" s="9"/>
      <c r="VGY38" s="9"/>
      <c r="VGZ38" s="9"/>
      <c r="VHA38" s="9"/>
      <c r="VHB38" s="9"/>
      <c r="VHC38" s="9"/>
      <c r="VHD38" s="9"/>
      <c r="VHE38" s="9"/>
      <c r="VHF38" s="9"/>
      <c r="VHG38" s="9"/>
      <c r="VHH38" s="9"/>
      <c r="VHI38" s="9"/>
      <c r="VHJ38" s="9"/>
      <c r="VHK38" s="9"/>
      <c r="VHL38" s="9"/>
      <c r="VHM38" s="9"/>
      <c r="VHN38" s="9"/>
      <c r="VHO38" s="9"/>
      <c r="VHP38" s="9"/>
      <c r="VHQ38" s="9"/>
      <c r="VHR38" s="9"/>
      <c r="VHS38" s="9"/>
      <c r="VHT38" s="9"/>
      <c r="VHU38" s="9"/>
      <c r="VHV38" s="9"/>
      <c r="VHW38" s="9"/>
      <c r="VHX38" s="9"/>
      <c r="VHY38" s="9"/>
      <c r="VHZ38" s="9"/>
      <c r="VIA38" s="9"/>
      <c r="VIB38" s="9"/>
      <c r="VIC38" s="9"/>
      <c r="VID38" s="9"/>
      <c r="VIE38" s="9"/>
      <c r="VIF38" s="9"/>
      <c r="VIG38" s="9"/>
      <c r="VIH38" s="9"/>
      <c r="VII38" s="9"/>
      <c r="VIJ38" s="9"/>
      <c r="VIK38" s="9"/>
      <c r="VIL38" s="9"/>
      <c r="VIM38" s="9"/>
      <c r="VIN38" s="9"/>
      <c r="VIO38" s="9"/>
      <c r="VIP38" s="9"/>
      <c r="VIQ38" s="9"/>
      <c r="VIR38" s="9"/>
      <c r="VIS38" s="9"/>
      <c r="VIT38" s="9"/>
      <c r="VIU38" s="9"/>
      <c r="VIV38" s="9"/>
      <c r="VIW38" s="9"/>
      <c r="VIX38" s="9"/>
      <c r="VIY38" s="9"/>
      <c r="VIZ38" s="9"/>
      <c r="VJA38" s="9"/>
      <c r="VJB38" s="9"/>
      <c r="VJC38" s="9"/>
      <c r="VJD38" s="9"/>
      <c r="VJE38" s="9"/>
      <c r="VJF38" s="9"/>
      <c r="VJG38" s="9"/>
      <c r="VJH38" s="9"/>
      <c r="VJI38" s="9"/>
      <c r="VJJ38" s="9"/>
      <c r="VJK38" s="9"/>
      <c r="VJL38" s="9"/>
      <c r="VJM38" s="9"/>
      <c r="VJN38" s="9"/>
      <c r="VJO38" s="9"/>
      <c r="VJP38" s="9"/>
      <c r="VJQ38" s="9"/>
      <c r="VJR38" s="9"/>
      <c r="VJS38" s="9"/>
      <c r="VJT38" s="9"/>
      <c r="VJU38" s="9"/>
      <c r="VJV38" s="9"/>
      <c r="VJW38" s="9"/>
      <c r="VJX38" s="9"/>
      <c r="VJY38" s="9"/>
      <c r="VJZ38" s="9"/>
      <c r="VKA38" s="9"/>
      <c r="VKB38" s="9"/>
      <c r="VKC38" s="9"/>
      <c r="VKD38" s="9"/>
      <c r="VKE38" s="9"/>
      <c r="VKF38" s="9"/>
      <c r="VKG38" s="9"/>
      <c r="VKH38" s="9"/>
      <c r="VKI38" s="9"/>
      <c r="VKJ38" s="9"/>
      <c r="VKK38" s="9"/>
      <c r="VKL38" s="9"/>
      <c r="VKM38" s="9"/>
      <c r="VKN38" s="9"/>
      <c r="VKO38" s="9"/>
      <c r="VKP38" s="9"/>
      <c r="VKQ38" s="9"/>
      <c r="VKR38" s="9"/>
      <c r="VKS38" s="9"/>
      <c r="VKT38" s="9"/>
      <c r="VKU38" s="9"/>
      <c r="VKV38" s="9"/>
      <c r="VKW38" s="9"/>
      <c r="VKX38" s="9"/>
      <c r="VKY38" s="9"/>
      <c r="VKZ38" s="9"/>
      <c r="VLA38" s="9"/>
      <c r="VLB38" s="9"/>
      <c r="VLC38" s="9"/>
      <c r="VLD38" s="9"/>
      <c r="VLE38" s="9"/>
      <c r="VLF38" s="9"/>
      <c r="VLG38" s="9"/>
      <c r="VLH38" s="9"/>
      <c r="VLI38" s="9"/>
      <c r="VLJ38" s="9"/>
      <c r="VLK38" s="9"/>
      <c r="VLL38" s="9"/>
      <c r="VLM38" s="9"/>
      <c r="VLN38" s="9"/>
      <c r="VLO38" s="9"/>
      <c r="VLP38" s="9"/>
      <c r="VLQ38" s="9"/>
      <c r="VLR38" s="9"/>
      <c r="VLS38" s="9"/>
      <c r="VLT38" s="9"/>
      <c r="VLU38" s="9"/>
      <c r="VLV38" s="9"/>
      <c r="VLW38" s="9"/>
      <c r="VLX38" s="9"/>
      <c r="VLY38" s="9"/>
      <c r="VLZ38" s="9"/>
      <c r="VMA38" s="9"/>
      <c r="VMB38" s="9"/>
      <c r="VMC38" s="9"/>
      <c r="VMD38" s="9"/>
      <c r="VME38" s="9"/>
      <c r="VMF38" s="9"/>
      <c r="VMG38" s="9"/>
      <c r="VMH38" s="9"/>
      <c r="VMI38" s="9"/>
      <c r="VMJ38" s="9"/>
      <c r="VMK38" s="9"/>
      <c r="VML38" s="9"/>
      <c r="VMM38" s="9"/>
      <c r="VMN38" s="9"/>
      <c r="VMO38" s="9"/>
      <c r="VMP38" s="9"/>
      <c r="VMQ38" s="9"/>
      <c r="VMR38" s="9"/>
      <c r="VMS38" s="9"/>
      <c r="VMT38" s="9"/>
      <c r="VMU38" s="9"/>
      <c r="VMV38" s="9"/>
      <c r="VMW38" s="9"/>
      <c r="VMX38" s="9"/>
      <c r="VMY38" s="9"/>
      <c r="VMZ38" s="9"/>
      <c r="VNA38" s="9"/>
      <c r="VNB38" s="9"/>
      <c r="VNC38" s="9"/>
      <c r="VND38" s="9"/>
      <c r="VNE38" s="9"/>
      <c r="VNF38" s="9"/>
      <c r="VNG38" s="9"/>
      <c r="VNH38" s="9"/>
      <c r="VNI38" s="9"/>
      <c r="VNJ38" s="9"/>
      <c r="VNK38" s="9"/>
      <c r="VNL38" s="9"/>
      <c r="VNM38" s="9"/>
      <c r="VNN38" s="9"/>
      <c r="VNO38" s="9"/>
      <c r="VNP38" s="9"/>
      <c r="VNQ38" s="9"/>
      <c r="VNR38" s="9"/>
      <c r="VNS38" s="9"/>
      <c r="VNT38" s="9"/>
      <c r="VNU38" s="9"/>
      <c r="VNV38" s="9"/>
      <c r="VNW38" s="9"/>
      <c r="VNX38" s="9"/>
      <c r="VNY38" s="9"/>
      <c r="VNZ38" s="9"/>
      <c r="VOA38" s="9"/>
      <c r="VOB38" s="9"/>
      <c r="VOC38" s="9"/>
      <c r="VOD38" s="9"/>
      <c r="VOE38" s="9"/>
      <c r="VOF38" s="9"/>
      <c r="VOG38" s="9"/>
      <c r="VOH38" s="9"/>
      <c r="VOI38" s="9"/>
      <c r="VOJ38" s="9"/>
      <c r="VOK38" s="9"/>
      <c r="VOL38" s="9"/>
      <c r="VOM38" s="9"/>
      <c r="VON38" s="9"/>
      <c r="VOO38" s="9"/>
      <c r="VOP38" s="9"/>
      <c r="VOQ38" s="9"/>
      <c r="VOR38" s="9"/>
      <c r="VOS38" s="9"/>
      <c r="VOT38" s="9"/>
      <c r="VOU38" s="9"/>
      <c r="VOV38" s="9"/>
      <c r="VOW38" s="9"/>
      <c r="VOX38" s="9"/>
      <c r="VOY38" s="9"/>
      <c r="VOZ38" s="9"/>
      <c r="VPA38" s="9"/>
      <c r="VPB38" s="9"/>
      <c r="VPC38" s="9"/>
      <c r="VPD38" s="9"/>
      <c r="VPE38" s="9"/>
      <c r="VPF38" s="9"/>
      <c r="VPG38" s="9"/>
      <c r="VPH38" s="9"/>
      <c r="VPI38" s="9"/>
      <c r="VPJ38" s="9"/>
      <c r="VPK38" s="9"/>
      <c r="VPL38" s="9"/>
      <c r="VPM38" s="9"/>
      <c r="VPN38" s="9"/>
      <c r="VPO38" s="9"/>
      <c r="VPP38" s="9"/>
      <c r="VPQ38" s="9"/>
      <c r="VPR38" s="9"/>
      <c r="VPS38" s="9"/>
      <c r="VPT38" s="9"/>
      <c r="VPU38" s="9"/>
      <c r="VPV38" s="9"/>
      <c r="VPW38" s="9"/>
      <c r="VPX38" s="9"/>
      <c r="VPY38" s="9"/>
      <c r="VPZ38" s="9"/>
      <c r="VQA38" s="9"/>
      <c r="VQB38" s="9"/>
      <c r="VQC38" s="9"/>
      <c r="VQD38" s="9"/>
      <c r="VQE38" s="9"/>
      <c r="VQF38" s="9"/>
      <c r="VQG38" s="9"/>
      <c r="VQH38" s="9"/>
      <c r="VQI38" s="9"/>
      <c r="VQJ38" s="9"/>
      <c r="VQK38" s="9"/>
      <c r="VQL38" s="9"/>
      <c r="VQM38" s="9"/>
      <c r="VQN38" s="9"/>
      <c r="VQO38" s="9"/>
      <c r="VQP38" s="9"/>
      <c r="VQQ38" s="9"/>
      <c r="VQR38" s="9"/>
      <c r="VQS38" s="9"/>
      <c r="VQT38" s="9"/>
      <c r="VQU38" s="9"/>
      <c r="VQV38" s="9"/>
      <c r="VQW38" s="9"/>
      <c r="VQX38" s="9"/>
      <c r="VQY38" s="9"/>
      <c r="VQZ38" s="9"/>
      <c r="VRA38" s="9"/>
      <c r="VRB38" s="9"/>
      <c r="VRC38" s="9"/>
      <c r="VRD38" s="9"/>
      <c r="VRE38" s="9"/>
      <c r="VRF38" s="9"/>
      <c r="VRG38" s="9"/>
      <c r="VRH38" s="9"/>
      <c r="VRI38" s="9"/>
      <c r="VRJ38" s="9"/>
      <c r="VRK38" s="9"/>
      <c r="VRL38" s="9"/>
      <c r="VRM38" s="9"/>
      <c r="VRN38" s="9"/>
      <c r="VRO38" s="9"/>
      <c r="VRP38" s="9"/>
      <c r="VRQ38" s="9"/>
      <c r="VRR38" s="9"/>
      <c r="VRS38" s="9"/>
      <c r="VRT38" s="9"/>
      <c r="VRU38" s="9"/>
      <c r="VRV38" s="9"/>
      <c r="VRW38" s="9"/>
      <c r="VRX38" s="9"/>
      <c r="VRY38" s="9"/>
      <c r="VRZ38" s="9"/>
      <c r="VSA38" s="9"/>
      <c r="VSB38" s="9"/>
      <c r="VSC38" s="9"/>
      <c r="VSD38" s="9"/>
      <c r="VSE38" s="9"/>
      <c r="VSF38" s="9"/>
      <c r="VSG38" s="9"/>
      <c r="VSH38" s="9"/>
      <c r="VSI38" s="9"/>
      <c r="VSJ38" s="9"/>
      <c r="VSK38" s="9"/>
      <c r="VSL38" s="9"/>
      <c r="VSM38" s="9"/>
      <c r="VSN38" s="9"/>
      <c r="VSO38" s="9"/>
      <c r="VSP38" s="9"/>
      <c r="VSQ38" s="9"/>
      <c r="VSR38" s="9"/>
      <c r="VSS38" s="9"/>
      <c r="VST38" s="9"/>
      <c r="VSU38" s="9"/>
      <c r="VSV38" s="9"/>
      <c r="VSW38" s="9"/>
      <c r="VSX38" s="9"/>
      <c r="VSY38" s="9"/>
      <c r="VSZ38" s="9"/>
      <c r="VTA38" s="9"/>
      <c r="VTB38" s="9"/>
      <c r="VTC38" s="9"/>
      <c r="VTD38" s="9"/>
      <c r="VTE38" s="9"/>
      <c r="VTF38" s="9"/>
      <c r="VTG38" s="9"/>
      <c r="VTH38" s="9"/>
      <c r="VTI38" s="9"/>
      <c r="VTJ38" s="9"/>
      <c r="VTK38" s="9"/>
      <c r="VTL38" s="9"/>
      <c r="VTM38" s="9"/>
      <c r="VTN38" s="9"/>
      <c r="VTO38" s="9"/>
      <c r="VTP38" s="9"/>
      <c r="VTQ38" s="9"/>
      <c r="VTR38" s="9"/>
      <c r="VTS38" s="9"/>
      <c r="VTT38" s="9"/>
      <c r="VTU38" s="9"/>
      <c r="VTV38" s="9"/>
      <c r="VTW38" s="9"/>
      <c r="VTX38" s="9"/>
      <c r="VTY38" s="9"/>
      <c r="VTZ38" s="9"/>
      <c r="VUA38" s="9"/>
      <c r="VUB38" s="9"/>
      <c r="VUC38" s="9"/>
      <c r="VUD38" s="9"/>
      <c r="VUE38" s="9"/>
      <c r="VUF38" s="9"/>
      <c r="VUG38" s="9"/>
      <c r="VUH38" s="9"/>
      <c r="VUI38" s="9"/>
      <c r="VUJ38" s="9"/>
      <c r="VUK38" s="9"/>
      <c r="VUL38" s="9"/>
      <c r="VUM38" s="9"/>
      <c r="VUN38" s="9"/>
      <c r="VUO38" s="9"/>
      <c r="VUP38" s="9"/>
      <c r="VUQ38" s="9"/>
      <c r="VUR38" s="9"/>
      <c r="VUS38" s="9"/>
      <c r="VUT38" s="9"/>
      <c r="VUU38" s="9"/>
      <c r="VUV38" s="9"/>
      <c r="VUW38" s="9"/>
      <c r="VUX38" s="9"/>
      <c r="VUY38" s="9"/>
      <c r="VUZ38" s="9"/>
      <c r="VVA38" s="9"/>
      <c r="VVB38" s="9"/>
      <c r="VVC38" s="9"/>
      <c r="VVD38" s="9"/>
      <c r="VVE38" s="9"/>
      <c r="VVF38" s="9"/>
      <c r="VVG38" s="9"/>
      <c r="VVH38" s="9"/>
      <c r="VVI38" s="9"/>
      <c r="VVJ38" s="9"/>
      <c r="VVK38" s="9"/>
      <c r="VVL38" s="9"/>
      <c r="VVM38" s="9"/>
      <c r="VVN38" s="9"/>
      <c r="VVO38" s="9"/>
      <c r="VVP38" s="9"/>
      <c r="VVQ38" s="9"/>
      <c r="VVR38" s="9"/>
      <c r="VVS38" s="9"/>
      <c r="VVT38" s="9"/>
      <c r="VVU38" s="9"/>
      <c r="VVV38" s="9"/>
      <c r="VVW38" s="9"/>
      <c r="VVX38" s="9"/>
      <c r="VVY38" s="9"/>
      <c r="VVZ38" s="9"/>
      <c r="VWA38" s="9"/>
      <c r="VWB38" s="9"/>
      <c r="VWC38" s="9"/>
      <c r="VWD38" s="9"/>
      <c r="VWE38" s="9"/>
      <c r="VWF38" s="9"/>
      <c r="VWG38" s="9"/>
      <c r="VWH38" s="9"/>
      <c r="VWI38" s="9"/>
      <c r="VWJ38" s="9"/>
      <c r="VWK38" s="9"/>
      <c r="VWL38" s="9"/>
      <c r="VWM38" s="9"/>
      <c r="VWN38" s="9"/>
      <c r="VWO38" s="9"/>
      <c r="VWP38" s="9"/>
      <c r="VWQ38" s="9"/>
      <c r="VWR38" s="9"/>
      <c r="VWS38" s="9"/>
      <c r="VWT38" s="9"/>
      <c r="VWU38" s="9"/>
      <c r="VWV38" s="9"/>
      <c r="VWW38" s="9"/>
      <c r="VWX38" s="9"/>
      <c r="VWY38" s="9"/>
      <c r="VWZ38" s="9"/>
      <c r="VXA38" s="9"/>
      <c r="VXB38" s="9"/>
      <c r="VXC38" s="9"/>
      <c r="VXD38" s="9"/>
      <c r="VXE38" s="9"/>
      <c r="VXF38" s="9"/>
      <c r="VXG38" s="9"/>
      <c r="VXH38" s="9"/>
      <c r="VXI38" s="9"/>
      <c r="VXJ38" s="9"/>
      <c r="VXK38" s="9"/>
      <c r="VXL38" s="9"/>
      <c r="VXM38" s="9"/>
      <c r="VXN38" s="9"/>
      <c r="VXO38" s="9"/>
      <c r="VXP38" s="9"/>
      <c r="VXQ38" s="9"/>
      <c r="VXR38" s="9"/>
      <c r="VXS38" s="9"/>
      <c r="VXT38" s="9"/>
      <c r="VXU38" s="9"/>
      <c r="VXV38" s="9"/>
      <c r="VXW38" s="9"/>
      <c r="VXX38" s="9"/>
      <c r="VXY38" s="9"/>
      <c r="VXZ38" s="9"/>
      <c r="VYA38" s="9"/>
      <c r="VYB38" s="9"/>
      <c r="VYC38" s="9"/>
      <c r="VYD38" s="9"/>
      <c r="VYE38" s="9"/>
      <c r="VYF38" s="9"/>
      <c r="VYG38" s="9"/>
      <c r="VYH38" s="9"/>
      <c r="VYI38" s="9"/>
      <c r="VYJ38" s="9"/>
      <c r="VYK38" s="9"/>
      <c r="VYL38" s="9"/>
      <c r="VYM38" s="9"/>
      <c r="VYN38" s="9"/>
      <c r="VYO38" s="9"/>
      <c r="VYP38" s="9"/>
      <c r="VYQ38" s="9"/>
      <c r="VYR38" s="9"/>
      <c r="VYS38" s="9"/>
      <c r="VYT38" s="9"/>
      <c r="VYU38" s="9"/>
      <c r="VYV38" s="9"/>
      <c r="VYW38" s="9"/>
      <c r="VYX38" s="9"/>
      <c r="VYY38" s="9"/>
      <c r="VYZ38" s="9"/>
      <c r="VZA38" s="9"/>
      <c r="VZB38" s="9"/>
      <c r="VZC38" s="9"/>
      <c r="VZD38" s="9"/>
      <c r="VZE38" s="9"/>
      <c r="VZF38" s="9"/>
      <c r="VZG38" s="9"/>
      <c r="VZH38" s="9"/>
      <c r="VZI38" s="9"/>
      <c r="VZJ38" s="9"/>
      <c r="VZK38" s="9"/>
      <c r="VZL38" s="9"/>
      <c r="VZM38" s="9"/>
      <c r="VZN38" s="9"/>
      <c r="VZO38" s="9"/>
      <c r="VZP38" s="9"/>
      <c r="VZQ38" s="9"/>
      <c r="VZR38" s="9"/>
      <c r="VZS38" s="9"/>
      <c r="VZT38" s="9"/>
      <c r="VZU38" s="9"/>
      <c r="VZV38" s="9"/>
      <c r="VZW38" s="9"/>
      <c r="VZX38" s="9"/>
      <c r="VZY38" s="9"/>
      <c r="VZZ38" s="9"/>
      <c r="WAA38" s="9"/>
      <c r="WAB38" s="9"/>
      <c r="WAC38" s="9"/>
      <c r="WAD38" s="9"/>
      <c r="WAE38" s="9"/>
      <c r="WAF38" s="9"/>
      <c r="WAG38" s="9"/>
      <c r="WAH38" s="9"/>
      <c r="WAI38" s="9"/>
      <c r="WAJ38" s="9"/>
      <c r="WAK38" s="9"/>
      <c r="WAL38" s="9"/>
      <c r="WAM38" s="9"/>
      <c r="WAN38" s="9"/>
      <c r="WAO38" s="9"/>
      <c r="WAP38" s="9"/>
      <c r="WAQ38" s="9"/>
      <c r="WAR38" s="9"/>
      <c r="WAS38" s="9"/>
      <c r="WAT38" s="9"/>
      <c r="WAU38" s="9"/>
      <c r="WAV38" s="9"/>
      <c r="WAW38" s="9"/>
      <c r="WAX38" s="9"/>
      <c r="WAY38" s="9"/>
      <c r="WAZ38" s="9"/>
      <c r="WBA38" s="9"/>
      <c r="WBB38" s="9"/>
      <c r="WBC38" s="9"/>
      <c r="WBD38" s="9"/>
      <c r="WBE38" s="9"/>
      <c r="WBF38" s="9"/>
      <c r="WBG38" s="9"/>
      <c r="WBH38" s="9"/>
      <c r="WBI38" s="9"/>
      <c r="WBJ38" s="9"/>
      <c r="WBK38" s="9"/>
      <c r="WBL38" s="9"/>
      <c r="WBM38" s="9"/>
      <c r="WBN38" s="9"/>
      <c r="WBO38" s="9"/>
      <c r="WBP38" s="9"/>
      <c r="WBQ38" s="9"/>
      <c r="WBR38" s="9"/>
      <c r="WBS38" s="9"/>
      <c r="WBT38" s="9"/>
      <c r="WBU38" s="9"/>
      <c r="WBV38" s="9"/>
      <c r="WBW38" s="9"/>
      <c r="WBX38" s="9"/>
      <c r="WBY38" s="9"/>
      <c r="WBZ38" s="9"/>
      <c r="WCA38" s="9"/>
      <c r="WCB38" s="9"/>
      <c r="WCC38" s="9"/>
      <c r="WCD38" s="9"/>
      <c r="WCE38" s="9"/>
      <c r="WCF38" s="9"/>
      <c r="WCG38" s="9"/>
      <c r="WCH38" s="9"/>
      <c r="WCI38" s="9"/>
      <c r="WCJ38" s="9"/>
      <c r="WCK38" s="9"/>
      <c r="WCL38" s="9"/>
      <c r="WCM38" s="9"/>
      <c r="WCN38" s="9"/>
      <c r="WCO38" s="9"/>
      <c r="WCP38" s="9"/>
      <c r="WCQ38" s="9"/>
      <c r="WCR38" s="9"/>
      <c r="WCS38" s="9"/>
      <c r="WCT38" s="9"/>
      <c r="WCU38" s="9"/>
      <c r="WCV38" s="9"/>
      <c r="WCW38" s="9"/>
      <c r="WCX38" s="9"/>
      <c r="WCY38" s="9"/>
      <c r="WCZ38" s="9"/>
      <c r="WDA38" s="9"/>
      <c r="WDB38" s="9"/>
      <c r="WDC38" s="9"/>
      <c r="WDD38" s="9"/>
      <c r="WDE38" s="9"/>
      <c r="WDF38" s="9"/>
      <c r="WDG38" s="9"/>
      <c r="WDH38" s="9"/>
      <c r="WDI38" s="9"/>
      <c r="WDJ38" s="9"/>
      <c r="WDK38" s="9"/>
      <c r="WDL38" s="9"/>
      <c r="WDM38" s="9"/>
      <c r="WDN38" s="9"/>
      <c r="WDO38" s="9"/>
      <c r="WDP38" s="9"/>
      <c r="WDQ38" s="9"/>
      <c r="WDR38" s="9"/>
      <c r="WDS38" s="9"/>
      <c r="WDT38" s="9"/>
      <c r="WDU38" s="9"/>
      <c r="WDV38" s="9"/>
      <c r="WDW38" s="9"/>
      <c r="WDX38" s="9"/>
      <c r="WDY38" s="9"/>
      <c r="WDZ38" s="9"/>
      <c r="WEA38" s="9"/>
      <c r="WEB38" s="9"/>
      <c r="WEC38" s="9"/>
      <c r="WED38" s="9"/>
      <c r="WEE38" s="9"/>
      <c r="WEF38" s="9"/>
      <c r="WEG38" s="9"/>
      <c r="WEH38" s="9"/>
      <c r="WEI38" s="9"/>
      <c r="WEJ38" s="9"/>
      <c r="WEK38" s="9"/>
      <c r="WEL38" s="9"/>
      <c r="WEM38" s="9"/>
      <c r="WEN38" s="9"/>
      <c r="WEO38" s="9"/>
      <c r="WEP38" s="9"/>
      <c r="WEQ38" s="9"/>
      <c r="WER38" s="9"/>
      <c r="WES38" s="9"/>
      <c r="WET38" s="9"/>
      <c r="WEU38" s="9"/>
      <c r="WEV38" s="9"/>
      <c r="WEW38" s="9"/>
      <c r="WEX38" s="9"/>
      <c r="WEY38" s="9"/>
      <c r="WEZ38" s="9"/>
      <c r="WFA38" s="9"/>
      <c r="WFB38" s="9"/>
      <c r="WFC38" s="9"/>
      <c r="WFD38" s="9"/>
      <c r="WFE38" s="9"/>
      <c r="WFF38" s="9"/>
      <c r="WFG38" s="9"/>
      <c r="WFH38" s="9"/>
      <c r="WFI38" s="9"/>
      <c r="WFJ38" s="9"/>
      <c r="WFK38" s="9"/>
      <c r="WFL38" s="9"/>
      <c r="WFM38" s="9"/>
      <c r="WFN38" s="9"/>
      <c r="WFO38" s="9"/>
      <c r="WFP38" s="9"/>
      <c r="WFQ38" s="9"/>
      <c r="WFR38" s="9"/>
      <c r="WFS38" s="9"/>
      <c r="WFT38" s="9"/>
      <c r="WFU38" s="9"/>
      <c r="WFV38" s="9"/>
      <c r="WFW38" s="9"/>
      <c r="WFX38" s="9"/>
      <c r="WFY38" s="9"/>
      <c r="WFZ38" s="9"/>
      <c r="WGA38" s="9"/>
      <c r="WGB38" s="9"/>
      <c r="WGC38" s="9"/>
      <c r="WGD38" s="9"/>
      <c r="WGE38" s="9"/>
      <c r="WGF38" s="9"/>
      <c r="WGG38" s="9"/>
      <c r="WGH38" s="9"/>
      <c r="WGI38" s="9"/>
      <c r="WGJ38" s="9"/>
      <c r="WGK38" s="9"/>
      <c r="WGL38" s="9"/>
      <c r="WGM38" s="9"/>
      <c r="WGN38" s="9"/>
      <c r="WGO38" s="9"/>
      <c r="WGP38" s="9"/>
      <c r="WGQ38" s="9"/>
      <c r="WGR38" s="9"/>
      <c r="WGS38" s="9"/>
      <c r="WGT38" s="9"/>
      <c r="WGU38" s="9"/>
      <c r="WGV38" s="9"/>
      <c r="WGW38" s="9"/>
      <c r="WGX38" s="9"/>
      <c r="WGY38" s="9"/>
      <c r="WGZ38" s="9"/>
      <c r="WHA38" s="9"/>
      <c r="WHB38" s="9"/>
      <c r="WHC38" s="9"/>
      <c r="WHD38" s="9"/>
      <c r="WHE38" s="9"/>
      <c r="WHF38" s="9"/>
      <c r="WHG38" s="9"/>
      <c r="WHH38" s="9"/>
      <c r="WHI38" s="9"/>
      <c r="WHJ38" s="9"/>
      <c r="WHK38" s="9"/>
      <c r="WHL38" s="9"/>
      <c r="WHM38" s="9"/>
      <c r="WHN38" s="9"/>
      <c r="WHO38" s="9"/>
      <c r="WHP38" s="9"/>
      <c r="WHQ38" s="9"/>
      <c r="WHR38" s="9"/>
      <c r="WHS38" s="9"/>
      <c r="WHT38" s="9"/>
      <c r="WHU38" s="9"/>
      <c r="WHV38" s="9"/>
      <c r="WHW38" s="9"/>
      <c r="WHX38" s="9"/>
      <c r="WHY38" s="9"/>
      <c r="WHZ38" s="9"/>
      <c r="WIA38" s="9"/>
      <c r="WIB38" s="9"/>
      <c r="WIC38" s="9"/>
      <c r="WID38" s="9"/>
      <c r="WIE38" s="9"/>
      <c r="WIF38" s="9"/>
      <c r="WIG38" s="9"/>
      <c r="WIH38" s="9"/>
      <c r="WII38" s="9"/>
      <c r="WIJ38" s="9"/>
      <c r="WIK38" s="9"/>
      <c r="WIL38" s="9"/>
      <c r="WIM38" s="9"/>
      <c r="WIN38" s="9"/>
      <c r="WIO38" s="9"/>
      <c r="WIP38" s="9"/>
      <c r="WIQ38" s="9"/>
      <c r="WIR38" s="9"/>
      <c r="WIS38" s="9"/>
      <c r="WIT38" s="9"/>
      <c r="WIU38" s="9"/>
      <c r="WIV38" s="9"/>
      <c r="WIW38" s="9"/>
      <c r="WIX38" s="9"/>
      <c r="WIY38" s="9"/>
      <c r="WIZ38" s="9"/>
      <c r="WJA38" s="9"/>
      <c r="WJB38" s="9"/>
      <c r="WJC38" s="9"/>
      <c r="WJD38" s="9"/>
      <c r="WJE38" s="9"/>
      <c r="WJF38" s="9"/>
      <c r="WJG38" s="9"/>
      <c r="WJH38" s="9"/>
      <c r="WJI38" s="9"/>
      <c r="WJJ38" s="9"/>
      <c r="WJK38" s="9"/>
      <c r="WJL38" s="9"/>
      <c r="WJM38" s="9"/>
      <c r="WJN38" s="9"/>
      <c r="WJO38" s="9"/>
      <c r="WJP38" s="9"/>
      <c r="WJQ38" s="9"/>
      <c r="WJR38" s="9"/>
      <c r="WJS38" s="9"/>
      <c r="WJT38" s="9"/>
      <c r="WJU38" s="9"/>
      <c r="WJV38" s="9"/>
      <c r="WJW38" s="9"/>
      <c r="WJX38" s="9"/>
      <c r="WJY38" s="9"/>
      <c r="WJZ38" s="9"/>
      <c r="WKA38" s="9"/>
      <c r="WKB38" s="9"/>
      <c r="WKC38" s="9"/>
      <c r="WKD38" s="9"/>
      <c r="WKE38" s="9"/>
      <c r="WKF38" s="9"/>
      <c r="WKG38" s="9"/>
      <c r="WKH38" s="9"/>
      <c r="WKI38" s="9"/>
      <c r="WKJ38" s="9"/>
      <c r="WKK38" s="9"/>
      <c r="WKL38" s="9"/>
      <c r="WKM38" s="9"/>
      <c r="WKN38" s="9"/>
      <c r="WKO38" s="9"/>
      <c r="WKP38" s="9"/>
      <c r="WKQ38" s="9"/>
      <c r="WKR38" s="9"/>
      <c r="WKS38" s="9"/>
      <c r="WKT38" s="9"/>
      <c r="WKU38" s="9"/>
      <c r="WKV38" s="9"/>
      <c r="WKW38" s="9"/>
      <c r="WKX38" s="9"/>
      <c r="WKY38" s="9"/>
      <c r="WKZ38" s="9"/>
      <c r="WLA38" s="9"/>
      <c r="WLB38" s="9"/>
      <c r="WLC38" s="9"/>
      <c r="WLD38" s="9"/>
      <c r="WLE38" s="9"/>
      <c r="WLF38" s="9"/>
      <c r="WLG38" s="9"/>
      <c r="WLH38" s="9"/>
      <c r="WLI38" s="9"/>
      <c r="WLJ38" s="9"/>
      <c r="WLK38" s="9"/>
      <c r="WLL38" s="9"/>
      <c r="WLM38" s="9"/>
      <c r="WLN38" s="9"/>
      <c r="WLO38" s="9"/>
      <c r="WLP38" s="9"/>
      <c r="WLQ38" s="9"/>
      <c r="WLR38" s="9"/>
      <c r="WLS38" s="9"/>
      <c r="WLT38" s="9"/>
      <c r="WLU38" s="9"/>
      <c r="WLV38" s="9"/>
      <c r="WLW38" s="9"/>
      <c r="WLX38" s="9"/>
      <c r="WLY38" s="9"/>
      <c r="WLZ38" s="9"/>
      <c r="WMA38" s="9"/>
      <c r="WMB38" s="9"/>
      <c r="WMC38" s="9"/>
      <c r="WMD38" s="9"/>
      <c r="WME38" s="9"/>
      <c r="WMF38" s="9"/>
      <c r="WMG38" s="9"/>
      <c r="WMH38" s="9"/>
      <c r="WMI38" s="9"/>
      <c r="WMJ38" s="9"/>
      <c r="WMK38" s="9"/>
      <c r="WML38" s="9"/>
      <c r="WMM38" s="9"/>
      <c r="WMN38" s="9"/>
      <c r="WMO38" s="9"/>
      <c r="WMP38" s="9"/>
      <c r="WMQ38" s="9"/>
      <c r="WMR38" s="9"/>
      <c r="WMS38" s="9"/>
      <c r="WMT38" s="9"/>
      <c r="WMU38" s="9"/>
      <c r="WMV38" s="9"/>
      <c r="WMW38" s="9"/>
      <c r="WMX38" s="9"/>
      <c r="WMY38" s="9"/>
      <c r="WMZ38" s="9"/>
      <c r="WNA38" s="9"/>
      <c r="WNB38" s="9"/>
      <c r="WNC38" s="9"/>
      <c r="WND38" s="9"/>
      <c r="WNE38" s="9"/>
      <c r="WNF38" s="9"/>
      <c r="WNG38" s="9"/>
      <c r="WNH38" s="9"/>
      <c r="WNI38" s="9"/>
      <c r="WNJ38" s="9"/>
      <c r="WNK38" s="9"/>
      <c r="WNL38" s="9"/>
      <c r="WNM38" s="9"/>
      <c r="WNN38" s="9"/>
      <c r="WNO38" s="9"/>
      <c r="WNP38" s="9"/>
      <c r="WNQ38" s="9"/>
      <c r="WNR38" s="9"/>
      <c r="WNS38" s="9"/>
      <c r="WNT38" s="9"/>
      <c r="WNU38" s="9"/>
      <c r="WNV38" s="9"/>
      <c r="WNW38" s="9"/>
      <c r="WNX38" s="9"/>
      <c r="WNY38" s="9"/>
      <c r="WNZ38" s="9"/>
      <c r="WOA38" s="9"/>
      <c r="WOB38" s="9"/>
      <c r="WOC38" s="9"/>
      <c r="WOD38" s="9"/>
      <c r="WOE38" s="9"/>
      <c r="WOF38" s="9"/>
      <c r="WOG38" s="9"/>
      <c r="WOH38" s="9"/>
      <c r="WOI38" s="9"/>
      <c r="WOJ38" s="9"/>
      <c r="WOK38" s="9"/>
      <c r="WOL38" s="9"/>
      <c r="WOM38" s="9"/>
      <c r="WON38" s="9"/>
      <c r="WOO38" s="9"/>
      <c r="WOP38" s="9"/>
      <c r="WOQ38" s="9"/>
      <c r="WOR38" s="9"/>
      <c r="WOS38" s="9"/>
      <c r="WOT38" s="9"/>
      <c r="WOU38" s="9"/>
      <c r="WOV38" s="9"/>
      <c r="WOW38" s="9"/>
      <c r="WOX38" s="9"/>
      <c r="WOY38" s="9"/>
      <c r="WOZ38" s="9"/>
      <c r="WPA38" s="9"/>
      <c r="WPB38" s="9"/>
      <c r="WPC38" s="9"/>
      <c r="WPD38" s="9"/>
      <c r="WPE38" s="9"/>
      <c r="WPF38" s="9"/>
      <c r="WPG38" s="9"/>
      <c r="WPH38" s="9"/>
      <c r="WPI38" s="9"/>
      <c r="WPJ38" s="9"/>
      <c r="WPK38" s="9"/>
      <c r="WPL38" s="9"/>
      <c r="WPM38" s="9"/>
      <c r="WPN38" s="9"/>
      <c r="WPO38" s="9"/>
      <c r="WPP38" s="9"/>
      <c r="WPQ38" s="9"/>
      <c r="WPR38" s="9"/>
      <c r="WPS38" s="9"/>
      <c r="WPT38" s="9"/>
      <c r="WPU38" s="9"/>
      <c r="WPV38" s="9"/>
      <c r="WPW38" s="9"/>
      <c r="WPX38" s="9"/>
      <c r="WPY38" s="9"/>
      <c r="WPZ38" s="9"/>
      <c r="WQA38" s="9"/>
      <c r="WQB38" s="9"/>
      <c r="WQC38" s="9"/>
      <c r="WQD38" s="9"/>
      <c r="WQE38" s="9"/>
      <c r="WQF38" s="9"/>
      <c r="WQG38" s="9"/>
      <c r="WQH38" s="9"/>
      <c r="WQI38" s="9"/>
      <c r="WQJ38" s="9"/>
      <c r="WQK38" s="9"/>
      <c r="WQL38" s="9"/>
      <c r="WQM38" s="9"/>
      <c r="WQN38" s="9"/>
      <c r="WQO38" s="9"/>
      <c r="WQP38" s="9"/>
      <c r="WQQ38" s="9"/>
      <c r="WQR38" s="9"/>
      <c r="WQS38" s="9"/>
      <c r="WQT38" s="9"/>
      <c r="WQU38" s="9"/>
      <c r="WQV38" s="9"/>
      <c r="WQW38" s="9"/>
      <c r="WQX38" s="9"/>
      <c r="WQY38" s="9"/>
      <c r="WQZ38" s="9"/>
      <c r="WRA38" s="9"/>
      <c r="WRB38" s="9"/>
      <c r="WRC38" s="9"/>
      <c r="WRD38" s="9"/>
      <c r="WRE38" s="9"/>
      <c r="WRF38" s="9"/>
      <c r="WRG38" s="9"/>
      <c r="WRH38" s="9"/>
      <c r="WRI38" s="9"/>
      <c r="WRJ38" s="9"/>
      <c r="WRK38" s="9"/>
      <c r="WRL38" s="9"/>
      <c r="WRM38" s="9"/>
      <c r="WRN38" s="9"/>
      <c r="WRO38" s="9"/>
      <c r="WRP38" s="9"/>
      <c r="WRQ38" s="9"/>
      <c r="WRR38" s="9"/>
      <c r="WRS38" s="9"/>
      <c r="WRT38" s="9"/>
      <c r="WRU38" s="9"/>
      <c r="WRV38" s="9"/>
      <c r="WRW38" s="9"/>
      <c r="WRX38" s="9"/>
      <c r="WRY38" s="9"/>
      <c r="WRZ38" s="9"/>
      <c r="WSA38" s="9"/>
      <c r="WSB38" s="9"/>
      <c r="WSC38" s="9"/>
      <c r="WSD38" s="9"/>
      <c r="WSE38" s="9"/>
      <c r="WSF38" s="9"/>
      <c r="WSG38" s="9"/>
      <c r="WSH38" s="9"/>
      <c r="WSI38" s="9"/>
      <c r="WSJ38" s="9"/>
      <c r="WSK38" s="9"/>
      <c r="WSL38" s="9"/>
      <c r="WSM38" s="9"/>
      <c r="WSN38" s="9"/>
      <c r="WSO38" s="9"/>
      <c r="WSP38" s="9"/>
      <c r="WSQ38" s="9"/>
      <c r="WSR38" s="9"/>
      <c r="WSS38" s="9"/>
      <c r="WST38" s="9"/>
      <c r="WSU38" s="9"/>
      <c r="WSV38" s="9"/>
      <c r="WSW38" s="9"/>
      <c r="WSX38" s="9"/>
      <c r="WSY38" s="9"/>
      <c r="WSZ38" s="9"/>
      <c r="WTA38" s="9"/>
      <c r="WTB38" s="9"/>
      <c r="WTC38" s="9"/>
      <c r="WTD38" s="9"/>
      <c r="WTE38" s="9"/>
      <c r="WTF38" s="9"/>
      <c r="WTG38" s="9"/>
      <c r="WTH38" s="9"/>
      <c r="WTI38" s="9"/>
      <c r="WTJ38" s="9"/>
      <c r="WTK38" s="9"/>
      <c r="WTL38" s="9"/>
      <c r="WTM38" s="9"/>
      <c r="WTN38" s="9"/>
      <c r="WTO38" s="9"/>
      <c r="WTP38" s="9"/>
      <c r="WTQ38" s="9"/>
      <c r="WTR38" s="9"/>
      <c r="WTS38" s="9"/>
      <c r="WTT38" s="9"/>
      <c r="WTU38" s="9"/>
      <c r="WTV38" s="9"/>
      <c r="WTW38" s="9"/>
      <c r="WTX38" s="9"/>
      <c r="WTY38" s="9"/>
      <c r="WTZ38" s="9"/>
      <c r="WUA38" s="9"/>
      <c r="WUB38" s="9"/>
      <c r="WUC38" s="9"/>
      <c r="WUD38" s="9"/>
      <c r="WUE38" s="9"/>
      <c r="WUF38" s="9"/>
      <c r="WUG38" s="9"/>
      <c r="WUH38" s="9"/>
      <c r="WUI38" s="9"/>
      <c r="WUJ38" s="9"/>
      <c r="WUK38" s="9"/>
      <c r="WUL38" s="9"/>
      <c r="WUM38" s="9"/>
      <c r="WUN38" s="9"/>
      <c r="WUO38" s="9"/>
      <c r="WUP38" s="9"/>
      <c r="WUQ38" s="9"/>
      <c r="WUR38" s="9"/>
      <c r="WUS38" s="9"/>
      <c r="WUT38" s="9"/>
      <c r="WUU38" s="9"/>
      <c r="WUV38" s="9"/>
      <c r="WUW38" s="9"/>
      <c r="WUX38" s="9"/>
      <c r="WUY38" s="9"/>
      <c r="WUZ38" s="9"/>
      <c r="WVA38" s="9"/>
      <c r="WVB38" s="9"/>
      <c r="WVC38" s="9"/>
      <c r="WVD38" s="9"/>
      <c r="WVE38" s="9"/>
      <c r="WVF38" s="9"/>
      <c r="WVG38" s="9"/>
      <c r="WVH38" s="9"/>
      <c r="WVI38" s="9"/>
      <c r="WVJ38" s="9"/>
      <c r="WVK38" s="9"/>
      <c r="WVL38" s="9"/>
      <c r="WVM38" s="9"/>
      <c r="WVN38" s="9"/>
      <c r="WVO38" s="9"/>
      <c r="WVP38" s="9"/>
      <c r="WVQ38" s="9"/>
      <c r="WVR38" s="9"/>
      <c r="WVS38" s="9"/>
      <c r="WVT38" s="9"/>
      <c r="WVU38" s="9"/>
      <c r="WVV38" s="9"/>
      <c r="WVW38" s="9"/>
      <c r="WVX38" s="9"/>
      <c r="WVY38" s="9"/>
      <c r="WVZ38" s="9"/>
      <c r="WWA38" s="9"/>
      <c r="WWB38" s="9"/>
      <c r="WWC38" s="9"/>
      <c r="WWD38" s="9"/>
      <c r="WWE38" s="9"/>
      <c r="WWF38" s="9"/>
      <c r="WWG38" s="9"/>
      <c r="WWH38" s="9"/>
      <c r="WWI38" s="9"/>
      <c r="WWJ38" s="9"/>
      <c r="WWK38" s="9"/>
      <c r="WWL38" s="9"/>
      <c r="WWM38" s="9"/>
      <c r="WWN38" s="9"/>
      <c r="WWO38" s="9"/>
      <c r="WWP38" s="9"/>
      <c r="WWQ38" s="9"/>
      <c r="WWR38" s="9"/>
      <c r="WWS38" s="9"/>
      <c r="WWT38" s="9"/>
      <c r="WWU38" s="9"/>
      <c r="WWV38" s="9"/>
      <c r="WWW38" s="9"/>
      <c r="WWX38" s="9"/>
      <c r="WWY38" s="9"/>
      <c r="WWZ38" s="9"/>
      <c r="WXA38" s="9"/>
      <c r="WXB38" s="9"/>
      <c r="WXC38" s="9"/>
      <c r="WXD38" s="9"/>
      <c r="WXE38" s="9"/>
      <c r="WXF38" s="9"/>
      <c r="WXG38" s="9"/>
      <c r="WXH38" s="9"/>
      <c r="WXI38" s="9"/>
      <c r="WXJ38" s="9"/>
      <c r="WXK38" s="9"/>
      <c r="WXL38" s="9"/>
      <c r="WXM38" s="9"/>
      <c r="WXN38" s="9"/>
      <c r="WXO38" s="9"/>
      <c r="WXP38" s="9"/>
      <c r="WXQ38" s="9"/>
      <c r="WXR38" s="9"/>
      <c r="WXS38" s="9"/>
      <c r="WXT38" s="9"/>
      <c r="WXU38" s="9"/>
      <c r="WXV38" s="9"/>
      <c r="WXW38" s="9"/>
      <c r="WXX38" s="9"/>
      <c r="WXY38" s="9"/>
      <c r="WXZ38" s="9"/>
      <c r="WYA38" s="9"/>
      <c r="WYB38" s="9"/>
      <c r="WYC38" s="9"/>
      <c r="WYD38" s="9"/>
      <c r="WYE38" s="9"/>
      <c r="WYF38" s="9"/>
      <c r="WYG38" s="9"/>
      <c r="WYH38" s="9"/>
      <c r="WYI38" s="9"/>
      <c r="WYJ38" s="9"/>
      <c r="WYK38" s="9"/>
      <c r="WYL38" s="9"/>
      <c r="WYM38" s="9"/>
      <c r="WYN38" s="9"/>
      <c r="WYO38" s="9"/>
      <c r="WYP38" s="9"/>
      <c r="WYQ38" s="9"/>
      <c r="WYR38" s="9"/>
      <c r="WYS38" s="9"/>
      <c r="WYT38" s="9"/>
      <c r="WYU38" s="9"/>
      <c r="WYV38" s="9"/>
      <c r="WYW38" s="9"/>
      <c r="WYX38" s="9"/>
      <c r="WYY38" s="9"/>
      <c r="WYZ38" s="9"/>
      <c r="WZA38" s="9"/>
      <c r="WZB38" s="9"/>
      <c r="WZC38" s="9"/>
      <c r="WZD38" s="9"/>
      <c r="WZE38" s="9"/>
      <c r="WZF38" s="9"/>
      <c r="WZG38" s="9"/>
      <c r="WZH38" s="9"/>
      <c r="WZI38" s="9"/>
      <c r="WZJ38" s="9"/>
      <c r="WZK38" s="9"/>
      <c r="WZL38" s="9"/>
      <c r="WZM38" s="9"/>
      <c r="WZN38" s="9"/>
      <c r="WZO38" s="9"/>
      <c r="WZP38" s="9"/>
      <c r="WZQ38" s="9"/>
      <c r="WZR38" s="9"/>
      <c r="WZS38" s="9"/>
      <c r="WZT38" s="9"/>
      <c r="WZU38" s="9"/>
      <c r="WZV38" s="9"/>
      <c r="WZW38" s="9"/>
      <c r="WZX38" s="9"/>
      <c r="WZY38" s="9"/>
      <c r="WZZ38" s="9"/>
      <c r="XAA38" s="9"/>
      <c r="XAB38" s="9"/>
      <c r="XAC38" s="9"/>
      <c r="XAD38" s="9"/>
      <c r="XAE38" s="9"/>
      <c r="XAF38" s="9"/>
      <c r="XAG38" s="9"/>
      <c r="XAH38" s="9"/>
      <c r="XAI38" s="9"/>
      <c r="XAJ38" s="9"/>
      <c r="XAK38" s="9"/>
      <c r="XAL38" s="9"/>
      <c r="XAM38" s="9"/>
      <c r="XAN38" s="9"/>
      <c r="XAO38" s="9"/>
      <c r="XAP38" s="9"/>
      <c r="XAQ38" s="9"/>
      <c r="XAR38" s="9"/>
      <c r="XAS38" s="9"/>
      <c r="XAT38" s="9"/>
      <c r="XAU38" s="9"/>
      <c r="XAV38" s="9"/>
      <c r="XAW38" s="9"/>
      <c r="XAX38" s="9"/>
      <c r="XAY38" s="9"/>
      <c r="XAZ38" s="9"/>
      <c r="XBA38" s="9"/>
      <c r="XBB38" s="9"/>
      <c r="XBC38" s="9"/>
      <c r="XBD38" s="9"/>
      <c r="XBE38" s="9"/>
      <c r="XBF38" s="9"/>
      <c r="XBG38" s="9"/>
      <c r="XBH38" s="9"/>
      <c r="XBI38" s="9"/>
      <c r="XBJ38" s="9"/>
      <c r="XBK38" s="9"/>
      <c r="XBL38" s="9"/>
      <c r="XBM38" s="9"/>
      <c r="XBN38" s="9"/>
      <c r="XBO38" s="9"/>
      <c r="XBP38" s="9"/>
      <c r="XBQ38" s="9"/>
      <c r="XBR38" s="9"/>
      <c r="XBS38" s="9"/>
      <c r="XBT38" s="9"/>
      <c r="XBU38" s="9"/>
      <c r="XBV38" s="9"/>
      <c r="XBW38" s="9"/>
      <c r="XBX38" s="9"/>
      <c r="XBY38" s="9"/>
      <c r="XBZ38" s="9"/>
      <c r="XCA38" s="9"/>
      <c r="XCB38" s="9"/>
      <c r="XCC38" s="9"/>
      <c r="XCD38" s="9"/>
      <c r="XCE38" s="9"/>
      <c r="XCF38" s="9"/>
      <c r="XCG38" s="9"/>
      <c r="XCH38" s="9"/>
      <c r="XCI38" s="9"/>
      <c r="XCJ38" s="9"/>
      <c r="XCK38" s="9"/>
      <c r="XCL38" s="9"/>
      <c r="XCM38" s="9"/>
      <c r="XCN38" s="9"/>
      <c r="XCO38" s="9"/>
      <c r="XCP38" s="9"/>
      <c r="XCQ38" s="9"/>
      <c r="XCR38" s="9"/>
      <c r="XCS38" s="9"/>
      <c r="XCT38" s="9"/>
      <c r="XCU38" s="9"/>
      <c r="XCV38" s="9"/>
      <c r="XCW38" s="9"/>
      <c r="XCX38" s="9"/>
      <c r="XCY38" s="9"/>
      <c r="XCZ38" s="9"/>
      <c r="XDA38" s="9"/>
      <c r="XDB38" s="9"/>
      <c r="XDC38" s="9"/>
      <c r="XDD38" s="9"/>
      <c r="XDE38" s="9"/>
      <c r="XDF38" s="9"/>
      <c r="XDG38" s="9"/>
      <c r="XDH38" s="9"/>
      <c r="XDI38" s="9"/>
      <c r="XDJ38" s="9"/>
      <c r="XDK38" s="9"/>
      <c r="XDL38" s="9"/>
      <c r="XDM38" s="9"/>
      <c r="XDN38" s="9"/>
      <c r="XDO38" s="9"/>
      <c r="XDP38" s="9"/>
      <c r="XDQ38" s="9"/>
      <c r="XDR38" s="9"/>
      <c r="XDS38" s="9"/>
      <c r="XDT38" s="9"/>
      <c r="XDU38" s="9"/>
      <c r="XDV38" s="9"/>
      <c r="XDW38" s="9"/>
      <c r="XDX38" s="9"/>
      <c r="XDY38" s="9"/>
      <c r="XDZ38" s="9"/>
      <c r="XEA38" s="9"/>
      <c r="XEB38" s="9"/>
      <c r="XEC38" s="9"/>
      <c r="XED38" s="9"/>
      <c r="XEE38" s="9"/>
      <c r="XEF38" s="9"/>
      <c r="XEG38" s="9"/>
      <c r="XEH38" s="9"/>
      <c r="XEI38" s="9"/>
      <c r="XEJ38" s="9"/>
      <c r="XEK38" s="9"/>
      <c r="XEL38" s="9"/>
      <c r="XEM38" s="9"/>
      <c r="XEN38" s="9"/>
      <c r="XEO38" s="9"/>
    </row>
    <row r="39" spans="1:16369" ht="15" customHeight="1">
      <c r="A39" s="205">
        <v>244</v>
      </c>
      <c r="B39" s="141">
        <v>46190.706041666701</v>
      </c>
      <c r="C39" s="141">
        <v>46190.709131944401</v>
      </c>
      <c r="D39" s="140" t="s">
        <v>202</v>
      </c>
      <c r="E39" s="140" t="s">
        <v>203</v>
      </c>
      <c r="F39" s="140" t="s">
        <v>3641</v>
      </c>
      <c r="G39" s="140" t="s">
        <v>3140</v>
      </c>
      <c r="H39" s="140" t="s">
        <v>52</v>
      </c>
      <c r="I39" s="143" t="s">
        <v>111</v>
      </c>
      <c r="J39" s="140" t="s">
        <v>3637</v>
      </c>
      <c r="K39" s="142" t="s">
        <v>3642</v>
      </c>
      <c r="L39" s="143" t="s">
        <v>165</v>
      </c>
      <c r="M39" s="141">
        <v>46203</v>
      </c>
      <c r="N39" s="141" t="s">
        <v>57</v>
      </c>
      <c r="O39" s="143">
        <v>0</v>
      </c>
      <c r="P39" s="143">
        <v>0</v>
      </c>
      <c r="Q39" s="143" t="s">
        <v>58</v>
      </c>
      <c r="R39" s="144" t="s">
        <v>3142</v>
      </c>
      <c r="S39" s="140" t="s">
        <v>3143</v>
      </c>
      <c r="T39" s="140" t="s">
        <v>3643</v>
      </c>
      <c r="U39" s="140" t="s">
        <v>62</v>
      </c>
      <c r="V39" s="140" t="s">
        <v>143</v>
      </c>
      <c r="W39" s="145" t="s">
        <v>57</v>
      </c>
      <c r="X39" s="143" t="s">
        <v>85</v>
      </c>
      <c r="Y39" s="138" t="s">
        <v>3145</v>
      </c>
      <c r="Z39" s="288" t="s">
        <v>3644</v>
      </c>
      <c r="AA39" s="147">
        <v>1.3</v>
      </c>
      <c r="AB39" s="215" t="s">
        <v>3640</v>
      </c>
      <c r="AC39" s="217"/>
      <c r="AD39" s="216"/>
      <c r="AE39" s="96"/>
      <c r="AF39" s="107"/>
      <c r="AG39" s="211" t="str">
        <f>IF(AD39="","Pendiente fecha de asignación de LD",IF(AF39="","",WORKDAY(AF39,IF(AE39="Alta",20,IF(AE39="Media",10,5)))))</f>
        <v>Pendiente fecha de asignación de LD</v>
      </c>
      <c r="AH39" s="96"/>
      <c r="AI39" s="109"/>
      <c r="AJ39" s="108"/>
      <c r="AK39" s="219"/>
      <c r="AL39" s="222"/>
      <c r="AM39" s="223"/>
      <c r="AN39" s="223"/>
      <c r="AO39" s="223" t="s">
        <v>218</v>
      </c>
      <c r="AP39" s="223"/>
      <c r="AQ39" s="9"/>
      <c r="AR39" s="9"/>
      <c r="AS39" s="9"/>
      <c r="AT39" s="9"/>
      <c r="AU39" s="9"/>
      <c r="AV39" s="9"/>
      <c r="AW39" s="9"/>
      <c r="AX39" s="9"/>
      <c r="AY39" s="9"/>
      <c r="AZ39" s="9"/>
      <c r="BA39" s="9"/>
      <c r="BB39" s="156"/>
      <c r="BC39" s="261"/>
      <c r="BD39" s="265"/>
      <c r="BE39" s="266"/>
      <c r="BF39" s="267"/>
      <c r="BG39" s="90"/>
      <c r="BH39" s="90"/>
      <c r="BI39" s="114"/>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9"/>
      <c r="AXZ39" s="9"/>
      <c r="AYA39" s="9"/>
      <c r="AYB39" s="9"/>
      <c r="AYC39" s="9"/>
      <c r="AYD39" s="9"/>
      <c r="AYE39" s="9"/>
      <c r="AYF39" s="9"/>
      <c r="AYG39" s="9"/>
      <c r="AYH39" s="9"/>
      <c r="AYI39" s="9"/>
      <c r="AYJ39" s="9"/>
      <c r="AYK39" s="9"/>
      <c r="AYL39" s="9"/>
      <c r="AYM39" s="9"/>
      <c r="AYN39" s="9"/>
      <c r="AYO39" s="9"/>
      <c r="AYP39" s="9"/>
      <c r="AYQ39" s="9"/>
      <c r="AYR39" s="9"/>
      <c r="AYS39" s="9"/>
      <c r="AYT39" s="9"/>
      <c r="AYU39" s="9"/>
      <c r="AYV39" s="9"/>
      <c r="AYW39" s="9"/>
      <c r="AYX39" s="9"/>
      <c r="AYY39" s="9"/>
      <c r="AYZ39" s="9"/>
      <c r="AZA39" s="9"/>
      <c r="AZB39" s="9"/>
      <c r="AZC39" s="9"/>
      <c r="AZD39" s="9"/>
      <c r="AZE39" s="9"/>
      <c r="AZF39" s="9"/>
      <c r="AZG39" s="9"/>
      <c r="AZH39" s="9"/>
      <c r="AZI39" s="9"/>
      <c r="AZJ39" s="9"/>
      <c r="AZK39" s="9"/>
      <c r="AZL39" s="9"/>
      <c r="AZM39" s="9"/>
      <c r="AZN39" s="9"/>
      <c r="AZO39" s="9"/>
      <c r="AZP39" s="9"/>
      <c r="AZQ39" s="9"/>
      <c r="AZR39" s="9"/>
      <c r="AZS39" s="9"/>
      <c r="AZT39" s="9"/>
      <c r="AZU39" s="9"/>
      <c r="AZV39" s="9"/>
      <c r="AZW39" s="9"/>
      <c r="AZX39" s="9"/>
      <c r="AZY39" s="9"/>
      <c r="AZZ39" s="9"/>
      <c r="BAA39" s="9"/>
      <c r="BAB39" s="9"/>
      <c r="BAC39" s="9"/>
      <c r="BAD39" s="9"/>
      <c r="BAE39" s="9"/>
      <c r="BAF39" s="9"/>
      <c r="BAG39" s="9"/>
      <c r="BAH39" s="9"/>
      <c r="BAI39" s="9"/>
      <c r="BAJ39" s="9"/>
      <c r="BAK39" s="9"/>
      <c r="BAL39" s="9"/>
      <c r="BAM39" s="9"/>
      <c r="BAN39" s="9"/>
      <c r="BAO39" s="9"/>
      <c r="BAP39" s="9"/>
      <c r="BAQ39" s="9"/>
      <c r="BAR39" s="9"/>
      <c r="BAS39" s="9"/>
      <c r="BAT39" s="9"/>
      <c r="BAU39" s="9"/>
      <c r="BAV39" s="9"/>
      <c r="BAW39" s="9"/>
      <c r="BAX39" s="9"/>
      <c r="BAY39" s="9"/>
      <c r="BAZ39" s="9"/>
      <c r="BBA39" s="9"/>
      <c r="BBB39" s="9"/>
      <c r="BBC39" s="9"/>
      <c r="BBD39" s="9"/>
      <c r="BBE39" s="9"/>
      <c r="BBF39" s="9"/>
      <c r="BBG39" s="9"/>
      <c r="BBH39" s="9"/>
      <c r="BBI39" s="9"/>
      <c r="BBJ39" s="9"/>
      <c r="BBK39" s="9"/>
      <c r="BBL39" s="9"/>
      <c r="BBM39" s="9"/>
      <c r="BBN39" s="9"/>
      <c r="BBO39" s="9"/>
      <c r="BBP39" s="9"/>
      <c r="BBQ39" s="9"/>
      <c r="BBR39" s="9"/>
      <c r="BBS39" s="9"/>
      <c r="BBT39" s="9"/>
      <c r="BBU39" s="9"/>
      <c r="BBV39" s="9"/>
      <c r="BBW39" s="9"/>
      <c r="BBX39" s="9"/>
      <c r="BBY39" s="9"/>
      <c r="BBZ39" s="9"/>
      <c r="BCA39" s="9"/>
      <c r="BCB39" s="9"/>
      <c r="BCC39" s="9"/>
      <c r="BCD39" s="9"/>
      <c r="BCE39" s="9"/>
      <c r="BCF39" s="9"/>
      <c r="BCG39" s="9"/>
      <c r="BCH39" s="9"/>
      <c r="BCI39" s="9"/>
      <c r="BCJ39" s="9"/>
      <c r="BCK39" s="9"/>
      <c r="BCL39" s="9"/>
      <c r="BCM39" s="9"/>
      <c r="BCN39" s="9"/>
      <c r="BCO39" s="9"/>
      <c r="BCP39" s="9"/>
      <c r="BCQ39" s="9"/>
      <c r="BCR39" s="9"/>
      <c r="BCS39" s="9"/>
      <c r="BCT39" s="9"/>
      <c r="BCU39" s="9"/>
      <c r="BCV39" s="9"/>
      <c r="BCW39" s="9"/>
      <c r="BCX39" s="9"/>
      <c r="BCY39" s="9"/>
      <c r="BCZ39" s="9"/>
      <c r="BDA39" s="9"/>
      <c r="BDB39" s="9"/>
      <c r="BDC39" s="9"/>
      <c r="BDD39" s="9"/>
      <c r="BDE39" s="9"/>
      <c r="BDF39" s="9"/>
      <c r="BDG39" s="9"/>
      <c r="BDH39" s="9"/>
      <c r="BDI39" s="9"/>
      <c r="BDJ39" s="9"/>
      <c r="BDK39" s="9"/>
      <c r="BDL39" s="9"/>
      <c r="BDM39" s="9"/>
      <c r="BDN39" s="9"/>
      <c r="BDO39" s="9"/>
      <c r="BDP39" s="9"/>
      <c r="BDQ39" s="9"/>
      <c r="BDR39" s="9"/>
      <c r="BDS39" s="9"/>
      <c r="BDT39" s="9"/>
      <c r="BDU39" s="9"/>
      <c r="BDV39" s="9"/>
      <c r="BDW39" s="9"/>
      <c r="BDX39" s="9"/>
      <c r="BDY39" s="9"/>
      <c r="BDZ39" s="9"/>
      <c r="BEA39" s="9"/>
      <c r="BEB39" s="9"/>
      <c r="BEC39" s="9"/>
      <c r="BED39" s="9"/>
      <c r="BEE39" s="9"/>
      <c r="BEF39" s="9"/>
      <c r="BEG39" s="9"/>
      <c r="BEH39" s="9"/>
      <c r="BEI39" s="9"/>
      <c r="BEJ39" s="9"/>
      <c r="BEK39" s="9"/>
      <c r="BEL39" s="9"/>
      <c r="BEM39" s="9"/>
      <c r="BEN39" s="9"/>
      <c r="BEO39" s="9"/>
      <c r="BEP39" s="9"/>
      <c r="BEQ39" s="9"/>
      <c r="BER39" s="9"/>
      <c r="BES39" s="9"/>
      <c r="BET39" s="9"/>
      <c r="BEU39" s="9"/>
      <c r="BEV39" s="9"/>
      <c r="BEW39" s="9"/>
      <c r="BEX39" s="9"/>
      <c r="BEY39" s="9"/>
      <c r="BEZ39" s="9"/>
      <c r="BFA39" s="9"/>
      <c r="BFB39" s="9"/>
      <c r="BFC39" s="9"/>
      <c r="BFD39" s="9"/>
      <c r="BFE39" s="9"/>
      <c r="BFF39" s="9"/>
      <c r="BFG39" s="9"/>
      <c r="BFH39" s="9"/>
      <c r="BFI39" s="9"/>
      <c r="BFJ39" s="9"/>
      <c r="BFK39" s="9"/>
      <c r="BFL39" s="9"/>
      <c r="BFM39" s="9"/>
      <c r="BFN39" s="9"/>
      <c r="BFO39" s="9"/>
      <c r="BFP39" s="9"/>
      <c r="BFQ39" s="9"/>
      <c r="BFR39" s="9"/>
      <c r="BFS39" s="9"/>
      <c r="BFT39" s="9"/>
      <c r="BFU39" s="9"/>
      <c r="BFV39" s="9"/>
      <c r="BFW39" s="9"/>
      <c r="BFX39" s="9"/>
      <c r="BFY39" s="9"/>
      <c r="BFZ39" s="9"/>
      <c r="BGA39" s="9"/>
      <c r="BGB39" s="9"/>
      <c r="BGC39" s="9"/>
      <c r="BGD39" s="9"/>
      <c r="BGE39" s="9"/>
      <c r="BGF39" s="9"/>
      <c r="BGG39" s="9"/>
      <c r="BGH39" s="9"/>
      <c r="BGI39" s="9"/>
      <c r="BGJ39" s="9"/>
      <c r="BGK39" s="9"/>
      <c r="BGL39" s="9"/>
      <c r="BGM39" s="9"/>
      <c r="BGN39" s="9"/>
      <c r="BGO39" s="9"/>
      <c r="BGP39" s="9"/>
      <c r="BGQ39" s="9"/>
      <c r="BGR39" s="9"/>
      <c r="BGS39" s="9"/>
      <c r="BGT39" s="9"/>
      <c r="BGU39" s="9"/>
      <c r="BGV39" s="9"/>
      <c r="BGW39" s="9"/>
      <c r="BGX39" s="9"/>
      <c r="BGY39" s="9"/>
      <c r="BGZ39" s="9"/>
      <c r="BHA39" s="9"/>
      <c r="BHB39" s="9"/>
      <c r="BHC39" s="9"/>
      <c r="BHD39" s="9"/>
      <c r="BHE39" s="9"/>
      <c r="BHF39" s="9"/>
      <c r="BHG39" s="9"/>
      <c r="BHH39" s="9"/>
      <c r="BHI39" s="9"/>
      <c r="BHJ39" s="9"/>
      <c r="BHK39" s="9"/>
      <c r="BHL39" s="9"/>
      <c r="BHM39" s="9"/>
      <c r="BHN39" s="9"/>
      <c r="BHO39" s="9"/>
      <c r="BHP39" s="9"/>
      <c r="BHQ39" s="9"/>
      <c r="BHR39" s="9"/>
      <c r="BHS39" s="9"/>
      <c r="BHT39" s="9"/>
      <c r="BHU39" s="9"/>
      <c r="BHV39" s="9"/>
      <c r="BHW39" s="9"/>
      <c r="BHX39" s="9"/>
      <c r="BHY39" s="9"/>
      <c r="BHZ39" s="9"/>
      <c r="BIA39" s="9"/>
      <c r="BIB39" s="9"/>
      <c r="BIC39" s="9"/>
      <c r="BID39" s="9"/>
      <c r="BIE39" s="9"/>
      <c r="BIF39" s="9"/>
      <c r="BIG39" s="9"/>
      <c r="BIH39" s="9"/>
      <c r="BII39" s="9"/>
      <c r="BIJ39" s="9"/>
      <c r="BIK39" s="9"/>
      <c r="BIL39" s="9"/>
      <c r="BIM39" s="9"/>
      <c r="BIN39" s="9"/>
      <c r="BIO39" s="9"/>
      <c r="BIP39" s="9"/>
      <c r="BIQ39" s="9"/>
      <c r="BIR39" s="9"/>
      <c r="BIS39" s="9"/>
      <c r="BIT39" s="9"/>
      <c r="BIU39" s="9"/>
      <c r="BIV39" s="9"/>
      <c r="BIW39" s="9"/>
      <c r="BIX39" s="9"/>
      <c r="BIY39" s="9"/>
      <c r="BIZ39" s="9"/>
      <c r="BJA39" s="9"/>
      <c r="BJB39" s="9"/>
      <c r="BJC39" s="9"/>
      <c r="BJD39" s="9"/>
      <c r="BJE39" s="9"/>
      <c r="BJF39" s="9"/>
      <c r="BJG39" s="9"/>
      <c r="BJH39" s="9"/>
      <c r="BJI39" s="9"/>
      <c r="BJJ39" s="9"/>
      <c r="BJK39" s="9"/>
      <c r="BJL39" s="9"/>
      <c r="BJM39" s="9"/>
      <c r="BJN39" s="9"/>
      <c r="BJO39" s="9"/>
      <c r="BJP39" s="9"/>
      <c r="BJQ39" s="9"/>
      <c r="BJR39" s="9"/>
      <c r="BJS39" s="9"/>
      <c r="BJT39" s="9"/>
      <c r="BJU39" s="9"/>
      <c r="BJV39" s="9"/>
      <c r="BJW39" s="9"/>
      <c r="BJX39" s="9"/>
      <c r="BJY39" s="9"/>
      <c r="BJZ39" s="9"/>
      <c r="BKA39" s="9"/>
      <c r="BKB39" s="9"/>
      <c r="BKC39" s="9"/>
      <c r="BKD39" s="9"/>
      <c r="BKE39" s="9"/>
      <c r="BKF39" s="9"/>
      <c r="BKG39" s="9"/>
      <c r="BKH39" s="9"/>
      <c r="BKI39" s="9"/>
      <c r="BKJ39" s="9"/>
      <c r="BKK39" s="9"/>
      <c r="BKL39" s="9"/>
      <c r="BKM39" s="9"/>
      <c r="BKN39" s="9"/>
      <c r="BKO39" s="9"/>
      <c r="BKP39" s="9"/>
      <c r="BKQ39" s="9"/>
      <c r="BKR39" s="9"/>
      <c r="BKS39" s="9"/>
      <c r="BKT39" s="9"/>
      <c r="BKU39" s="9"/>
      <c r="BKV39" s="9"/>
      <c r="BKW39" s="9"/>
      <c r="BKX39" s="9"/>
      <c r="BKY39" s="9"/>
      <c r="BKZ39" s="9"/>
      <c r="BLA39" s="9"/>
      <c r="BLB39" s="9"/>
      <c r="BLC39" s="9"/>
      <c r="BLD39" s="9"/>
      <c r="BLE39" s="9"/>
      <c r="BLF39" s="9"/>
      <c r="BLG39" s="9"/>
      <c r="BLH39" s="9"/>
      <c r="BLI39" s="9"/>
      <c r="BLJ39" s="9"/>
      <c r="BLK39" s="9"/>
      <c r="BLL39" s="9"/>
      <c r="BLM39" s="9"/>
      <c r="BLN39" s="9"/>
      <c r="BLO39" s="9"/>
      <c r="BLP39" s="9"/>
      <c r="BLQ39" s="9"/>
      <c r="BLR39" s="9"/>
      <c r="BLS39" s="9"/>
      <c r="BLT39" s="9"/>
      <c r="BLU39" s="9"/>
      <c r="BLV39" s="9"/>
      <c r="BLW39" s="9"/>
      <c r="BLX39" s="9"/>
      <c r="BLY39" s="9"/>
      <c r="BLZ39" s="9"/>
      <c r="BMA39" s="9"/>
      <c r="BMB39" s="9"/>
      <c r="BMC39" s="9"/>
      <c r="BMD39" s="9"/>
      <c r="BME39" s="9"/>
      <c r="BMF39" s="9"/>
      <c r="BMG39" s="9"/>
      <c r="BMH39" s="9"/>
      <c r="BMI39" s="9"/>
      <c r="BMJ39" s="9"/>
      <c r="BMK39" s="9"/>
      <c r="BML39" s="9"/>
      <c r="BMM39" s="9"/>
      <c r="BMN39" s="9"/>
      <c r="BMO39" s="9"/>
      <c r="BMP39" s="9"/>
      <c r="BMQ39" s="9"/>
      <c r="BMR39" s="9"/>
      <c r="BMS39" s="9"/>
      <c r="BMT39" s="9"/>
      <c r="BMU39" s="9"/>
      <c r="BMV39" s="9"/>
      <c r="BMW39" s="9"/>
      <c r="BMX39" s="9"/>
      <c r="BMY39" s="9"/>
      <c r="BMZ39" s="9"/>
      <c r="BNA39" s="9"/>
      <c r="BNB39" s="9"/>
      <c r="BNC39" s="9"/>
      <c r="BND39" s="9"/>
      <c r="BNE39" s="9"/>
      <c r="BNF39" s="9"/>
      <c r="BNG39" s="9"/>
      <c r="BNH39" s="9"/>
      <c r="BNI39" s="9"/>
      <c r="BNJ39" s="9"/>
      <c r="BNK39" s="9"/>
      <c r="BNL39" s="9"/>
      <c r="BNM39" s="9"/>
      <c r="BNN39" s="9"/>
      <c r="BNO39" s="9"/>
      <c r="BNP39" s="9"/>
      <c r="BNQ39" s="9"/>
      <c r="BNR39" s="9"/>
      <c r="BNS39" s="9"/>
      <c r="BNT39" s="9"/>
      <c r="BNU39" s="9"/>
      <c r="BNV39" s="9"/>
      <c r="BNW39" s="9"/>
      <c r="BNX39" s="9"/>
      <c r="BNY39" s="9"/>
      <c r="BNZ39" s="9"/>
      <c r="BOA39" s="9"/>
      <c r="BOB39" s="9"/>
      <c r="BOC39" s="9"/>
      <c r="BOD39" s="9"/>
      <c r="BOE39" s="9"/>
      <c r="BOF39" s="9"/>
      <c r="BOG39" s="9"/>
      <c r="BOH39" s="9"/>
      <c r="BOI39" s="9"/>
      <c r="BOJ39" s="9"/>
      <c r="BOK39" s="9"/>
      <c r="BOL39" s="9"/>
      <c r="BOM39" s="9"/>
      <c r="BON39" s="9"/>
      <c r="BOO39" s="9"/>
      <c r="BOP39" s="9"/>
      <c r="BOQ39" s="9"/>
      <c r="BOR39" s="9"/>
      <c r="BOS39" s="9"/>
      <c r="BOT39" s="9"/>
      <c r="BOU39" s="9"/>
      <c r="BOV39" s="9"/>
      <c r="BOW39" s="9"/>
      <c r="BOX39" s="9"/>
      <c r="BOY39" s="9"/>
      <c r="BOZ39" s="9"/>
      <c r="BPA39" s="9"/>
      <c r="BPB39" s="9"/>
      <c r="BPC39" s="9"/>
      <c r="BPD39" s="9"/>
      <c r="BPE39" s="9"/>
      <c r="BPF39" s="9"/>
      <c r="BPG39" s="9"/>
      <c r="BPH39" s="9"/>
      <c r="BPI39" s="9"/>
      <c r="BPJ39" s="9"/>
      <c r="BPK39" s="9"/>
      <c r="BPL39" s="9"/>
      <c r="BPM39" s="9"/>
      <c r="BPN39" s="9"/>
      <c r="BPO39" s="9"/>
      <c r="BPP39" s="9"/>
      <c r="BPQ39" s="9"/>
      <c r="BPR39" s="9"/>
      <c r="BPS39" s="9"/>
      <c r="BPT39" s="9"/>
      <c r="BPU39" s="9"/>
      <c r="BPV39" s="9"/>
      <c r="BPW39" s="9"/>
      <c r="BPX39" s="9"/>
      <c r="BPY39" s="9"/>
      <c r="BPZ39" s="9"/>
      <c r="BQA39" s="9"/>
      <c r="BQB39" s="9"/>
      <c r="BQC39" s="9"/>
      <c r="BQD39" s="9"/>
      <c r="BQE39" s="9"/>
      <c r="BQF39" s="9"/>
      <c r="BQG39" s="9"/>
      <c r="BQH39" s="9"/>
      <c r="BQI39" s="9"/>
      <c r="BQJ39" s="9"/>
      <c r="BQK39" s="9"/>
      <c r="BQL39" s="9"/>
      <c r="BQM39" s="9"/>
      <c r="BQN39" s="9"/>
      <c r="BQO39" s="9"/>
      <c r="BQP39" s="9"/>
      <c r="BQQ39" s="9"/>
      <c r="BQR39" s="9"/>
      <c r="BQS39" s="9"/>
      <c r="BQT39" s="9"/>
      <c r="BQU39" s="9"/>
      <c r="BQV39" s="9"/>
      <c r="BQW39" s="9"/>
      <c r="BQX39" s="9"/>
      <c r="BQY39" s="9"/>
      <c r="BQZ39" s="9"/>
      <c r="BRA39" s="9"/>
      <c r="BRB39" s="9"/>
      <c r="BRC39" s="9"/>
      <c r="BRD39" s="9"/>
      <c r="BRE39" s="9"/>
      <c r="BRF39" s="9"/>
      <c r="BRG39" s="9"/>
      <c r="BRH39" s="9"/>
      <c r="BRI39" s="9"/>
      <c r="BRJ39" s="9"/>
      <c r="BRK39" s="9"/>
      <c r="BRL39" s="9"/>
      <c r="BRM39" s="9"/>
      <c r="BRN39" s="9"/>
      <c r="BRO39" s="9"/>
      <c r="BRP39" s="9"/>
      <c r="BRQ39" s="9"/>
      <c r="BRR39" s="9"/>
      <c r="BRS39" s="9"/>
      <c r="BRT39" s="9"/>
      <c r="BRU39" s="9"/>
      <c r="BRV39" s="9"/>
      <c r="BRW39" s="9"/>
      <c r="BRX39" s="9"/>
      <c r="BRY39" s="9"/>
      <c r="BRZ39" s="9"/>
      <c r="BSA39" s="9"/>
      <c r="BSB39" s="9"/>
      <c r="BSC39" s="9"/>
      <c r="BSD39" s="9"/>
      <c r="BSE39" s="9"/>
      <c r="BSF39" s="9"/>
      <c r="BSG39" s="9"/>
      <c r="BSH39" s="9"/>
      <c r="BSI39" s="9"/>
      <c r="BSJ39" s="9"/>
      <c r="BSK39" s="9"/>
      <c r="BSL39" s="9"/>
      <c r="BSM39" s="9"/>
      <c r="BSN39" s="9"/>
      <c r="BSO39" s="9"/>
      <c r="BSP39" s="9"/>
      <c r="BSQ39" s="9"/>
      <c r="BSR39" s="9"/>
      <c r="BSS39" s="9"/>
      <c r="BST39" s="9"/>
      <c r="BSU39" s="9"/>
      <c r="BSV39" s="9"/>
      <c r="BSW39" s="9"/>
      <c r="BSX39" s="9"/>
      <c r="BSY39" s="9"/>
      <c r="BSZ39" s="9"/>
      <c r="BTA39" s="9"/>
      <c r="BTB39" s="9"/>
      <c r="BTC39" s="9"/>
      <c r="BTD39" s="9"/>
      <c r="BTE39" s="9"/>
      <c r="BTF39" s="9"/>
      <c r="BTG39" s="9"/>
      <c r="BTH39" s="9"/>
      <c r="BTI39" s="9"/>
      <c r="BTJ39" s="9"/>
      <c r="BTK39" s="9"/>
      <c r="BTL39" s="9"/>
      <c r="BTM39" s="9"/>
      <c r="BTN39" s="9"/>
      <c r="BTO39" s="9"/>
      <c r="BTP39" s="9"/>
      <c r="BTQ39" s="9"/>
      <c r="BTR39" s="9"/>
      <c r="BTS39" s="9"/>
      <c r="BTT39" s="9"/>
      <c r="BTU39" s="9"/>
      <c r="BTV39" s="9"/>
      <c r="BTW39" s="9"/>
      <c r="BTX39" s="9"/>
      <c r="BTY39" s="9"/>
      <c r="BTZ39" s="9"/>
      <c r="BUA39" s="9"/>
      <c r="BUB39" s="9"/>
      <c r="BUC39" s="9"/>
      <c r="BUD39" s="9"/>
      <c r="BUE39" s="9"/>
      <c r="BUF39" s="9"/>
      <c r="BUG39" s="9"/>
      <c r="BUH39" s="9"/>
      <c r="BUI39" s="9"/>
      <c r="BUJ39" s="9"/>
      <c r="BUK39" s="9"/>
      <c r="BUL39" s="9"/>
      <c r="BUM39" s="9"/>
      <c r="BUN39" s="9"/>
      <c r="BUO39" s="9"/>
      <c r="BUP39" s="9"/>
      <c r="BUQ39" s="9"/>
      <c r="BUR39" s="9"/>
      <c r="BUS39" s="9"/>
      <c r="BUT39" s="9"/>
      <c r="BUU39" s="9"/>
      <c r="BUV39" s="9"/>
      <c r="BUW39" s="9"/>
      <c r="BUX39" s="9"/>
      <c r="BUY39" s="9"/>
      <c r="BUZ39" s="9"/>
      <c r="BVA39" s="9"/>
      <c r="BVB39" s="9"/>
      <c r="BVC39" s="9"/>
      <c r="BVD39" s="9"/>
      <c r="BVE39" s="9"/>
      <c r="BVF39" s="9"/>
      <c r="BVG39" s="9"/>
      <c r="BVH39" s="9"/>
      <c r="BVI39" s="9"/>
      <c r="BVJ39" s="9"/>
      <c r="BVK39" s="9"/>
      <c r="BVL39" s="9"/>
      <c r="BVM39" s="9"/>
      <c r="BVN39" s="9"/>
      <c r="BVO39" s="9"/>
      <c r="BVP39" s="9"/>
      <c r="BVQ39" s="9"/>
      <c r="BVR39" s="9"/>
      <c r="BVS39" s="9"/>
      <c r="BVT39" s="9"/>
      <c r="BVU39" s="9"/>
      <c r="BVV39" s="9"/>
      <c r="BVW39" s="9"/>
      <c r="BVX39" s="9"/>
      <c r="BVY39" s="9"/>
      <c r="BVZ39" s="9"/>
      <c r="BWA39" s="9"/>
      <c r="BWB39" s="9"/>
      <c r="BWC39" s="9"/>
      <c r="BWD39" s="9"/>
      <c r="BWE39" s="9"/>
      <c r="BWF39" s="9"/>
      <c r="BWG39" s="9"/>
      <c r="BWH39" s="9"/>
      <c r="BWI39" s="9"/>
      <c r="BWJ39" s="9"/>
      <c r="BWK39" s="9"/>
      <c r="BWL39" s="9"/>
      <c r="BWM39" s="9"/>
      <c r="BWN39" s="9"/>
      <c r="BWO39" s="9"/>
      <c r="BWP39" s="9"/>
      <c r="BWQ39" s="9"/>
      <c r="BWR39" s="9"/>
      <c r="BWS39" s="9"/>
      <c r="BWT39" s="9"/>
      <c r="BWU39" s="9"/>
      <c r="BWV39" s="9"/>
      <c r="BWW39" s="9"/>
      <c r="BWX39" s="9"/>
      <c r="BWY39" s="9"/>
      <c r="BWZ39" s="9"/>
      <c r="BXA39" s="9"/>
      <c r="BXB39" s="9"/>
      <c r="BXC39" s="9"/>
      <c r="BXD39" s="9"/>
      <c r="BXE39" s="9"/>
      <c r="BXF39" s="9"/>
      <c r="BXG39" s="9"/>
      <c r="BXH39" s="9"/>
      <c r="BXI39" s="9"/>
      <c r="BXJ39" s="9"/>
      <c r="BXK39" s="9"/>
      <c r="BXL39" s="9"/>
      <c r="BXM39" s="9"/>
      <c r="BXN39" s="9"/>
      <c r="BXO39" s="9"/>
      <c r="BXP39" s="9"/>
      <c r="BXQ39" s="9"/>
      <c r="BXR39" s="9"/>
      <c r="BXS39" s="9"/>
      <c r="BXT39" s="9"/>
      <c r="BXU39" s="9"/>
      <c r="BXV39" s="9"/>
      <c r="BXW39" s="9"/>
      <c r="BXX39" s="9"/>
      <c r="BXY39" s="9"/>
      <c r="BXZ39" s="9"/>
      <c r="BYA39" s="9"/>
      <c r="BYB39" s="9"/>
      <c r="BYC39" s="9"/>
      <c r="BYD39" s="9"/>
      <c r="BYE39" s="9"/>
      <c r="BYF39" s="9"/>
      <c r="BYG39" s="9"/>
      <c r="BYH39" s="9"/>
      <c r="BYI39" s="9"/>
      <c r="BYJ39" s="9"/>
      <c r="BYK39" s="9"/>
      <c r="BYL39" s="9"/>
      <c r="BYM39" s="9"/>
      <c r="BYN39" s="9"/>
      <c r="BYO39" s="9"/>
      <c r="BYP39" s="9"/>
      <c r="BYQ39" s="9"/>
      <c r="BYR39" s="9"/>
      <c r="BYS39" s="9"/>
      <c r="BYT39" s="9"/>
      <c r="BYU39" s="9"/>
      <c r="BYV39" s="9"/>
      <c r="BYW39" s="9"/>
      <c r="BYX39" s="9"/>
      <c r="BYY39" s="9"/>
      <c r="BYZ39" s="9"/>
      <c r="BZA39" s="9"/>
      <c r="BZB39" s="9"/>
      <c r="BZC39" s="9"/>
      <c r="BZD39" s="9"/>
      <c r="BZE39" s="9"/>
      <c r="BZF39" s="9"/>
      <c r="BZG39" s="9"/>
      <c r="BZH39" s="9"/>
      <c r="BZI39" s="9"/>
      <c r="BZJ39" s="9"/>
      <c r="BZK39" s="9"/>
      <c r="BZL39" s="9"/>
      <c r="BZM39" s="9"/>
      <c r="BZN39" s="9"/>
      <c r="BZO39" s="9"/>
      <c r="BZP39" s="9"/>
      <c r="BZQ39" s="9"/>
      <c r="BZR39" s="9"/>
      <c r="BZS39" s="9"/>
      <c r="BZT39" s="9"/>
      <c r="BZU39" s="9"/>
      <c r="BZV39" s="9"/>
      <c r="BZW39" s="9"/>
      <c r="BZX39" s="9"/>
      <c r="BZY39" s="9"/>
      <c r="BZZ39" s="9"/>
      <c r="CAA39" s="9"/>
      <c r="CAB39" s="9"/>
      <c r="CAC39" s="9"/>
      <c r="CAD39" s="9"/>
      <c r="CAE39" s="9"/>
      <c r="CAF39" s="9"/>
      <c r="CAG39" s="9"/>
      <c r="CAH39" s="9"/>
      <c r="CAI39" s="9"/>
      <c r="CAJ39" s="9"/>
      <c r="CAK39" s="9"/>
      <c r="CAL39" s="9"/>
      <c r="CAM39" s="9"/>
      <c r="CAN39" s="9"/>
      <c r="CAO39" s="9"/>
      <c r="CAP39" s="9"/>
      <c r="CAQ39" s="9"/>
      <c r="CAR39" s="9"/>
      <c r="CAS39" s="9"/>
      <c r="CAT39" s="9"/>
      <c r="CAU39" s="9"/>
      <c r="CAV39" s="9"/>
      <c r="CAW39" s="9"/>
      <c r="CAX39" s="9"/>
      <c r="CAY39" s="9"/>
      <c r="CAZ39" s="9"/>
      <c r="CBA39" s="9"/>
      <c r="CBB39" s="9"/>
      <c r="CBC39" s="9"/>
      <c r="CBD39" s="9"/>
      <c r="CBE39" s="9"/>
      <c r="CBF39" s="9"/>
      <c r="CBG39" s="9"/>
      <c r="CBH39" s="9"/>
      <c r="CBI39" s="9"/>
      <c r="CBJ39" s="9"/>
      <c r="CBK39" s="9"/>
      <c r="CBL39" s="9"/>
      <c r="CBM39" s="9"/>
      <c r="CBN39" s="9"/>
      <c r="CBO39" s="9"/>
      <c r="CBP39" s="9"/>
      <c r="CBQ39" s="9"/>
      <c r="CBR39" s="9"/>
      <c r="CBS39" s="9"/>
      <c r="CBT39" s="9"/>
      <c r="CBU39" s="9"/>
      <c r="CBV39" s="9"/>
      <c r="CBW39" s="9"/>
      <c r="CBX39" s="9"/>
      <c r="CBY39" s="9"/>
      <c r="CBZ39" s="9"/>
      <c r="CCA39" s="9"/>
      <c r="CCB39" s="9"/>
      <c r="CCC39" s="9"/>
      <c r="CCD39" s="9"/>
      <c r="CCE39" s="9"/>
      <c r="CCF39" s="9"/>
      <c r="CCG39" s="9"/>
      <c r="CCH39" s="9"/>
      <c r="CCI39" s="9"/>
      <c r="CCJ39" s="9"/>
      <c r="CCK39" s="9"/>
      <c r="CCL39" s="9"/>
      <c r="CCM39" s="9"/>
      <c r="CCN39" s="9"/>
      <c r="CCO39" s="9"/>
      <c r="CCP39" s="9"/>
      <c r="CCQ39" s="9"/>
      <c r="CCR39" s="9"/>
      <c r="CCS39" s="9"/>
      <c r="CCT39" s="9"/>
      <c r="CCU39" s="9"/>
      <c r="CCV39" s="9"/>
      <c r="CCW39" s="9"/>
      <c r="CCX39" s="9"/>
      <c r="CCY39" s="9"/>
      <c r="CCZ39" s="9"/>
      <c r="CDA39" s="9"/>
      <c r="CDB39" s="9"/>
      <c r="CDC39" s="9"/>
      <c r="CDD39" s="9"/>
      <c r="CDE39" s="9"/>
      <c r="CDF39" s="9"/>
      <c r="CDG39" s="9"/>
      <c r="CDH39" s="9"/>
      <c r="CDI39" s="9"/>
      <c r="CDJ39" s="9"/>
      <c r="CDK39" s="9"/>
      <c r="CDL39" s="9"/>
      <c r="CDM39" s="9"/>
      <c r="CDN39" s="9"/>
      <c r="CDO39" s="9"/>
      <c r="CDP39" s="9"/>
      <c r="CDQ39" s="9"/>
      <c r="CDR39" s="9"/>
      <c r="CDS39" s="9"/>
      <c r="CDT39" s="9"/>
      <c r="CDU39" s="9"/>
      <c r="CDV39" s="9"/>
      <c r="CDW39" s="9"/>
      <c r="CDX39" s="9"/>
      <c r="CDY39" s="9"/>
      <c r="CDZ39" s="9"/>
      <c r="CEA39" s="9"/>
      <c r="CEB39" s="9"/>
      <c r="CEC39" s="9"/>
      <c r="CED39" s="9"/>
      <c r="CEE39" s="9"/>
      <c r="CEF39" s="9"/>
      <c r="CEG39" s="9"/>
      <c r="CEH39" s="9"/>
      <c r="CEI39" s="9"/>
      <c r="CEJ39" s="9"/>
      <c r="CEK39" s="9"/>
      <c r="CEL39" s="9"/>
      <c r="CEM39" s="9"/>
      <c r="CEN39" s="9"/>
      <c r="CEO39" s="9"/>
      <c r="CEP39" s="9"/>
      <c r="CEQ39" s="9"/>
      <c r="CER39" s="9"/>
      <c r="CES39" s="9"/>
      <c r="CET39" s="9"/>
      <c r="CEU39" s="9"/>
      <c r="CEV39" s="9"/>
      <c r="CEW39" s="9"/>
      <c r="CEX39" s="9"/>
      <c r="CEY39" s="9"/>
      <c r="CEZ39" s="9"/>
      <c r="CFA39" s="9"/>
      <c r="CFB39" s="9"/>
      <c r="CFC39" s="9"/>
      <c r="CFD39" s="9"/>
      <c r="CFE39" s="9"/>
      <c r="CFF39" s="9"/>
      <c r="CFG39" s="9"/>
      <c r="CFH39" s="9"/>
      <c r="CFI39" s="9"/>
      <c r="CFJ39" s="9"/>
      <c r="CFK39" s="9"/>
      <c r="CFL39" s="9"/>
      <c r="CFM39" s="9"/>
      <c r="CFN39" s="9"/>
      <c r="CFO39" s="9"/>
      <c r="CFP39" s="9"/>
      <c r="CFQ39" s="9"/>
      <c r="CFR39" s="9"/>
      <c r="CFS39" s="9"/>
      <c r="CFT39" s="9"/>
      <c r="CFU39" s="9"/>
      <c r="CFV39" s="9"/>
      <c r="CFW39" s="9"/>
      <c r="CFX39" s="9"/>
      <c r="CFY39" s="9"/>
      <c r="CFZ39" s="9"/>
      <c r="CGA39" s="9"/>
      <c r="CGB39" s="9"/>
      <c r="CGC39" s="9"/>
      <c r="CGD39" s="9"/>
      <c r="CGE39" s="9"/>
      <c r="CGF39" s="9"/>
      <c r="CGG39" s="9"/>
      <c r="CGH39" s="9"/>
      <c r="CGI39" s="9"/>
      <c r="CGJ39" s="9"/>
      <c r="CGK39" s="9"/>
      <c r="CGL39" s="9"/>
      <c r="CGM39" s="9"/>
      <c r="CGN39" s="9"/>
      <c r="CGO39" s="9"/>
      <c r="CGP39" s="9"/>
      <c r="CGQ39" s="9"/>
      <c r="CGR39" s="9"/>
      <c r="CGS39" s="9"/>
      <c r="CGT39" s="9"/>
      <c r="CGU39" s="9"/>
      <c r="CGV39" s="9"/>
      <c r="CGW39" s="9"/>
      <c r="CGX39" s="9"/>
      <c r="CGY39" s="9"/>
      <c r="CGZ39" s="9"/>
      <c r="CHA39" s="9"/>
      <c r="CHB39" s="9"/>
      <c r="CHC39" s="9"/>
      <c r="CHD39" s="9"/>
      <c r="CHE39" s="9"/>
      <c r="CHF39" s="9"/>
      <c r="CHG39" s="9"/>
      <c r="CHH39" s="9"/>
      <c r="CHI39" s="9"/>
      <c r="CHJ39" s="9"/>
      <c r="CHK39" s="9"/>
      <c r="CHL39" s="9"/>
      <c r="CHM39" s="9"/>
      <c r="CHN39" s="9"/>
      <c r="CHO39" s="9"/>
      <c r="CHP39" s="9"/>
      <c r="CHQ39" s="9"/>
      <c r="CHR39" s="9"/>
      <c r="CHS39" s="9"/>
      <c r="CHT39" s="9"/>
      <c r="CHU39" s="9"/>
      <c r="CHV39" s="9"/>
      <c r="CHW39" s="9"/>
      <c r="CHX39" s="9"/>
      <c r="CHY39" s="9"/>
      <c r="CHZ39" s="9"/>
      <c r="CIA39" s="9"/>
      <c r="CIB39" s="9"/>
      <c r="CIC39" s="9"/>
      <c r="CID39" s="9"/>
      <c r="CIE39" s="9"/>
      <c r="CIF39" s="9"/>
      <c r="CIG39" s="9"/>
      <c r="CIH39" s="9"/>
      <c r="CII39" s="9"/>
      <c r="CIJ39" s="9"/>
      <c r="CIK39" s="9"/>
      <c r="CIL39" s="9"/>
      <c r="CIM39" s="9"/>
      <c r="CIN39" s="9"/>
      <c r="CIO39" s="9"/>
      <c r="CIP39" s="9"/>
      <c r="CIQ39" s="9"/>
      <c r="CIR39" s="9"/>
      <c r="CIS39" s="9"/>
      <c r="CIT39" s="9"/>
      <c r="CIU39" s="9"/>
      <c r="CIV39" s="9"/>
      <c r="CIW39" s="9"/>
      <c r="CIX39" s="9"/>
      <c r="CIY39" s="9"/>
      <c r="CIZ39" s="9"/>
      <c r="CJA39" s="9"/>
      <c r="CJB39" s="9"/>
      <c r="CJC39" s="9"/>
      <c r="CJD39" s="9"/>
      <c r="CJE39" s="9"/>
      <c r="CJF39" s="9"/>
      <c r="CJG39" s="9"/>
      <c r="CJH39" s="9"/>
      <c r="CJI39" s="9"/>
      <c r="CJJ39" s="9"/>
      <c r="CJK39" s="9"/>
      <c r="CJL39" s="9"/>
      <c r="CJM39" s="9"/>
      <c r="CJN39" s="9"/>
      <c r="CJO39" s="9"/>
      <c r="CJP39" s="9"/>
      <c r="CJQ39" s="9"/>
      <c r="CJR39" s="9"/>
      <c r="CJS39" s="9"/>
      <c r="CJT39" s="9"/>
      <c r="CJU39" s="9"/>
      <c r="CJV39" s="9"/>
      <c r="CJW39" s="9"/>
      <c r="CJX39" s="9"/>
      <c r="CJY39" s="9"/>
      <c r="CJZ39" s="9"/>
      <c r="CKA39" s="9"/>
      <c r="CKB39" s="9"/>
      <c r="CKC39" s="9"/>
      <c r="CKD39" s="9"/>
      <c r="CKE39" s="9"/>
      <c r="CKF39" s="9"/>
      <c r="CKG39" s="9"/>
      <c r="CKH39" s="9"/>
      <c r="CKI39" s="9"/>
      <c r="CKJ39" s="9"/>
      <c r="CKK39" s="9"/>
      <c r="CKL39" s="9"/>
      <c r="CKM39" s="9"/>
      <c r="CKN39" s="9"/>
      <c r="CKO39" s="9"/>
      <c r="CKP39" s="9"/>
      <c r="CKQ39" s="9"/>
      <c r="CKR39" s="9"/>
      <c r="CKS39" s="9"/>
      <c r="CKT39" s="9"/>
      <c r="CKU39" s="9"/>
      <c r="CKV39" s="9"/>
      <c r="CKW39" s="9"/>
      <c r="CKX39" s="9"/>
      <c r="CKY39" s="9"/>
      <c r="CKZ39" s="9"/>
      <c r="CLA39" s="9"/>
      <c r="CLB39" s="9"/>
      <c r="CLC39" s="9"/>
      <c r="CLD39" s="9"/>
      <c r="CLE39" s="9"/>
      <c r="CLF39" s="9"/>
      <c r="CLG39" s="9"/>
      <c r="CLH39" s="9"/>
      <c r="CLI39" s="9"/>
      <c r="CLJ39" s="9"/>
      <c r="CLK39" s="9"/>
      <c r="CLL39" s="9"/>
      <c r="CLM39" s="9"/>
      <c r="CLN39" s="9"/>
      <c r="CLO39" s="9"/>
      <c r="CLP39" s="9"/>
      <c r="CLQ39" s="9"/>
      <c r="CLR39" s="9"/>
      <c r="CLS39" s="9"/>
      <c r="CLT39" s="9"/>
      <c r="CLU39" s="9"/>
      <c r="CLV39" s="9"/>
      <c r="CLW39" s="9"/>
      <c r="CLX39" s="9"/>
      <c r="CLY39" s="9"/>
      <c r="CLZ39" s="9"/>
      <c r="CMA39" s="9"/>
      <c r="CMB39" s="9"/>
      <c r="CMC39" s="9"/>
      <c r="CMD39" s="9"/>
      <c r="CME39" s="9"/>
      <c r="CMF39" s="9"/>
      <c r="CMG39" s="9"/>
      <c r="CMH39" s="9"/>
      <c r="CMI39" s="9"/>
      <c r="CMJ39" s="9"/>
      <c r="CMK39" s="9"/>
      <c r="CML39" s="9"/>
      <c r="CMM39" s="9"/>
      <c r="CMN39" s="9"/>
      <c r="CMO39" s="9"/>
      <c r="CMP39" s="9"/>
      <c r="CMQ39" s="9"/>
      <c r="CMR39" s="9"/>
      <c r="CMS39" s="9"/>
      <c r="CMT39" s="9"/>
      <c r="CMU39" s="9"/>
      <c r="CMV39" s="9"/>
      <c r="CMW39" s="9"/>
      <c r="CMX39" s="9"/>
      <c r="CMY39" s="9"/>
      <c r="CMZ39" s="9"/>
      <c r="CNA39" s="9"/>
      <c r="CNB39" s="9"/>
      <c r="CNC39" s="9"/>
      <c r="CND39" s="9"/>
      <c r="CNE39" s="9"/>
      <c r="CNF39" s="9"/>
      <c r="CNG39" s="9"/>
      <c r="CNH39" s="9"/>
      <c r="CNI39" s="9"/>
      <c r="CNJ39" s="9"/>
      <c r="CNK39" s="9"/>
      <c r="CNL39" s="9"/>
      <c r="CNM39" s="9"/>
      <c r="CNN39" s="9"/>
      <c r="CNO39" s="9"/>
      <c r="CNP39" s="9"/>
      <c r="CNQ39" s="9"/>
      <c r="CNR39" s="9"/>
      <c r="CNS39" s="9"/>
      <c r="CNT39" s="9"/>
      <c r="CNU39" s="9"/>
      <c r="CNV39" s="9"/>
      <c r="CNW39" s="9"/>
      <c r="CNX39" s="9"/>
      <c r="CNY39" s="9"/>
      <c r="CNZ39" s="9"/>
      <c r="COA39" s="9"/>
      <c r="COB39" s="9"/>
      <c r="COC39" s="9"/>
      <c r="COD39" s="9"/>
      <c r="COE39" s="9"/>
      <c r="COF39" s="9"/>
      <c r="COG39" s="9"/>
      <c r="COH39" s="9"/>
      <c r="COI39" s="9"/>
      <c r="COJ39" s="9"/>
      <c r="COK39" s="9"/>
      <c r="COL39" s="9"/>
      <c r="COM39" s="9"/>
      <c r="CON39" s="9"/>
      <c r="COO39" s="9"/>
      <c r="COP39" s="9"/>
      <c r="COQ39" s="9"/>
      <c r="COR39" s="9"/>
      <c r="COS39" s="9"/>
      <c r="COT39" s="9"/>
      <c r="COU39" s="9"/>
      <c r="COV39" s="9"/>
      <c r="COW39" s="9"/>
      <c r="COX39" s="9"/>
      <c r="COY39" s="9"/>
      <c r="COZ39" s="9"/>
      <c r="CPA39" s="9"/>
      <c r="CPB39" s="9"/>
      <c r="CPC39" s="9"/>
      <c r="CPD39" s="9"/>
      <c r="CPE39" s="9"/>
      <c r="CPF39" s="9"/>
      <c r="CPG39" s="9"/>
      <c r="CPH39" s="9"/>
      <c r="CPI39" s="9"/>
      <c r="CPJ39" s="9"/>
      <c r="CPK39" s="9"/>
      <c r="CPL39" s="9"/>
      <c r="CPM39" s="9"/>
      <c r="CPN39" s="9"/>
      <c r="CPO39" s="9"/>
      <c r="CPP39" s="9"/>
      <c r="CPQ39" s="9"/>
      <c r="CPR39" s="9"/>
      <c r="CPS39" s="9"/>
      <c r="CPT39" s="9"/>
      <c r="CPU39" s="9"/>
      <c r="CPV39" s="9"/>
      <c r="CPW39" s="9"/>
      <c r="CPX39" s="9"/>
      <c r="CPY39" s="9"/>
      <c r="CPZ39" s="9"/>
      <c r="CQA39" s="9"/>
      <c r="CQB39" s="9"/>
      <c r="CQC39" s="9"/>
      <c r="CQD39" s="9"/>
      <c r="CQE39" s="9"/>
      <c r="CQF39" s="9"/>
      <c r="CQG39" s="9"/>
      <c r="CQH39" s="9"/>
      <c r="CQI39" s="9"/>
      <c r="CQJ39" s="9"/>
      <c r="CQK39" s="9"/>
      <c r="CQL39" s="9"/>
      <c r="CQM39" s="9"/>
      <c r="CQN39" s="9"/>
      <c r="CQO39" s="9"/>
      <c r="CQP39" s="9"/>
      <c r="CQQ39" s="9"/>
      <c r="CQR39" s="9"/>
      <c r="CQS39" s="9"/>
      <c r="CQT39" s="9"/>
      <c r="CQU39" s="9"/>
      <c r="CQV39" s="9"/>
      <c r="CQW39" s="9"/>
      <c r="CQX39" s="9"/>
      <c r="CQY39" s="9"/>
      <c r="CQZ39" s="9"/>
      <c r="CRA39" s="9"/>
      <c r="CRB39" s="9"/>
      <c r="CRC39" s="9"/>
      <c r="CRD39" s="9"/>
      <c r="CRE39" s="9"/>
      <c r="CRF39" s="9"/>
      <c r="CRG39" s="9"/>
      <c r="CRH39" s="9"/>
      <c r="CRI39" s="9"/>
      <c r="CRJ39" s="9"/>
      <c r="CRK39" s="9"/>
      <c r="CRL39" s="9"/>
      <c r="CRM39" s="9"/>
      <c r="CRN39" s="9"/>
      <c r="CRO39" s="9"/>
      <c r="CRP39" s="9"/>
      <c r="CRQ39" s="9"/>
      <c r="CRR39" s="9"/>
      <c r="CRS39" s="9"/>
      <c r="CRT39" s="9"/>
      <c r="CRU39" s="9"/>
      <c r="CRV39" s="9"/>
      <c r="CRW39" s="9"/>
      <c r="CRX39" s="9"/>
      <c r="CRY39" s="9"/>
      <c r="CRZ39" s="9"/>
      <c r="CSA39" s="9"/>
      <c r="CSB39" s="9"/>
      <c r="CSC39" s="9"/>
      <c r="CSD39" s="9"/>
      <c r="CSE39" s="9"/>
      <c r="CSF39" s="9"/>
      <c r="CSG39" s="9"/>
      <c r="CSH39" s="9"/>
      <c r="CSI39" s="9"/>
      <c r="CSJ39" s="9"/>
      <c r="CSK39" s="9"/>
      <c r="CSL39" s="9"/>
      <c r="CSM39" s="9"/>
      <c r="CSN39" s="9"/>
      <c r="CSO39" s="9"/>
      <c r="CSP39" s="9"/>
      <c r="CSQ39" s="9"/>
      <c r="CSR39" s="9"/>
      <c r="CSS39" s="9"/>
      <c r="CST39" s="9"/>
      <c r="CSU39" s="9"/>
      <c r="CSV39" s="9"/>
      <c r="CSW39" s="9"/>
      <c r="CSX39" s="9"/>
      <c r="CSY39" s="9"/>
      <c r="CSZ39" s="9"/>
      <c r="CTA39" s="9"/>
      <c r="CTB39" s="9"/>
      <c r="CTC39" s="9"/>
      <c r="CTD39" s="9"/>
      <c r="CTE39" s="9"/>
      <c r="CTF39" s="9"/>
      <c r="CTG39" s="9"/>
      <c r="CTH39" s="9"/>
      <c r="CTI39" s="9"/>
      <c r="CTJ39" s="9"/>
      <c r="CTK39" s="9"/>
      <c r="CTL39" s="9"/>
      <c r="CTM39" s="9"/>
      <c r="CTN39" s="9"/>
      <c r="CTO39" s="9"/>
      <c r="CTP39" s="9"/>
      <c r="CTQ39" s="9"/>
      <c r="CTR39" s="9"/>
      <c r="CTS39" s="9"/>
      <c r="CTT39" s="9"/>
      <c r="CTU39" s="9"/>
      <c r="CTV39" s="9"/>
      <c r="CTW39" s="9"/>
      <c r="CTX39" s="9"/>
      <c r="CTY39" s="9"/>
      <c r="CTZ39" s="9"/>
      <c r="CUA39" s="9"/>
      <c r="CUB39" s="9"/>
      <c r="CUC39" s="9"/>
      <c r="CUD39" s="9"/>
      <c r="CUE39" s="9"/>
      <c r="CUF39" s="9"/>
      <c r="CUG39" s="9"/>
      <c r="CUH39" s="9"/>
      <c r="CUI39" s="9"/>
      <c r="CUJ39" s="9"/>
      <c r="CUK39" s="9"/>
      <c r="CUL39" s="9"/>
      <c r="CUM39" s="9"/>
      <c r="CUN39" s="9"/>
      <c r="CUO39" s="9"/>
      <c r="CUP39" s="9"/>
      <c r="CUQ39" s="9"/>
      <c r="CUR39" s="9"/>
      <c r="CUS39" s="9"/>
      <c r="CUT39" s="9"/>
      <c r="CUU39" s="9"/>
      <c r="CUV39" s="9"/>
      <c r="CUW39" s="9"/>
      <c r="CUX39" s="9"/>
      <c r="CUY39" s="9"/>
      <c r="CUZ39" s="9"/>
      <c r="CVA39" s="9"/>
      <c r="CVB39" s="9"/>
      <c r="CVC39" s="9"/>
      <c r="CVD39" s="9"/>
      <c r="CVE39" s="9"/>
      <c r="CVF39" s="9"/>
      <c r="CVG39" s="9"/>
      <c r="CVH39" s="9"/>
      <c r="CVI39" s="9"/>
      <c r="CVJ39" s="9"/>
      <c r="CVK39" s="9"/>
      <c r="CVL39" s="9"/>
      <c r="CVM39" s="9"/>
      <c r="CVN39" s="9"/>
      <c r="CVO39" s="9"/>
      <c r="CVP39" s="9"/>
      <c r="CVQ39" s="9"/>
      <c r="CVR39" s="9"/>
      <c r="CVS39" s="9"/>
      <c r="CVT39" s="9"/>
      <c r="CVU39" s="9"/>
      <c r="CVV39" s="9"/>
      <c r="CVW39" s="9"/>
      <c r="CVX39" s="9"/>
      <c r="CVY39" s="9"/>
      <c r="CVZ39" s="9"/>
      <c r="CWA39" s="9"/>
      <c r="CWB39" s="9"/>
      <c r="CWC39" s="9"/>
      <c r="CWD39" s="9"/>
      <c r="CWE39" s="9"/>
      <c r="CWF39" s="9"/>
      <c r="CWG39" s="9"/>
      <c r="CWH39" s="9"/>
      <c r="CWI39" s="9"/>
      <c r="CWJ39" s="9"/>
      <c r="CWK39" s="9"/>
      <c r="CWL39" s="9"/>
      <c r="CWM39" s="9"/>
      <c r="CWN39" s="9"/>
      <c r="CWO39" s="9"/>
      <c r="CWP39" s="9"/>
      <c r="CWQ39" s="9"/>
      <c r="CWR39" s="9"/>
      <c r="CWS39" s="9"/>
      <c r="CWT39" s="9"/>
      <c r="CWU39" s="9"/>
      <c r="CWV39" s="9"/>
      <c r="CWW39" s="9"/>
      <c r="CWX39" s="9"/>
      <c r="CWY39" s="9"/>
      <c r="CWZ39" s="9"/>
      <c r="CXA39" s="9"/>
      <c r="CXB39" s="9"/>
      <c r="CXC39" s="9"/>
      <c r="CXD39" s="9"/>
      <c r="CXE39" s="9"/>
      <c r="CXF39" s="9"/>
      <c r="CXG39" s="9"/>
      <c r="CXH39" s="9"/>
      <c r="CXI39" s="9"/>
      <c r="CXJ39" s="9"/>
      <c r="CXK39" s="9"/>
      <c r="CXL39" s="9"/>
      <c r="CXM39" s="9"/>
      <c r="CXN39" s="9"/>
      <c r="CXO39" s="9"/>
      <c r="CXP39" s="9"/>
      <c r="CXQ39" s="9"/>
      <c r="CXR39" s="9"/>
      <c r="CXS39" s="9"/>
      <c r="CXT39" s="9"/>
      <c r="CXU39" s="9"/>
      <c r="CXV39" s="9"/>
      <c r="CXW39" s="9"/>
      <c r="CXX39" s="9"/>
      <c r="CXY39" s="9"/>
      <c r="CXZ39" s="9"/>
      <c r="CYA39" s="9"/>
      <c r="CYB39" s="9"/>
      <c r="CYC39" s="9"/>
      <c r="CYD39" s="9"/>
      <c r="CYE39" s="9"/>
      <c r="CYF39" s="9"/>
      <c r="CYG39" s="9"/>
      <c r="CYH39" s="9"/>
      <c r="CYI39" s="9"/>
      <c r="CYJ39" s="9"/>
      <c r="CYK39" s="9"/>
      <c r="CYL39" s="9"/>
      <c r="CYM39" s="9"/>
      <c r="CYN39" s="9"/>
      <c r="CYO39" s="9"/>
      <c r="CYP39" s="9"/>
      <c r="CYQ39" s="9"/>
      <c r="CYR39" s="9"/>
      <c r="CYS39" s="9"/>
      <c r="CYT39" s="9"/>
      <c r="CYU39" s="9"/>
      <c r="CYV39" s="9"/>
      <c r="CYW39" s="9"/>
      <c r="CYX39" s="9"/>
      <c r="CYY39" s="9"/>
      <c r="CYZ39" s="9"/>
      <c r="CZA39" s="9"/>
      <c r="CZB39" s="9"/>
      <c r="CZC39" s="9"/>
      <c r="CZD39" s="9"/>
      <c r="CZE39" s="9"/>
      <c r="CZF39" s="9"/>
      <c r="CZG39" s="9"/>
      <c r="CZH39" s="9"/>
      <c r="CZI39" s="9"/>
      <c r="CZJ39" s="9"/>
      <c r="CZK39" s="9"/>
      <c r="CZL39" s="9"/>
      <c r="CZM39" s="9"/>
      <c r="CZN39" s="9"/>
      <c r="CZO39" s="9"/>
      <c r="CZP39" s="9"/>
      <c r="CZQ39" s="9"/>
      <c r="CZR39" s="9"/>
      <c r="CZS39" s="9"/>
      <c r="CZT39" s="9"/>
      <c r="CZU39" s="9"/>
      <c r="CZV39" s="9"/>
      <c r="CZW39" s="9"/>
      <c r="CZX39" s="9"/>
      <c r="CZY39" s="9"/>
      <c r="CZZ39" s="9"/>
      <c r="DAA39" s="9"/>
      <c r="DAB39" s="9"/>
      <c r="DAC39" s="9"/>
      <c r="DAD39" s="9"/>
      <c r="DAE39" s="9"/>
      <c r="DAF39" s="9"/>
      <c r="DAG39" s="9"/>
      <c r="DAH39" s="9"/>
      <c r="DAI39" s="9"/>
      <c r="DAJ39" s="9"/>
      <c r="DAK39" s="9"/>
      <c r="DAL39" s="9"/>
      <c r="DAM39" s="9"/>
      <c r="DAN39" s="9"/>
      <c r="DAO39" s="9"/>
      <c r="DAP39" s="9"/>
      <c r="DAQ39" s="9"/>
      <c r="DAR39" s="9"/>
      <c r="DAS39" s="9"/>
      <c r="DAT39" s="9"/>
      <c r="DAU39" s="9"/>
      <c r="DAV39" s="9"/>
      <c r="DAW39" s="9"/>
      <c r="DAX39" s="9"/>
      <c r="DAY39" s="9"/>
      <c r="DAZ39" s="9"/>
      <c r="DBA39" s="9"/>
      <c r="DBB39" s="9"/>
      <c r="DBC39" s="9"/>
      <c r="DBD39" s="9"/>
      <c r="DBE39" s="9"/>
      <c r="DBF39" s="9"/>
      <c r="DBG39" s="9"/>
      <c r="DBH39" s="9"/>
      <c r="DBI39" s="9"/>
      <c r="DBJ39" s="9"/>
      <c r="DBK39" s="9"/>
      <c r="DBL39" s="9"/>
      <c r="DBM39" s="9"/>
      <c r="DBN39" s="9"/>
      <c r="DBO39" s="9"/>
      <c r="DBP39" s="9"/>
      <c r="DBQ39" s="9"/>
      <c r="DBR39" s="9"/>
      <c r="DBS39" s="9"/>
      <c r="DBT39" s="9"/>
      <c r="DBU39" s="9"/>
      <c r="DBV39" s="9"/>
      <c r="DBW39" s="9"/>
      <c r="DBX39" s="9"/>
      <c r="DBY39" s="9"/>
      <c r="DBZ39" s="9"/>
      <c r="DCA39" s="9"/>
      <c r="DCB39" s="9"/>
      <c r="DCC39" s="9"/>
      <c r="DCD39" s="9"/>
      <c r="DCE39" s="9"/>
      <c r="DCF39" s="9"/>
      <c r="DCG39" s="9"/>
      <c r="DCH39" s="9"/>
      <c r="DCI39" s="9"/>
      <c r="DCJ39" s="9"/>
      <c r="DCK39" s="9"/>
      <c r="DCL39" s="9"/>
      <c r="DCM39" s="9"/>
      <c r="DCN39" s="9"/>
      <c r="DCO39" s="9"/>
      <c r="DCP39" s="9"/>
      <c r="DCQ39" s="9"/>
      <c r="DCR39" s="9"/>
      <c r="DCS39" s="9"/>
      <c r="DCT39" s="9"/>
      <c r="DCU39" s="9"/>
      <c r="DCV39" s="9"/>
      <c r="DCW39" s="9"/>
      <c r="DCX39" s="9"/>
      <c r="DCY39" s="9"/>
      <c r="DCZ39" s="9"/>
      <c r="DDA39" s="9"/>
      <c r="DDB39" s="9"/>
      <c r="DDC39" s="9"/>
      <c r="DDD39" s="9"/>
      <c r="DDE39" s="9"/>
      <c r="DDF39" s="9"/>
      <c r="DDG39" s="9"/>
      <c r="DDH39" s="9"/>
      <c r="DDI39" s="9"/>
      <c r="DDJ39" s="9"/>
      <c r="DDK39" s="9"/>
      <c r="DDL39" s="9"/>
      <c r="DDM39" s="9"/>
      <c r="DDN39" s="9"/>
      <c r="DDO39" s="9"/>
      <c r="DDP39" s="9"/>
      <c r="DDQ39" s="9"/>
      <c r="DDR39" s="9"/>
      <c r="DDS39" s="9"/>
      <c r="DDT39" s="9"/>
      <c r="DDU39" s="9"/>
      <c r="DDV39" s="9"/>
      <c r="DDW39" s="9"/>
      <c r="DDX39" s="9"/>
      <c r="DDY39" s="9"/>
      <c r="DDZ39" s="9"/>
      <c r="DEA39" s="9"/>
      <c r="DEB39" s="9"/>
      <c r="DEC39" s="9"/>
      <c r="DED39" s="9"/>
      <c r="DEE39" s="9"/>
      <c r="DEF39" s="9"/>
      <c r="DEG39" s="9"/>
      <c r="DEH39" s="9"/>
      <c r="DEI39" s="9"/>
      <c r="DEJ39" s="9"/>
      <c r="DEK39" s="9"/>
      <c r="DEL39" s="9"/>
      <c r="DEM39" s="9"/>
      <c r="DEN39" s="9"/>
      <c r="DEO39" s="9"/>
      <c r="DEP39" s="9"/>
      <c r="DEQ39" s="9"/>
      <c r="DER39" s="9"/>
      <c r="DES39" s="9"/>
      <c r="DET39" s="9"/>
      <c r="DEU39" s="9"/>
      <c r="DEV39" s="9"/>
      <c r="DEW39" s="9"/>
      <c r="DEX39" s="9"/>
      <c r="DEY39" s="9"/>
      <c r="DEZ39" s="9"/>
      <c r="DFA39" s="9"/>
      <c r="DFB39" s="9"/>
      <c r="DFC39" s="9"/>
      <c r="DFD39" s="9"/>
      <c r="DFE39" s="9"/>
      <c r="DFF39" s="9"/>
      <c r="DFG39" s="9"/>
      <c r="DFH39" s="9"/>
      <c r="DFI39" s="9"/>
      <c r="DFJ39" s="9"/>
      <c r="DFK39" s="9"/>
      <c r="DFL39" s="9"/>
      <c r="DFM39" s="9"/>
      <c r="DFN39" s="9"/>
      <c r="DFO39" s="9"/>
      <c r="DFP39" s="9"/>
      <c r="DFQ39" s="9"/>
      <c r="DFR39" s="9"/>
      <c r="DFS39" s="9"/>
      <c r="DFT39" s="9"/>
      <c r="DFU39" s="9"/>
      <c r="DFV39" s="9"/>
      <c r="DFW39" s="9"/>
      <c r="DFX39" s="9"/>
      <c r="DFY39" s="9"/>
      <c r="DFZ39" s="9"/>
      <c r="DGA39" s="9"/>
      <c r="DGB39" s="9"/>
      <c r="DGC39" s="9"/>
      <c r="DGD39" s="9"/>
      <c r="DGE39" s="9"/>
      <c r="DGF39" s="9"/>
      <c r="DGG39" s="9"/>
      <c r="DGH39" s="9"/>
      <c r="DGI39" s="9"/>
      <c r="DGJ39" s="9"/>
      <c r="DGK39" s="9"/>
      <c r="DGL39" s="9"/>
      <c r="DGM39" s="9"/>
      <c r="DGN39" s="9"/>
      <c r="DGO39" s="9"/>
      <c r="DGP39" s="9"/>
      <c r="DGQ39" s="9"/>
      <c r="DGR39" s="9"/>
      <c r="DGS39" s="9"/>
      <c r="DGT39" s="9"/>
      <c r="DGU39" s="9"/>
      <c r="DGV39" s="9"/>
      <c r="DGW39" s="9"/>
      <c r="DGX39" s="9"/>
      <c r="DGY39" s="9"/>
      <c r="DGZ39" s="9"/>
      <c r="DHA39" s="9"/>
      <c r="DHB39" s="9"/>
      <c r="DHC39" s="9"/>
      <c r="DHD39" s="9"/>
      <c r="DHE39" s="9"/>
      <c r="DHF39" s="9"/>
      <c r="DHG39" s="9"/>
      <c r="DHH39" s="9"/>
      <c r="DHI39" s="9"/>
      <c r="DHJ39" s="9"/>
      <c r="DHK39" s="9"/>
      <c r="DHL39" s="9"/>
      <c r="DHM39" s="9"/>
      <c r="DHN39" s="9"/>
      <c r="DHO39" s="9"/>
      <c r="DHP39" s="9"/>
      <c r="DHQ39" s="9"/>
      <c r="DHR39" s="9"/>
      <c r="DHS39" s="9"/>
      <c r="DHT39" s="9"/>
      <c r="DHU39" s="9"/>
      <c r="DHV39" s="9"/>
      <c r="DHW39" s="9"/>
      <c r="DHX39" s="9"/>
      <c r="DHY39" s="9"/>
      <c r="DHZ39" s="9"/>
      <c r="DIA39" s="9"/>
      <c r="DIB39" s="9"/>
      <c r="DIC39" s="9"/>
      <c r="DID39" s="9"/>
      <c r="DIE39" s="9"/>
      <c r="DIF39" s="9"/>
      <c r="DIG39" s="9"/>
      <c r="DIH39" s="9"/>
      <c r="DII39" s="9"/>
      <c r="DIJ39" s="9"/>
      <c r="DIK39" s="9"/>
      <c r="DIL39" s="9"/>
      <c r="DIM39" s="9"/>
      <c r="DIN39" s="9"/>
      <c r="DIO39" s="9"/>
      <c r="DIP39" s="9"/>
      <c r="DIQ39" s="9"/>
      <c r="DIR39" s="9"/>
      <c r="DIS39" s="9"/>
      <c r="DIT39" s="9"/>
      <c r="DIU39" s="9"/>
      <c r="DIV39" s="9"/>
      <c r="DIW39" s="9"/>
      <c r="DIX39" s="9"/>
      <c r="DIY39" s="9"/>
      <c r="DIZ39" s="9"/>
      <c r="DJA39" s="9"/>
      <c r="DJB39" s="9"/>
      <c r="DJC39" s="9"/>
      <c r="DJD39" s="9"/>
      <c r="DJE39" s="9"/>
      <c r="DJF39" s="9"/>
      <c r="DJG39" s="9"/>
      <c r="DJH39" s="9"/>
      <c r="DJI39" s="9"/>
      <c r="DJJ39" s="9"/>
      <c r="DJK39" s="9"/>
      <c r="DJL39" s="9"/>
      <c r="DJM39" s="9"/>
      <c r="DJN39" s="9"/>
      <c r="DJO39" s="9"/>
      <c r="DJP39" s="9"/>
      <c r="DJQ39" s="9"/>
      <c r="DJR39" s="9"/>
      <c r="DJS39" s="9"/>
      <c r="DJT39" s="9"/>
      <c r="DJU39" s="9"/>
      <c r="DJV39" s="9"/>
      <c r="DJW39" s="9"/>
      <c r="DJX39" s="9"/>
      <c r="DJY39" s="9"/>
      <c r="DJZ39" s="9"/>
      <c r="DKA39" s="9"/>
      <c r="DKB39" s="9"/>
      <c r="DKC39" s="9"/>
      <c r="DKD39" s="9"/>
      <c r="DKE39" s="9"/>
      <c r="DKF39" s="9"/>
      <c r="DKG39" s="9"/>
      <c r="DKH39" s="9"/>
      <c r="DKI39" s="9"/>
      <c r="DKJ39" s="9"/>
      <c r="DKK39" s="9"/>
      <c r="DKL39" s="9"/>
      <c r="DKM39" s="9"/>
      <c r="DKN39" s="9"/>
      <c r="DKO39" s="9"/>
      <c r="DKP39" s="9"/>
      <c r="DKQ39" s="9"/>
      <c r="DKR39" s="9"/>
      <c r="DKS39" s="9"/>
      <c r="DKT39" s="9"/>
      <c r="DKU39" s="9"/>
      <c r="DKV39" s="9"/>
      <c r="DKW39" s="9"/>
      <c r="DKX39" s="9"/>
      <c r="DKY39" s="9"/>
      <c r="DKZ39" s="9"/>
      <c r="DLA39" s="9"/>
      <c r="DLB39" s="9"/>
      <c r="DLC39" s="9"/>
      <c r="DLD39" s="9"/>
      <c r="DLE39" s="9"/>
      <c r="DLF39" s="9"/>
      <c r="DLG39" s="9"/>
      <c r="DLH39" s="9"/>
      <c r="DLI39" s="9"/>
      <c r="DLJ39" s="9"/>
      <c r="DLK39" s="9"/>
      <c r="DLL39" s="9"/>
      <c r="DLM39" s="9"/>
      <c r="DLN39" s="9"/>
      <c r="DLO39" s="9"/>
      <c r="DLP39" s="9"/>
      <c r="DLQ39" s="9"/>
      <c r="DLR39" s="9"/>
      <c r="DLS39" s="9"/>
      <c r="DLT39" s="9"/>
      <c r="DLU39" s="9"/>
      <c r="DLV39" s="9"/>
      <c r="DLW39" s="9"/>
      <c r="DLX39" s="9"/>
      <c r="DLY39" s="9"/>
      <c r="DLZ39" s="9"/>
      <c r="DMA39" s="9"/>
      <c r="DMB39" s="9"/>
      <c r="DMC39" s="9"/>
      <c r="DMD39" s="9"/>
      <c r="DME39" s="9"/>
      <c r="DMF39" s="9"/>
      <c r="DMG39" s="9"/>
      <c r="DMH39" s="9"/>
      <c r="DMI39" s="9"/>
      <c r="DMJ39" s="9"/>
      <c r="DMK39" s="9"/>
      <c r="DML39" s="9"/>
      <c r="DMM39" s="9"/>
      <c r="DMN39" s="9"/>
      <c r="DMO39" s="9"/>
      <c r="DMP39" s="9"/>
      <c r="DMQ39" s="9"/>
      <c r="DMR39" s="9"/>
      <c r="DMS39" s="9"/>
      <c r="DMT39" s="9"/>
      <c r="DMU39" s="9"/>
      <c r="DMV39" s="9"/>
      <c r="DMW39" s="9"/>
      <c r="DMX39" s="9"/>
      <c r="DMY39" s="9"/>
      <c r="DMZ39" s="9"/>
      <c r="DNA39" s="9"/>
      <c r="DNB39" s="9"/>
      <c r="DNC39" s="9"/>
      <c r="DND39" s="9"/>
      <c r="DNE39" s="9"/>
      <c r="DNF39" s="9"/>
      <c r="DNG39" s="9"/>
      <c r="DNH39" s="9"/>
      <c r="DNI39" s="9"/>
      <c r="DNJ39" s="9"/>
      <c r="DNK39" s="9"/>
      <c r="DNL39" s="9"/>
      <c r="DNM39" s="9"/>
      <c r="DNN39" s="9"/>
      <c r="DNO39" s="9"/>
      <c r="DNP39" s="9"/>
      <c r="DNQ39" s="9"/>
      <c r="DNR39" s="9"/>
      <c r="DNS39" s="9"/>
      <c r="DNT39" s="9"/>
      <c r="DNU39" s="9"/>
      <c r="DNV39" s="9"/>
      <c r="DNW39" s="9"/>
      <c r="DNX39" s="9"/>
      <c r="DNY39" s="9"/>
      <c r="DNZ39" s="9"/>
      <c r="DOA39" s="9"/>
      <c r="DOB39" s="9"/>
      <c r="DOC39" s="9"/>
      <c r="DOD39" s="9"/>
      <c r="DOE39" s="9"/>
      <c r="DOF39" s="9"/>
      <c r="DOG39" s="9"/>
      <c r="DOH39" s="9"/>
      <c r="DOI39" s="9"/>
      <c r="DOJ39" s="9"/>
      <c r="DOK39" s="9"/>
      <c r="DOL39" s="9"/>
      <c r="DOM39" s="9"/>
      <c r="DON39" s="9"/>
      <c r="DOO39" s="9"/>
      <c r="DOP39" s="9"/>
      <c r="DOQ39" s="9"/>
      <c r="DOR39" s="9"/>
      <c r="DOS39" s="9"/>
      <c r="DOT39" s="9"/>
      <c r="DOU39" s="9"/>
      <c r="DOV39" s="9"/>
      <c r="DOW39" s="9"/>
      <c r="DOX39" s="9"/>
      <c r="DOY39" s="9"/>
      <c r="DOZ39" s="9"/>
      <c r="DPA39" s="9"/>
      <c r="DPB39" s="9"/>
      <c r="DPC39" s="9"/>
      <c r="DPD39" s="9"/>
      <c r="DPE39" s="9"/>
      <c r="DPF39" s="9"/>
      <c r="DPG39" s="9"/>
      <c r="DPH39" s="9"/>
      <c r="DPI39" s="9"/>
      <c r="DPJ39" s="9"/>
      <c r="DPK39" s="9"/>
      <c r="DPL39" s="9"/>
      <c r="DPM39" s="9"/>
      <c r="DPN39" s="9"/>
      <c r="DPO39" s="9"/>
      <c r="DPP39" s="9"/>
      <c r="DPQ39" s="9"/>
      <c r="DPR39" s="9"/>
      <c r="DPS39" s="9"/>
      <c r="DPT39" s="9"/>
      <c r="DPU39" s="9"/>
      <c r="DPV39" s="9"/>
      <c r="DPW39" s="9"/>
      <c r="DPX39" s="9"/>
      <c r="DPY39" s="9"/>
      <c r="DPZ39" s="9"/>
      <c r="DQA39" s="9"/>
      <c r="DQB39" s="9"/>
      <c r="DQC39" s="9"/>
      <c r="DQD39" s="9"/>
      <c r="DQE39" s="9"/>
      <c r="DQF39" s="9"/>
      <c r="DQG39" s="9"/>
      <c r="DQH39" s="9"/>
      <c r="DQI39" s="9"/>
      <c r="DQJ39" s="9"/>
      <c r="DQK39" s="9"/>
      <c r="DQL39" s="9"/>
      <c r="DQM39" s="9"/>
      <c r="DQN39" s="9"/>
      <c r="DQO39" s="9"/>
      <c r="DQP39" s="9"/>
      <c r="DQQ39" s="9"/>
      <c r="DQR39" s="9"/>
      <c r="DQS39" s="9"/>
      <c r="DQT39" s="9"/>
      <c r="DQU39" s="9"/>
      <c r="DQV39" s="9"/>
      <c r="DQW39" s="9"/>
      <c r="DQX39" s="9"/>
      <c r="DQY39" s="9"/>
      <c r="DQZ39" s="9"/>
      <c r="DRA39" s="9"/>
      <c r="DRB39" s="9"/>
      <c r="DRC39" s="9"/>
      <c r="DRD39" s="9"/>
      <c r="DRE39" s="9"/>
      <c r="DRF39" s="9"/>
      <c r="DRG39" s="9"/>
      <c r="DRH39" s="9"/>
      <c r="DRI39" s="9"/>
      <c r="DRJ39" s="9"/>
      <c r="DRK39" s="9"/>
      <c r="DRL39" s="9"/>
      <c r="DRM39" s="9"/>
      <c r="DRN39" s="9"/>
      <c r="DRO39" s="9"/>
      <c r="DRP39" s="9"/>
      <c r="DRQ39" s="9"/>
      <c r="DRR39" s="9"/>
      <c r="DRS39" s="9"/>
      <c r="DRT39" s="9"/>
      <c r="DRU39" s="9"/>
      <c r="DRV39" s="9"/>
      <c r="DRW39" s="9"/>
      <c r="DRX39" s="9"/>
      <c r="DRY39" s="9"/>
      <c r="DRZ39" s="9"/>
      <c r="DSA39" s="9"/>
      <c r="DSB39" s="9"/>
      <c r="DSC39" s="9"/>
      <c r="DSD39" s="9"/>
      <c r="DSE39" s="9"/>
      <c r="DSF39" s="9"/>
      <c r="DSG39" s="9"/>
      <c r="DSH39" s="9"/>
      <c r="DSI39" s="9"/>
      <c r="DSJ39" s="9"/>
      <c r="DSK39" s="9"/>
      <c r="DSL39" s="9"/>
      <c r="DSM39" s="9"/>
      <c r="DSN39" s="9"/>
      <c r="DSO39" s="9"/>
      <c r="DSP39" s="9"/>
      <c r="DSQ39" s="9"/>
      <c r="DSR39" s="9"/>
      <c r="DSS39" s="9"/>
      <c r="DST39" s="9"/>
      <c r="DSU39" s="9"/>
      <c r="DSV39" s="9"/>
      <c r="DSW39" s="9"/>
      <c r="DSX39" s="9"/>
      <c r="DSY39" s="9"/>
      <c r="DSZ39" s="9"/>
      <c r="DTA39" s="9"/>
      <c r="DTB39" s="9"/>
      <c r="DTC39" s="9"/>
      <c r="DTD39" s="9"/>
      <c r="DTE39" s="9"/>
      <c r="DTF39" s="9"/>
      <c r="DTG39" s="9"/>
      <c r="DTH39" s="9"/>
      <c r="DTI39" s="9"/>
      <c r="DTJ39" s="9"/>
      <c r="DTK39" s="9"/>
      <c r="DTL39" s="9"/>
      <c r="DTM39" s="9"/>
      <c r="DTN39" s="9"/>
      <c r="DTO39" s="9"/>
      <c r="DTP39" s="9"/>
      <c r="DTQ39" s="9"/>
      <c r="DTR39" s="9"/>
      <c r="DTS39" s="9"/>
      <c r="DTT39" s="9"/>
      <c r="DTU39" s="9"/>
      <c r="DTV39" s="9"/>
      <c r="DTW39" s="9"/>
      <c r="DTX39" s="9"/>
      <c r="DTY39" s="9"/>
      <c r="DTZ39" s="9"/>
      <c r="DUA39" s="9"/>
      <c r="DUB39" s="9"/>
      <c r="DUC39" s="9"/>
      <c r="DUD39" s="9"/>
      <c r="DUE39" s="9"/>
      <c r="DUF39" s="9"/>
      <c r="DUG39" s="9"/>
      <c r="DUH39" s="9"/>
      <c r="DUI39" s="9"/>
      <c r="DUJ39" s="9"/>
      <c r="DUK39" s="9"/>
      <c r="DUL39" s="9"/>
      <c r="DUM39" s="9"/>
      <c r="DUN39" s="9"/>
      <c r="DUO39" s="9"/>
      <c r="DUP39" s="9"/>
      <c r="DUQ39" s="9"/>
      <c r="DUR39" s="9"/>
      <c r="DUS39" s="9"/>
      <c r="DUT39" s="9"/>
      <c r="DUU39" s="9"/>
      <c r="DUV39" s="9"/>
      <c r="DUW39" s="9"/>
      <c r="DUX39" s="9"/>
      <c r="DUY39" s="9"/>
      <c r="DUZ39" s="9"/>
      <c r="DVA39" s="9"/>
      <c r="DVB39" s="9"/>
      <c r="DVC39" s="9"/>
      <c r="DVD39" s="9"/>
      <c r="DVE39" s="9"/>
      <c r="DVF39" s="9"/>
      <c r="DVG39" s="9"/>
      <c r="DVH39" s="9"/>
      <c r="DVI39" s="9"/>
      <c r="DVJ39" s="9"/>
      <c r="DVK39" s="9"/>
      <c r="DVL39" s="9"/>
      <c r="DVM39" s="9"/>
      <c r="DVN39" s="9"/>
      <c r="DVO39" s="9"/>
      <c r="DVP39" s="9"/>
      <c r="DVQ39" s="9"/>
      <c r="DVR39" s="9"/>
      <c r="DVS39" s="9"/>
      <c r="DVT39" s="9"/>
      <c r="DVU39" s="9"/>
      <c r="DVV39" s="9"/>
      <c r="DVW39" s="9"/>
      <c r="DVX39" s="9"/>
      <c r="DVY39" s="9"/>
      <c r="DVZ39" s="9"/>
      <c r="DWA39" s="9"/>
      <c r="DWB39" s="9"/>
      <c r="DWC39" s="9"/>
      <c r="DWD39" s="9"/>
      <c r="DWE39" s="9"/>
      <c r="DWF39" s="9"/>
      <c r="DWG39" s="9"/>
      <c r="DWH39" s="9"/>
      <c r="DWI39" s="9"/>
      <c r="DWJ39" s="9"/>
      <c r="DWK39" s="9"/>
      <c r="DWL39" s="9"/>
      <c r="DWM39" s="9"/>
      <c r="DWN39" s="9"/>
      <c r="DWO39" s="9"/>
      <c r="DWP39" s="9"/>
      <c r="DWQ39" s="9"/>
      <c r="DWR39" s="9"/>
      <c r="DWS39" s="9"/>
      <c r="DWT39" s="9"/>
      <c r="DWU39" s="9"/>
      <c r="DWV39" s="9"/>
      <c r="DWW39" s="9"/>
      <c r="DWX39" s="9"/>
      <c r="DWY39" s="9"/>
      <c r="DWZ39" s="9"/>
      <c r="DXA39" s="9"/>
      <c r="DXB39" s="9"/>
      <c r="DXC39" s="9"/>
      <c r="DXD39" s="9"/>
      <c r="DXE39" s="9"/>
      <c r="DXF39" s="9"/>
      <c r="DXG39" s="9"/>
      <c r="DXH39" s="9"/>
      <c r="DXI39" s="9"/>
      <c r="DXJ39" s="9"/>
      <c r="DXK39" s="9"/>
      <c r="DXL39" s="9"/>
      <c r="DXM39" s="9"/>
      <c r="DXN39" s="9"/>
      <c r="DXO39" s="9"/>
      <c r="DXP39" s="9"/>
      <c r="DXQ39" s="9"/>
      <c r="DXR39" s="9"/>
      <c r="DXS39" s="9"/>
      <c r="DXT39" s="9"/>
      <c r="DXU39" s="9"/>
      <c r="DXV39" s="9"/>
      <c r="DXW39" s="9"/>
      <c r="DXX39" s="9"/>
      <c r="DXY39" s="9"/>
      <c r="DXZ39" s="9"/>
      <c r="DYA39" s="9"/>
      <c r="DYB39" s="9"/>
      <c r="DYC39" s="9"/>
      <c r="DYD39" s="9"/>
      <c r="DYE39" s="9"/>
      <c r="DYF39" s="9"/>
      <c r="DYG39" s="9"/>
      <c r="DYH39" s="9"/>
      <c r="DYI39" s="9"/>
      <c r="DYJ39" s="9"/>
      <c r="DYK39" s="9"/>
      <c r="DYL39" s="9"/>
      <c r="DYM39" s="9"/>
      <c r="DYN39" s="9"/>
      <c r="DYO39" s="9"/>
      <c r="DYP39" s="9"/>
      <c r="DYQ39" s="9"/>
      <c r="DYR39" s="9"/>
      <c r="DYS39" s="9"/>
      <c r="DYT39" s="9"/>
      <c r="DYU39" s="9"/>
      <c r="DYV39" s="9"/>
      <c r="DYW39" s="9"/>
      <c r="DYX39" s="9"/>
      <c r="DYY39" s="9"/>
      <c r="DYZ39" s="9"/>
      <c r="DZA39" s="9"/>
      <c r="DZB39" s="9"/>
      <c r="DZC39" s="9"/>
      <c r="DZD39" s="9"/>
      <c r="DZE39" s="9"/>
      <c r="DZF39" s="9"/>
      <c r="DZG39" s="9"/>
      <c r="DZH39" s="9"/>
      <c r="DZI39" s="9"/>
      <c r="DZJ39" s="9"/>
      <c r="DZK39" s="9"/>
      <c r="DZL39" s="9"/>
      <c r="DZM39" s="9"/>
      <c r="DZN39" s="9"/>
      <c r="DZO39" s="9"/>
      <c r="DZP39" s="9"/>
      <c r="DZQ39" s="9"/>
      <c r="DZR39" s="9"/>
      <c r="DZS39" s="9"/>
      <c r="DZT39" s="9"/>
      <c r="DZU39" s="9"/>
      <c r="DZV39" s="9"/>
      <c r="DZW39" s="9"/>
      <c r="DZX39" s="9"/>
      <c r="DZY39" s="9"/>
      <c r="DZZ39" s="9"/>
      <c r="EAA39" s="9"/>
      <c r="EAB39" s="9"/>
      <c r="EAC39" s="9"/>
      <c r="EAD39" s="9"/>
      <c r="EAE39" s="9"/>
      <c r="EAF39" s="9"/>
      <c r="EAG39" s="9"/>
      <c r="EAH39" s="9"/>
      <c r="EAI39" s="9"/>
      <c r="EAJ39" s="9"/>
      <c r="EAK39" s="9"/>
      <c r="EAL39" s="9"/>
      <c r="EAM39" s="9"/>
      <c r="EAN39" s="9"/>
      <c r="EAO39" s="9"/>
      <c r="EAP39" s="9"/>
      <c r="EAQ39" s="9"/>
      <c r="EAR39" s="9"/>
      <c r="EAS39" s="9"/>
      <c r="EAT39" s="9"/>
      <c r="EAU39" s="9"/>
      <c r="EAV39" s="9"/>
      <c r="EAW39" s="9"/>
      <c r="EAX39" s="9"/>
      <c r="EAY39" s="9"/>
      <c r="EAZ39" s="9"/>
      <c r="EBA39" s="9"/>
      <c r="EBB39" s="9"/>
      <c r="EBC39" s="9"/>
      <c r="EBD39" s="9"/>
      <c r="EBE39" s="9"/>
      <c r="EBF39" s="9"/>
      <c r="EBG39" s="9"/>
      <c r="EBH39" s="9"/>
      <c r="EBI39" s="9"/>
      <c r="EBJ39" s="9"/>
      <c r="EBK39" s="9"/>
      <c r="EBL39" s="9"/>
      <c r="EBM39" s="9"/>
      <c r="EBN39" s="9"/>
      <c r="EBO39" s="9"/>
      <c r="EBP39" s="9"/>
      <c r="EBQ39" s="9"/>
      <c r="EBR39" s="9"/>
      <c r="EBS39" s="9"/>
      <c r="EBT39" s="9"/>
      <c r="EBU39" s="9"/>
      <c r="EBV39" s="9"/>
      <c r="EBW39" s="9"/>
      <c r="EBX39" s="9"/>
      <c r="EBY39" s="9"/>
      <c r="EBZ39" s="9"/>
      <c r="ECA39" s="9"/>
      <c r="ECB39" s="9"/>
      <c r="ECC39" s="9"/>
      <c r="ECD39" s="9"/>
      <c r="ECE39" s="9"/>
      <c r="ECF39" s="9"/>
      <c r="ECG39" s="9"/>
      <c r="ECH39" s="9"/>
      <c r="ECI39" s="9"/>
      <c r="ECJ39" s="9"/>
      <c r="ECK39" s="9"/>
      <c r="ECL39" s="9"/>
      <c r="ECM39" s="9"/>
      <c r="ECN39" s="9"/>
      <c r="ECO39" s="9"/>
      <c r="ECP39" s="9"/>
      <c r="ECQ39" s="9"/>
      <c r="ECR39" s="9"/>
      <c r="ECS39" s="9"/>
      <c r="ECT39" s="9"/>
      <c r="ECU39" s="9"/>
      <c r="ECV39" s="9"/>
      <c r="ECW39" s="9"/>
      <c r="ECX39" s="9"/>
      <c r="ECY39" s="9"/>
      <c r="ECZ39" s="9"/>
      <c r="EDA39" s="9"/>
      <c r="EDB39" s="9"/>
      <c r="EDC39" s="9"/>
      <c r="EDD39" s="9"/>
      <c r="EDE39" s="9"/>
      <c r="EDF39" s="9"/>
      <c r="EDG39" s="9"/>
      <c r="EDH39" s="9"/>
      <c r="EDI39" s="9"/>
      <c r="EDJ39" s="9"/>
      <c r="EDK39" s="9"/>
      <c r="EDL39" s="9"/>
      <c r="EDM39" s="9"/>
      <c r="EDN39" s="9"/>
      <c r="EDO39" s="9"/>
      <c r="EDP39" s="9"/>
      <c r="EDQ39" s="9"/>
      <c r="EDR39" s="9"/>
      <c r="EDS39" s="9"/>
      <c r="EDT39" s="9"/>
      <c r="EDU39" s="9"/>
      <c r="EDV39" s="9"/>
      <c r="EDW39" s="9"/>
      <c r="EDX39" s="9"/>
      <c r="EDY39" s="9"/>
      <c r="EDZ39" s="9"/>
      <c r="EEA39" s="9"/>
      <c r="EEB39" s="9"/>
      <c r="EEC39" s="9"/>
      <c r="EED39" s="9"/>
      <c r="EEE39" s="9"/>
      <c r="EEF39" s="9"/>
      <c r="EEG39" s="9"/>
      <c r="EEH39" s="9"/>
      <c r="EEI39" s="9"/>
      <c r="EEJ39" s="9"/>
      <c r="EEK39" s="9"/>
      <c r="EEL39" s="9"/>
      <c r="EEM39" s="9"/>
      <c r="EEN39" s="9"/>
      <c r="EEO39" s="9"/>
      <c r="EEP39" s="9"/>
      <c r="EEQ39" s="9"/>
      <c r="EER39" s="9"/>
      <c r="EES39" s="9"/>
      <c r="EET39" s="9"/>
      <c r="EEU39" s="9"/>
      <c r="EEV39" s="9"/>
      <c r="EEW39" s="9"/>
      <c r="EEX39" s="9"/>
      <c r="EEY39" s="9"/>
      <c r="EEZ39" s="9"/>
      <c r="EFA39" s="9"/>
      <c r="EFB39" s="9"/>
      <c r="EFC39" s="9"/>
      <c r="EFD39" s="9"/>
      <c r="EFE39" s="9"/>
      <c r="EFF39" s="9"/>
      <c r="EFG39" s="9"/>
      <c r="EFH39" s="9"/>
      <c r="EFI39" s="9"/>
      <c r="EFJ39" s="9"/>
      <c r="EFK39" s="9"/>
      <c r="EFL39" s="9"/>
      <c r="EFM39" s="9"/>
      <c r="EFN39" s="9"/>
      <c r="EFO39" s="9"/>
      <c r="EFP39" s="9"/>
      <c r="EFQ39" s="9"/>
      <c r="EFR39" s="9"/>
      <c r="EFS39" s="9"/>
      <c r="EFT39" s="9"/>
      <c r="EFU39" s="9"/>
      <c r="EFV39" s="9"/>
      <c r="EFW39" s="9"/>
      <c r="EFX39" s="9"/>
      <c r="EFY39" s="9"/>
      <c r="EFZ39" s="9"/>
      <c r="EGA39" s="9"/>
      <c r="EGB39" s="9"/>
      <c r="EGC39" s="9"/>
      <c r="EGD39" s="9"/>
      <c r="EGE39" s="9"/>
      <c r="EGF39" s="9"/>
      <c r="EGG39" s="9"/>
      <c r="EGH39" s="9"/>
      <c r="EGI39" s="9"/>
      <c r="EGJ39" s="9"/>
      <c r="EGK39" s="9"/>
      <c r="EGL39" s="9"/>
      <c r="EGM39" s="9"/>
      <c r="EGN39" s="9"/>
      <c r="EGO39" s="9"/>
      <c r="EGP39" s="9"/>
      <c r="EGQ39" s="9"/>
      <c r="EGR39" s="9"/>
      <c r="EGS39" s="9"/>
      <c r="EGT39" s="9"/>
      <c r="EGU39" s="9"/>
      <c r="EGV39" s="9"/>
      <c r="EGW39" s="9"/>
      <c r="EGX39" s="9"/>
      <c r="EGY39" s="9"/>
      <c r="EGZ39" s="9"/>
      <c r="EHA39" s="9"/>
      <c r="EHB39" s="9"/>
      <c r="EHC39" s="9"/>
      <c r="EHD39" s="9"/>
      <c r="EHE39" s="9"/>
      <c r="EHF39" s="9"/>
      <c r="EHG39" s="9"/>
      <c r="EHH39" s="9"/>
      <c r="EHI39" s="9"/>
      <c r="EHJ39" s="9"/>
      <c r="EHK39" s="9"/>
      <c r="EHL39" s="9"/>
      <c r="EHM39" s="9"/>
      <c r="EHN39" s="9"/>
      <c r="EHO39" s="9"/>
      <c r="EHP39" s="9"/>
      <c r="EHQ39" s="9"/>
      <c r="EHR39" s="9"/>
      <c r="EHS39" s="9"/>
      <c r="EHT39" s="9"/>
      <c r="EHU39" s="9"/>
      <c r="EHV39" s="9"/>
      <c r="EHW39" s="9"/>
      <c r="EHX39" s="9"/>
      <c r="EHY39" s="9"/>
      <c r="EHZ39" s="9"/>
      <c r="EIA39" s="9"/>
      <c r="EIB39" s="9"/>
      <c r="EIC39" s="9"/>
      <c r="EID39" s="9"/>
      <c r="EIE39" s="9"/>
      <c r="EIF39" s="9"/>
      <c r="EIG39" s="9"/>
      <c r="EIH39" s="9"/>
      <c r="EII39" s="9"/>
      <c r="EIJ39" s="9"/>
      <c r="EIK39" s="9"/>
      <c r="EIL39" s="9"/>
      <c r="EIM39" s="9"/>
      <c r="EIN39" s="9"/>
      <c r="EIO39" s="9"/>
      <c r="EIP39" s="9"/>
      <c r="EIQ39" s="9"/>
      <c r="EIR39" s="9"/>
      <c r="EIS39" s="9"/>
      <c r="EIT39" s="9"/>
      <c r="EIU39" s="9"/>
      <c r="EIV39" s="9"/>
      <c r="EIW39" s="9"/>
      <c r="EIX39" s="9"/>
      <c r="EIY39" s="9"/>
      <c r="EIZ39" s="9"/>
      <c r="EJA39" s="9"/>
      <c r="EJB39" s="9"/>
      <c r="EJC39" s="9"/>
      <c r="EJD39" s="9"/>
      <c r="EJE39" s="9"/>
      <c r="EJF39" s="9"/>
      <c r="EJG39" s="9"/>
      <c r="EJH39" s="9"/>
      <c r="EJI39" s="9"/>
      <c r="EJJ39" s="9"/>
      <c r="EJK39" s="9"/>
      <c r="EJL39" s="9"/>
      <c r="EJM39" s="9"/>
      <c r="EJN39" s="9"/>
      <c r="EJO39" s="9"/>
      <c r="EJP39" s="9"/>
      <c r="EJQ39" s="9"/>
      <c r="EJR39" s="9"/>
      <c r="EJS39" s="9"/>
      <c r="EJT39" s="9"/>
      <c r="EJU39" s="9"/>
      <c r="EJV39" s="9"/>
      <c r="EJW39" s="9"/>
      <c r="EJX39" s="9"/>
      <c r="EJY39" s="9"/>
      <c r="EJZ39" s="9"/>
      <c r="EKA39" s="9"/>
      <c r="EKB39" s="9"/>
      <c r="EKC39" s="9"/>
      <c r="EKD39" s="9"/>
      <c r="EKE39" s="9"/>
      <c r="EKF39" s="9"/>
      <c r="EKG39" s="9"/>
      <c r="EKH39" s="9"/>
      <c r="EKI39" s="9"/>
      <c r="EKJ39" s="9"/>
      <c r="EKK39" s="9"/>
      <c r="EKL39" s="9"/>
      <c r="EKM39" s="9"/>
      <c r="EKN39" s="9"/>
      <c r="EKO39" s="9"/>
      <c r="EKP39" s="9"/>
      <c r="EKQ39" s="9"/>
      <c r="EKR39" s="9"/>
      <c r="EKS39" s="9"/>
      <c r="EKT39" s="9"/>
      <c r="EKU39" s="9"/>
      <c r="EKV39" s="9"/>
      <c r="EKW39" s="9"/>
      <c r="EKX39" s="9"/>
      <c r="EKY39" s="9"/>
      <c r="EKZ39" s="9"/>
      <c r="ELA39" s="9"/>
      <c r="ELB39" s="9"/>
      <c r="ELC39" s="9"/>
      <c r="ELD39" s="9"/>
      <c r="ELE39" s="9"/>
      <c r="ELF39" s="9"/>
      <c r="ELG39" s="9"/>
      <c r="ELH39" s="9"/>
      <c r="ELI39" s="9"/>
      <c r="ELJ39" s="9"/>
      <c r="ELK39" s="9"/>
      <c r="ELL39" s="9"/>
      <c r="ELM39" s="9"/>
      <c r="ELN39" s="9"/>
      <c r="ELO39" s="9"/>
      <c r="ELP39" s="9"/>
      <c r="ELQ39" s="9"/>
      <c r="ELR39" s="9"/>
      <c r="ELS39" s="9"/>
      <c r="ELT39" s="9"/>
      <c r="ELU39" s="9"/>
      <c r="ELV39" s="9"/>
      <c r="ELW39" s="9"/>
      <c r="ELX39" s="9"/>
      <c r="ELY39" s="9"/>
      <c r="ELZ39" s="9"/>
      <c r="EMA39" s="9"/>
      <c r="EMB39" s="9"/>
      <c r="EMC39" s="9"/>
      <c r="EMD39" s="9"/>
      <c r="EME39" s="9"/>
      <c r="EMF39" s="9"/>
      <c r="EMG39" s="9"/>
      <c r="EMH39" s="9"/>
      <c r="EMI39" s="9"/>
      <c r="EMJ39" s="9"/>
      <c r="EMK39" s="9"/>
      <c r="EML39" s="9"/>
      <c r="EMM39" s="9"/>
      <c r="EMN39" s="9"/>
      <c r="EMO39" s="9"/>
      <c r="EMP39" s="9"/>
      <c r="EMQ39" s="9"/>
      <c r="EMR39" s="9"/>
      <c r="EMS39" s="9"/>
      <c r="EMT39" s="9"/>
      <c r="EMU39" s="9"/>
      <c r="EMV39" s="9"/>
      <c r="EMW39" s="9"/>
      <c r="EMX39" s="9"/>
      <c r="EMY39" s="9"/>
      <c r="EMZ39" s="9"/>
      <c r="ENA39" s="9"/>
      <c r="ENB39" s="9"/>
      <c r="ENC39" s="9"/>
      <c r="END39" s="9"/>
      <c r="ENE39" s="9"/>
      <c r="ENF39" s="9"/>
      <c r="ENG39" s="9"/>
      <c r="ENH39" s="9"/>
      <c r="ENI39" s="9"/>
      <c r="ENJ39" s="9"/>
      <c r="ENK39" s="9"/>
      <c r="ENL39" s="9"/>
      <c r="ENM39" s="9"/>
      <c r="ENN39" s="9"/>
      <c r="ENO39" s="9"/>
      <c r="ENP39" s="9"/>
      <c r="ENQ39" s="9"/>
      <c r="ENR39" s="9"/>
      <c r="ENS39" s="9"/>
      <c r="ENT39" s="9"/>
      <c r="ENU39" s="9"/>
      <c r="ENV39" s="9"/>
      <c r="ENW39" s="9"/>
      <c r="ENX39" s="9"/>
      <c r="ENY39" s="9"/>
      <c r="ENZ39" s="9"/>
      <c r="EOA39" s="9"/>
      <c r="EOB39" s="9"/>
      <c r="EOC39" s="9"/>
      <c r="EOD39" s="9"/>
      <c r="EOE39" s="9"/>
      <c r="EOF39" s="9"/>
      <c r="EOG39" s="9"/>
      <c r="EOH39" s="9"/>
      <c r="EOI39" s="9"/>
      <c r="EOJ39" s="9"/>
      <c r="EOK39" s="9"/>
      <c r="EOL39" s="9"/>
      <c r="EOM39" s="9"/>
      <c r="EON39" s="9"/>
      <c r="EOO39" s="9"/>
      <c r="EOP39" s="9"/>
      <c r="EOQ39" s="9"/>
      <c r="EOR39" s="9"/>
      <c r="EOS39" s="9"/>
      <c r="EOT39" s="9"/>
      <c r="EOU39" s="9"/>
      <c r="EOV39" s="9"/>
      <c r="EOW39" s="9"/>
      <c r="EOX39" s="9"/>
      <c r="EOY39" s="9"/>
      <c r="EOZ39" s="9"/>
      <c r="EPA39" s="9"/>
      <c r="EPB39" s="9"/>
      <c r="EPC39" s="9"/>
      <c r="EPD39" s="9"/>
      <c r="EPE39" s="9"/>
      <c r="EPF39" s="9"/>
      <c r="EPG39" s="9"/>
      <c r="EPH39" s="9"/>
      <c r="EPI39" s="9"/>
      <c r="EPJ39" s="9"/>
      <c r="EPK39" s="9"/>
      <c r="EPL39" s="9"/>
      <c r="EPM39" s="9"/>
      <c r="EPN39" s="9"/>
      <c r="EPO39" s="9"/>
      <c r="EPP39" s="9"/>
      <c r="EPQ39" s="9"/>
      <c r="EPR39" s="9"/>
      <c r="EPS39" s="9"/>
      <c r="EPT39" s="9"/>
      <c r="EPU39" s="9"/>
      <c r="EPV39" s="9"/>
      <c r="EPW39" s="9"/>
      <c r="EPX39" s="9"/>
      <c r="EPY39" s="9"/>
      <c r="EPZ39" s="9"/>
      <c r="EQA39" s="9"/>
      <c r="EQB39" s="9"/>
      <c r="EQC39" s="9"/>
      <c r="EQD39" s="9"/>
      <c r="EQE39" s="9"/>
      <c r="EQF39" s="9"/>
      <c r="EQG39" s="9"/>
      <c r="EQH39" s="9"/>
      <c r="EQI39" s="9"/>
      <c r="EQJ39" s="9"/>
      <c r="EQK39" s="9"/>
      <c r="EQL39" s="9"/>
      <c r="EQM39" s="9"/>
      <c r="EQN39" s="9"/>
      <c r="EQO39" s="9"/>
      <c r="EQP39" s="9"/>
      <c r="EQQ39" s="9"/>
      <c r="EQR39" s="9"/>
      <c r="EQS39" s="9"/>
      <c r="EQT39" s="9"/>
      <c r="EQU39" s="9"/>
      <c r="EQV39" s="9"/>
      <c r="EQW39" s="9"/>
      <c r="EQX39" s="9"/>
      <c r="EQY39" s="9"/>
      <c r="EQZ39" s="9"/>
      <c r="ERA39" s="9"/>
      <c r="ERB39" s="9"/>
      <c r="ERC39" s="9"/>
      <c r="ERD39" s="9"/>
      <c r="ERE39" s="9"/>
      <c r="ERF39" s="9"/>
      <c r="ERG39" s="9"/>
      <c r="ERH39" s="9"/>
      <c r="ERI39" s="9"/>
      <c r="ERJ39" s="9"/>
      <c r="ERK39" s="9"/>
      <c r="ERL39" s="9"/>
      <c r="ERM39" s="9"/>
      <c r="ERN39" s="9"/>
      <c r="ERO39" s="9"/>
      <c r="ERP39" s="9"/>
      <c r="ERQ39" s="9"/>
      <c r="ERR39" s="9"/>
      <c r="ERS39" s="9"/>
      <c r="ERT39" s="9"/>
      <c r="ERU39" s="9"/>
      <c r="ERV39" s="9"/>
      <c r="ERW39" s="9"/>
      <c r="ERX39" s="9"/>
      <c r="ERY39" s="9"/>
      <c r="ERZ39" s="9"/>
      <c r="ESA39" s="9"/>
      <c r="ESB39" s="9"/>
      <c r="ESC39" s="9"/>
      <c r="ESD39" s="9"/>
      <c r="ESE39" s="9"/>
      <c r="ESF39" s="9"/>
      <c r="ESG39" s="9"/>
      <c r="ESH39" s="9"/>
      <c r="ESI39" s="9"/>
      <c r="ESJ39" s="9"/>
      <c r="ESK39" s="9"/>
      <c r="ESL39" s="9"/>
      <c r="ESM39" s="9"/>
      <c r="ESN39" s="9"/>
      <c r="ESO39" s="9"/>
      <c r="ESP39" s="9"/>
      <c r="ESQ39" s="9"/>
      <c r="ESR39" s="9"/>
      <c r="ESS39" s="9"/>
      <c r="EST39" s="9"/>
      <c r="ESU39" s="9"/>
      <c r="ESV39" s="9"/>
      <c r="ESW39" s="9"/>
      <c r="ESX39" s="9"/>
      <c r="ESY39" s="9"/>
      <c r="ESZ39" s="9"/>
      <c r="ETA39" s="9"/>
      <c r="ETB39" s="9"/>
      <c r="ETC39" s="9"/>
      <c r="ETD39" s="9"/>
      <c r="ETE39" s="9"/>
      <c r="ETF39" s="9"/>
      <c r="ETG39" s="9"/>
      <c r="ETH39" s="9"/>
      <c r="ETI39" s="9"/>
      <c r="ETJ39" s="9"/>
      <c r="ETK39" s="9"/>
      <c r="ETL39" s="9"/>
      <c r="ETM39" s="9"/>
      <c r="ETN39" s="9"/>
      <c r="ETO39" s="9"/>
      <c r="ETP39" s="9"/>
      <c r="ETQ39" s="9"/>
      <c r="ETR39" s="9"/>
      <c r="ETS39" s="9"/>
      <c r="ETT39" s="9"/>
      <c r="ETU39" s="9"/>
      <c r="ETV39" s="9"/>
      <c r="ETW39" s="9"/>
      <c r="ETX39" s="9"/>
      <c r="ETY39" s="9"/>
      <c r="ETZ39" s="9"/>
      <c r="EUA39" s="9"/>
      <c r="EUB39" s="9"/>
      <c r="EUC39" s="9"/>
      <c r="EUD39" s="9"/>
      <c r="EUE39" s="9"/>
      <c r="EUF39" s="9"/>
      <c r="EUG39" s="9"/>
      <c r="EUH39" s="9"/>
      <c r="EUI39" s="9"/>
      <c r="EUJ39" s="9"/>
      <c r="EUK39" s="9"/>
      <c r="EUL39" s="9"/>
      <c r="EUM39" s="9"/>
      <c r="EUN39" s="9"/>
      <c r="EUO39" s="9"/>
      <c r="EUP39" s="9"/>
      <c r="EUQ39" s="9"/>
      <c r="EUR39" s="9"/>
      <c r="EUS39" s="9"/>
      <c r="EUT39" s="9"/>
      <c r="EUU39" s="9"/>
      <c r="EUV39" s="9"/>
      <c r="EUW39" s="9"/>
      <c r="EUX39" s="9"/>
      <c r="EUY39" s="9"/>
      <c r="EUZ39" s="9"/>
      <c r="EVA39" s="9"/>
      <c r="EVB39" s="9"/>
      <c r="EVC39" s="9"/>
      <c r="EVD39" s="9"/>
      <c r="EVE39" s="9"/>
      <c r="EVF39" s="9"/>
      <c r="EVG39" s="9"/>
      <c r="EVH39" s="9"/>
      <c r="EVI39" s="9"/>
      <c r="EVJ39" s="9"/>
      <c r="EVK39" s="9"/>
      <c r="EVL39" s="9"/>
      <c r="EVM39" s="9"/>
      <c r="EVN39" s="9"/>
      <c r="EVO39" s="9"/>
      <c r="EVP39" s="9"/>
      <c r="EVQ39" s="9"/>
      <c r="EVR39" s="9"/>
      <c r="EVS39" s="9"/>
      <c r="EVT39" s="9"/>
      <c r="EVU39" s="9"/>
      <c r="EVV39" s="9"/>
      <c r="EVW39" s="9"/>
      <c r="EVX39" s="9"/>
      <c r="EVY39" s="9"/>
      <c r="EVZ39" s="9"/>
      <c r="EWA39" s="9"/>
      <c r="EWB39" s="9"/>
      <c r="EWC39" s="9"/>
      <c r="EWD39" s="9"/>
      <c r="EWE39" s="9"/>
      <c r="EWF39" s="9"/>
      <c r="EWG39" s="9"/>
      <c r="EWH39" s="9"/>
      <c r="EWI39" s="9"/>
      <c r="EWJ39" s="9"/>
      <c r="EWK39" s="9"/>
      <c r="EWL39" s="9"/>
      <c r="EWM39" s="9"/>
      <c r="EWN39" s="9"/>
      <c r="EWO39" s="9"/>
      <c r="EWP39" s="9"/>
      <c r="EWQ39" s="9"/>
      <c r="EWR39" s="9"/>
      <c r="EWS39" s="9"/>
      <c r="EWT39" s="9"/>
      <c r="EWU39" s="9"/>
      <c r="EWV39" s="9"/>
      <c r="EWW39" s="9"/>
      <c r="EWX39" s="9"/>
      <c r="EWY39" s="9"/>
      <c r="EWZ39" s="9"/>
      <c r="EXA39" s="9"/>
      <c r="EXB39" s="9"/>
      <c r="EXC39" s="9"/>
      <c r="EXD39" s="9"/>
      <c r="EXE39" s="9"/>
      <c r="EXF39" s="9"/>
      <c r="EXG39" s="9"/>
      <c r="EXH39" s="9"/>
      <c r="EXI39" s="9"/>
      <c r="EXJ39" s="9"/>
      <c r="EXK39" s="9"/>
      <c r="EXL39" s="9"/>
      <c r="EXM39" s="9"/>
      <c r="EXN39" s="9"/>
      <c r="EXO39" s="9"/>
      <c r="EXP39" s="9"/>
      <c r="EXQ39" s="9"/>
      <c r="EXR39" s="9"/>
      <c r="EXS39" s="9"/>
      <c r="EXT39" s="9"/>
      <c r="EXU39" s="9"/>
      <c r="EXV39" s="9"/>
      <c r="EXW39" s="9"/>
      <c r="EXX39" s="9"/>
      <c r="EXY39" s="9"/>
      <c r="EXZ39" s="9"/>
      <c r="EYA39" s="9"/>
      <c r="EYB39" s="9"/>
      <c r="EYC39" s="9"/>
      <c r="EYD39" s="9"/>
      <c r="EYE39" s="9"/>
      <c r="EYF39" s="9"/>
      <c r="EYG39" s="9"/>
      <c r="EYH39" s="9"/>
      <c r="EYI39" s="9"/>
      <c r="EYJ39" s="9"/>
      <c r="EYK39" s="9"/>
      <c r="EYL39" s="9"/>
      <c r="EYM39" s="9"/>
      <c r="EYN39" s="9"/>
      <c r="EYO39" s="9"/>
      <c r="EYP39" s="9"/>
      <c r="EYQ39" s="9"/>
      <c r="EYR39" s="9"/>
      <c r="EYS39" s="9"/>
      <c r="EYT39" s="9"/>
      <c r="EYU39" s="9"/>
      <c r="EYV39" s="9"/>
      <c r="EYW39" s="9"/>
      <c r="EYX39" s="9"/>
      <c r="EYY39" s="9"/>
      <c r="EYZ39" s="9"/>
      <c r="EZA39" s="9"/>
      <c r="EZB39" s="9"/>
      <c r="EZC39" s="9"/>
      <c r="EZD39" s="9"/>
      <c r="EZE39" s="9"/>
      <c r="EZF39" s="9"/>
      <c r="EZG39" s="9"/>
      <c r="EZH39" s="9"/>
      <c r="EZI39" s="9"/>
      <c r="EZJ39" s="9"/>
      <c r="EZK39" s="9"/>
      <c r="EZL39" s="9"/>
      <c r="EZM39" s="9"/>
      <c r="EZN39" s="9"/>
      <c r="EZO39" s="9"/>
      <c r="EZP39" s="9"/>
      <c r="EZQ39" s="9"/>
      <c r="EZR39" s="9"/>
      <c r="EZS39" s="9"/>
      <c r="EZT39" s="9"/>
      <c r="EZU39" s="9"/>
      <c r="EZV39" s="9"/>
      <c r="EZW39" s="9"/>
      <c r="EZX39" s="9"/>
      <c r="EZY39" s="9"/>
      <c r="EZZ39" s="9"/>
      <c r="FAA39" s="9"/>
      <c r="FAB39" s="9"/>
      <c r="FAC39" s="9"/>
      <c r="FAD39" s="9"/>
      <c r="FAE39" s="9"/>
      <c r="FAF39" s="9"/>
      <c r="FAG39" s="9"/>
      <c r="FAH39" s="9"/>
      <c r="FAI39" s="9"/>
      <c r="FAJ39" s="9"/>
      <c r="FAK39" s="9"/>
      <c r="FAL39" s="9"/>
      <c r="FAM39" s="9"/>
      <c r="FAN39" s="9"/>
      <c r="FAO39" s="9"/>
      <c r="FAP39" s="9"/>
      <c r="FAQ39" s="9"/>
      <c r="FAR39" s="9"/>
      <c r="FAS39" s="9"/>
      <c r="FAT39" s="9"/>
      <c r="FAU39" s="9"/>
      <c r="FAV39" s="9"/>
      <c r="FAW39" s="9"/>
      <c r="FAX39" s="9"/>
      <c r="FAY39" s="9"/>
      <c r="FAZ39" s="9"/>
      <c r="FBA39" s="9"/>
      <c r="FBB39" s="9"/>
      <c r="FBC39" s="9"/>
      <c r="FBD39" s="9"/>
      <c r="FBE39" s="9"/>
      <c r="FBF39" s="9"/>
      <c r="FBG39" s="9"/>
      <c r="FBH39" s="9"/>
      <c r="FBI39" s="9"/>
      <c r="FBJ39" s="9"/>
      <c r="FBK39" s="9"/>
      <c r="FBL39" s="9"/>
      <c r="FBM39" s="9"/>
      <c r="FBN39" s="9"/>
      <c r="FBO39" s="9"/>
      <c r="FBP39" s="9"/>
      <c r="FBQ39" s="9"/>
      <c r="FBR39" s="9"/>
      <c r="FBS39" s="9"/>
      <c r="FBT39" s="9"/>
      <c r="FBU39" s="9"/>
      <c r="FBV39" s="9"/>
      <c r="FBW39" s="9"/>
      <c r="FBX39" s="9"/>
      <c r="FBY39" s="9"/>
      <c r="FBZ39" s="9"/>
      <c r="FCA39" s="9"/>
      <c r="FCB39" s="9"/>
      <c r="FCC39" s="9"/>
      <c r="FCD39" s="9"/>
      <c r="FCE39" s="9"/>
      <c r="FCF39" s="9"/>
      <c r="FCG39" s="9"/>
      <c r="FCH39" s="9"/>
      <c r="FCI39" s="9"/>
      <c r="FCJ39" s="9"/>
      <c r="FCK39" s="9"/>
      <c r="FCL39" s="9"/>
      <c r="FCM39" s="9"/>
      <c r="FCN39" s="9"/>
      <c r="FCO39" s="9"/>
      <c r="FCP39" s="9"/>
      <c r="FCQ39" s="9"/>
      <c r="FCR39" s="9"/>
      <c r="FCS39" s="9"/>
      <c r="FCT39" s="9"/>
      <c r="FCU39" s="9"/>
      <c r="FCV39" s="9"/>
      <c r="FCW39" s="9"/>
      <c r="FCX39" s="9"/>
      <c r="FCY39" s="9"/>
      <c r="FCZ39" s="9"/>
      <c r="FDA39" s="9"/>
      <c r="FDB39" s="9"/>
      <c r="FDC39" s="9"/>
      <c r="FDD39" s="9"/>
      <c r="FDE39" s="9"/>
      <c r="FDF39" s="9"/>
      <c r="FDG39" s="9"/>
      <c r="FDH39" s="9"/>
      <c r="FDI39" s="9"/>
      <c r="FDJ39" s="9"/>
      <c r="FDK39" s="9"/>
      <c r="FDL39" s="9"/>
      <c r="FDM39" s="9"/>
      <c r="FDN39" s="9"/>
      <c r="FDO39" s="9"/>
      <c r="FDP39" s="9"/>
      <c r="FDQ39" s="9"/>
      <c r="FDR39" s="9"/>
      <c r="FDS39" s="9"/>
      <c r="FDT39" s="9"/>
      <c r="FDU39" s="9"/>
      <c r="FDV39" s="9"/>
      <c r="FDW39" s="9"/>
      <c r="FDX39" s="9"/>
      <c r="FDY39" s="9"/>
      <c r="FDZ39" s="9"/>
      <c r="FEA39" s="9"/>
      <c r="FEB39" s="9"/>
      <c r="FEC39" s="9"/>
      <c r="FED39" s="9"/>
      <c r="FEE39" s="9"/>
      <c r="FEF39" s="9"/>
      <c r="FEG39" s="9"/>
      <c r="FEH39" s="9"/>
      <c r="FEI39" s="9"/>
      <c r="FEJ39" s="9"/>
      <c r="FEK39" s="9"/>
      <c r="FEL39" s="9"/>
      <c r="FEM39" s="9"/>
      <c r="FEN39" s="9"/>
      <c r="FEO39" s="9"/>
      <c r="FEP39" s="9"/>
      <c r="FEQ39" s="9"/>
      <c r="FER39" s="9"/>
      <c r="FES39" s="9"/>
      <c r="FET39" s="9"/>
      <c r="FEU39" s="9"/>
      <c r="FEV39" s="9"/>
      <c r="FEW39" s="9"/>
      <c r="FEX39" s="9"/>
      <c r="FEY39" s="9"/>
      <c r="FEZ39" s="9"/>
      <c r="FFA39" s="9"/>
      <c r="FFB39" s="9"/>
      <c r="FFC39" s="9"/>
      <c r="FFD39" s="9"/>
      <c r="FFE39" s="9"/>
      <c r="FFF39" s="9"/>
      <c r="FFG39" s="9"/>
      <c r="FFH39" s="9"/>
      <c r="FFI39" s="9"/>
      <c r="FFJ39" s="9"/>
      <c r="FFK39" s="9"/>
      <c r="FFL39" s="9"/>
      <c r="FFM39" s="9"/>
      <c r="FFN39" s="9"/>
      <c r="FFO39" s="9"/>
      <c r="FFP39" s="9"/>
      <c r="FFQ39" s="9"/>
      <c r="FFR39" s="9"/>
      <c r="FFS39" s="9"/>
      <c r="FFT39" s="9"/>
      <c r="FFU39" s="9"/>
      <c r="FFV39" s="9"/>
      <c r="FFW39" s="9"/>
      <c r="FFX39" s="9"/>
      <c r="FFY39" s="9"/>
      <c r="FFZ39" s="9"/>
      <c r="FGA39" s="9"/>
      <c r="FGB39" s="9"/>
      <c r="FGC39" s="9"/>
      <c r="FGD39" s="9"/>
      <c r="FGE39" s="9"/>
      <c r="FGF39" s="9"/>
      <c r="FGG39" s="9"/>
      <c r="FGH39" s="9"/>
      <c r="FGI39" s="9"/>
      <c r="FGJ39" s="9"/>
      <c r="FGK39" s="9"/>
      <c r="FGL39" s="9"/>
      <c r="FGM39" s="9"/>
      <c r="FGN39" s="9"/>
      <c r="FGO39" s="9"/>
      <c r="FGP39" s="9"/>
      <c r="FGQ39" s="9"/>
      <c r="FGR39" s="9"/>
      <c r="FGS39" s="9"/>
      <c r="FGT39" s="9"/>
      <c r="FGU39" s="9"/>
      <c r="FGV39" s="9"/>
      <c r="FGW39" s="9"/>
      <c r="FGX39" s="9"/>
      <c r="FGY39" s="9"/>
      <c r="FGZ39" s="9"/>
      <c r="FHA39" s="9"/>
      <c r="FHB39" s="9"/>
      <c r="FHC39" s="9"/>
      <c r="FHD39" s="9"/>
      <c r="FHE39" s="9"/>
      <c r="FHF39" s="9"/>
      <c r="FHG39" s="9"/>
      <c r="FHH39" s="9"/>
      <c r="FHI39" s="9"/>
      <c r="FHJ39" s="9"/>
      <c r="FHK39" s="9"/>
      <c r="FHL39" s="9"/>
      <c r="FHM39" s="9"/>
      <c r="FHN39" s="9"/>
      <c r="FHO39" s="9"/>
      <c r="FHP39" s="9"/>
      <c r="FHQ39" s="9"/>
      <c r="FHR39" s="9"/>
      <c r="FHS39" s="9"/>
      <c r="FHT39" s="9"/>
      <c r="FHU39" s="9"/>
      <c r="FHV39" s="9"/>
      <c r="FHW39" s="9"/>
      <c r="FHX39" s="9"/>
      <c r="FHY39" s="9"/>
      <c r="FHZ39" s="9"/>
      <c r="FIA39" s="9"/>
      <c r="FIB39" s="9"/>
      <c r="FIC39" s="9"/>
      <c r="FID39" s="9"/>
      <c r="FIE39" s="9"/>
      <c r="FIF39" s="9"/>
      <c r="FIG39" s="9"/>
      <c r="FIH39" s="9"/>
      <c r="FII39" s="9"/>
      <c r="FIJ39" s="9"/>
      <c r="FIK39" s="9"/>
      <c r="FIL39" s="9"/>
      <c r="FIM39" s="9"/>
      <c r="FIN39" s="9"/>
      <c r="FIO39" s="9"/>
      <c r="FIP39" s="9"/>
      <c r="FIQ39" s="9"/>
      <c r="FIR39" s="9"/>
      <c r="FIS39" s="9"/>
      <c r="FIT39" s="9"/>
      <c r="FIU39" s="9"/>
      <c r="FIV39" s="9"/>
      <c r="FIW39" s="9"/>
      <c r="FIX39" s="9"/>
      <c r="FIY39" s="9"/>
      <c r="FIZ39" s="9"/>
      <c r="FJA39" s="9"/>
      <c r="FJB39" s="9"/>
      <c r="FJC39" s="9"/>
      <c r="FJD39" s="9"/>
      <c r="FJE39" s="9"/>
      <c r="FJF39" s="9"/>
      <c r="FJG39" s="9"/>
      <c r="FJH39" s="9"/>
      <c r="FJI39" s="9"/>
      <c r="FJJ39" s="9"/>
      <c r="FJK39" s="9"/>
      <c r="FJL39" s="9"/>
      <c r="FJM39" s="9"/>
      <c r="FJN39" s="9"/>
      <c r="FJO39" s="9"/>
      <c r="FJP39" s="9"/>
      <c r="FJQ39" s="9"/>
      <c r="FJR39" s="9"/>
      <c r="FJS39" s="9"/>
      <c r="FJT39" s="9"/>
      <c r="FJU39" s="9"/>
      <c r="FJV39" s="9"/>
      <c r="FJW39" s="9"/>
      <c r="FJX39" s="9"/>
      <c r="FJY39" s="9"/>
      <c r="FJZ39" s="9"/>
      <c r="FKA39" s="9"/>
      <c r="FKB39" s="9"/>
      <c r="FKC39" s="9"/>
      <c r="FKD39" s="9"/>
      <c r="FKE39" s="9"/>
      <c r="FKF39" s="9"/>
      <c r="FKG39" s="9"/>
      <c r="FKH39" s="9"/>
      <c r="FKI39" s="9"/>
      <c r="FKJ39" s="9"/>
      <c r="FKK39" s="9"/>
      <c r="FKL39" s="9"/>
      <c r="FKM39" s="9"/>
      <c r="FKN39" s="9"/>
      <c r="FKO39" s="9"/>
      <c r="FKP39" s="9"/>
      <c r="FKQ39" s="9"/>
      <c r="FKR39" s="9"/>
      <c r="FKS39" s="9"/>
      <c r="FKT39" s="9"/>
      <c r="FKU39" s="9"/>
      <c r="FKV39" s="9"/>
      <c r="FKW39" s="9"/>
      <c r="FKX39" s="9"/>
      <c r="FKY39" s="9"/>
      <c r="FKZ39" s="9"/>
      <c r="FLA39" s="9"/>
      <c r="FLB39" s="9"/>
      <c r="FLC39" s="9"/>
      <c r="FLD39" s="9"/>
      <c r="FLE39" s="9"/>
      <c r="FLF39" s="9"/>
      <c r="FLG39" s="9"/>
      <c r="FLH39" s="9"/>
      <c r="FLI39" s="9"/>
      <c r="FLJ39" s="9"/>
      <c r="FLK39" s="9"/>
      <c r="FLL39" s="9"/>
      <c r="FLM39" s="9"/>
      <c r="FLN39" s="9"/>
      <c r="FLO39" s="9"/>
      <c r="FLP39" s="9"/>
      <c r="FLQ39" s="9"/>
      <c r="FLR39" s="9"/>
      <c r="FLS39" s="9"/>
      <c r="FLT39" s="9"/>
      <c r="FLU39" s="9"/>
      <c r="FLV39" s="9"/>
      <c r="FLW39" s="9"/>
      <c r="FLX39" s="9"/>
      <c r="FLY39" s="9"/>
      <c r="FLZ39" s="9"/>
      <c r="FMA39" s="9"/>
      <c r="FMB39" s="9"/>
      <c r="FMC39" s="9"/>
      <c r="FMD39" s="9"/>
      <c r="FME39" s="9"/>
      <c r="FMF39" s="9"/>
      <c r="FMG39" s="9"/>
      <c r="FMH39" s="9"/>
      <c r="FMI39" s="9"/>
      <c r="FMJ39" s="9"/>
      <c r="FMK39" s="9"/>
      <c r="FML39" s="9"/>
      <c r="FMM39" s="9"/>
      <c r="FMN39" s="9"/>
      <c r="FMO39" s="9"/>
      <c r="FMP39" s="9"/>
      <c r="FMQ39" s="9"/>
      <c r="FMR39" s="9"/>
      <c r="FMS39" s="9"/>
      <c r="FMT39" s="9"/>
      <c r="FMU39" s="9"/>
      <c r="FMV39" s="9"/>
      <c r="FMW39" s="9"/>
      <c r="FMX39" s="9"/>
      <c r="FMY39" s="9"/>
      <c r="FMZ39" s="9"/>
      <c r="FNA39" s="9"/>
      <c r="FNB39" s="9"/>
      <c r="FNC39" s="9"/>
      <c r="FND39" s="9"/>
      <c r="FNE39" s="9"/>
      <c r="FNF39" s="9"/>
      <c r="FNG39" s="9"/>
      <c r="FNH39" s="9"/>
      <c r="FNI39" s="9"/>
      <c r="FNJ39" s="9"/>
      <c r="FNK39" s="9"/>
      <c r="FNL39" s="9"/>
      <c r="FNM39" s="9"/>
      <c r="FNN39" s="9"/>
      <c r="FNO39" s="9"/>
      <c r="FNP39" s="9"/>
      <c r="FNQ39" s="9"/>
      <c r="FNR39" s="9"/>
      <c r="FNS39" s="9"/>
      <c r="FNT39" s="9"/>
      <c r="FNU39" s="9"/>
      <c r="FNV39" s="9"/>
      <c r="FNW39" s="9"/>
      <c r="FNX39" s="9"/>
      <c r="FNY39" s="9"/>
      <c r="FNZ39" s="9"/>
      <c r="FOA39" s="9"/>
      <c r="FOB39" s="9"/>
      <c r="FOC39" s="9"/>
      <c r="FOD39" s="9"/>
      <c r="FOE39" s="9"/>
      <c r="FOF39" s="9"/>
      <c r="FOG39" s="9"/>
      <c r="FOH39" s="9"/>
      <c r="FOI39" s="9"/>
      <c r="FOJ39" s="9"/>
      <c r="FOK39" s="9"/>
      <c r="FOL39" s="9"/>
      <c r="FOM39" s="9"/>
      <c r="FON39" s="9"/>
      <c r="FOO39" s="9"/>
      <c r="FOP39" s="9"/>
      <c r="FOQ39" s="9"/>
      <c r="FOR39" s="9"/>
      <c r="FOS39" s="9"/>
      <c r="FOT39" s="9"/>
      <c r="FOU39" s="9"/>
      <c r="FOV39" s="9"/>
      <c r="FOW39" s="9"/>
      <c r="FOX39" s="9"/>
      <c r="FOY39" s="9"/>
      <c r="FOZ39" s="9"/>
      <c r="FPA39" s="9"/>
      <c r="FPB39" s="9"/>
      <c r="FPC39" s="9"/>
      <c r="FPD39" s="9"/>
      <c r="FPE39" s="9"/>
      <c r="FPF39" s="9"/>
      <c r="FPG39" s="9"/>
      <c r="FPH39" s="9"/>
      <c r="FPI39" s="9"/>
      <c r="FPJ39" s="9"/>
      <c r="FPK39" s="9"/>
      <c r="FPL39" s="9"/>
      <c r="FPM39" s="9"/>
      <c r="FPN39" s="9"/>
      <c r="FPO39" s="9"/>
      <c r="FPP39" s="9"/>
      <c r="FPQ39" s="9"/>
      <c r="FPR39" s="9"/>
      <c r="FPS39" s="9"/>
      <c r="FPT39" s="9"/>
      <c r="FPU39" s="9"/>
      <c r="FPV39" s="9"/>
      <c r="FPW39" s="9"/>
      <c r="FPX39" s="9"/>
      <c r="FPY39" s="9"/>
      <c r="FPZ39" s="9"/>
      <c r="FQA39" s="9"/>
      <c r="FQB39" s="9"/>
      <c r="FQC39" s="9"/>
      <c r="FQD39" s="9"/>
      <c r="FQE39" s="9"/>
      <c r="FQF39" s="9"/>
      <c r="FQG39" s="9"/>
      <c r="FQH39" s="9"/>
      <c r="FQI39" s="9"/>
      <c r="FQJ39" s="9"/>
      <c r="FQK39" s="9"/>
      <c r="FQL39" s="9"/>
      <c r="FQM39" s="9"/>
      <c r="FQN39" s="9"/>
      <c r="FQO39" s="9"/>
      <c r="FQP39" s="9"/>
      <c r="FQQ39" s="9"/>
      <c r="FQR39" s="9"/>
      <c r="FQS39" s="9"/>
      <c r="FQT39" s="9"/>
      <c r="FQU39" s="9"/>
      <c r="FQV39" s="9"/>
      <c r="FQW39" s="9"/>
      <c r="FQX39" s="9"/>
      <c r="FQY39" s="9"/>
      <c r="FQZ39" s="9"/>
      <c r="FRA39" s="9"/>
      <c r="FRB39" s="9"/>
      <c r="FRC39" s="9"/>
      <c r="FRD39" s="9"/>
      <c r="FRE39" s="9"/>
      <c r="FRF39" s="9"/>
      <c r="FRG39" s="9"/>
      <c r="FRH39" s="9"/>
      <c r="FRI39" s="9"/>
      <c r="FRJ39" s="9"/>
      <c r="FRK39" s="9"/>
      <c r="FRL39" s="9"/>
      <c r="FRM39" s="9"/>
      <c r="FRN39" s="9"/>
      <c r="FRO39" s="9"/>
      <c r="FRP39" s="9"/>
      <c r="FRQ39" s="9"/>
      <c r="FRR39" s="9"/>
      <c r="FRS39" s="9"/>
      <c r="FRT39" s="9"/>
      <c r="FRU39" s="9"/>
      <c r="FRV39" s="9"/>
      <c r="FRW39" s="9"/>
      <c r="FRX39" s="9"/>
      <c r="FRY39" s="9"/>
      <c r="FRZ39" s="9"/>
      <c r="FSA39" s="9"/>
      <c r="FSB39" s="9"/>
      <c r="FSC39" s="9"/>
      <c r="FSD39" s="9"/>
      <c r="FSE39" s="9"/>
      <c r="FSF39" s="9"/>
      <c r="FSG39" s="9"/>
      <c r="FSH39" s="9"/>
      <c r="FSI39" s="9"/>
      <c r="FSJ39" s="9"/>
      <c r="FSK39" s="9"/>
      <c r="FSL39" s="9"/>
      <c r="FSM39" s="9"/>
      <c r="FSN39" s="9"/>
      <c r="FSO39" s="9"/>
      <c r="FSP39" s="9"/>
      <c r="FSQ39" s="9"/>
      <c r="FSR39" s="9"/>
      <c r="FSS39" s="9"/>
      <c r="FST39" s="9"/>
      <c r="FSU39" s="9"/>
      <c r="FSV39" s="9"/>
      <c r="FSW39" s="9"/>
      <c r="FSX39" s="9"/>
      <c r="FSY39" s="9"/>
      <c r="FSZ39" s="9"/>
      <c r="FTA39" s="9"/>
      <c r="FTB39" s="9"/>
      <c r="FTC39" s="9"/>
      <c r="FTD39" s="9"/>
      <c r="FTE39" s="9"/>
      <c r="FTF39" s="9"/>
      <c r="FTG39" s="9"/>
      <c r="FTH39" s="9"/>
      <c r="FTI39" s="9"/>
      <c r="FTJ39" s="9"/>
      <c r="FTK39" s="9"/>
      <c r="FTL39" s="9"/>
      <c r="FTM39" s="9"/>
      <c r="FTN39" s="9"/>
      <c r="FTO39" s="9"/>
      <c r="FTP39" s="9"/>
      <c r="FTQ39" s="9"/>
      <c r="FTR39" s="9"/>
      <c r="FTS39" s="9"/>
      <c r="FTT39" s="9"/>
      <c r="FTU39" s="9"/>
      <c r="FTV39" s="9"/>
      <c r="FTW39" s="9"/>
      <c r="FTX39" s="9"/>
      <c r="FTY39" s="9"/>
      <c r="FTZ39" s="9"/>
      <c r="FUA39" s="9"/>
      <c r="FUB39" s="9"/>
      <c r="FUC39" s="9"/>
      <c r="FUD39" s="9"/>
      <c r="FUE39" s="9"/>
      <c r="FUF39" s="9"/>
      <c r="FUG39" s="9"/>
      <c r="FUH39" s="9"/>
      <c r="FUI39" s="9"/>
      <c r="FUJ39" s="9"/>
      <c r="FUK39" s="9"/>
      <c r="FUL39" s="9"/>
      <c r="FUM39" s="9"/>
      <c r="FUN39" s="9"/>
      <c r="FUO39" s="9"/>
      <c r="FUP39" s="9"/>
      <c r="FUQ39" s="9"/>
      <c r="FUR39" s="9"/>
      <c r="FUS39" s="9"/>
      <c r="FUT39" s="9"/>
      <c r="FUU39" s="9"/>
      <c r="FUV39" s="9"/>
      <c r="FUW39" s="9"/>
      <c r="FUX39" s="9"/>
      <c r="FUY39" s="9"/>
      <c r="FUZ39" s="9"/>
      <c r="FVA39" s="9"/>
      <c r="FVB39" s="9"/>
      <c r="FVC39" s="9"/>
      <c r="FVD39" s="9"/>
      <c r="FVE39" s="9"/>
      <c r="FVF39" s="9"/>
      <c r="FVG39" s="9"/>
      <c r="FVH39" s="9"/>
      <c r="FVI39" s="9"/>
      <c r="FVJ39" s="9"/>
      <c r="FVK39" s="9"/>
      <c r="FVL39" s="9"/>
      <c r="FVM39" s="9"/>
      <c r="FVN39" s="9"/>
      <c r="FVO39" s="9"/>
      <c r="FVP39" s="9"/>
      <c r="FVQ39" s="9"/>
      <c r="FVR39" s="9"/>
      <c r="FVS39" s="9"/>
      <c r="FVT39" s="9"/>
      <c r="FVU39" s="9"/>
      <c r="FVV39" s="9"/>
      <c r="FVW39" s="9"/>
      <c r="FVX39" s="9"/>
      <c r="FVY39" s="9"/>
      <c r="FVZ39" s="9"/>
      <c r="FWA39" s="9"/>
      <c r="FWB39" s="9"/>
      <c r="FWC39" s="9"/>
      <c r="FWD39" s="9"/>
      <c r="FWE39" s="9"/>
      <c r="FWF39" s="9"/>
      <c r="FWG39" s="9"/>
      <c r="FWH39" s="9"/>
      <c r="FWI39" s="9"/>
      <c r="FWJ39" s="9"/>
      <c r="FWK39" s="9"/>
      <c r="FWL39" s="9"/>
      <c r="FWM39" s="9"/>
      <c r="FWN39" s="9"/>
      <c r="FWO39" s="9"/>
      <c r="FWP39" s="9"/>
      <c r="FWQ39" s="9"/>
      <c r="FWR39" s="9"/>
      <c r="FWS39" s="9"/>
      <c r="FWT39" s="9"/>
      <c r="FWU39" s="9"/>
      <c r="FWV39" s="9"/>
      <c r="FWW39" s="9"/>
      <c r="FWX39" s="9"/>
      <c r="FWY39" s="9"/>
      <c r="FWZ39" s="9"/>
      <c r="FXA39" s="9"/>
      <c r="FXB39" s="9"/>
      <c r="FXC39" s="9"/>
      <c r="FXD39" s="9"/>
      <c r="FXE39" s="9"/>
      <c r="FXF39" s="9"/>
      <c r="FXG39" s="9"/>
      <c r="FXH39" s="9"/>
      <c r="FXI39" s="9"/>
      <c r="FXJ39" s="9"/>
      <c r="FXK39" s="9"/>
      <c r="FXL39" s="9"/>
      <c r="FXM39" s="9"/>
      <c r="FXN39" s="9"/>
      <c r="FXO39" s="9"/>
      <c r="FXP39" s="9"/>
      <c r="FXQ39" s="9"/>
      <c r="FXR39" s="9"/>
      <c r="FXS39" s="9"/>
      <c r="FXT39" s="9"/>
      <c r="FXU39" s="9"/>
      <c r="FXV39" s="9"/>
      <c r="FXW39" s="9"/>
      <c r="FXX39" s="9"/>
      <c r="FXY39" s="9"/>
      <c r="FXZ39" s="9"/>
      <c r="FYA39" s="9"/>
      <c r="FYB39" s="9"/>
      <c r="FYC39" s="9"/>
      <c r="FYD39" s="9"/>
      <c r="FYE39" s="9"/>
      <c r="FYF39" s="9"/>
      <c r="FYG39" s="9"/>
      <c r="FYH39" s="9"/>
      <c r="FYI39" s="9"/>
      <c r="FYJ39" s="9"/>
      <c r="FYK39" s="9"/>
      <c r="FYL39" s="9"/>
      <c r="FYM39" s="9"/>
      <c r="FYN39" s="9"/>
      <c r="FYO39" s="9"/>
      <c r="FYP39" s="9"/>
      <c r="FYQ39" s="9"/>
      <c r="FYR39" s="9"/>
      <c r="FYS39" s="9"/>
      <c r="FYT39" s="9"/>
      <c r="FYU39" s="9"/>
      <c r="FYV39" s="9"/>
      <c r="FYW39" s="9"/>
      <c r="FYX39" s="9"/>
      <c r="FYY39" s="9"/>
      <c r="FYZ39" s="9"/>
      <c r="FZA39" s="9"/>
      <c r="FZB39" s="9"/>
      <c r="FZC39" s="9"/>
      <c r="FZD39" s="9"/>
      <c r="FZE39" s="9"/>
      <c r="FZF39" s="9"/>
      <c r="FZG39" s="9"/>
      <c r="FZH39" s="9"/>
      <c r="FZI39" s="9"/>
      <c r="FZJ39" s="9"/>
      <c r="FZK39" s="9"/>
      <c r="FZL39" s="9"/>
      <c r="FZM39" s="9"/>
      <c r="FZN39" s="9"/>
      <c r="FZO39" s="9"/>
      <c r="FZP39" s="9"/>
      <c r="FZQ39" s="9"/>
      <c r="FZR39" s="9"/>
      <c r="FZS39" s="9"/>
      <c r="FZT39" s="9"/>
      <c r="FZU39" s="9"/>
      <c r="FZV39" s="9"/>
      <c r="FZW39" s="9"/>
      <c r="FZX39" s="9"/>
      <c r="FZY39" s="9"/>
      <c r="FZZ39" s="9"/>
      <c r="GAA39" s="9"/>
      <c r="GAB39" s="9"/>
      <c r="GAC39" s="9"/>
      <c r="GAD39" s="9"/>
      <c r="GAE39" s="9"/>
      <c r="GAF39" s="9"/>
      <c r="GAG39" s="9"/>
      <c r="GAH39" s="9"/>
      <c r="GAI39" s="9"/>
      <c r="GAJ39" s="9"/>
      <c r="GAK39" s="9"/>
      <c r="GAL39" s="9"/>
      <c r="GAM39" s="9"/>
      <c r="GAN39" s="9"/>
      <c r="GAO39" s="9"/>
      <c r="GAP39" s="9"/>
      <c r="GAQ39" s="9"/>
      <c r="GAR39" s="9"/>
      <c r="GAS39" s="9"/>
      <c r="GAT39" s="9"/>
      <c r="GAU39" s="9"/>
      <c r="GAV39" s="9"/>
      <c r="GAW39" s="9"/>
      <c r="GAX39" s="9"/>
      <c r="GAY39" s="9"/>
      <c r="GAZ39" s="9"/>
      <c r="GBA39" s="9"/>
      <c r="GBB39" s="9"/>
      <c r="GBC39" s="9"/>
      <c r="GBD39" s="9"/>
      <c r="GBE39" s="9"/>
      <c r="GBF39" s="9"/>
      <c r="GBG39" s="9"/>
      <c r="GBH39" s="9"/>
      <c r="GBI39" s="9"/>
      <c r="GBJ39" s="9"/>
      <c r="GBK39" s="9"/>
      <c r="GBL39" s="9"/>
      <c r="GBM39" s="9"/>
      <c r="GBN39" s="9"/>
      <c r="GBO39" s="9"/>
      <c r="GBP39" s="9"/>
      <c r="GBQ39" s="9"/>
      <c r="GBR39" s="9"/>
      <c r="GBS39" s="9"/>
      <c r="GBT39" s="9"/>
      <c r="GBU39" s="9"/>
      <c r="GBV39" s="9"/>
      <c r="GBW39" s="9"/>
      <c r="GBX39" s="9"/>
      <c r="GBY39" s="9"/>
      <c r="GBZ39" s="9"/>
      <c r="GCA39" s="9"/>
      <c r="GCB39" s="9"/>
      <c r="GCC39" s="9"/>
      <c r="GCD39" s="9"/>
      <c r="GCE39" s="9"/>
      <c r="GCF39" s="9"/>
      <c r="GCG39" s="9"/>
      <c r="GCH39" s="9"/>
      <c r="GCI39" s="9"/>
      <c r="GCJ39" s="9"/>
      <c r="GCK39" s="9"/>
      <c r="GCL39" s="9"/>
      <c r="GCM39" s="9"/>
      <c r="GCN39" s="9"/>
      <c r="GCO39" s="9"/>
      <c r="GCP39" s="9"/>
      <c r="GCQ39" s="9"/>
      <c r="GCR39" s="9"/>
      <c r="GCS39" s="9"/>
      <c r="GCT39" s="9"/>
      <c r="GCU39" s="9"/>
      <c r="GCV39" s="9"/>
      <c r="GCW39" s="9"/>
      <c r="GCX39" s="9"/>
      <c r="GCY39" s="9"/>
      <c r="GCZ39" s="9"/>
      <c r="GDA39" s="9"/>
      <c r="GDB39" s="9"/>
      <c r="GDC39" s="9"/>
      <c r="GDD39" s="9"/>
      <c r="GDE39" s="9"/>
      <c r="GDF39" s="9"/>
      <c r="GDG39" s="9"/>
      <c r="GDH39" s="9"/>
      <c r="GDI39" s="9"/>
      <c r="GDJ39" s="9"/>
      <c r="GDK39" s="9"/>
      <c r="GDL39" s="9"/>
      <c r="GDM39" s="9"/>
      <c r="GDN39" s="9"/>
      <c r="GDO39" s="9"/>
      <c r="GDP39" s="9"/>
      <c r="GDQ39" s="9"/>
      <c r="GDR39" s="9"/>
      <c r="GDS39" s="9"/>
      <c r="GDT39" s="9"/>
      <c r="GDU39" s="9"/>
      <c r="GDV39" s="9"/>
      <c r="GDW39" s="9"/>
      <c r="GDX39" s="9"/>
      <c r="GDY39" s="9"/>
      <c r="GDZ39" s="9"/>
      <c r="GEA39" s="9"/>
      <c r="GEB39" s="9"/>
      <c r="GEC39" s="9"/>
      <c r="GED39" s="9"/>
      <c r="GEE39" s="9"/>
      <c r="GEF39" s="9"/>
      <c r="GEG39" s="9"/>
      <c r="GEH39" s="9"/>
      <c r="GEI39" s="9"/>
      <c r="GEJ39" s="9"/>
      <c r="GEK39" s="9"/>
      <c r="GEL39" s="9"/>
      <c r="GEM39" s="9"/>
      <c r="GEN39" s="9"/>
      <c r="GEO39" s="9"/>
      <c r="GEP39" s="9"/>
      <c r="GEQ39" s="9"/>
      <c r="GER39" s="9"/>
      <c r="GES39" s="9"/>
      <c r="GET39" s="9"/>
      <c r="GEU39" s="9"/>
      <c r="GEV39" s="9"/>
      <c r="GEW39" s="9"/>
      <c r="GEX39" s="9"/>
      <c r="GEY39" s="9"/>
      <c r="GEZ39" s="9"/>
      <c r="GFA39" s="9"/>
      <c r="GFB39" s="9"/>
      <c r="GFC39" s="9"/>
      <c r="GFD39" s="9"/>
      <c r="GFE39" s="9"/>
      <c r="GFF39" s="9"/>
      <c r="GFG39" s="9"/>
      <c r="GFH39" s="9"/>
      <c r="GFI39" s="9"/>
      <c r="GFJ39" s="9"/>
      <c r="GFK39" s="9"/>
      <c r="GFL39" s="9"/>
      <c r="GFM39" s="9"/>
      <c r="GFN39" s="9"/>
      <c r="GFO39" s="9"/>
      <c r="GFP39" s="9"/>
      <c r="GFQ39" s="9"/>
      <c r="GFR39" s="9"/>
      <c r="GFS39" s="9"/>
      <c r="GFT39" s="9"/>
      <c r="GFU39" s="9"/>
      <c r="GFV39" s="9"/>
      <c r="GFW39" s="9"/>
      <c r="GFX39" s="9"/>
      <c r="GFY39" s="9"/>
      <c r="GFZ39" s="9"/>
      <c r="GGA39" s="9"/>
      <c r="GGB39" s="9"/>
      <c r="GGC39" s="9"/>
      <c r="GGD39" s="9"/>
      <c r="GGE39" s="9"/>
      <c r="GGF39" s="9"/>
      <c r="GGG39" s="9"/>
      <c r="GGH39" s="9"/>
      <c r="GGI39" s="9"/>
      <c r="GGJ39" s="9"/>
      <c r="GGK39" s="9"/>
      <c r="GGL39" s="9"/>
      <c r="GGM39" s="9"/>
      <c r="GGN39" s="9"/>
      <c r="GGO39" s="9"/>
      <c r="GGP39" s="9"/>
      <c r="GGQ39" s="9"/>
      <c r="GGR39" s="9"/>
      <c r="GGS39" s="9"/>
      <c r="GGT39" s="9"/>
      <c r="GGU39" s="9"/>
      <c r="GGV39" s="9"/>
      <c r="GGW39" s="9"/>
      <c r="GGX39" s="9"/>
      <c r="GGY39" s="9"/>
      <c r="GGZ39" s="9"/>
      <c r="GHA39" s="9"/>
      <c r="GHB39" s="9"/>
      <c r="GHC39" s="9"/>
      <c r="GHD39" s="9"/>
      <c r="GHE39" s="9"/>
      <c r="GHF39" s="9"/>
      <c r="GHG39" s="9"/>
      <c r="GHH39" s="9"/>
      <c r="GHI39" s="9"/>
      <c r="GHJ39" s="9"/>
      <c r="GHK39" s="9"/>
      <c r="GHL39" s="9"/>
      <c r="GHM39" s="9"/>
      <c r="GHN39" s="9"/>
      <c r="GHO39" s="9"/>
      <c r="GHP39" s="9"/>
      <c r="GHQ39" s="9"/>
      <c r="GHR39" s="9"/>
      <c r="GHS39" s="9"/>
      <c r="GHT39" s="9"/>
      <c r="GHU39" s="9"/>
      <c r="GHV39" s="9"/>
      <c r="GHW39" s="9"/>
      <c r="GHX39" s="9"/>
      <c r="GHY39" s="9"/>
      <c r="GHZ39" s="9"/>
      <c r="GIA39" s="9"/>
      <c r="GIB39" s="9"/>
      <c r="GIC39" s="9"/>
      <c r="GID39" s="9"/>
      <c r="GIE39" s="9"/>
      <c r="GIF39" s="9"/>
      <c r="GIG39" s="9"/>
      <c r="GIH39" s="9"/>
      <c r="GII39" s="9"/>
      <c r="GIJ39" s="9"/>
      <c r="GIK39" s="9"/>
      <c r="GIL39" s="9"/>
      <c r="GIM39" s="9"/>
      <c r="GIN39" s="9"/>
      <c r="GIO39" s="9"/>
      <c r="GIP39" s="9"/>
      <c r="GIQ39" s="9"/>
      <c r="GIR39" s="9"/>
      <c r="GIS39" s="9"/>
      <c r="GIT39" s="9"/>
      <c r="GIU39" s="9"/>
      <c r="GIV39" s="9"/>
      <c r="GIW39" s="9"/>
      <c r="GIX39" s="9"/>
      <c r="GIY39" s="9"/>
      <c r="GIZ39" s="9"/>
      <c r="GJA39" s="9"/>
      <c r="GJB39" s="9"/>
      <c r="GJC39" s="9"/>
      <c r="GJD39" s="9"/>
      <c r="GJE39" s="9"/>
      <c r="GJF39" s="9"/>
      <c r="GJG39" s="9"/>
      <c r="GJH39" s="9"/>
      <c r="GJI39" s="9"/>
      <c r="GJJ39" s="9"/>
      <c r="GJK39" s="9"/>
      <c r="GJL39" s="9"/>
      <c r="GJM39" s="9"/>
      <c r="GJN39" s="9"/>
      <c r="GJO39" s="9"/>
      <c r="GJP39" s="9"/>
      <c r="GJQ39" s="9"/>
      <c r="GJR39" s="9"/>
      <c r="GJS39" s="9"/>
      <c r="GJT39" s="9"/>
      <c r="GJU39" s="9"/>
      <c r="GJV39" s="9"/>
      <c r="GJW39" s="9"/>
      <c r="GJX39" s="9"/>
      <c r="GJY39" s="9"/>
      <c r="GJZ39" s="9"/>
      <c r="GKA39" s="9"/>
      <c r="GKB39" s="9"/>
      <c r="GKC39" s="9"/>
      <c r="GKD39" s="9"/>
      <c r="GKE39" s="9"/>
      <c r="GKF39" s="9"/>
      <c r="GKG39" s="9"/>
      <c r="GKH39" s="9"/>
      <c r="GKI39" s="9"/>
      <c r="GKJ39" s="9"/>
      <c r="GKK39" s="9"/>
      <c r="GKL39" s="9"/>
      <c r="GKM39" s="9"/>
      <c r="GKN39" s="9"/>
      <c r="GKO39" s="9"/>
      <c r="GKP39" s="9"/>
      <c r="GKQ39" s="9"/>
      <c r="GKR39" s="9"/>
      <c r="GKS39" s="9"/>
      <c r="GKT39" s="9"/>
      <c r="GKU39" s="9"/>
      <c r="GKV39" s="9"/>
      <c r="GKW39" s="9"/>
      <c r="GKX39" s="9"/>
      <c r="GKY39" s="9"/>
      <c r="GKZ39" s="9"/>
      <c r="GLA39" s="9"/>
      <c r="GLB39" s="9"/>
      <c r="GLC39" s="9"/>
      <c r="GLD39" s="9"/>
      <c r="GLE39" s="9"/>
      <c r="GLF39" s="9"/>
      <c r="GLG39" s="9"/>
      <c r="GLH39" s="9"/>
      <c r="GLI39" s="9"/>
      <c r="GLJ39" s="9"/>
      <c r="GLK39" s="9"/>
      <c r="GLL39" s="9"/>
      <c r="GLM39" s="9"/>
      <c r="GLN39" s="9"/>
      <c r="GLO39" s="9"/>
      <c r="GLP39" s="9"/>
      <c r="GLQ39" s="9"/>
      <c r="GLR39" s="9"/>
      <c r="GLS39" s="9"/>
      <c r="GLT39" s="9"/>
      <c r="GLU39" s="9"/>
      <c r="GLV39" s="9"/>
      <c r="GLW39" s="9"/>
      <c r="GLX39" s="9"/>
      <c r="GLY39" s="9"/>
      <c r="GLZ39" s="9"/>
      <c r="GMA39" s="9"/>
      <c r="GMB39" s="9"/>
      <c r="GMC39" s="9"/>
      <c r="GMD39" s="9"/>
      <c r="GME39" s="9"/>
      <c r="GMF39" s="9"/>
      <c r="GMG39" s="9"/>
      <c r="GMH39" s="9"/>
      <c r="GMI39" s="9"/>
      <c r="GMJ39" s="9"/>
      <c r="GMK39" s="9"/>
      <c r="GML39" s="9"/>
      <c r="GMM39" s="9"/>
      <c r="GMN39" s="9"/>
      <c r="GMO39" s="9"/>
      <c r="GMP39" s="9"/>
      <c r="GMQ39" s="9"/>
      <c r="GMR39" s="9"/>
      <c r="GMS39" s="9"/>
      <c r="GMT39" s="9"/>
      <c r="GMU39" s="9"/>
      <c r="GMV39" s="9"/>
      <c r="GMW39" s="9"/>
      <c r="GMX39" s="9"/>
      <c r="GMY39" s="9"/>
      <c r="GMZ39" s="9"/>
      <c r="GNA39" s="9"/>
      <c r="GNB39" s="9"/>
      <c r="GNC39" s="9"/>
      <c r="GND39" s="9"/>
      <c r="GNE39" s="9"/>
      <c r="GNF39" s="9"/>
      <c r="GNG39" s="9"/>
      <c r="GNH39" s="9"/>
      <c r="GNI39" s="9"/>
      <c r="GNJ39" s="9"/>
      <c r="GNK39" s="9"/>
      <c r="GNL39" s="9"/>
      <c r="GNM39" s="9"/>
      <c r="GNN39" s="9"/>
      <c r="GNO39" s="9"/>
      <c r="GNP39" s="9"/>
      <c r="GNQ39" s="9"/>
      <c r="GNR39" s="9"/>
      <c r="GNS39" s="9"/>
      <c r="GNT39" s="9"/>
      <c r="GNU39" s="9"/>
      <c r="GNV39" s="9"/>
      <c r="GNW39" s="9"/>
      <c r="GNX39" s="9"/>
      <c r="GNY39" s="9"/>
      <c r="GNZ39" s="9"/>
      <c r="GOA39" s="9"/>
      <c r="GOB39" s="9"/>
      <c r="GOC39" s="9"/>
      <c r="GOD39" s="9"/>
      <c r="GOE39" s="9"/>
      <c r="GOF39" s="9"/>
      <c r="GOG39" s="9"/>
      <c r="GOH39" s="9"/>
      <c r="GOI39" s="9"/>
      <c r="GOJ39" s="9"/>
      <c r="GOK39" s="9"/>
      <c r="GOL39" s="9"/>
      <c r="GOM39" s="9"/>
      <c r="GON39" s="9"/>
      <c r="GOO39" s="9"/>
      <c r="GOP39" s="9"/>
      <c r="GOQ39" s="9"/>
      <c r="GOR39" s="9"/>
      <c r="GOS39" s="9"/>
      <c r="GOT39" s="9"/>
      <c r="GOU39" s="9"/>
      <c r="GOV39" s="9"/>
      <c r="GOW39" s="9"/>
      <c r="GOX39" s="9"/>
      <c r="GOY39" s="9"/>
      <c r="GOZ39" s="9"/>
      <c r="GPA39" s="9"/>
      <c r="GPB39" s="9"/>
      <c r="GPC39" s="9"/>
      <c r="GPD39" s="9"/>
      <c r="GPE39" s="9"/>
      <c r="GPF39" s="9"/>
      <c r="GPG39" s="9"/>
      <c r="GPH39" s="9"/>
      <c r="GPI39" s="9"/>
      <c r="GPJ39" s="9"/>
      <c r="GPK39" s="9"/>
      <c r="GPL39" s="9"/>
      <c r="GPM39" s="9"/>
      <c r="GPN39" s="9"/>
      <c r="GPO39" s="9"/>
      <c r="GPP39" s="9"/>
      <c r="GPQ39" s="9"/>
      <c r="GPR39" s="9"/>
      <c r="GPS39" s="9"/>
      <c r="GPT39" s="9"/>
      <c r="GPU39" s="9"/>
      <c r="GPV39" s="9"/>
      <c r="GPW39" s="9"/>
      <c r="GPX39" s="9"/>
      <c r="GPY39" s="9"/>
      <c r="GPZ39" s="9"/>
      <c r="GQA39" s="9"/>
      <c r="GQB39" s="9"/>
      <c r="GQC39" s="9"/>
      <c r="GQD39" s="9"/>
      <c r="GQE39" s="9"/>
      <c r="GQF39" s="9"/>
      <c r="GQG39" s="9"/>
      <c r="GQH39" s="9"/>
      <c r="GQI39" s="9"/>
      <c r="GQJ39" s="9"/>
      <c r="GQK39" s="9"/>
      <c r="GQL39" s="9"/>
      <c r="GQM39" s="9"/>
      <c r="GQN39" s="9"/>
      <c r="GQO39" s="9"/>
      <c r="GQP39" s="9"/>
      <c r="GQQ39" s="9"/>
      <c r="GQR39" s="9"/>
      <c r="GQS39" s="9"/>
      <c r="GQT39" s="9"/>
      <c r="GQU39" s="9"/>
      <c r="GQV39" s="9"/>
      <c r="GQW39" s="9"/>
      <c r="GQX39" s="9"/>
      <c r="GQY39" s="9"/>
      <c r="GQZ39" s="9"/>
      <c r="GRA39" s="9"/>
      <c r="GRB39" s="9"/>
      <c r="GRC39" s="9"/>
      <c r="GRD39" s="9"/>
      <c r="GRE39" s="9"/>
      <c r="GRF39" s="9"/>
      <c r="GRG39" s="9"/>
      <c r="GRH39" s="9"/>
      <c r="GRI39" s="9"/>
      <c r="GRJ39" s="9"/>
      <c r="GRK39" s="9"/>
      <c r="GRL39" s="9"/>
      <c r="GRM39" s="9"/>
      <c r="GRN39" s="9"/>
      <c r="GRO39" s="9"/>
      <c r="GRP39" s="9"/>
      <c r="GRQ39" s="9"/>
      <c r="GRR39" s="9"/>
      <c r="GRS39" s="9"/>
      <c r="GRT39" s="9"/>
      <c r="GRU39" s="9"/>
      <c r="GRV39" s="9"/>
      <c r="GRW39" s="9"/>
      <c r="GRX39" s="9"/>
      <c r="GRY39" s="9"/>
      <c r="GRZ39" s="9"/>
      <c r="GSA39" s="9"/>
      <c r="GSB39" s="9"/>
      <c r="GSC39" s="9"/>
      <c r="GSD39" s="9"/>
      <c r="GSE39" s="9"/>
      <c r="GSF39" s="9"/>
      <c r="GSG39" s="9"/>
      <c r="GSH39" s="9"/>
      <c r="GSI39" s="9"/>
      <c r="GSJ39" s="9"/>
      <c r="GSK39" s="9"/>
      <c r="GSL39" s="9"/>
      <c r="GSM39" s="9"/>
      <c r="GSN39" s="9"/>
      <c r="GSO39" s="9"/>
      <c r="GSP39" s="9"/>
      <c r="GSQ39" s="9"/>
      <c r="GSR39" s="9"/>
      <c r="GSS39" s="9"/>
      <c r="GST39" s="9"/>
      <c r="GSU39" s="9"/>
      <c r="GSV39" s="9"/>
      <c r="GSW39" s="9"/>
      <c r="GSX39" s="9"/>
      <c r="GSY39" s="9"/>
      <c r="GSZ39" s="9"/>
      <c r="GTA39" s="9"/>
      <c r="GTB39" s="9"/>
      <c r="GTC39" s="9"/>
      <c r="GTD39" s="9"/>
      <c r="GTE39" s="9"/>
      <c r="GTF39" s="9"/>
      <c r="GTG39" s="9"/>
      <c r="GTH39" s="9"/>
      <c r="GTI39" s="9"/>
      <c r="GTJ39" s="9"/>
      <c r="GTK39" s="9"/>
      <c r="GTL39" s="9"/>
      <c r="GTM39" s="9"/>
      <c r="GTN39" s="9"/>
      <c r="GTO39" s="9"/>
      <c r="GTP39" s="9"/>
      <c r="GTQ39" s="9"/>
      <c r="GTR39" s="9"/>
      <c r="GTS39" s="9"/>
      <c r="GTT39" s="9"/>
      <c r="GTU39" s="9"/>
      <c r="GTV39" s="9"/>
      <c r="GTW39" s="9"/>
      <c r="GTX39" s="9"/>
      <c r="GTY39" s="9"/>
      <c r="GTZ39" s="9"/>
      <c r="GUA39" s="9"/>
      <c r="GUB39" s="9"/>
      <c r="GUC39" s="9"/>
      <c r="GUD39" s="9"/>
      <c r="GUE39" s="9"/>
      <c r="GUF39" s="9"/>
      <c r="GUG39" s="9"/>
      <c r="GUH39" s="9"/>
      <c r="GUI39" s="9"/>
      <c r="GUJ39" s="9"/>
      <c r="GUK39" s="9"/>
      <c r="GUL39" s="9"/>
      <c r="GUM39" s="9"/>
      <c r="GUN39" s="9"/>
      <c r="GUO39" s="9"/>
      <c r="GUP39" s="9"/>
      <c r="GUQ39" s="9"/>
      <c r="GUR39" s="9"/>
      <c r="GUS39" s="9"/>
      <c r="GUT39" s="9"/>
      <c r="GUU39" s="9"/>
      <c r="GUV39" s="9"/>
      <c r="GUW39" s="9"/>
      <c r="GUX39" s="9"/>
      <c r="GUY39" s="9"/>
      <c r="GUZ39" s="9"/>
      <c r="GVA39" s="9"/>
      <c r="GVB39" s="9"/>
      <c r="GVC39" s="9"/>
      <c r="GVD39" s="9"/>
      <c r="GVE39" s="9"/>
      <c r="GVF39" s="9"/>
      <c r="GVG39" s="9"/>
      <c r="GVH39" s="9"/>
      <c r="GVI39" s="9"/>
      <c r="GVJ39" s="9"/>
      <c r="GVK39" s="9"/>
      <c r="GVL39" s="9"/>
      <c r="GVM39" s="9"/>
      <c r="GVN39" s="9"/>
      <c r="GVO39" s="9"/>
      <c r="GVP39" s="9"/>
      <c r="GVQ39" s="9"/>
      <c r="GVR39" s="9"/>
      <c r="GVS39" s="9"/>
      <c r="GVT39" s="9"/>
      <c r="GVU39" s="9"/>
      <c r="GVV39" s="9"/>
      <c r="GVW39" s="9"/>
      <c r="GVX39" s="9"/>
      <c r="GVY39" s="9"/>
      <c r="GVZ39" s="9"/>
      <c r="GWA39" s="9"/>
      <c r="GWB39" s="9"/>
      <c r="GWC39" s="9"/>
      <c r="GWD39" s="9"/>
      <c r="GWE39" s="9"/>
      <c r="GWF39" s="9"/>
      <c r="GWG39" s="9"/>
      <c r="GWH39" s="9"/>
      <c r="GWI39" s="9"/>
      <c r="GWJ39" s="9"/>
      <c r="GWK39" s="9"/>
      <c r="GWL39" s="9"/>
      <c r="GWM39" s="9"/>
      <c r="GWN39" s="9"/>
      <c r="GWO39" s="9"/>
      <c r="GWP39" s="9"/>
      <c r="GWQ39" s="9"/>
      <c r="GWR39" s="9"/>
      <c r="GWS39" s="9"/>
      <c r="GWT39" s="9"/>
      <c r="GWU39" s="9"/>
      <c r="GWV39" s="9"/>
      <c r="GWW39" s="9"/>
      <c r="GWX39" s="9"/>
      <c r="GWY39" s="9"/>
      <c r="GWZ39" s="9"/>
      <c r="GXA39" s="9"/>
      <c r="GXB39" s="9"/>
      <c r="GXC39" s="9"/>
      <c r="GXD39" s="9"/>
      <c r="GXE39" s="9"/>
      <c r="GXF39" s="9"/>
      <c r="GXG39" s="9"/>
      <c r="GXH39" s="9"/>
      <c r="GXI39" s="9"/>
      <c r="GXJ39" s="9"/>
      <c r="GXK39" s="9"/>
      <c r="GXL39" s="9"/>
      <c r="GXM39" s="9"/>
      <c r="GXN39" s="9"/>
      <c r="GXO39" s="9"/>
      <c r="GXP39" s="9"/>
      <c r="GXQ39" s="9"/>
      <c r="GXR39" s="9"/>
      <c r="GXS39" s="9"/>
      <c r="GXT39" s="9"/>
      <c r="GXU39" s="9"/>
      <c r="GXV39" s="9"/>
      <c r="GXW39" s="9"/>
      <c r="GXX39" s="9"/>
      <c r="GXY39" s="9"/>
      <c r="GXZ39" s="9"/>
      <c r="GYA39" s="9"/>
      <c r="GYB39" s="9"/>
      <c r="GYC39" s="9"/>
      <c r="GYD39" s="9"/>
      <c r="GYE39" s="9"/>
      <c r="GYF39" s="9"/>
      <c r="GYG39" s="9"/>
      <c r="GYH39" s="9"/>
      <c r="GYI39" s="9"/>
      <c r="GYJ39" s="9"/>
      <c r="GYK39" s="9"/>
      <c r="GYL39" s="9"/>
      <c r="GYM39" s="9"/>
      <c r="GYN39" s="9"/>
      <c r="GYO39" s="9"/>
      <c r="GYP39" s="9"/>
      <c r="GYQ39" s="9"/>
      <c r="GYR39" s="9"/>
      <c r="GYS39" s="9"/>
      <c r="GYT39" s="9"/>
      <c r="GYU39" s="9"/>
      <c r="GYV39" s="9"/>
      <c r="GYW39" s="9"/>
      <c r="GYX39" s="9"/>
      <c r="GYY39" s="9"/>
      <c r="GYZ39" s="9"/>
      <c r="GZA39" s="9"/>
      <c r="GZB39" s="9"/>
      <c r="GZC39" s="9"/>
      <c r="GZD39" s="9"/>
      <c r="GZE39" s="9"/>
      <c r="GZF39" s="9"/>
      <c r="GZG39" s="9"/>
      <c r="GZH39" s="9"/>
      <c r="GZI39" s="9"/>
      <c r="GZJ39" s="9"/>
      <c r="GZK39" s="9"/>
      <c r="GZL39" s="9"/>
      <c r="GZM39" s="9"/>
      <c r="GZN39" s="9"/>
      <c r="GZO39" s="9"/>
      <c r="GZP39" s="9"/>
      <c r="GZQ39" s="9"/>
      <c r="GZR39" s="9"/>
      <c r="GZS39" s="9"/>
      <c r="GZT39" s="9"/>
      <c r="GZU39" s="9"/>
      <c r="GZV39" s="9"/>
      <c r="GZW39" s="9"/>
      <c r="GZX39" s="9"/>
      <c r="GZY39" s="9"/>
      <c r="GZZ39" s="9"/>
      <c r="HAA39" s="9"/>
      <c r="HAB39" s="9"/>
      <c r="HAC39" s="9"/>
      <c r="HAD39" s="9"/>
      <c r="HAE39" s="9"/>
      <c r="HAF39" s="9"/>
      <c r="HAG39" s="9"/>
      <c r="HAH39" s="9"/>
      <c r="HAI39" s="9"/>
      <c r="HAJ39" s="9"/>
      <c r="HAK39" s="9"/>
      <c r="HAL39" s="9"/>
      <c r="HAM39" s="9"/>
      <c r="HAN39" s="9"/>
      <c r="HAO39" s="9"/>
      <c r="HAP39" s="9"/>
      <c r="HAQ39" s="9"/>
      <c r="HAR39" s="9"/>
      <c r="HAS39" s="9"/>
      <c r="HAT39" s="9"/>
      <c r="HAU39" s="9"/>
      <c r="HAV39" s="9"/>
      <c r="HAW39" s="9"/>
      <c r="HAX39" s="9"/>
      <c r="HAY39" s="9"/>
      <c r="HAZ39" s="9"/>
      <c r="HBA39" s="9"/>
      <c r="HBB39" s="9"/>
      <c r="HBC39" s="9"/>
      <c r="HBD39" s="9"/>
      <c r="HBE39" s="9"/>
      <c r="HBF39" s="9"/>
      <c r="HBG39" s="9"/>
      <c r="HBH39" s="9"/>
      <c r="HBI39" s="9"/>
      <c r="HBJ39" s="9"/>
      <c r="HBK39" s="9"/>
      <c r="HBL39" s="9"/>
      <c r="HBM39" s="9"/>
      <c r="HBN39" s="9"/>
      <c r="HBO39" s="9"/>
      <c r="HBP39" s="9"/>
      <c r="HBQ39" s="9"/>
      <c r="HBR39" s="9"/>
      <c r="HBS39" s="9"/>
      <c r="HBT39" s="9"/>
      <c r="HBU39" s="9"/>
      <c r="HBV39" s="9"/>
      <c r="HBW39" s="9"/>
      <c r="HBX39" s="9"/>
      <c r="HBY39" s="9"/>
      <c r="HBZ39" s="9"/>
      <c r="HCA39" s="9"/>
      <c r="HCB39" s="9"/>
      <c r="HCC39" s="9"/>
      <c r="HCD39" s="9"/>
      <c r="HCE39" s="9"/>
      <c r="HCF39" s="9"/>
      <c r="HCG39" s="9"/>
      <c r="HCH39" s="9"/>
      <c r="HCI39" s="9"/>
      <c r="HCJ39" s="9"/>
      <c r="HCK39" s="9"/>
      <c r="HCL39" s="9"/>
      <c r="HCM39" s="9"/>
      <c r="HCN39" s="9"/>
      <c r="HCO39" s="9"/>
      <c r="HCP39" s="9"/>
      <c r="HCQ39" s="9"/>
      <c r="HCR39" s="9"/>
      <c r="HCS39" s="9"/>
      <c r="HCT39" s="9"/>
      <c r="HCU39" s="9"/>
      <c r="HCV39" s="9"/>
      <c r="HCW39" s="9"/>
      <c r="HCX39" s="9"/>
      <c r="HCY39" s="9"/>
      <c r="HCZ39" s="9"/>
      <c r="HDA39" s="9"/>
      <c r="HDB39" s="9"/>
      <c r="HDC39" s="9"/>
      <c r="HDD39" s="9"/>
      <c r="HDE39" s="9"/>
      <c r="HDF39" s="9"/>
      <c r="HDG39" s="9"/>
      <c r="HDH39" s="9"/>
      <c r="HDI39" s="9"/>
      <c r="HDJ39" s="9"/>
      <c r="HDK39" s="9"/>
      <c r="HDL39" s="9"/>
      <c r="HDM39" s="9"/>
      <c r="HDN39" s="9"/>
      <c r="HDO39" s="9"/>
      <c r="HDP39" s="9"/>
      <c r="HDQ39" s="9"/>
      <c r="HDR39" s="9"/>
      <c r="HDS39" s="9"/>
      <c r="HDT39" s="9"/>
      <c r="HDU39" s="9"/>
      <c r="HDV39" s="9"/>
      <c r="HDW39" s="9"/>
      <c r="HDX39" s="9"/>
      <c r="HDY39" s="9"/>
      <c r="HDZ39" s="9"/>
      <c r="HEA39" s="9"/>
      <c r="HEB39" s="9"/>
      <c r="HEC39" s="9"/>
      <c r="HED39" s="9"/>
      <c r="HEE39" s="9"/>
      <c r="HEF39" s="9"/>
      <c r="HEG39" s="9"/>
      <c r="HEH39" s="9"/>
      <c r="HEI39" s="9"/>
      <c r="HEJ39" s="9"/>
      <c r="HEK39" s="9"/>
      <c r="HEL39" s="9"/>
      <c r="HEM39" s="9"/>
      <c r="HEN39" s="9"/>
      <c r="HEO39" s="9"/>
      <c r="HEP39" s="9"/>
      <c r="HEQ39" s="9"/>
      <c r="HER39" s="9"/>
      <c r="HES39" s="9"/>
      <c r="HET39" s="9"/>
      <c r="HEU39" s="9"/>
      <c r="HEV39" s="9"/>
      <c r="HEW39" s="9"/>
      <c r="HEX39" s="9"/>
      <c r="HEY39" s="9"/>
      <c r="HEZ39" s="9"/>
      <c r="HFA39" s="9"/>
      <c r="HFB39" s="9"/>
      <c r="HFC39" s="9"/>
      <c r="HFD39" s="9"/>
      <c r="HFE39" s="9"/>
      <c r="HFF39" s="9"/>
      <c r="HFG39" s="9"/>
      <c r="HFH39" s="9"/>
      <c r="HFI39" s="9"/>
      <c r="HFJ39" s="9"/>
      <c r="HFK39" s="9"/>
      <c r="HFL39" s="9"/>
      <c r="HFM39" s="9"/>
      <c r="HFN39" s="9"/>
      <c r="HFO39" s="9"/>
      <c r="HFP39" s="9"/>
      <c r="HFQ39" s="9"/>
      <c r="HFR39" s="9"/>
      <c r="HFS39" s="9"/>
      <c r="HFT39" s="9"/>
      <c r="HFU39" s="9"/>
      <c r="HFV39" s="9"/>
      <c r="HFW39" s="9"/>
      <c r="HFX39" s="9"/>
      <c r="HFY39" s="9"/>
      <c r="HFZ39" s="9"/>
      <c r="HGA39" s="9"/>
      <c r="HGB39" s="9"/>
      <c r="HGC39" s="9"/>
      <c r="HGD39" s="9"/>
      <c r="HGE39" s="9"/>
      <c r="HGF39" s="9"/>
      <c r="HGG39" s="9"/>
      <c r="HGH39" s="9"/>
      <c r="HGI39" s="9"/>
      <c r="HGJ39" s="9"/>
      <c r="HGK39" s="9"/>
      <c r="HGL39" s="9"/>
      <c r="HGM39" s="9"/>
      <c r="HGN39" s="9"/>
      <c r="HGO39" s="9"/>
      <c r="HGP39" s="9"/>
      <c r="HGQ39" s="9"/>
      <c r="HGR39" s="9"/>
      <c r="HGS39" s="9"/>
      <c r="HGT39" s="9"/>
      <c r="HGU39" s="9"/>
      <c r="HGV39" s="9"/>
      <c r="HGW39" s="9"/>
      <c r="HGX39" s="9"/>
      <c r="HGY39" s="9"/>
      <c r="HGZ39" s="9"/>
      <c r="HHA39" s="9"/>
      <c r="HHB39" s="9"/>
      <c r="HHC39" s="9"/>
      <c r="HHD39" s="9"/>
      <c r="HHE39" s="9"/>
      <c r="HHF39" s="9"/>
      <c r="HHG39" s="9"/>
      <c r="HHH39" s="9"/>
      <c r="HHI39" s="9"/>
      <c r="HHJ39" s="9"/>
      <c r="HHK39" s="9"/>
      <c r="HHL39" s="9"/>
      <c r="HHM39" s="9"/>
      <c r="HHN39" s="9"/>
      <c r="HHO39" s="9"/>
      <c r="HHP39" s="9"/>
      <c r="HHQ39" s="9"/>
      <c r="HHR39" s="9"/>
      <c r="HHS39" s="9"/>
      <c r="HHT39" s="9"/>
      <c r="HHU39" s="9"/>
      <c r="HHV39" s="9"/>
      <c r="HHW39" s="9"/>
      <c r="HHX39" s="9"/>
      <c r="HHY39" s="9"/>
      <c r="HHZ39" s="9"/>
      <c r="HIA39" s="9"/>
      <c r="HIB39" s="9"/>
      <c r="HIC39" s="9"/>
      <c r="HID39" s="9"/>
      <c r="HIE39" s="9"/>
      <c r="HIF39" s="9"/>
      <c r="HIG39" s="9"/>
      <c r="HIH39" s="9"/>
      <c r="HII39" s="9"/>
      <c r="HIJ39" s="9"/>
      <c r="HIK39" s="9"/>
      <c r="HIL39" s="9"/>
      <c r="HIM39" s="9"/>
      <c r="HIN39" s="9"/>
      <c r="HIO39" s="9"/>
      <c r="HIP39" s="9"/>
      <c r="HIQ39" s="9"/>
      <c r="HIR39" s="9"/>
      <c r="HIS39" s="9"/>
      <c r="HIT39" s="9"/>
      <c r="HIU39" s="9"/>
      <c r="HIV39" s="9"/>
      <c r="HIW39" s="9"/>
      <c r="HIX39" s="9"/>
      <c r="HIY39" s="9"/>
      <c r="HIZ39" s="9"/>
      <c r="HJA39" s="9"/>
      <c r="HJB39" s="9"/>
      <c r="HJC39" s="9"/>
      <c r="HJD39" s="9"/>
      <c r="HJE39" s="9"/>
      <c r="HJF39" s="9"/>
      <c r="HJG39" s="9"/>
      <c r="HJH39" s="9"/>
      <c r="HJI39" s="9"/>
      <c r="HJJ39" s="9"/>
      <c r="HJK39" s="9"/>
      <c r="HJL39" s="9"/>
      <c r="HJM39" s="9"/>
      <c r="HJN39" s="9"/>
      <c r="HJO39" s="9"/>
      <c r="HJP39" s="9"/>
      <c r="HJQ39" s="9"/>
      <c r="HJR39" s="9"/>
      <c r="HJS39" s="9"/>
      <c r="HJT39" s="9"/>
      <c r="HJU39" s="9"/>
      <c r="HJV39" s="9"/>
      <c r="HJW39" s="9"/>
      <c r="HJX39" s="9"/>
      <c r="HJY39" s="9"/>
      <c r="HJZ39" s="9"/>
      <c r="HKA39" s="9"/>
      <c r="HKB39" s="9"/>
      <c r="HKC39" s="9"/>
      <c r="HKD39" s="9"/>
      <c r="HKE39" s="9"/>
      <c r="HKF39" s="9"/>
      <c r="HKG39" s="9"/>
      <c r="HKH39" s="9"/>
      <c r="HKI39" s="9"/>
      <c r="HKJ39" s="9"/>
      <c r="HKK39" s="9"/>
      <c r="HKL39" s="9"/>
      <c r="HKM39" s="9"/>
      <c r="HKN39" s="9"/>
      <c r="HKO39" s="9"/>
      <c r="HKP39" s="9"/>
      <c r="HKQ39" s="9"/>
      <c r="HKR39" s="9"/>
      <c r="HKS39" s="9"/>
      <c r="HKT39" s="9"/>
      <c r="HKU39" s="9"/>
      <c r="HKV39" s="9"/>
      <c r="HKW39" s="9"/>
      <c r="HKX39" s="9"/>
      <c r="HKY39" s="9"/>
      <c r="HKZ39" s="9"/>
      <c r="HLA39" s="9"/>
      <c r="HLB39" s="9"/>
      <c r="HLC39" s="9"/>
      <c r="HLD39" s="9"/>
      <c r="HLE39" s="9"/>
      <c r="HLF39" s="9"/>
      <c r="HLG39" s="9"/>
      <c r="HLH39" s="9"/>
      <c r="HLI39" s="9"/>
      <c r="HLJ39" s="9"/>
      <c r="HLK39" s="9"/>
      <c r="HLL39" s="9"/>
      <c r="HLM39" s="9"/>
      <c r="HLN39" s="9"/>
      <c r="HLO39" s="9"/>
      <c r="HLP39" s="9"/>
      <c r="HLQ39" s="9"/>
      <c r="HLR39" s="9"/>
      <c r="HLS39" s="9"/>
      <c r="HLT39" s="9"/>
      <c r="HLU39" s="9"/>
      <c r="HLV39" s="9"/>
      <c r="HLW39" s="9"/>
      <c r="HLX39" s="9"/>
      <c r="HLY39" s="9"/>
      <c r="HLZ39" s="9"/>
      <c r="HMA39" s="9"/>
      <c r="HMB39" s="9"/>
      <c r="HMC39" s="9"/>
      <c r="HMD39" s="9"/>
      <c r="HME39" s="9"/>
      <c r="HMF39" s="9"/>
      <c r="HMG39" s="9"/>
      <c r="HMH39" s="9"/>
      <c r="HMI39" s="9"/>
      <c r="HMJ39" s="9"/>
      <c r="HMK39" s="9"/>
      <c r="HML39" s="9"/>
      <c r="HMM39" s="9"/>
      <c r="HMN39" s="9"/>
      <c r="HMO39" s="9"/>
      <c r="HMP39" s="9"/>
      <c r="HMQ39" s="9"/>
      <c r="HMR39" s="9"/>
      <c r="HMS39" s="9"/>
      <c r="HMT39" s="9"/>
      <c r="HMU39" s="9"/>
      <c r="HMV39" s="9"/>
      <c r="HMW39" s="9"/>
      <c r="HMX39" s="9"/>
      <c r="HMY39" s="9"/>
      <c r="HMZ39" s="9"/>
      <c r="HNA39" s="9"/>
      <c r="HNB39" s="9"/>
      <c r="HNC39" s="9"/>
      <c r="HND39" s="9"/>
      <c r="HNE39" s="9"/>
      <c r="HNF39" s="9"/>
      <c r="HNG39" s="9"/>
      <c r="HNH39" s="9"/>
      <c r="HNI39" s="9"/>
      <c r="HNJ39" s="9"/>
      <c r="HNK39" s="9"/>
      <c r="HNL39" s="9"/>
      <c r="HNM39" s="9"/>
      <c r="HNN39" s="9"/>
      <c r="HNO39" s="9"/>
      <c r="HNP39" s="9"/>
      <c r="HNQ39" s="9"/>
      <c r="HNR39" s="9"/>
      <c r="HNS39" s="9"/>
      <c r="HNT39" s="9"/>
      <c r="HNU39" s="9"/>
      <c r="HNV39" s="9"/>
      <c r="HNW39" s="9"/>
      <c r="HNX39" s="9"/>
      <c r="HNY39" s="9"/>
      <c r="HNZ39" s="9"/>
      <c r="HOA39" s="9"/>
      <c r="HOB39" s="9"/>
      <c r="HOC39" s="9"/>
      <c r="HOD39" s="9"/>
      <c r="HOE39" s="9"/>
      <c r="HOF39" s="9"/>
      <c r="HOG39" s="9"/>
      <c r="HOH39" s="9"/>
      <c r="HOI39" s="9"/>
      <c r="HOJ39" s="9"/>
      <c r="HOK39" s="9"/>
      <c r="HOL39" s="9"/>
      <c r="HOM39" s="9"/>
      <c r="HON39" s="9"/>
      <c r="HOO39" s="9"/>
      <c r="HOP39" s="9"/>
      <c r="HOQ39" s="9"/>
      <c r="HOR39" s="9"/>
      <c r="HOS39" s="9"/>
      <c r="HOT39" s="9"/>
      <c r="HOU39" s="9"/>
      <c r="HOV39" s="9"/>
      <c r="HOW39" s="9"/>
      <c r="HOX39" s="9"/>
      <c r="HOY39" s="9"/>
      <c r="HOZ39" s="9"/>
      <c r="HPA39" s="9"/>
      <c r="HPB39" s="9"/>
      <c r="HPC39" s="9"/>
      <c r="HPD39" s="9"/>
      <c r="HPE39" s="9"/>
      <c r="HPF39" s="9"/>
      <c r="HPG39" s="9"/>
      <c r="HPH39" s="9"/>
      <c r="HPI39" s="9"/>
      <c r="HPJ39" s="9"/>
      <c r="HPK39" s="9"/>
      <c r="HPL39" s="9"/>
      <c r="HPM39" s="9"/>
      <c r="HPN39" s="9"/>
      <c r="HPO39" s="9"/>
      <c r="HPP39" s="9"/>
      <c r="HPQ39" s="9"/>
      <c r="HPR39" s="9"/>
      <c r="HPS39" s="9"/>
      <c r="HPT39" s="9"/>
      <c r="HPU39" s="9"/>
      <c r="HPV39" s="9"/>
      <c r="HPW39" s="9"/>
      <c r="HPX39" s="9"/>
      <c r="HPY39" s="9"/>
      <c r="HPZ39" s="9"/>
      <c r="HQA39" s="9"/>
      <c r="HQB39" s="9"/>
      <c r="HQC39" s="9"/>
      <c r="HQD39" s="9"/>
      <c r="HQE39" s="9"/>
      <c r="HQF39" s="9"/>
      <c r="HQG39" s="9"/>
      <c r="HQH39" s="9"/>
      <c r="HQI39" s="9"/>
      <c r="HQJ39" s="9"/>
      <c r="HQK39" s="9"/>
      <c r="HQL39" s="9"/>
      <c r="HQM39" s="9"/>
      <c r="HQN39" s="9"/>
      <c r="HQO39" s="9"/>
      <c r="HQP39" s="9"/>
      <c r="HQQ39" s="9"/>
      <c r="HQR39" s="9"/>
      <c r="HQS39" s="9"/>
      <c r="HQT39" s="9"/>
      <c r="HQU39" s="9"/>
      <c r="HQV39" s="9"/>
      <c r="HQW39" s="9"/>
      <c r="HQX39" s="9"/>
      <c r="HQY39" s="9"/>
      <c r="HQZ39" s="9"/>
      <c r="HRA39" s="9"/>
      <c r="HRB39" s="9"/>
      <c r="HRC39" s="9"/>
      <c r="HRD39" s="9"/>
      <c r="HRE39" s="9"/>
      <c r="HRF39" s="9"/>
      <c r="HRG39" s="9"/>
      <c r="HRH39" s="9"/>
      <c r="HRI39" s="9"/>
      <c r="HRJ39" s="9"/>
      <c r="HRK39" s="9"/>
      <c r="HRL39" s="9"/>
      <c r="HRM39" s="9"/>
      <c r="HRN39" s="9"/>
      <c r="HRO39" s="9"/>
      <c r="HRP39" s="9"/>
      <c r="HRQ39" s="9"/>
      <c r="HRR39" s="9"/>
      <c r="HRS39" s="9"/>
      <c r="HRT39" s="9"/>
      <c r="HRU39" s="9"/>
      <c r="HRV39" s="9"/>
      <c r="HRW39" s="9"/>
      <c r="HRX39" s="9"/>
      <c r="HRY39" s="9"/>
      <c r="HRZ39" s="9"/>
      <c r="HSA39" s="9"/>
      <c r="HSB39" s="9"/>
      <c r="HSC39" s="9"/>
      <c r="HSD39" s="9"/>
      <c r="HSE39" s="9"/>
      <c r="HSF39" s="9"/>
      <c r="HSG39" s="9"/>
      <c r="HSH39" s="9"/>
      <c r="HSI39" s="9"/>
      <c r="HSJ39" s="9"/>
      <c r="HSK39" s="9"/>
      <c r="HSL39" s="9"/>
      <c r="HSM39" s="9"/>
      <c r="HSN39" s="9"/>
      <c r="HSO39" s="9"/>
      <c r="HSP39" s="9"/>
      <c r="HSQ39" s="9"/>
      <c r="HSR39" s="9"/>
      <c r="HSS39" s="9"/>
      <c r="HST39" s="9"/>
      <c r="HSU39" s="9"/>
      <c r="HSV39" s="9"/>
      <c r="HSW39" s="9"/>
      <c r="HSX39" s="9"/>
      <c r="HSY39" s="9"/>
      <c r="HSZ39" s="9"/>
      <c r="HTA39" s="9"/>
      <c r="HTB39" s="9"/>
      <c r="HTC39" s="9"/>
      <c r="HTD39" s="9"/>
      <c r="HTE39" s="9"/>
      <c r="HTF39" s="9"/>
      <c r="HTG39" s="9"/>
      <c r="HTH39" s="9"/>
      <c r="HTI39" s="9"/>
      <c r="HTJ39" s="9"/>
      <c r="HTK39" s="9"/>
      <c r="HTL39" s="9"/>
      <c r="HTM39" s="9"/>
      <c r="HTN39" s="9"/>
      <c r="HTO39" s="9"/>
      <c r="HTP39" s="9"/>
      <c r="HTQ39" s="9"/>
      <c r="HTR39" s="9"/>
      <c r="HTS39" s="9"/>
      <c r="HTT39" s="9"/>
      <c r="HTU39" s="9"/>
      <c r="HTV39" s="9"/>
      <c r="HTW39" s="9"/>
      <c r="HTX39" s="9"/>
      <c r="HTY39" s="9"/>
      <c r="HTZ39" s="9"/>
      <c r="HUA39" s="9"/>
      <c r="HUB39" s="9"/>
      <c r="HUC39" s="9"/>
      <c r="HUD39" s="9"/>
      <c r="HUE39" s="9"/>
      <c r="HUF39" s="9"/>
      <c r="HUG39" s="9"/>
      <c r="HUH39" s="9"/>
      <c r="HUI39" s="9"/>
      <c r="HUJ39" s="9"/>
      <c r="HUK39" s="9"/>
      <c r="HUL39" s="9"/>
      <c r="HUM39" s="9"/>
      <c r="HUN39" s="9"/>
      <c r="HUO39" s="9"/>
      <c r="HUP39" s="9"/>
      <c r="HUQ39" s="9"/>
      <c r="HUR39" s="9"/>
      <c r="HUS39" s="9"/>
      <c r="HUT39" s="9"/>
      <c r="HUU39" s="9"/>
      <c r="HUV39" s="9"/>
      <c r="HUW39" s="9"/>
      <c r="HUX39" s="9"/>
      <c r="HUY39" s="9"/>
      <c r="HUZ39" s="9"/>
      <c r="HVA39" s="9"/>
      <c r="HVB39" s="9"/>
      <c r="HVC39" s="9"/>
      <c r="HVD39" s="9"/>
      <c r="HVE39" s="9"/>
      <c r="HVF39" s="9"/>
      <c r="HVG39" s="9"/>
      <c r="HVH39" s="9"/>
      <c r="HVI39" s="9"/>
      <c r="HVJ39" s="9"/>
      <c r="HVK39" s="9"/>
      <c r="HVL39" s="9"/>
      <c r="HVM39" s="9"/>
      <c r="HVN39" s="9"/>
      <c r="HVO39" s="9"/>
      <c r="HVP39" s="9"/>
      <c r="HVQ39" s="9"/>
      <c r="HVR39" s="9"/>
      <c r="HVS39" s="9"/>
      <c r="HVT39" s="9"/>
      <c r="HVU39" s="9"/>
      <c r="HVV39" s="9"/>
      <c r="HVW39" s="9"/>
      <c r="HVX39" s="9"/>
      <c r="HVY39" s="9"/>
      <c r="HVZ39" s="9"/>
      <c r="HWA39" s="9"/>
      <c r="HWB39" s="9"/>
      <c r="HWC39" s="9"/>
      <c r="HWD39" s="9"/>
      <c r="HWE39" s="9"/>
      <c r="HWF39" s="9"/>
      <c r="HWG39" s="9"/>
      <c r="HWH39" s="9"/>
      <c r="HWI39" s="9"/>
      <c r="HWJ39" s="9"/>
      <c r="HWK39" s="9"/>
      <c r="HWL39" s="9"/>
      <c r="HWM39" s="9"/>
      <c r="HWN39" s="9"/>
      <c r="HWO39" s="9"/>
      <c r="HWP39" s="9"/>
      <c r="HWQ39" s="9"/>
      <c r="HWR39" s="9"/>
      <c r="HWS39" s="9"/>
      <c r="HWT39" s="9"/>
      <c r="HWU39" s="9"/>
      <c r="HWV39" s="9"/>
      <c r="HWW39" s="9"/>
      <c r="HWX39" s="9"/>
      <c r="HWY39" s="9"/>
      <c r="HWZ39" s="9"/>
      <c r="HXA39" s="9"/>
      <c r="HXB39" s="9"/>
      <c r="HXC39" s="9"/>
      <c r="HXD39" s="9"/>
      <c r="HXE39" s="9"/>
      <c r="HXF39" s="9"/>
      <c r="HXG39" s="9"/>
      <c r="HXH39" s="9"/>
      <c r="HXI39" s="9"/>
      <c r="HXJ39" s="9"/>
      <c r="HXK39" s="9"/>
      <c r="HXL39" s="9"/>
      <c r="HXM39" s="9"/>
      <c r="HXN39" s="9"/>
      <c r="HXO39" s="9"/>
      <c r="HXP39" s="9"/>
      <c r="HXQ39" s="9"/>
      <c r="HXR39" s="9"/>
      <c r="HXS39" s="9"/>
      <c r="HXT39" s="9"/>
      <c r="HXU39" s="9"/>
      <c r="HXV39" s="9"/>
      <c r="HXW39" s="9"/>
      <c r="HXX39" s="9"/>
      <c r="HXY39" s="9"/>
      <c r="HXZ39" s="9"/>
      <c r="HYA39" s="9"/>
      <c r="HYB39" s="9"/>
      <c r="HYC39" s="9"/>
      <c r="HYD39" s="9"/>
      <c r="HYE39" s="9"/>
      <c r="HYF39" s="9"/>
      <c r="HYG39" s="9"/>
      <c r="HYH39" s="9"/>
      <c r="HYI39" s="9"/>
      <c r="HYJ39" s="9"/>
      <c r="HYK39" s="9"/>
      <c r="HYL39" s="9"/>
      <c r="HYM39" s="9"/>
      <c r="HYN39" s="9"/>
      <c r="HYO39" s="9"/>
      <c r="HYP39" s="9"/>
      <c r="HYQ39" s="9"/>
      <c r="HYR39" s="9"/>
      <c r="HYS39" s="9"/>
      <c r="HYT39" s="9"/>
      <c r="HYU39" s="9"/>
      <c r="HYV39" s="9"/>
      <c r="HYW39" s="9"/>
      <c r="HYX39" s="9"/>
      <c r="HYY39" s="9"/>
      <c r="HYZ39" s="9"/>
      <c r="HZA39" s="9"/>
      <c r="HZB39" s="9"/>
      <c r="HZC39" s="9"/>
      <c r="HZD39" s="9"/>
      <c r="HZE39" s="9"/>
      <c r="HZF39" s="9"/>
      <c r="HZG39" s="9"/>
      <c r="HZH39" s="9"/>
      <c r="HZI39" s="9"/>
      <c r="HZJ39" s="9"/>
      <c r="HZK39" s="9"/>
      <c r="HZL39" s="9"/>
      <c r="HZM39" s="9"/>
      <c r="HZN39" s="9"/>
      <c r="HZO39" s="9"/>
      <c r="HZP39" s="9"/>
      <c r="HZQ39" s="9"/>
      <c r="HZR39" s="9"/>
      <c r="HZS39" s="9"/>
      <c r="HZT39" s="9"/>
      <c r="HZU39" s="9"/>
      <c r="HZV39" s="9"/>
      <c r="HZW39" s="9"/>
      <c r="HZX39" s="9"/>
      <c r="HZY39" s="9"/>
      <c r="HZZ39" s="9"/>
      <c r="IAA39" s="9"/>
      <c r="IAB39" s="9"/>
      <c r="IAC39" s="9"/>
      <c r="IAD39" s="9"/>
      <c r="IAE39" s="9"/>
      <c r="IAF39" s="9"/>
      <c r="IAG39" s="9"/>
      <c r="IAH39" s="9"/>
      <c r="IAI39" s="9"/>
      <c r="IAJ39" s="9"/>
      <c r="IAK39" s="9"/>
      <c r="IAL39" s="9"/>
      <c r="IAM39" s="9"/>
      <c r="IAN39" s="9"/>
      <c r="IAO39" s="9"/>
      <c r="IAP39" s="9"/>
      <c r="IAQ39" s="9"/>
      <c r="IAR39" s="9"/>
      <c r="IAS39" s="9"/>
      <c r="IAT39" s="9"/>
      <c r="IAU39" s="9"/>
      <c r="IAV39" s="9"/>
      <c r="IAW39" s="9"/>
      <c r="IAX39" s="9"/>
      <c r="IAY39" s="9"/>
      <c r="IAZ39" s="9"/>
      <c r="IBA39" s="9"/>
      <c r="IBB39" s="9"/>
      <c r="IBC39" s="9"/>
      <c r="IBD39" s="9"/>
      <c r="IBE39" s="9"/>
      <c r="IBF39" s="9"/>
      <c r="IBG39" s="9"/>
      <c r="IBH39" s="9"/>
      <c r="IBI39" s="9"/>
      <c r="IBJ39" s="9"/>
      <c r="IBK39" s="9"/>
      <c r="IBL39" s="9"/>
      <c r="IBM39" s="9"/>
      <c r="IBN39" s="9"/>
      <c r="IBO39" s="9"/>
      <c r="IBP39" s="9"/>
      <c r="IBQ39" s="9"/>
      <c r="IBR39" s="9"/>
      <c r="IBS39" s="9"/>
      <c r="IBT39" s="9"/>
      <c r="IBU39" s="9"/>
      <c r="IBV39" s="9"/>
      <c r="IBW39" s="9"/>
      <c r="IBX39" s="9"/>
      <c r="IBY39" s="9"/>
      <c r="IBZ39" s="9"/>
      <c r="ICA39" s="9"/>
      <c r="ICB39" s="9"/>
      <c r="ICC39" s="9"/>
      <c r="ICD39" s="9"/>
      <c r="ICE39" s="9"/>
      <c r="ICF39" s="9"/>
      <c r="ICG39" s="9"/>
      <c r="ICH39" s="9"/>
      <c r="ICI39" s="9"/>
      <c r="ICJ39" s="9"/>
      <c r="ICK39" s="9"/>
      <c r="ICL39" s="9"/>
      <c r="ICM39" s="9"/>
      <c r="ICN39" s="9"/>
      <c r="ICO39" s="9"/>
      <c r="ICP39" s="9"/>
      <c r="ICQ39" s="9"/>
      <c r="ICR39" s="9"/>
      <c r="ICS39" s="9"/>
      <c r="ICT39" s="9"/>
      <c r="ICU39" s="9"/>
      <c r="ICV39" s="9"/>
      <c r="ICW39" s="9"/>
      <c r="ICX39" s="9"/>
      <c r="ICY39" s="9"/>
      <c r="ICZ39" s="9"/>
      <c r="IDA39" s="9"/>
      <c r="IDB39" s="9"/>
      <c r="IDC39" s="9"/>
      <c r="IDD39" s="9"/>
      <c r="IDE39" s="9"/>
      <c r="IDF39" s="9"/>
      <c r="IDG39" s="9"/>
      <c r="IDH39" s="9"/>
      <c r="IDI39" s="9"/>
      <c r="IDJ39" s="9"/>
      <c r="IDK39" s="9"/>
      <c r="IDL39" s="9"/>
      <c r="IDM39" s="9"/>
      <c r="IDN39" s="9"/>
      <c r="IDO39" s="9"/>
      <c r="IDP39" s="9"/>
      <c r="IDQ39" s="9"/>
      <c r="IDR39" s="9"/>
      <c r="IDS39" s="9"/>
      <c r="IDT39" s="9"/>
      <c r="IDU39" s="9"/>
      <c r="IDV39" s="9"/>
      <c r="IDW39" s="9"/>
      <c r="IDX39" s="9"/>
      <c r="IDY39" s="9"/>
      <c r="IDZ39" s="9"/>
      <c r="IEA39" s="9"/>
      <c r="IEB39" s="9"/>
      <c r="IEC39" s="9"/>
      <c r="IED39" s="9"/>
      <c r="IEE39" s="9"/>
      <c r="IEF39" s="9"/>
      <c r="IEG39" s="9"/>
      <c r="IEH39" s="9"/>
      <c r="IEI39" s="9"/>
      <c r="IEJ39" s="9"/>
      <c r="IEK39" s="9"/>
      <c r="IEL39" s="9"/>
      <c r="IEM39" s="9"/>
      <c r="IEN39" s="9"/>
      <c r="IEO39" s="9"/>
      <c r="IEP39" s="9"/>
      <c r="IEQ39" s="9"/>
      <c r="IER39" s="9"/>
      <c r="IES39" s="9"/>
      <c r="IET39" s="9"/>
      <c r="IEU39" s="9"/>
      <c r="IEV39" s="9"/>
      <c r="IEW39" s="9"/>
      <c r="IEX39" s="9"/>
      <c r="IEY39" s="9"/>
      <c r="IEZ39" s="9"/>
      <c r="IFA39" s="9"/>
      <c r="IFB39" s="9"/>
      <c r="IFC39" s="9"/>
      <c r="IFD39" s="9"/>
      <c r="IFE39" s="9"/>
      <c r="IFF39" s="9"/>
      <c r="IFG39" s="9"/>
      <c r="IFH39" s="9"/>
      <c r="IFI39" s="9"/>
      <c r="IFJ39" s="9"/>
      <c r="IFK39" s="9"/>
      <c r="IFL39" s="9"/>
      <c r="IFM39" s="9"/>
      <c r="IFN39" s="9"/>
      <c r="IFO39" s="9"/>
      <c r="IFP39" s="9"/>
      <c r="IFQ39" s="9"/>
      <c r="IFR39" s="9"/>
      <c r="IFS39" s="9"/>
      <c r="IFT39" s="9"/>
      <c r="IFU39" s="9"/>
      <c r="IFV39" s="9"/>
      <c r="IFW39" s="9"/>
      <c r="IFX39" s="9"/>
      <c r="IFY39" s="9"/>
      <c r="IFZ39" s="9"/>
      <c r="IGA39" s="9"/>
      <c r="IGB39" s="9"/>
      <c r="IGC39" s="9"/>
      <c r="IGD39" s="9"/>
      <c r="IGE39" s="9"/>
      <c r="IGF39" s="9"/>
      <c r="IGG39" s="9"/>
      <c r="IGH39" s="9"/>
      <c r="IGI39" s="9"/>
      <c r="IGJ39" s="9"/>
      <c r="IGK39" s="9"/>
      <c r="IGL39" s="9"/>
      <c r="IGM39" s="9"/>
      <c r="IGN39" s="9"/>
      <c r="IGO39" s="9"/>
      <c r="IGP39" s="9"/>
      <c r="IGQ39" s="9"/>
      <c r="IGR39" s="9"/>
      <c r="IGS39" s="9"/>
      <c r="IGT39" s="9"/>
      <c r="IGU39" s="9"/>
      <c r="IGV39" s="9"/>
      <c r="IGW39" s="9"/>
      <c r="IGX39" s="9"/>
      <c r="IGY39" s="9"/>
      <c r="IGZ39" s="9"/>
      <c r="IHA39" s="9"/>
      <c r="IHB39" s="9"/>
      <c r="IHC39" s="9"/>
      <c r="IHD39" s="9"/>
      <c r="IHE39" s="9"/>
      <c r="IHF39" s="9"/>
      <c r="IHG39" s="9"/>
      <c r="IHH39" s="9"/>
      <c r="IHI39" s="9"/>
      <c r="IHJ39" s="9"/>
      <c r="IHK39" s="9"/>
      <c r="IHL39" s="9"/>
      <c r="IHM39" s="9"/>
      <c r="IHN39" s="9"/>
      <c r="IHO39" s="9"/>
      <c r="IHP39" s="9"/>
      <c r="IHQ39" s="9"/>
      <c r="IHR39" s="9"/>
      <c r="IHS39" s="9"/>
      <c r="IHT39" s="9"/>
      <c r="IHU39" s="9"/>
      <c r="IHV39" s="9"/>
      <c r="IHW39" s="9"/>
      <c r="IHX39" s="9"/>
      <c r="IHY39" s="9"/>
      <c r="IHZ39" s="9"/>
      <c r="IIA39" s="9"/>
      <c r="IIB39" s="9"/>
      <c r="IIC39" s="9"/>
      <c r="IID39" s="9"/>
      <c r="IIE39" s="9"/>
      <c r="IIF39" s="9"/>
      <c r="IIG39" s="9"/>
      <c r="IIH39" s="9"/>
      <c r="III39" s="9"/>
      <c r="IIJ39" s="9"/>
      <c r="IIK39" s="9"/>
      <c r="IIL39" s="9"/>
      <c r="IIM39" s="9"/>
      <c r="IIN39" s="9"/>
      <c r="IIO39" s="9"/>
      <c r="IIP39" s="9"/>
      <c r="IIQ39" s="9"/>
      <c r="IIR39" s="9"/>
      <c r="IIS39" s="9"/>
      <c r="IIT39" s="9"/>
      <c r="IIU39" s="9"/>
      <c r="IIV39" s="9"/>
      <c r="IIW39" s="9"/>
      <c r="IIX39" s="9"/>
      <c r="IIY39" s="9"/>
      <c r="IIZ39" s="9"/>
      <c r="IJA39" s="9"/>
      <c r="IJB39" s="9"/>
      <c r="IJC39" s="9"/>
      <c r="IJD39" s="9"/>
      <c r="IJE39" s="9"/>
      <c r="IJF39" s="9"/>
      <c r="IJG39" s="9"/>
      <c r="IJH39" s="9"/>
      <c r="IJI39" s="9"/>
      <c r="IJJ39" s="9"/>
      <c r="IJK39" s="9"/>
      <c r="IJL39" s="9"/>
      <c r="IJM39" s="9"/>
      <c r="IJN39" s="9"/>
      <c r="IJO39" s="9"/>
      <c r="IJP39" s="9"/>
      <c r="IJQ39" s="9"/>
      <c r="IJR39" s="9"/>
      <c r="IJS39" s="9"/>
      <c r="IJT39" s="9"/>
      <c r="IJU39" s="9"/>
      <c r="IJV39" s="9"/>
      <c r="IJW39" s="9"/>
      <c r="IJX39" s="9"/>
      <c r="IJY39" s="9"/>
      <c r="IJZ39" s="9"/>
      <c r="IKA39" s="9"/>
      <c r="IKB39" s="9"/>
      <c r="IKC39" s="9"/>
      <c r="IKD39" s="9"/>
      <c r="IKE39" s="9"/>
      <c r="IKF39" s="9"/>
      <c r="IKG39" s="9"/>
      <c r="IKH39" s="9"/>
      <c r="IKI39" s="9"/>
      <c r="IKJ39" s="9"/>
      <c r="IKK39" s="9"/>
      <c r="IKL39" s="9"/>
      <c r="IKM39" s="9"/>
      <c r="IKN39" s="9"/>
      <c r="IKO39" s="9"/>
      <c r="IKP39" s="9"/>
      <c r="IKQ39" s="9"/>
      <c r="IKR39" s="9"/>
      <c r="IKS39" s="9"/>
      <c r="IKT39" s="9"/>
      <c r="IKU39" s="9"/>
      <c r="IKV39" s="9"/>
      <c r="IKW39" s="9"/>
      <c r="IKX39" s="9"/>
      <c r="IKY39" s="9"/>
      <c r="IKZ39" s="9"/>
      <c r="ILA39" s="9"/>
      <c r="ILB39" s="9"/>
      <c r="ILC39" s="9"/>
      <c r="ILD39" s="9"/>
      <c r="ILE39" s="9"/>
      <c r="ILF39" s="9"/>
      <c r="ILG39" s="9"/>
      <c r="ILH39" s="9"/>
      <c r="ILI39" s="9"/>
      <c r="ILJ39" s="9"/>
      <c r="ILK39" s="9"/>
      <c r="ILL39" s="9"/>
      <c r="ILM39" s="9"/>
      <c r="ILN39" s="9"/>
      <c r="ILO39" s="9"/>
      <c r="ILP39" s="9"/>
      <c r="ILQ39" s="9"/>
      <c r="ILR39" s="9"/>
      <c r="ILS39" s="9"/>
      <c r="ILT39" s="9"/>
      <c r="ILU39" s="9"/>
      <c r="ILV39" s="9"/>
      <c r="ILW39" s="9"/>
      <c r="ILX39" s="9"/>
      <c r="ILY39" s="9"/>
      <c r="ILZ39" s="9"/>
      <c r="IMA39" s="9"/>
      <c r="IMB39" s="9"/>
      <c r="IMC39" s="9"/>
      <c r="IMD39" s="9"/>
      <c r="IME39" s="9"/>
      <c r="IMF39" s="9"/>
      <c r="IMG39" s="9"/>
      <c r="IMH39" s="9"/>
      <c r="IMI39" s="9"/>
      <c r="IMJ39" s="9"/>
      <c r="IMK39" s="9"/>
      <c r="IML39" s="9"/>
      <c r="IMM39" s="9"/>
      <c r="IMN39" s="9"/>
      <c r="IMO39" s="9"/>
      <c r="IMP39" s="9"/>
      <c r="IMQ39" s="9"/>
      <c r="IMR39" s="9"/>
      <c r="IMS39" s="9"/>
      <c r="IMT39" s="9"/>
      <c r="IMU39" s="9"/>
      <c r="IMV39" s="9"/>
      <c r="IMW39" s="9"/>
      <c r="IMX39" s="9"/>
      <c r="IMY39" s="9"/>
      <c r="IMZ39" s="9"/>
      <c r="INA39" s="9"/>
      <c r="INB39" s="9"/>
      <c r="INC39" s="9"/>
      <c r="IND39" s="9"/>
      <c r="INE39" s="9"/>
      <c r="INF39" s="9"/>
      <c r="ING39" s="9"/>
      <c r="INH39" s="9"/>
      <c r="INI39" s="9"/>
      <c r="INJ39" s="9"/>
      <c r="INK39" s="9"/>
      <c r="INL39" s="9"/>
      <c r="INM39" s="9"/>
      <c r="INN39" s="9"/>
      <c r="INO39" s="9"/>
      <c r="INP39" s="9"/>
      <c r="INQ39" s="9"/>
      <c r="INR39" s="9"/>
      <c r="INS39" s="9"/>
      <c r="INT39" s="9"/>
      <c r="INU39" s="9"/>
      <c r="INV39" s="9"/>
      <c r="INW39" s="9"/>
      <c r="INX39" s="9"/>
      <c r="INY39" s="9"/>
      <c r="INZ39" s="9"/>
      <c r="IOA39" s="9"/>
      <c r="IOB39" s="9"/>
      <c r="IOC39" s="9"/>
      <c r="IOD39" s="9"/>
      <c r="IOE39" s="9"/>
      <c r="IOF39" s="9"/>
      <c r="IOG39" s="9"/>
      <c r="IOH39" s="9"/>
      <c r="IOI39" s="9"/>
      <c r="IOJ39" s="9"/>
      <c r="IOK39" s="9"/>
      <c r="IOL39" s="9"/>
      <c r="IOM39" s="9"/>
      <c r="ION39" s="9"/>
      <c r="IOO39" s="9"/>
      <c r="IOP39" s="9"/>
      <c r="IOQ39" s="9"/>
      <c r="IOR39" s="9"/>
      <c r="IOS39" s="9"/>
      <c r="IOT39" s="9"/>
      <c r="IOU39" s="9"/>
      <c r="IOV39" s="9"/>
      <c r="IOW39" s="9"/>
      <c r="IOX39" s="9"/>
      <c r="IOY39" s="9"/>
      <c r="IOZ39" s="9"/>
      <c r="IPA39" s="9"/>
      <c r="IPB39" s="9"/>
      <c r="IPC39" s="9"/>
      <c r="IPD39" s="9"/>
      <c r="IPE39" s="9"/>
      <c r="IPF39" s="9"/>
      <c r="IPG39" s="9"/>
      <c r="IPH39" s="9"/>
      <c r="IPI39" s="9"/>
      <c r="IPJ39" s="9"/>
      <c r="IPK39" s="9"/>
      <c r="IPL39" s="9"/>
      <c r="IPM39" s="9"/>
      <c r="IPN39" s="9"/>
      <c r="IPO39" s="9"/>
      <c r="IPP39" s="9"/>
      <c r="IPQ39" s="9"/>
      <c r="IPR39" s="9"/>
      <c r="IPS39" s="9"/>
      <c r="IPT39" s="9"/>
      <c r="IPU39" s="9"/>
      <c r="IPV39" s="9"/>
      <c r="IPW39" s="9"/>
      <c r="IPX39" s="9"/>
      <c r="IPY39" s="9"/>
      <c r="IPZ39" s="9"/>
      <c r="IQA39" s="9"/>
      <c r="IQB39" s="9"/>
      <c r="IQC39" s="9"/>
      <c r="IQD39" s="9"/>
      <c r="IQE39" s="9"/>
      <c r="IQF39" s="9"/>
      <c r="IQG39" s="9"/>
      <c r="IQH39" s="9"/>
      <c r="IQI39" s="9"/>
      <c r="IQJ39" s="9"/>
      <c r="IQK39" s="9"/>
      <c r="IQL39" s="9"/>
      <c r="IQM39" s="9"/>
      <c r="IQN39" s="9"/>
      <c r="IQO39" s="9"/>
      <c r="IQP39" s="9"/>
      <c r="IQQ39" s="9"/>
      <c r="IQR39" s="9"/>
      <c r="IQS39" s="9"/>
      <c r="IQT39" s="9"/>
      <c r="IQU39" s="9"/>
      <c r="IQV39" s="9"/>
      <c r="IQW39" s="9"/>
      <c r="IQX39" s="9"/>
      <c r="IQY39" s="9"/>
      <c r="IQZ39" s="9"/>
      <c r="IRA39" s="9"/>
      <c r="IRB39" s="9"/>
      <c r="IRC39" s="9"/>
      <c r="IRD39" s="9"/>
      <c r="IRE39" s="9"/>
      <c r="IRF39" s="9"/>
      <c r="IRG39" s="9"/>
      <c r="IRH39" s="9"/>
      <c r="IRI39" s="9"/>
      <c r="IRJ39" s="9"/>
      <c r="IRK39" s="9"/>
      <c r="IRL39" s="9"/>
      <c r="IRM39" s="9"/>
      <c r="IRN39" s="9"/>
      <c r="IRO39" s="9"/>
      <c r="IRP39" s="9"/>
      <c r="IRQ39" s="9"/>
      <c r="IRR39" s="9"/>
      <c r="IRS39" s="9"/>
      <c r="IRT39" s="9"/>
      <c r="IRU39" s="9"/>
      <c r="IRV39" s="9"/>
      <c r="IRW39" s="9"/>
      <c r="IRX39" s="9"/>
      <c r="IRY39" s="9"/>
      <c r="IRZ39" s="9"/>
      <c r="ISA39" s="9"/>
      <c r="ISB39" s="9"/>
      <c r="ISC39" s="9"/>
      <c r="ISD39" s="9"/>
      <c r="ISE39" s="9"/>
      <c r="ISF39" s="9"/>
      <c r="ISG39" s="9"/>
      <c r="ISH39" s="9"/>
      <c r="ISI39" s="9"/>
      <c r="ISJ39" s="9"/>
      <c r="ISK39" s="9"/>
      <c r="ISL39" s="9"/>
      <c r="ISM39" s="9"/>
      <c r="ISN39" s="9"/>
      <c r="ISO39" s="9"/>
      <c r="ISP39" s="9"/>
      <c r="ISQ39" s="9"/>
      <c r="ISR39" s="9"/>
      <c r="ISS39" s="9"/>
      <c r="IST39" s="9"/>
      <c r="ISU39" s="9"/>
      <c r="ISV39" s="9"/>
      <c r="ISW39" s="9"/>
      <c r="ISX39" s="9"/>
      <c r="ISY39" s="9"/>
      <c r="ISZ39" s="9"/>
      <c r="ITA39" s="9"/>
      <c r="ITB39" s="9"/>
      <c r="ITC39" s="9"/>
      <c r="ITD39" s="9"/>
      <c r="ITE39" s="9"/>
      <c r="ITF39" s="9"/>
      <c r="ITG39" s="9"/>
      <c r="ITH39" s="9"/>
      <c r="ITI39" s="9"/>
      <c r="ITJ39" s="9"/>
      <c r="ITK39" s="9"/>
      <c r="ITL39" s="9"/>
      <c r="ITM39" s="9"/>
      <c r="ITN39" s="9"/>
      <c r="ITO39" s="9"/>
      <c r="ITP39" s="9"/>
      <c r="ITQ39" s="9"/>
      <c r="ITR39" s="9"/>
      <c r="ITS39" s="9"/>
      <c r="ITT39" s="9"/>
      <c r="ITU39" s="9"/>
      <c r="ITV39" s="9"/>
      <c r="ITW39" s="9"/>
      <c r="ITX39" s="9"/>
      <c r="ITY39" s="9"/>
      <c r="ITZ39" s="9"/>
      <c r="IUA39" s="9"/>
      <c r="IUB39" s="9"/>
      <c r="IUC39" s="9"/>
      <c r="IUD39" s="9"/>
      <c r="IUE39" s="9"/>
      <c r="IUF39" s="9"/>
      <c r="IUG39" s="9"/>
      <c r="IUH39" s="9"/>
      <c r="IUI39" s="9"/>
      <c r="IUJ39" s="9"/>
      <c r="IUK39" s="9"/>
      <c r="IUL39" s="9"/>
      <c r="IUM39" s="9"/>
      <c r="IUN39" s="9"/>
      <c r="IUO39" s="9"/>
      <c r="IUP39" s="9"/>
      <c r="IUQ39" s="9"/>
      <c r="IUR39" s="9"/>
      <c r="IUS39" s="9"/>
      <c r="IUT39" s="9"/>
      <c r="IUU39" s="9"/>
      <c r="IUV39" s="9"/>
      <c r="IUW39" s="9"/>
      <c r="IUX39" s="9"/>
      <c r="IUY39" s="9"/>
      <c r="IUZ39" s="9"/>
      <c r="IVA39" s="9"/>
      <c r="IVB39" s="9"/>
      <c r="IVC39" s="9"/>
      <c r="IVD39" s="9"/>
      <c r="IVE39" s="9"/>
      <c r="IVF39" s="9"/>
      <c r="IVG39" s="9"/>
      <c r="IVH39" s="9"/>
      <c r="IVI39" s="9"/>
      <c r="IVJ39" s="9"/>
      <c r="IVK39" s="9"/>
      <c r="IVL39" s="9"/>
      <c r="IVM39" s="9"/>
      <c r="IVN39" s="9"/>
      <c r="IVO39" s="9"/>
      <c r="IVP39" s="9"/>
      <c r="IVQ39" s="9"/>
      <c r="IVR39" s="9"/>
      <c r="IVS39" s="9"/>
      <c r="IVT39" s="9"/>
      <c r="IVU39" s="9"/>
      <c r="IVV39" s="9"/>
      <c r="IVW39" s="9"/>
      <c r="IVX39" s="9"/>
      <c r="IVY39" s="9"/>
      <c r="IVZ39" s="9"/>
      <c r="IWA39" s="9"/>
      <c r="IWB39" s="9"/>
      <c r="IWC39" s="9"/>
      <c r="IWD39" s="9"/>
      <c r="IWE39" s="9"/>
      <c r="IWF39" s="9"/>
      <c r="IWG39" s="9"/>
      <c r="IWH39" s="9"/>
      <c r="IWI39" s="9"/>
      <c r="IWJ39" s="9"/>
      <c r="IWK39" s="9"/>
      <c r="IWL39" s="9"/>
      <c r="IWM39" s="9"/>
      <c r="IWN39" s="9"/>
      <c r="IWO39" s="9"/>
      <c r="IWP39" s="9"/>
      <c r="IWQ39" s="9"/>
      <c r="IWR39" s="9"/>
      <c r="IWS39" s="9"/>
      <c r="IWT39" s="9"/>
      <c r="IWU39" s="9"/>
      <c r="IWV39" s="9"/>
      <c r="IWW39" s="9"/>
      <c r="IWX39" s="9"/>
      <c r="IWY39" s="9"/>
      <c r="IWZ39" s="9"/>
      <c r="IXA39" s="9"/>
      <c r="IXB39" s="9"/>
      <c r="IXC39" s="9"/>
      <c r="IXD39" s="9"/>
      <c r="IXE39" s="9"/>
      <c r="IXF39" s="9"/>
      <c r="IXG39" s="9"/>
      <c r="IXH39" s="9"/>
      <c r="IXI39" s="9"/>
      <c r="IXJ39" s="9"/>
      <c r="IXK39" s="9"/>
      <c r="IXL39" s="9"/>
      <c r="IXM39" s="9"/>
      <c r="IXN39" s="9"/>
      <c r="IXO39" s="9"/>
      <c r="IXP39" s="9"/>
      <c r="IXQ39" s="9"/>
      <c r="IXR39" s="9"/>
      <c r="IXS39" s="9"/>
      <c r="IXT39" s="9"/>
      <c r="IXU39" s="9"/>
      <c r="IXV39" s="9"/>
      <c r="IXW39" s="9"/>
      <c r="IXX39" s="9"/>
      <c r="IXY39" s="9"/>
      <c r="IXZ39" s="9"/>
      <c r="IYA39" s="9"/>
      <c r="IYB39" s="9"/>
      <c r="IYC39" s="9"/>
      <c r="IYD39" s="9"/>
      <c r="IYE39" s="9"/>
      <c r="IYF39" s="9"/>
      <c r="IYG39" s="9"/>
      <c r="IYH39" s="9"/>
      <c r="IYI39" s="9"/>
      <c r="IYJ39" s="9"/>
      <c r="IYK39" s="9"/>
      <c r="IYL39" s="9"/>
      <c r="IYM39" s="9"/>
      <c r="IYN39" s="9"/>
      <c r="IYO39" s="9"/>
      <c r="IYP39" s="9"/>
      <c r="IYQ39" s="9"/>
      <c r="IYR39" s="9"/>
      <c r="IYS39" s="9"/>
      <c r="IYT39" s="9"/>
      <c r="IYU39" s="9"/>
      <c r="IYV39" s="9"/>
      <c r="IYW39" s="9"/>
      <c r="IYX39" s="9"/>
      <c r="IYY39" s="9"/>
      <c r="IYZ39" s="9"/>
      <c r="IZA39" s="9"/>
      <c r="IZB39" s="9"/>
      <c r="IZC39" s="9"/>
      <c r="IZD39" s="9"/>
      <c r="IZE39" s="9"/>
      <c r="IZF39" s="9"/>
      <c r="IZG39" s="9"/>
      <c r="IZH39" s="9"/>
      <c r="IZI39" s="9"/>
      <c r="IZJ39" s="9"/>
      <c r="IZK39" s="9"/>
      <c r="IZL39" s="9"/>
      <c r="IZM39" s="9"/>
      <c r="IZN39" s="9"/>
      <c r="IZO39" s="9"/>
      <c r="IZP39" s="9"/>
      <c r="IZQ39" s="9"/>
      <c r="IZR39" s="9"/>
      <c r="IZS39" s="9"/>
      <c r="IZT39" s="9"/>
      <c r="IZU39" s="9"/>
      <c r="IZV39" s="9"/>
      <c r="IZW39" s="9"/>
      <c r="IZX39" s="9"/>
      <c r="IZY39" s="9"/>
      <c r="IZZ39" s="9"/>
      <c r="JAA39" s="9"/>
      <c r="JAB39" s="9"/>
      <c r="JAC39" s="9"/>
      <c r="JAD39" s="9"/>
      <c r="JAE39" s="9"/>
      <c r="JAF39" s="9"/>
      <c r="JAG39" s="9"/>
      <c r="JAH39" s="9"/>
      <c r="JAI39" s="9"/>
      <c r="JAJ39" s="9"/>
      <c r="JAK39" s="9"/>
      <c r="JAL39" s="9"/>
      <c r="JAM39" s="9"/>
      <c r="JAN39" s="9"/>
      <c r="JAO39" s="9"/>
      <c r="JAP39" s="9"/>
      <c r="JAQ39" s="9"/>
      <c r="JAR39" s="9"/>
      <c r="JAS39" s="9"/>
      <c r="JAT39" s="9"/>
      <c r="JAU39" s="9"/>
      <c r="JAV39" s="9"/>
      <c r="JAW39" s="9"/>
      <c r="JAX39" s="9"/>
      <c r="JAY39" s="9"/>
      <c r="JAZ39" s="9"/>
      <c r="JBA39" s="9"/>
      <c r="JBB39" s="9"/>
      <c r="JBC39" s="9"/>
      <c r="JBD39" s="9"/>
      <c r="JBE39" s="9"/>
      <c r="JBF39" s="9"/>
      <c r="JBG39" s="9"/>
      <c r="JBH39" s="9"/>
      <c r="JBI39" s="9"/>
      <c r="JBJ39" s="9"/>
      <c r="JBK39" s="9"/>
      <c r="JBL39" s="9"/>
      <c r="JBM39" s="9"/>
      <c r="JBN39" s="9"/>
      <c r="JBO39" s="9"/>
      <c r="JBP39" s="9"/>
      <c r="JBQ39" s="9"/>
      <c r="JBR39" s="9"/>
      <c r="JBS39" s="9"/>
      <c r="JBT39" s="9"/>
      <c r="JBU39" s="9"/>
      <c r="JBV39" s="9"/>
      <c r="JBW39" s="9"/>
      <c r="JBX39" s="9"/>
      <c r="JBY39" s="9"/>
      <c r="JBZ39" s="9"/>
      <c r="JCA39" s="9"/>
      <c r="JCB39" s="9"/>
      <c r="JCC39" s="9"/>
      <c r="JCD39" s="9"/>
      <c r="JCE39" s="9"/>
      <c r="JCF39" s="9"/>
      <c r="JCG39" s="9"/>
      <c r="JCH39" s="9"/>
      <c r="JCI39" s="9"/>
      <c r="JCJ39" s="9"/>
      <c r="JCK39" s="9"/>
      <c r="JCL39" s="9"/>
      <c r="JCM39" s="9"/>
      <c r="JCN39" s="9"/>
      <c r="JCO39" s="9"/>
      <c r="JCP39" s="9"/>
      <c r="JCQ39" s="9"/>
      <c r="JCR39" s="9"/>
      <c r="JCS39" s="9"/>
      <c r="JCT39" s="9"/>
      <c r="JCU39" s="9"/>
      <c r="JCV39" s="9"/>
      <c r="JCW39" s="9"/>
      <c r="JCX39" s="9"/>
      <c r="JCY39" s="9"/>
      <c r="JCZ39" s="9"/>
      <c r="JDA39" s="9"/>
      <c r="JDB39" s="9"/>
      <c r="JDC39" s="9"/>
      <c r="JDD39" s="9"/>
      <c r="JDE39" s="9"/>
      <c r="JDF39" s="9"/>
      <c r="JDG39" s="9"/>
      <c r="JDH39" s="9"/>
      <c r="JDI39" s="9"/>
      <c r="JDJ39" s="9"/>
      <c r="JDK39" s="9"/>
      <c r="JDL39" s="9"/>
      <c r="JDM39" s="9"/>
      <c r="JDN39" s="9"/>
      <c r="JDO39" s="9"/>
      <c r="JDP39" s="9"/>
      <c r="JDQ39" s="9"/>
      <c r="JDR39" s="9"/>
      <c r="JDS39" s="9"/>
      <c r="JDT39" s="9"/>
      <c r="JDU39" s="9"/>
      <c r="JDV39" s="9"/>
      <c r="JDW39" s="9"/>
      <c r="JDX39" s="9"/>
      <c r="JDY39" s="9"/>
      <c r="JDZ39" s="9"/>
      <c r="JEA39" s="9"/>
      <c r="JEB39" s="9"/>
      <c r="JEC39" s="9"/>
      <c r="JED39" s="9"/>
      <c r="JEE39" s="9"/>
      <c r="JEF39" s="9"/>
      <c r="JEG39" s="9"/>
      <c r="JEH39" s="9"/>
      <c r="JEI39" s="9"/>
      <c r="JEJ39" s="9"/>
      <c r="JEK39" s="9"/>
      <c r="JEL39" s="9"/>
      <c r="JEM39" s="9"/>
      <c r="JEN39" s="9"/>
      <c r="JEO39" s="9"/>
      <c r="JEP39" s="9"/>
      <c r="JEQ39" s="9"/>
      <c r="JER39" s="9"/>
      <c r="JES39" s="9"/>
      <c r="JET39" s="9"/>
      <c r="JEU39" s="9"/>
      <c r="JEV39" s="9"/>
      <c r="JEW39" s="9"/>
      <c r="JEX39" s="9"/>
      <c r="JEY39" s="9"/>
      <c r="JEZ39" s="9"/>
      <c r="JFA39" s="9"/>
      <c r="JFB39" s="9"/>
      <c r="JFC39" s="9"/>
      <c r="JFD39" s="9"/>
      <c r="JFE39" s="9"/>
      <c r="JFF39" s="9"/>
      <c r="JFG39" s="9"/>
      <c r="JFH39" s="9"/>
      <c r="JFI39" s="9"/>
      <c r="JFJ39" s="9"/>
      <c r="JFK39" s="9"/>
      <c r="JFL39" s="9"/>
      <c r="JFM39" s="9"/>
      <c r="JFN39" s="9"/>
      <c r="JFO39" s="9"/>
      <c r="JFP39" s="9"/>
      <c r="JFQ39" s="9"/>
      <c r="JFR39" s="9"/>
      <c r="JFS39" s="9"/>
      <c r="JFT39" s="9"/>
      <c r="JFU39" s="9"/>
      <c r="JFV39" s="9"/>
      <c r="JFW39" s="9"/>
      <c r="JFX39" s="9"/>
      <c r="JFY39" s="9"/>
      <c r="JFZ39" s="9"/>
      <c r="JGA39" s="9"/>
      <c r="JGB39" s="9"/>
      <c r="JGC39" s="9"/>
      <c r="JGD39" s="9"/>
      <c r="JGE39" s="9"/>
      <c r="JGF39" s="9"/>
      <c r="JGG39" s="9"/>
      <c r="JGH39" s="9"/>
      <c r="JGI39" s="9"/>
      <c r="JGJ39" s="9"/>
      <c r="JGK39" s="9"/>
      <c r="JGL39" s="9"/>
      <c r="JGM39" s="9"/>
      <c r="JGN39" s="9"/>
      <c r="JGO39" s="9"/>
      <c r="JGP39" s="9"/>
      <c r="JGQ39" s="9"/>
      <c r="JGR39" s="9"/>
      <c r="JGS39" s="9"/>
      <c r="JGT39" s="9"/>
      <c r="JGU39" s="9"/>
      <c r="JGV39" s="9"/>
      <c r="JGW39" s="9"/>
      <c r="JGX39" s="9"/>
      <c r="JGY39" s="9"/>
      <c r="JGZ39" s="9"/>
      <c r="JHA39" s="9"/>
      <c r="JHB39" s="9"/>
      <c r="JHC39" s="9"/>
      <c r="JHD39" s="9"/>
      <c r="JHE39" s="9"/>
      <c r="JHF39" s="9"/>
      <c r="JHG39" s="9"/>
      <c r="JHH39" s="9"/>
      <c r="JHI39" s="9"/>
      <c r="JHJ39" s="9"/>
      <c r="JHK39" s="9"/>
      <c r="JHL39" s="9"/>
      <c r="JHM39" s="9"/>
      <c r="JHN39" s="9"/>
      <c r="JHO39" s="9"/>
      <c r="JHP39" s="9"/>
      <c r="JHQ39" s="9"/>
      <c r="JHR39" s="9"/>
      <c r="JHS39" s="9"/>
      <c r="JHT39" s="9"/>
      <c r="JHU39" s="9"/>
      <c r="JHV39" s="9"/>
      <c r="JHW39" s="9"/>
      <c r="JHX39" s="9"/>
      <c r="JHY39" s="9"/>
      <c r="JHZ39" s="9"/>
      <c r="JIA39" s="9"/>
      <c r="JIB39" s="9"/>
      <c r="JIC39" s="9"/>
      <c r="JID39" s="9"/>
      <c r="JIE39" s="9"/>
      <c r="JIF39" s="9"/>
      <c r="JIG39" s="9"/>
      <c r="JIH39" s="9"/>
      <c r="JII39" s="9"/>
      <c r="JIJ39" s="9"/>
      <c r="JIK39" s="9"/>
      <c r="JIL39" s="9"/>
      <c r="JIM39" s="9"/>
      <c r="JIN39" s="9"/>
      <c r="JIO39" s="9"/>
      <c r="JIP39" s="9"/>
      <c r="JIQ39" s="9"/>
      <c r="JIR39" s="9"/>
      <c r="JIS39" s="9"/>
      <c r="JIT39" s="9"/>
      <c r="JIU39" s="9"/>
      <c r="JIV39" s="9"/>
      <c r="JIW39" s="9"/>
      <c r="JIX39" s="9"/>
      <c r="JIY39" s="9"/>
      <c r="JIZ39" s="9"/>
      <c r="JJA39" s="9"/>
      <c r="JJB39" s="9"/>
      <c r="JJC39" s="9"/>
      <c r="JJD39" s="9"/>
      <c r="JJE39" s="9"/>
      <c r="JJF39" s="9"/>
      <c r="JJG39" s="9"/>
      <c r="JJH39" s="9"/>
      <c r="JJI39" s="9"/>
      <c r="JJJ39" s="9"/>
      <c r="JJK39" s="9"/>
      <c r="JJL39" s="9"/>
      <c r="JJM39" s="9"/>
      <c r="JJN39" s="9"/>
      <c r="JJO39" s="9"/>
      <c r="JJP39" s="9"/>
      <c r="JJQ39" s="9"/>
      <c r="JJR39" s="9"/>
      <c r="JJS39" s="9"/>
      <c r="JJT39" s="9"/>
      <c r="JJU39" s="9"/>
      <c r="JJV39" s="9"/>
      <c r="JJW39" s="9"/>
      <c r="JJX39" s="9"/>
      <c r="JJY39" s="9"/>
      <c r="JJZ39" s="9"/>
      <c r="JKA39" s="9"/>
      <c r="JKB39" s="9"/>
      <c r="JKC39" s="9"/>
      <c r="JKD39" s="9"/>
      <c r="JKE39" s="9"/>
      <c r="JKF39" s="9"/>
      <c r="JKG39" s="9"/>
      <c r="JKH39" s="9"/>
      <c r="JKI39" s="9"/>
      <c r="JKJ39" s="9"/>
      <c r="JKK39" s="9"/>
      <c r="JKL39" s="9"/>
      <c r="JKM39" s="9"/>
      <c r="JKN39" s="9"/>
      <c r="JKO39" s="9"/>
      <c r="JKP39" s="9"/>
      <c r="JKQ39" s="9"/>
      <c r="JKR39" s="9"/>
      <c r="JKS39" s="9"/>
      <c r="JKT39" s="9"/>
      <c r="JKU39" s="9"/>
      <c r="JKV39" s="9"/>
      <c r="JKW39" s="9"/>
      <c r="JKX39" s="9"/>
      <c r="JKY39" s="9"/>
      <c r="JKZ39" s="9"/>
      <c r="JLA39" s="9"/>
      <c r="JLB39" s="9"/>
      <c r="JLC39" s="9"/>
      <c r="JLD39" s="9"/>
      <c r="JLE39" s="9"/>
      <c r="JLF39" s="9"/>
      <c r="JLG39" s="9"/>
      <c r="JLH39" s="9"/>
      <c r="JLI39" s="9"/>
      <c r="JLJ39" s="9"/>
      <c r="JLK39" s="9"/>
      <c r="JLL39" s="9"/>
      <c r="JLM39" s="9"/>
      <c r="JLN39" s="9"/>
      <c r="JLO39" s="9"/>
      <c r="JLP39" s="9"/>
      <c r="JLQ39" s="9"/>
      <c r="JLR39" s="9"/>
      <c r="JLS39" s="9"/>
      <c r="JLT39" s="9"/>
      <c r="JLU39" s="9"/>
      <c r="JLV39" s="9"/>
      <c r="JLW39" s="9"/>
      <c r="JLX39" s="9"/>
      <c r="JLY39" s="9"/>
      <c r="JLZ39" s="9"/>
      <c r="JMA39" s="9"/>
      <c r="JMB39" s="9"/>
      <c r="JMC39" s="9"/>
      <c r="JMD39" s="9"/>
      <c r="JME39" s="9"/>
      <c r="JMF39" s="9"/>
      <c r="JMG39" s="9"/>
      <c r="JMH39" s="9"/>
      <c r="JMI39" s="9"/>
      <c r="JMJ39" s="9"/>
      <c r="JMK39" s="9"/>
      <c r="JML39" s="9"/>
      <c r="JMM39" s="9"/>
      <c r="JMN39" s="9"/>
      <c r="JMO39" s="9"/>
      <c r="JMP39" s="9"/>
      <c r="JMQ39" s="9"/>
      <c r="JMR39" s="9"/>
      <c r="JMS39" s="9"/>
      <c r="JMT39" s="9"/>
      <c r="JMU39" s="9"/>
      <c r="JMV39" s="9"/>
      <c r="JMW39" s="9"/>
      <c r="JMX39" s="9"/>
      <c r="JMY39" s="9"/>
      <c r="JMZ39" s="9"/>
      <c r="JNA39" s="9"/>
      <c r="JNB39" s="9"/>
      <c r="JNC39" s="9"/>
      <c r="JND39" s="9"/>
      <c r="JNE39" s="9"/>
      <c r="JNF39" s="9"/>
      <c r="JNG39" s="9"/>
      <c r="JNH39" s="9"/>
      <c r="JNI39" s="9"/>
      <c r="JNJ39" s="9"/>
      <c r="JNK39" s="9"/>
      <c r="JNL39" s="9"/>
      <c r="JNM39" s="9"/>
      <c r="JNN39" s="9"/>
      <c r="JNO39" s="9"/>
      <c r="JNP39" s="9"/>
      <c r="JNQ39" s="9"/>
      <c r="JNR39" s="9"/>
      <c r="JNS39" s="9"/>
      <c r="JNT39" s="9"/>
      <c r="JNU39" s="9"/>
      <c r="JNV39" s="9"/>
      <c r="JNW39" s="9"/>
      <c r="JNX39" s="9"/>
      <c r="JNY39" s="9"/>
      <c r="JNZ39" s="9"/>
      <c r="JOA39" s="9"/>
      <c r="JOB39" s="9"/>
      <c r="JOC39" s="9"/>
      <c r="JOD39" s="9"/>
      <c r="JOE39" s="9"/>
      <c r="JOF39" s="9"/>
      <c r="JOG39" s="9"/>
      <c r="JOH39" s="9"/>
      <c r="JOI39" s="9"/>
      <c r="JOJ39" s="9"/>
      <c r="JOK39" s="9"/>
      <c r="JOL39" s="9"/>
      <c r="JOM39" s="9"/>
      <c r="JON39" s="9"/>
      <c r="JOO39" s="9"/>
      <c r="JOP39" s="9"/>
      <c r="JOQ39" s="9"/>
      <c r="JOR39" s="9"/>
      <c r="JOS39" s="9"/>
      <c r="JOT39" s="9"/>
      <c r="JOU39" s="9"/>
      <c r="JOV39" s="9"/>
      <c r="JOW39" s="9"/>
      <c r="JOX39" s="9"/>
      <c r="JOY39" s="9"/>
      <c r="JOZ39" s="9"/>
      <c r="JPA39" s="9"/>
      <c r="JPB39" s="9"/>
      <c r="JPC39" s="9"/>
      <c r="JPD39" s="9"/>
      <c r="JPE39" s="9"/>
      <c r="JPF39" s="9"/>
      <c r="JPG39" s="9"/>
      <c r="JPH39" s="9"/>
      <c r="JPI39" s="9"/>
      <c r="JPJ39" s="9"/>
      <c r="JPK39" s="9"/>
      <c r="JPL39" s="9"/>
      <c r="JPM39" s="9"/>
      <c r="JPN39" s="9"/>
      <c r="JPO39" s="9"/>
      <c r="JPP39" s="9"/>
      <c r="JPQ39" s="9"/>
      <c r="JPR39" s="9"/>
      <c r="JPS39" s="9"/>
      <c r="JPT39" s="9"/>
      <c r="JPU39" s="9"/>
      <c r="JPV39" s="9"/>
      <c r="JPW39" s="9"/>
      <c r="JPX39" s="9"/>
      <c r="JPY39" s="9"/>
      <c r="JPZ39" s="9"/>
      <c r="JQA39" s="9"/>
      <c r="JQB39" s="9"/>
      <c r="JQC39" s="9"/>
      <c r="JQD39" s="9"/>
      <c r="JQE39" s="9"/>
      <c r="JQF39" s="9"/>
      <c r="JQG39" s="9"/>
      <c r="JQH39" s="9"/>
      <c r="JQI39" s="9"/>
      <c r="JQJ39" s="9"/>
      <c r="JQK39" s="9"/>
      <c r="JQL39" s="9"/>
      <c r="JQM39" s="9"/>
      <c r="JQN39" s="9"/>
      <c r="JQO39" s="9"/>
      <c r="JQP39" s="9"/>
      <c r="JQQ39" s="9"/>
      <c r="JQR39" s="9"/>
      <c r="JQS39" s="9"/>
      <c r="JQT39" s="9"/>
      <c r="JQU39" s="9"/>
      <c r="JQV39" s="9"/>
      <c r="JQW39" s="9"/>
      <c r="JQX39" s="9"/>
      <c r="JQY39" s="9"/>
      <c r="JQZ39" s="9"/>
      <c r="JRA39" s="9"/>
      <c r="JRB39" s="9"/>
      <c r="JRC39" s="9"/>
      <c r="JRD39" s="9"/>
      <c r="JRE39" s="9"/>
      <c r="JRF39" s="9"/>
      <c r="JRG39" s="9"/>
      <c r="JRH39" s="9"/>
      <c r="JRI39" s="9"/>
      <c r="JRJ39" s="9"/>
      <c r="JRK39" s="9"/>
      <c r="JRL39" s="9"/>
      <c r="JRM39" s="9"/>
      <c r="JRN39" s="9"/>
      <c r="JRO39" s="9"/>
      <c r="JRP39" s="9"/>
      <c r="JRQ39" s="9"/>
      <c r="JRR39" s="9"/>
      <c r="JRS39" s="9"/>
      <c r="JRT39" s="9"/>
      <c r="JRU39" s="9"/>
      <c r="JRV39" s="9"/>
      <c r="JRW39" s="9"/>
      <c r="JRX39" s="9"/>
      <c r="JRY39" s="9"/>
      <c r="JRZ39" s="9"/>
      <c r="JSA39" s="9"/>
      <c r="JSB39" s="9"/>
      <c r="JSC39" s="9"/>
      <c r="JSD39" s="9"/>
      <c r="JSE39" s="9"/>
      <c r="JSF39" s="9"/>
      <c r="JSG39" s="9"/>
      <c r="JSH39" s="9"/>
      <c r="JSI39" s="9"/>
      <c r="JSJ39" s="9"/>
      <c r="JSK39" s="9"/>
      <c r="JSL39" s="9"/>
      <c r="JSM39" s="9"/>
      <c r="JSN39" s="9"/>
      <c r="JSO39" s="9"/>
      <c r="JSP39" s="9"/>
      <c r="JSQ39" s="9"/>
      <c r="JSR39" s="9"/>
      <c r="JSS39" s="9"/>
      <c r="JST39" s="9"/>
      <c r="JSU39" s="9"/>
      <c r="JSV39" s="9"/>
      <c r="JSW39" s="9"/>
      <c r="JSX39" s="9"/>
      <c r="JSY39" s="9"/>
      <c r="JSZ39" s="9"/>
      <c r="JTA39" s="9"/>
      <c r="JTB39" s="9"/>
      <c r="JTC39" s="9"/>
      <c r="JTD39" s="9"/>
      <c r="JTE39" s="9"/>
      <c r="JTF39" s="9"/>
      <c r="JTG39" s="9"/>
      <c r="JTH39" s="9"/>
      <c r="JTI39" s="9"/>
      <c r="JTJ39" s="9"/>
      <c r="JTK39" s="9"/>
      <c r="JTL39" s="9"/>
      <c r="JTM39" s="9"/>
      <c r="JTN39" s="9"/>
      <c r="JTO39" s="9"/>
      <c r="JTP39" s="9"/>
      <c r="JTQ39" s="9"/>
      <c r="JTR39" s="9"/>
      <c r="JTS39" s="9"/>
      <c r="JTT39" s="9"/>
      <c r="JTU39" s="9"/>
      <c r="JTV39" s="9"/>
      <c r="JTW39" s="9"/>
      <c r="JTX39" s="9"/>
      <c r="JTY39" s="9"/>
      <c r="JTZ39" s="9"/>
      <c r="JUA39" s="9"/>
      <c r="JUB39" s="9"/>
      <c r="JUC39" s="9"/>
      <c r="JUD39" s="9"/>
      <c r="JUE39" s="9"/>
      <c r="JUF39" s="9"/>
      <c r="JUG39" s="9"/>
      <c r="JUH39" s="9"/>
      <c r="JUI39" s="9"/>
      <c r="JUJ39" s="9"/>
      <c r="JUK39" s="9"/>
      <c r="JUL39" s="9"/>
      <c r="JUM39" s="9"/>
      <c r="JUN39" s="9"/>
      <c r="JUO39" s="9"/>
      <c r="JUP39" s="9"/>
      <c r="JUQ39" s="9"/>
      <c r="JUR39" s="9"/>
      <c r="JUS39" s="9"/>
      <c r="JUT39" s="9"/>
      <c r="JUU39" s="9"/>
      <c r="JUV39" s="9"/>
      <c r="JUW39" s="9"/>
      <c r="JUX39" s="9"/>
      <c r="JUY39" s="9"/>
      <c r="JUZ39" s="9"/>
      <c r="JVA39" s="9"/>
      <c r="JVB39" s="9"/>
      <c r="JVC39" s="9"/>
      <c r="JVD39" s="9"/>
      <c r="JVE39" s="9"/>
      <c r="JVF39" s="9"/>
      <c r="JVG39" s="9"/>
      <c r="JVH39" s="9"/>
      <c r="JVI39" s="9"/>
      <c r="JVJ39" s="9"/>
      <c r="JVK39" s="9"/>
      <c r="JVL39" s="9"/>
      <c r="JVM39" s="9"/>
      <c r="JVN39" s="9"/>
      <c r="JVO39" s="9"/>
      <c r="JVP39" s="9"/>
      <c r="JVQ39" s="9"/>
      <c r="JVR39" s="9"/>
      <c r="JVS39" s="9"/>
      <c r="JVT39" s="9"/>
      <c r="JVU39" s="9"/>
      <c r="JVV39" s="9"/>
      <c r="JVW39" s="9"/>
      <c r="JVX39" s="9"/>
      <c r="JVY39" s="9"/>
      <c r="JVZ39" s="9"/>
      <c r="JWA39" s="9"/>
      <c r="JWB39" s="9"/>
      <c r="JWC39" s="9"/>
      <c r="JWD39" s="9"/>
      <c r="JWE39" s="9"/>
      <c r="JWF39" s="9"/>
      <c r="JWG39" s="9"/>
      <c r="JWH39" s="9"/>
      <c r="JWI39" s="9"/>
      <c r="JWJ39" s="9"/>
      <c r="JWK39" s="9"/>
      <c r="JWL39" s="9"/>
      <c r="JWM39" s="9"/>
      <c r="JWN39" s="9"/>
      <c r="JWO39" s="9"/>
      <c r="JWP39" s="9"/>
      <c r="JWQ39" s="9"/>
      <c r="JWR39" s="9"/>
      <c r="JWS39" s="9"/>
      <c r="JWT39" s="9"/>
      <c r="JWU39" s="9"/>
      <c r="JWV39" s="9"/>
      <c r="JWW39" s="9"/>
      <c r="JWX39" s="9"/>
      <c r="JWY39" s="9"/>
      <c r="JWZ39" s="9"/>
      <c r="JXA39" s="9"/>
      <c r="JXB39" s="9"/>
      <c r="JXC39" s="9"/>
      <c r="JXD39" s="9"/>
      <c r="JXE39" s="9"/>
      <c r="JXF39" s="9"/>
      <c r="JXG39" s="9"/>
      <c r="JXH39" s="9"/>
      <c r="JXI39" s="9"/>
      <c r="JXJ39" s="9"/>
      <c r="JXK39" s="9"/>
      <c r="JXL39" s="9"/>
      <c r="JXM39" s="9"/>
      <c r="JXN39" s="9"/>
      <c r="JXO39" s="9"/>
      <c r="JXP39" s="9"/>
      <c r="JXQ39" s="9"/>
      <c r="JXR39" s="9"/>
      <c r="JXS39" s="9"/>
      <c r="JXT39" s="9"/>
      <c r="JXU39" s="9"/>
      <c r="JXV39" s="9"/>
      <c r="JXW39" s="9"/>
      <c r="JXX39" s="9"/>
      <c r="JXY39" s="9"/>
      <c r="JXZ39" s="9"/>
      <c r="JYA39" s="9"/>
      <c r="JYB39" s="9"/>
      <c r="JYC39" s="9"/>
      <c r="JYD39" s="9"/>
      <c r="JYE39" s="9"/>
      <c r="JYF39" s="9"/>
      <c r="JYG39" s="9"/>
      <c r="JYH39" s="9"/>
      <c r="JYI39" s="9"/>
      <c r="JYJ39" s="9"/>
      <c r="JYK39" s="9"/>
      <c r="JYL39" s="9"/>
      <c r="JYM39" s="9"/>
      <c r="JYN39" s="9"/>
      <c r="JYO39" s="9"/>
      <c r="JYP39" s="9"/>
      <c r="JYQ39" s="9"/>
      <c r="JYR39" s="9"/>
      <c r="JYS39" s="9"/>
      <c r="JYT39" s="9"/>
      <c r="JYU39" s="9"/>
      <c r="JYV39" s="9"/>
      <c r="JYW39" s="9"/>
      <c r="JYX39" s="9"/>
      <c r="JYY39" s="9"/>
      <c r="JYZ39" s="9"/>
      <c r="JZA39" s="9"/>
      <c r="JZB39" s="9"/>
      <c r="JZC39" s="9"/>
      <c r="JZD39" s="9"/>
      <c r="JZE39" s="9"/>
      <c r="JZF39" s="9"/>
      <c r="JZG39" s="9"/>
      <c r="JZH39" s="9"/>
      <c r="JZI39" s="9"/>
      <c r="JZJ39" s="9"/>
      <c r="JZK39" s="9"/>
      <c r="JZL39" s="9"/>
      <c r="JZM39" s="9"/>
      <c r="JZN39" s="9"/>
      <c r="JZO39" s="9"/>
      <c r="JZP39" s="9"/>
      <c r="JZQ39" s="9"/>
      <c r="JZR39" s="9"/>
      <c r="JZS39" s="9"/>
      <c r="JZT39" s="9"/>
      <c r="JZU39" s="9"/>
      <c r="JZV39" s="9"/>
      <c r="JZW39" s="9"/>
      <c r="JZX39" s="9"/>
      <c r="JZY39" s="9"/>
      <c r="JZZ39" s="9"/>
      <c r="KAA39" s="9"/>
      <c r="KAB39" s="9"/>
      <c r="KAC39" s="9"/>
      <c r="KAD39" s="9"/>
      <c r="KAE39" s="9"/>
      <c r="KAF39" s="9"/>
      <c r="KAG39" s="9"/>
      <c r="KAH39" s="9"/>
      <c r="KAI39" s="9"/>
      <c r="KAJ39" s="9"/>
      <c r="KAK39" s="9"/>
      <c r="KAL39" s="9"/>
      <c r="KAM39" s="9"/>
      <c r="KAN39" s="9"/>
      <c r="KAO39" s="9"/>
      <c r="KAP39" s="9"/>
      <c r="KAQ39" s="9"/>
      <c r="KAR39" s="9"/>
      <c r="KAS39" s="9"/>
      <c r="KAT39" s="9"/>
      <c r="KAU39" s="9"/>
      <c r="KAV39" s="9"/>
      <c r="KAW39" s="9"/>
      <c r="KAX39" s="9"/>
      <c r="KAY39" s="9"/>
      <c r="KAZ39" s="9"/>
      <c r="KBA39" s="9"/>
      <c r="KBB39" s="9"/>
      <c r="KBC39" s="9"/>
      <c r="KBD39" s="9"/>
      <c r="KBE39" s="9"/>
      <c r="KBF39" s="9"/>
      <c r="KBG39" s="9"/>
      <c r="KBH39" s="9"/>
      <c r="KBI39" s="9"/>
      <c r="KBJ39" s="9"/>
      <c r="KBK39" s="9"/>
      <c r="KBL39" s="9"/>
      <c r="KBM39" s="9"/>
      <c r="KBN39" s="9"/>
      <c r="KBO39" s="9"/>
      <c r="KBP39" s="9"/>
      <c r="KBQ39" s="9"/>
      <c r="KBR39" s="9"/>
      <c r="KBS39" s="9"/>
      <c r="KBT39" s="9"/>
      <c r="KBU39" s="9"/>
      <c r="KBV39" s="9"/>
      <c r="KBW39" s="9"/>
      <c r="KBX39" s="9"/>
      <c r="KBY39" s="9"/>
      <c r="KBZ39" s="9"/>
      <c r="KCA39" s="9"/>
      <c r="KCB39" s="9"/>
      <c r="KCC39" s="9"/>
      <c r="KCD39" s="9"/>
      <c r="KCE39" s="9"/>
      <c r="KCF39" s="9"/>
      <c r="KCG39" s="9"/>
      <c r="KCH39" s="9"/>
      <c r="KCI39" s="9"/>
      <c r="KCJ39" s="9"/>
      <c r="KCK39" s="9"/>
      <c r="KCL39" s="9"/>
      <c r="KCM39" s="9"/>
      <c r="KCN39" s="9"/>
      <c r="KCO39" s="9"/>
      <c r="KCP39" s="9"/>
      <c r="KCQ39" s="9"/>
      <c r="KCR39" s="9"/>
      <c r="KCS39" s="9"/>
      <c r="KCT39" s="9"/>
      <c r="KCU39" s="9"/>
      <c r="KCV39" s="9"/>
      <c r="KCW39" s="9"/>
      <c r="KCX39" s="9"/>
      <c r="KCY39" s="9"/>
      <c r="KCZ39" s="9"/>
      <c r="KDA39" s="9"/>
      <c r="KDB39" s="9"/>
      <c r="KDC39" s="9"/>
      <c r="KDD39" s="9"/>
      <c r="KDE39" s="9"/>
      <c r="KDF39" s="9"/>
      <c r="KDG39" s="9"/>
      <c r="KDH39" s="9"/>
      <c r="KDI39" s="9"/>
      <c r="KDJ39" s="9"/>
      <c r="KDK39" s="9"/>
      <c r="KDL39" s="9"/>
      <c r="KDM39" s="9"/>
      <c r="KDN39" s="9"/>
      <c r="KDO39" s="9"/>
      <c r="KDP39" s="9"/>
      <c r="KDQ39" s="9"/>
      <c r="KDR39" s="9"/>
      <c r="KDS39" s="9"/>
      <c r="KDT39" s="9"/>
      <c r="KDU39" s="9"/>
      <c r="KDV39" s="9"/>
      <c r="KDW39" s="9"/>
      <c r="KDX39" s="9"/>
      <c r="KDY39" s="9"/>
      <c r="KDZ39" s="9"/>
      <c r="KEA39" s="9"/>
      <c r="KEB39" s="9"/>
      <c r="KEC39" s="9"/>
      <c r="KED39" s="9"/>
      <c r="KEE39" s="9"/>
      <c r="KEF39" s="9"/>
      <c r="KEG39" s="9"/>
      <c r="KEH39" s="9"/>
      <c r="KEI39" s="9"/>
      <c r="KEJ39" s="9"/>
      <c r="KEK39" s="9"/>
      <c r="KEL39" s="9"/>
      <c r="KEM39" s="9"/>
      <c r="KEN39" s="9"/>
      <c r="KEO39" s="9"/>
      <c r="KEP39" s="9"/>
      <c r="KEQ39" s="9"/>
      <c r="KER39" s="9"/>
      <c r="KES39" s="9"/>
      <c r="KET39" s="9"/>
      <c r="KEU39" s="9"/>
      <c r="KEV39" s="9"/>
      <c r="KEW39" s="9"/>
      <c r="KEX39" s="9"/>
      <c r="KEY39" s="9"/>
      <c r="KEZ39" s="9"/>
      <c r="KFA39" s="9"/>
      <c r="KFB39" s="9"/>
      <c r="KFC39" s="9"/>
      <c r="KFD39" s="9"/>
      <c r="KFE39" s="9"/>
      <c r="KFF39" s="9"/>
      <c r="KFG39" s="9"/>
      <c r="KFH39" s="9"/>
      <c r="KFI39" s="9"/>
      <c r="KFJ39" s="9"/>
      <c r="KFK39" s="9"/>
      <c r="KFL39" s="9"/>
      <c r="KFM39" s="9"/>
      <c r="KFN39" s="9"/>
      <c r="KFO39" s="9"/>
      <c r="KFP39" s="9"/>
      <c r="KFQ39" s="9"/>
      <c r="KFR39" s="9"/>
      <c r="KFS39" s="9"/>
      <c r="KFT39" s="9"/>
      <c r="KFU39" s="9"/>
      <c r="KFV39" s="9"/>
      <c r="KFW39" s="9"/>
      <c r="KFX39" s="9"/>
      <c r="KFY39" s="9"/>
      <c r="KFZ39" s="9"/>
      <c r="KGA39" s="9"/>
      <c r="KGB39" s="9"/>
      <c r="KGC39" s="9"/>
      <c r="KGD39" s="9"/>
      <c r="KGE39" s="9"/>
      <c r="KGF39" s="9"/>
      <c r="KGG39" s="9"/>
      <c r="KGH39" s="9"/>
      <c r="KGI39" s="9"/>
      <c r="KGJ39" s="9"/>
      <c r="KGK39" s="9"/>
      <c r="KGL39" s="9"/>
      <c r="KGM39" s="9"/>
      <c r="KGN39" s="9"/>
      <c r="KGO39" s="9"/>
      <c r="KGP39" s="9"/>
      <c r="KGQ39" s="9"/>
      <c r="KGR39" s="9"/>
      <c r="KGS39" s="9"/>
      <c r="KGT39" s="9"/>
      <c r="KGU39" s="9"/>
      <c r="KGV39" s="9"/>
      <c r="KGW39" s="9"/>
      <c r="KGX39" s="9"/>
      <c r="KGY39" s="9"/>
      <c r="KGZ39" s="9"/>
      <c r="KHA39" s="9"/>
      <c r="KHB39" s="9"/>
      <c r="KHC39" s="9"/>
      <c r="KHD39" s="9"/>
      <c r="KHE39" s="9"/>
      <c r="KHF39" s="9"/>
      <c r="KHG39" s="9"/>
      <c r="KHH39" s="9"/>
      <c r="KHI39" s="9"/>
      <c r="KHJ39" s="9"/>
      <c r="KHK39" s="9"/>
      <c r="KHL39" s="9"/>
      <c r="KHM39" s="9"/>
      <c r="KHN39" s="9"/>
      <c r="KHO39" s="9"/>
      <c r="KHP39" s="9"/>
      <c r="KHQ39" s="9"/>
      <c r="KHR39" s="9"/>
      <c r="KHS39" s="9"/>
      <c r="KHT39" s="9"/>
      <c r="KHU39" s="9"/>
      <c r="KHV39" s="9"/>
      <c r="KHW39" s="9"/>
      <c r="KHX39" s="9"/>
      <c r="KHY39" s="9"/>
      <c r="KHZ39" s="9"/>
      <c r="KIA39" s="9"/>
      <c r="KIB39" s="9"/>
      <c r="KIC39" s="9"/>
      <c r="KID39" s="9"/>
      <c r="KIE39" s="9"/>
      <c r="KIF39" s="9"/>
      <c r="KIG39" s="9"/>
      <c r="KIH39" s="9"/>
      <c r="KII39" s="9"/>
      <c r="KIJ39" s="9"/>
      <c r="KIK39" s="9"/>
      <c r="KIL39" s="9"/>
      <c r="KIM39" s="9"/>
      <c r="KIN39" s="9"/>
      <c r="KIO39" s="9"/>
      <c r="KIP39" s="9"/>
      <c r="KIQ39" s="9"/>
      <c r="KIR39" s="9"/>
      <c r="KIS39" s="9"/>
      <c r="KIT39" s="9"/>
      <c r="KIU39" s="9"/>
      <c r="KIV39" s="9"/>
      <c r="KIW39" s="9"/>
      <c r="KIX39" s="9"/>
      <c r="KIY39" s="9"/>
      <c r="KIZ39" s="9"/>
      <c r="KJA39" s="9"/>
      <c r="KJB39" s="9"/>
      <c r="KJC39" s="9"/>
      <c r="KJD39" s="9"/>
      <c r="KJE39" s="9"/>
      <c r="KJF39" s="9"/>
      <c r="KJG39" s="9"/>
      <c r="KJH39" s="9"/>
      <c r="KJI39" s="9"/>
      <c r="KJJ39" s="9"/>
      <c r="KJK39" s="9"/>
      <c r="KJL39" s="9"/>
      <c r="KJM39" s="9"/>
      <c r="KJN39" s="9"/>
      <c r="KJO39" s="9"/>
      <c r="KJP39" s="9"/>
      <c r="KJQ39" s="9"/>
      <c r="KJR39" s="9"/>
      <c r="KJS39" s="9"/>
      <c r="KJT39" s="9"/>
      <c r="KJU39" s="9"/>
      <c r="KJV39" s="9"/>
      <c r="KJW39" s="9"/>
      <c r="KJX39" s="9"/>
      <c r="KJY39" s="9"/>
      <c r="KJZ39" s="9"/>
      <c r="KKA39" s="9"/>
      <c r="KKB39" s="9"/>
      <c r="KKC39" s="9"/>
      <c r="KKD39" s="9"/>
      <c r="KKE39" s="9"/>
      <c r="KKF39" s="9"/>
      <c r="KKG39" s="9"/>
      <c r="KKH39" s="9"/>
      <c r="KKI39" s="9"/>
      <c r="KKJ39" s="9"/>
      <c r="KKK39" s="9"/>
      <c r="KKL39" s="9"/>
      <c r="KKM39" s="9"/>
      <c r="KKN39" s="9"/>
      <c r="KKO39" s="9"/>
      <c r="KKP39" s="9"/>
      <c r="KKQ39" s="9"/>
      <c r="KKR39" s="9"/>
      <c r="KKS39" s="9"/>
      <c r="KKT39" s="9"/>
      <c r="KKU39" s="9"/>
      <c r="KKV39" s="9"/>
      <c r="KKW39" s="9"/>
      <c r="KKX39" s="9"/>
      <c r="KKY39" s="9"/>
      <c r="KKZ39" s="9"/>
      <c r="KLA39" s="9"/>
      <c r="KLB39" s="9"/>
      <c r="KLC39" s="9"/>
      <c r="KLD39" s="9"/>
      <c r="KLE39" s="9"/>
      <c r="KLF39" s="9"/>
      <c r="KLG39" s="9"/>
      <c r="KLH39" s="9"/>
      <c r="KLI39" s="9"/>
      <c r="KLJ39" s="9"/>
      <c r="KLK39" s="9"/>
      <c r="KLL39" s="9"/>
      <c r="KLM39" s="9"/>
      <c r="KLN39" s="9"/>
      <c r="KLO39" s="9"/>
      <c r="KLP39" s="9"/>
      <c r="KLQ39" s="9"/>
      <c r="KLR39" s="9"/>
      <c r="KLS39" s="9"/>
      <c r="KLT39" s="9"/>
      <c r="KLU39" s="9"/>
      <c r="KLV39" s="9"/>
      <c r="KLW39" s="9"/>
      <c r="KLX39" s="9"/>
      <c r="KLY39" s="9"/>
      <c r="KLZ39" s="9"/>
      <c r="KMA39" s="9"/>
      <c r="KMB39" s="9"/>
      <c r="KMC39" s="9"/>
      <c r="KMD39" s="9"/>
      <c r="KME39" s="9"/>
      <c r="KMF39" s="9"/>
      <c r="KMG39" s="9"/>
      <c r="KMH39" s="9"/>
      <c r="KMI39" s="9"/>
      <c r="KMJ39" s="9"/>
      <c r="KMK39" s="9"/>
      <c r="KML39" s="9"/>
      <c r="KMM39" s="9"/>
      <c r="KMN39" s="9"/>
      <c r="KMO39" s="9"/>
      <c r="KMP39" s="9"/>
      <c r="KMQ39" s="9"/>
      <c r="KMR39" s="9"/>
      <c r="KMS39" s="9"/>
      <c r="KMT39" s="9"/>
      <c r="KMU39" s="9"/>
      <c r="KMV39" s="9"/>
      <c r="KMW39" s="9"/>
      <c r="KMX39" s="9"/>
      <c r="KMY39" s="9"/>
      <c r="KMZ39" s="9"/>
      <c r="KNA39" s="9"/>
      <c r="KNB39" s="9"/>
      <c r="KNC39" s="9"/>
      <c r="KND39" s="9"/>
      <c r="KNE39" s="9"/>
      <c r="KNF39" s="9"/>
      <c r="KNG39" s="9"/>
      <c r="KNH39" s="9"/>
      <c r="KNI39" s="9"/>
      <c r="KNJ39" s="9"/>
      <c r="KNK39" s="9"/>
      <c r="KNL39" s="9"/>
      <c r="KNM39" s="9"/>
      <c r="KNN39" s="9"/>
      <c r="KNO39" s="9"/>
      <c r="KNP39" s="9"/>
      <c r="KNQ39" s="9"/>
      <c r="KNR39" s="9"/>
      <c r="KNS39" s="9"/>
      <c r="KNT39" s="9"/>
      <c r="KNU39" s="9"/>
      <c r="KNV39" s="9"/>
      <c r="KNW39" s="9"/>
      <c r="KNX39" s="9"/>
      <c r="KNY39" s="9"/>
      <c r="KNZ39" s="9"/>
      <c r="KOA39" s="9"/>
      <c r="KOB39" s="9"/>
      <c r="KOC39" s="9"/>
      <c r="KOD39" s="9"/>
      <c r="KOE39" s="9"/>
      <c r="KOF39" s="9"/>
      <c r="KOG39" s="9"/>
      <c r="KOH39" s="9"/>
      <c r="KOI39" s="9"/>
      <c r="KOJ39" s="9"/>
      <c r="KOK39" s="9"/>
      <c r="KOL39" s="9"/>
      <c r="KOM39" s="9"/>
      <c r="KON39" s="9"/>
      <c r="KOO39" s="9"/>
      <c r="KOP39" s="9"/>
      <c r="KOQ39" s="9"/>
      <c r="KOR39" s="9"/>
      <c r="KOS39" s="9"/>
      <c r="KOT39" s="9"/>
      <c r="KOU39" s="9"/>
      <c r="KOV39" s="9"/>
      <c r="KOW39" s="9"/>
      <c r="KOX39" s="9"/>
      <c r="KOY39" s="9"/>
      <c r="KOZ39" s="9"/>
      <c r="KPA39" s="9"/>
      <c r="KPB39" s="9"/>
      <c r="KPC39" s="9"/>
      <c r="KPD39" s="9"/>
      <c r="KPE39" s="9"/>
      <c r="KPF39" s="9"/>
      <c r="KPG39" s="9"/>
      <c r="KPH39" s="9"/>
      <c r="KPI39" s="9"/>
      <c r="KPJ39" s="9"/>
      <c r="KPK39" s="9"/>
      <c r="KPL39" s="9"/>
      <c r="KPM39" s="9"/>
      <c r="KPN39" s="9"/>
      <c r="KPO39" s="9"/>
      <c r="KPP39" s="9"/>
      <c r="KPQ39" s="9"/>
      <c r="KPR39" s="9"/>
      <c r="KPS39" s="9"/>
      <c r="KPT39" s="9"/>
      <c r="KPU39" s="9"/>
      <c r="KPV39" s="9"/>
      <c r="KPW39" s="9"/>
      <c r="KPX39" s="9"/>
      <c r="KPY39" s="9"/>
      <c r="KPZ39" s="9"/>
      <c r="KQA39" s="9"/>
      <c r="KQB39" s="9"/>
      <c r="KQC39" s="9"/>
      <c r="KQD39" s="9"/>
      <c r="KQE39" s="9"/>
      <c r="KQF39" s="9"/>
      <c r="KQG39" s="9"/>
      <c r="KQH39" s="9"/>
      <c r="KQI39" s="9"/>
      <c r="KQJ39" s="9"/>
      <c r="KQK39" s="9"/>
      <c r="KQL39" s="9"/>
      <c r="KQM39" s="9"/>
      <c r="KQN39" s="9"/>
      <c r="KQO39" s="9"/>
      <c r="KQP39" s="9"/>
      <c r="KQQ39" s="9"/>
      <c r="KQR39" s="9"/>
      <c r="KQS39" s="9"/>
      <c r="KQT39" s="9"/>
      <c r="KQU39" s="9"/>
      <c r="KQV39" s="9"/>
      <c r="KQW39" s="9"/>
      <c r="KQX39" s="9"/>
      <c r="KQY39" s="9"/>
      <c r="KQZ39" s="9"/>
      <c r="KRA39" s="9"/>
      <c r="KRB39" s="9"/>
      <c r="KRC39" s="9"/>
      <c r="KRD39" s="9"/>
      <c r="KRE39" s="9"/>
      <c r="KRF39" s="9"/>
      <c r="KRG39" s="9"/>
      <c r="KRH39" s="9"/>
      <c r="KRI39" s="9"/>
      <c r="KRJ39" s="9"/>
      <c r="KRK39" s="9"/>
      <c r="KRL39" s="9"/>
      <c r="KRM39" s="9"/>
      <c r="KRN39" s="9"/>
      <c r="KRO39" s="9"/>
      <c r="KRP39" s="9"/>
      <c r="KRQ39" s="9"/>
      <c r="KRR39" s="9"/>
      <c r="KRS39" s="9"/>
      <c r="KRT39" s="9"/>
      <c r="KRU39" s="9"/>
      <c r="KRV39" s="9"/>
      <c r="KRW39" s="9"/>
      <c r="KRX39" s="9"/>
      <c r="KRY39" s="9"/>
      <c r="KRZ39" s="9"/>
      <c r="KSA39" s="9"/>
      <c r="KSB39" s="9"/>
      <c r="KSC39" s="9"/>
      <c r="KSD39" s="9"/>
      <c r="KSE39" s="9"/>
      <c r="KSF39" s="9"/>
      <c r="KSG39" s="9"/>
      <c r="KSH39" s="9"/>
      <c r="KSI39" s="9"/>
      <c r="KSJ39" s="9"/>
      <c r="KSK39" s="9"/>
      <c r="KSL39" s="9"/>
      <c r="KSM39" s="9"/>
      <c r="KSN39" s="9"/>
      <c r="KSO39" s="9"/>
      <c r="KSP39" s="9"/>
      <c r="KSQ39" s="9"/>
      <c r="KSR39" s="9"/>
      <c r="KSS39" s="9"/>
      <c r="KST39" s="9"/>
      <c r="KSU39" s="9"/>
      <c r="KSV39" s="9"/>
      <c r="KSW39" s="9"/>
      <c r="KSX39" s="9"/>
      <c r="KSY39" s="9"/>
      <c r="KSZ39" s="9"/>
      <c r="KTA39" s="9"/>
      <c r="KTB39" s="9"/>
      <c r="KTC39" s="9"/>
      <c r="KTD39" s="9"/>
      <c r="KTE39" s="9"/>
      <c r="KTF39" s="9"/>
      <c r="KTG39" s="9"/>
      <c r="KTH39" s="9"/>
      <c r="KTI39" s="9"/>
      <c r="KTJ39" s="9"/>
      <c r="KTK39" s="9"/>
      <c r="KTL39" s="9"/>
      <c r="KTM39" s="9"/>
      <c r="KTN39" s="9"/>
      <c r="KTO39" s="9"/>
      <c r="KTP39" s="9"/>
      <c r="KTQ39" s="9"/>
      <c r="KTR39" s="9"/>
      <c r="KTS39" s="9"/>
      <c r="KTT39" s="9"/>
      <c r="KTU39" s="9"/>
      <c r="KTV39" s="9"/>
      <c r="KTW39" s="9"/>
      <c r="KTX39" s="9"/>
      <c r="KTY39" s="9"/>
      <c r="KTZ39" s="9"/>
      <c r="KUA39" s="9"/>
      <c r="KUB39" s="9"/>
      <c r="KUC39" s="9"/>
      <c r="KUD39" s="9"/>
      <c r="KUE39" s="9"/>
      <c r="KUF39" s="9"/>
      <c r="KUG39" s="9"/>
      <c r="KUH39" s="9"/>
      <c r="KUI39" s="9"/>
      <c r="KUJ39" s="9"/>
      <c r="KUK39" s="9"/>
      <c r="KUL39" s="9"/>
      <c r="KUM39" s="9"/>
      <c r="KUN39" s="9"/>
      <c r="KUO39" s="9"/>
      <c r="KUP39" s="9"/>
      <c r="KUQ39" s="9"/>
      <c r="KUR39" s="9"/>
      <c r="KUS39" s="9"/>
      <c r="KUT39" s="9"/>
      <c r="KUU39" s="9"/>
      <c r="KUV39" s="9"/>
      <c r="KUW39" s="9"/>
      <c r="KUX39" s="9"/>
      <c r="KUY39" s="9"/>
      <c r="KUZ39" s="9"/>
      <c r="KVA39" s="9"/>
      <c r="KVB39" s="9"/>
      <c r="KVC39" s="9"/>
      <c r="KVD39" s="9"/>
      <c r="KVE39" s="9"/>
      <c r="KVF39" s="9"/>
      <c r="KVG39" s="9"/>
      <c r="KVH39" s="9"/>
      <c r="KVI39" s="9"/>
      <c r="KVJ39" s="9"/>
      <c r="KVK39" s="9"/>
      <c r="KVL39" s="9"/>
      <c r="KVM39" s="9"/>
      <c r="KVN39" s="9"/>
      <c r="KVO39" s="9"/>
      <c r="KVP39" s="9"/>
      <c r="KVQ39" s="9"/>
      <c r="KVR39" s="9"/>
      <c r="KVS39" s="9"/>
      <c r="KVT39" s="9"/>
      <c r="KVU39" s="9"/>
      <c r="KVV39" s="9"/>
      <c r="KVW39" s="9"/>
      <c r="KVX39" s="9"/>
      <c r="KVY39" s="9"/>
      <c r="KVZ39" s="9"/>
      <c r="KWA39" s="9"/>
      <c r="KWB39" s="9"/>
      <c r="KWC39" s="9"/>
      <c r="KWD39" s="9"/>
      <c r="KWE39" s="9"/>
      <c r="KWF39" s="9"/>
      <c r="KWG39" s="9"/>
      <c r="KWH39" s="9"/>
      <c r="KWI39" s="9"/>
      <c r="KWJ39" s="9"/>
      <c r="KWK39" s="9"/>
      <c r="KWL39" s="9"/>
      <c r="KWM39" s="9"/>
      <c r="KWN39" s="9"/>
      <c r="KWO39" s="9"/>
      <c r="KWP39" s="9"/>
      <c r="KWQ39" s="9"/>
      <c r="KWR39" s="9"/>
      <c r="KWS39" s="9"/>
      <c r="KWT39" s="9"/>
      <c r="KWU39" s="9"/>
      <c r="KWV39" s="9"/>
      <c r="KWW39" s="9"/>
      <c r="KWX39" s="9"/>
      <c r="KWY39" s="9"/>
      <c r="KWZ39" s="9"/>
      <c r="KXA39" s="9"/>
      <c r="KXB39" s="9"/>
      <c r="KXC39" s="9"/>
      <c r="KXD39" s="9"/>
      <c r="KXE39" s="9"/>
      <c r="KXF39" s="9"/>
      <c r="KXG39" s="9"/>
      <c r="KXH39" s="9"/>
      <c r="KXI39" s="9"/>
      <c r="KXJ39" s="9"/>
      <c r="KXK39" s="9"/>
      <c r="KXL39" s="9"/>
      <c r="KXM39" s="9"/>
      <c r="KXN39" s="9"/>
      <c r="KXO39" s="9"/>
      <c r="KXP39" s="9"/>
      <c r="KXQ39" s="9"/>
      <c r="KXR39" s="9"/>
      <c r="KXS39" s="9"/>
      <c r="KXT39" s="9"/>
      <c r="KXU39" s="9"/>
      <c r="KXV39" s="9"/>
      <c r="KXW39" s="9"/>
      <c r="KXX39" s="9"/>
      <c r="KXY39" s="9"/>
      <c r="KXZ39" s="9"/>
      <c r="KYA39" s="9"/>
      <c r="KYB39" s="9"/>
      <c r="KYC39" s="9"/>
      <c r="KYD39" s="9"/>
      <c r="KYE39" s="9"/>
      <c r="KYF39" s="9"/>
      <c r="KYG39" s="9"/>
      <c r="KYH39" s="9"/>
      <c r="KYI39" s="9"/>
      <c r="KYJ39" s="9"/>
      <c r="KYK39" s="9"/>
      <c r="KYL39" s="9"/>
      <c r="KYM39" s="9"/>
      <c r="KYN39" s="9"/>
      <c r="KYO39" s="9"/>
      <c r="KYP39" s="9"/>
      <c r="KYQ39" s="9"/>
      <c r="KYR39" s="9"/>
      <c r="KYS39" s="9"/>
      <c r="KYT39" s="9"/>
      <c r="KYU39" s="9"/>
      <c r="KYV39" s="9"/>
      <c r="KYW39" s="9"/>
      <c r="KYX39" s="9"/>
      <c r="KYY39" s="9"/>
      <c r="KYZ39" s="9"/>
      <c r="KZA39" s="9"/>
      <c r="KZB39" s="9"/>
      <c r="KZC39" s="9"/>
      <c r="KZD39" s="9"/>
      <c r="KZE39" s="9"/>
      <c r="KZF39" s="9"/>
      <c r="KZG39" s="9"/>
      <c r="KZH39" s="9"/>
      <c r="KZI39" s="9"/>
      <c r="KZJ39" s="9"/>
      <c r="KZK39" s="9"/>
      <c r="KZL39" s="9"/>
      <c r="KZM39" s="9"/>
      <c r="KZN39" s="9"/>
      <c r="KZO39" s="9"/>
      <c r="KZP39" s="9"/>
      <c r="KZQ39" s="9"/>
      <c r="KZR39" s="9"/>
      <c r="KZS39" s="9"/>
      <c r="KZT39" s="9"/>
      <c r="KZU39" s="9"/>
      <c r="KZV39" s="9"/>
      <c r="KZW39" s="9"/>
      <c r="KZX39" s="9"/>
      <c r="KZY39" s="9"/>
      <c r="KZZ39" s="9"/>
      <c r="LAA39" s="9"/>
      <c r="LAB39" s="9"/>
      <c r="LAC39" s="9"/>
      <c r="LAD39" s="9"/>
      <c r="LAE39" s="9"/>
      <c r="LAF39" s="9"/>
      <c r="LAG39" s="9"/>
      <c r="LAH39" s="9"/>
      <c r="LAI39" s="9"/>
      <c r="LAJ39" s="9"/>
      <c r="LAK39" s="9"/>
      <c r="LAL39" s="9"/>
      <c r="LAM39" s="9"/>
      <c r="LAN39" s="9"/>
      <c r="LAO39" s="9"/>
      <c r="LAP39" s="9"/>
      <c r="LAQ39" s="9"/>
      <c r="LAR39" s="9"/>
      <c r="LAS39" s="9"/>
      <c r="LAT39" s="9"/>
      <c r="LAU39" s="9"/>
      <c r="LAV39" s="9"/>
      <c r="LAW39" s="9"/>
      <c r="LAX39" s="9"/>
      <c r="LAY39" s="9"/>
      <c r="LAZ39" s="9"/>
      <c r="LBA39" s="9"/>
      <c r="LBB39" s="9"/>
      <c r="LBC39" s="9"/>
      <c r="LBD39" s="9"/>
      <c r="LBE39" s="9"/>
      <c r="LBF39" s="9"/>
      <c r="LBG39" s="9"/>
      <c r="LBH39" s="9"/>
      <c r="LBI39" s="9"/>
      <c r="LBJ39" s="9"/>
      <c r="LBK39" s="9"/>
      <c r="LBL39" s="9"/>
      <c r="LBM39" s="9"/>
      <c r="LBN39" s="9"/>
      <c r="LBO39" s="9"/>
      <c r="LBP39" s="9"/>
      <c r="LBQ39" s="9"/>
      <c r="LBR39" s="9"/>
      <c r="LBS39" s="9"/>
      <c r="LBT39" s="9"/>
      <c r="LBU39" s="9"/>
      <c r="LBV39" s="9"/>
      <c r="LBW39" s="9"/>
      <c r="LBX39" s="9"/>
      <c r="LBY39" s="9"/>
      <c r="LBZ39" s="9"/>
      <c r="LCA39" s="9"/>
      <c r="LCB39" s="9"/>
      <c r="LCC39" s="9"/>
      <c r="LCD39" s="9"/>
      <c r="LCE39" s="9"/>
      <c r="LCF39" s="9"/>
      <c r="LCG39" s="9"/>
      <c r="LCH39" s="9"/>
      <c r="LCI39" s="9"/>
      <c r="LCJ39" s="9"/>
      <c r="LCK39" s="9"/>
      <c r="LCL39" s="9"/>
      <c r="LCM39" s="9"/>
      <c r="LCN39" s="9"/>
      <c r="LCO39" s="9"/>
      <c r="LCP39" s="9"/>
      <c r="LCQ39" s="9"/>
      <c r="LCR39" s="9"/>
      <c r="LCS39" s="9"/>
      <c r="LCT39" s="9"/>
      <c r="LCU39" s="9"/>
      <c r="LCV39" s="9"/>
      <c r="LCW39" s="9"/>
      <c r="LCX39" s="9"/>
      <c r="LCY39" s="9"/>
      <c r="LCZ39" s="9"/>
      <c r="LDA39" s="9"/>
      <c r="LDB39" s="9"/>
      <c r="LDC39" s="9"/>
      <c r="LDD39" s="9"/>
      <c r="LDE39" s="9"/>
      <c r="LDF39" s="9"/>
      <c r="LDG39" s="9"/>
      <c r="LDH39" s="9"/>
      <c r="LDI39" s="9"/>
      <c r="LDJ39" s="9"/>
      <c r="LDK39" s="9"/>
      <c r="LDL39" s="9"/>
      <c r="LDM39" s="9"/>
      <c r="LDN39" s="9"/>
      <c r="LDO39" s="9"/>
      <c r="LDP39" s="9"/>
      <c r="LDQ39" s="9"/>
      <c r="LDR39" s="9"/>
      <c r="LDS39" s="9"/>
      <c r="LDT39" s="9"/>
      <c r="LDU39" s="9"/>
      <c r="LDV39" s="9"/>
      <c r="LDW39" s="9"/>
      <c r="LDX39" s="9"/>
      <c r="LDY39" s="9"/>
      <c r="LDZ39" s="9"/>
      <c r="LEA39" s="9"/>
      <c r="LEB39" s="9"/>
      <c r="LEC39" s="9"/>
      <c r="LED39" s="9"/>
      <c r="LEE39" s="9"/>
      <c r="LEF39" s="9"/>
      <c r="LEG39" s="9"/>
      <c r="LEH39" s="9"/>
      <c r="LEI39" s="9"/>
      <c r="LEJ39" s="9"/>
      <c r="LEK39" s="9"/>
      <c r="LEL39" s="9"/>
      <c r="LEM39" s="9"/>
      <c r="LEN39" s="9"/>
      <c r="LEO39" s="9"/>
      <c r="LEP39" s="9"/>
      <c r="LEQ39" s="9"/>
      <c r="LER39" s="9"/>
      <c r="LES39" s="9"/>
      <c r="LET39" s="9"/>
      <c r="LEU39" s="9"/>
      <c r="LEV39" s="9"/>
      <c r="LEW39" s="9"/>
      <c r="LEX39" s="9"/>
      <c r="LEY39" s="9"/>
      <c r="LEZ39" s="9"/>
      <c r="LFA39" s="9"/>
      <c r="LFB39" s="9"/>
      <c r="LFC39" s="9"/>
      <c r="LFD39" s="9"/>
      <c r="LFE39" s="9"/>
      <c r="LFF39" s="9"/>
      <c r="LFG39" s="9"/>
      <c r="LFH39" s="9"/>
      <c r="LFI39" s="9"/>
      <c r="LFJ39" s="9"/>
      <c r="LFK39" s="9"/>
      <c r="LFL39" s="9"/>
      <c r="LFM39" s="9"/>
      <c r="LFN39" s="9"/>
      <c r="LFO39" s="9"/>
      <c r="LFP39" s="9"/>
      <c r="LFQ39" s="9"/>
      <c r="LFR39" s="9"/>
      <c r="LFS39" s="9"/>
      <c r="LFT39" s="9"/>
      <c r="LFU39" s="9"/>
      <c r="LFV39" s="9"/>
      <c r="LFW39" s="9"/>
      <c r="LFX39" s="9"/>
      <c r="LFY39" s="9"/>
      <c r="LFZ39" s="9"/>
      <c r="LGA39" s="9"/>
      <c r="LGB39" s="9"/>
      <c r="LGC39" s="9"/>
      <c r="LGD39" s="9"/>
      <c r="LGE39" s="9"/>
      <c r="LGF39" s="9"/>
      <c r="LGG39" s="9"/>
      <c r="LGH39" s="9"/>
      <c r="LGI39" s="9"/>
      <c r="LGJ39" s="9"/>
      <c r="LGK39" s="9"/>
      <c r="LGL39" s="9"/>
      <c r="LGM39" s="9"/>
      <c r="LGN39" s="9"/>
      <c r="LGO39" s="9"/>
      <c r="LGP39" s="9"/>
      <c r="LGQ39" s="9"/>
      <c r="LGR39" s="9"/>
      <c r="LGS39" s="9"/>
      <c r="LGT39" s="9"/>
      <c r="LGU39" s="9"/>
      <c r="LGV39" s="9"/>
      <c r="LGW39" s="9"/>
      <c r="LGX39" s="9"/>
      <c r="LGY39" s="9"/>
      <c r="LGZ39" s="9"/>
      <c r="LHA39" s="9"/>
      <c r="LHB39" s="9"/>
      <c r="LHC39" s="9"/>
      <c r="LHD39" s="9"/>
      <c r="LHE39" s="9"/>
      <c r="LHF39" s="9"/>
      <c r="LHG39" s="9"/>
      <c r="LHH39" s="9"/>
      <c r="LHI39" s="9"/>
      <c r="LHJ39" s="9"/>
      <c r="LHK39" s="9"/>
      <c r="LHL39" s="9"/>
      <c r="LHM39" s="9"/>
      <c r="LHN39" s="9"/>
      <c r="LHO39" s="9"/>
      <c r="LHP39" s="9"/>
      <c r="LHQ39" s="9"/>
      <c r="LHR39" s="9"/>
      <c r="LHS39" s="9"/>
      <c r="LHT39" s="9"/>
      <c r="LHU39" s="9"/>
      <c r="LHV39" s="9"/>
      <c r="LHW39" s="9"/>
      <c r="LHX39" s="9"/>
      <c r="LHY39" s="9"/>
      <c r="LHZ39" s="9"/>
      <c r="LIA39" s="9"/>
      <c r="LIB39" s="9"/>
      <c r="LIC39" s="9"/>
      <c r="LID39" s="9"/>
      <c r="LIE39" s="9"/>
      <c r="LIF39" s="9"/>
      <c r="LIG39" s="9"/>
      <c r="LIH39" s="9"/>
      <c r="LII39" s="9"/>
      <c r="LIJ39" s="9"/>
      <c r="LIK39" s="9"/>
      <c r="LIL39" s="9"/>
      <c r="LIM39" s="9"/>
      <c r="LIN39" s="9"/>
      <c r="LIO39" s="9"/>
      <c r="LIP39" s="9"/>
      <c r="LIQ39" s="9"/>
      <c r="LIR39" s="9"/>
      <c r="LIS39" s="9"/>
      <c r="LIT39" s="9"/>
      <c r="LIU39" s="9"/>
      <c r="LIV39" s="9"/>
      <c r="LIW39" s="9"/>
      <c r="LIX39" s="9"/>
      <c r="LIY39" s="9"/>
      <c r="LIZ39" s="9"/>
      <c r="LJA39" s="9"/>
      <c r="LJB39" s="9"/>
      <c r="LJC39" s="9"/>
      <c r="LJD39" s="9"/>
      <c r="LJE39" s="9"/>
      <c r="LJF39" s="9"/>
      <c r="LJG39" s="9"/>
      <c r="LJH39" s="9"/>
      <c r="LJI39" s="9"/>
      <c r="LJJ39" s="9"/>
      <c r="LJK39" s="9"/>
      <c r="LJL39" s="9"/>
      <c r="LJM39" s="9"/>
      <c r="LJN39" s="9"/>
      <c r="LJO39" s="9"/>
      <c r="LJP39" s="9"/>
      <c r="LJQ39" s="9"/>
      <c r="LJR39" s="9"/>
      <c r="LJS39" s="9"/>
      <c r="LJT39" s="9"/>
      <c r="LJU39" s="9"/>
      <c r="LJV39" s="9"/>
      <c r="LJW39" s="9"/>
      <c r="LJX39" s="9"/>
      <c r="LJY39" s="9"/>
      <c r="LJZ39" s="9"/>
      <c r="LKA39" s="9"/>
      <c r="LKB39" s="9"/>
      <c r="LKC39" s="9"/>
      <c r="LKD39" s="9"/>
      <c r="LKE39" s="9"/>
      <c r="LKF39" s="9"/>
      <c r="LKG39" s="9"/>
      <c r="LKH39" s="9"/>
      <c r="LKI39" s="9"/>
      <c r="LKJ39" s="9"/>
      <c r="LKK39" s="9"/>
      <c r="LKL39" s="9"/>
      <c r="LKM39" s="9"/>
      <c r="LKN39" s="9"/>
      <c r="LKO39" s="9"/>
      <c r="LKP39" s="9"/>
      <c r="LKQ39" s="9"/>
      <c r="LKR39" s="9"/>
      <c r="LKS39" s="9"/>
      <c r="LKT39" s="9"/>
      <c r="LKU39" s="9"/>
      <c r="LKV39" s="9"/>
      <c r="LKW39" s="9"/>
      <c r="LKX39" s="9"/>
      <c r="LKY39" s="9"/>
      <c r="LKZ39" s="9"/>
      <c r="LLA39" s="9"/>
      <c r="LLB39" s="9"/>
      <c r="LLC39" s="9"/>
      <c r="LLD39" s="9"/>
      <c r="LLE39" s="9"/>
      <c r="LLF39" s="9"/>
      <c r="LLG39" s="9"/>
      <c r="LLH39" s="9"/>
      <c r="LLI39" s="9"/>
      <c r="LLJ39" s="9"/>
      <c r="LLK39" s="9"/>
      <c r="LLL39" s="9"/>
      <c r="LLM39" s="9"/>
      <c r="LLN39" s="9"/>
      <c r="LLO39" s="9"/>
      <c r="LLP39" s="9"/>
      <c r="LLQ39" s="9"/>
      <c r="LLR39" s="9"/>
      <c r="LLS39" s="9"/>
      <c r="LLT39" s="9"/>
      <c r="LLU39" s="9"/>
      <c r="LLV39" s="9"/>
      <c r="LLW39" s="9"/>
      <c r="LLX39" s="9"/>
      <c r="LLY39" s="9"/>
      <c r="LLZ39" s="9"/>
      <c r="LMA39" s="9"/>
      <c r="LMB39" s="9"/>
      <c r="LMC39" s="9"/>
      <c r="LMD39" s="9"/>
      <c r="LME39" s="9"/>
      <c r="LMF39" s="9"/>
      <c r="LMG39" s="9"/>
      <c r="LMH39" s="9"/>
      <c r="LMI39" s="9"/>
      <c r="LMJ39" s="9"/>
      <c r="LMK39" s="9"/>
      <c r="LML39" s="9"/>
      <c r="LMM39" s="9"/>
      <c r="LMN39" s="9"/>
      <c r="LMO39" s="9"/>
      <c r="LMP39" s="9"/>
      <c r="LMQ39" s="9"/>
      <c r="LMR39" s="9"/>
      <c r="LMS39" s="9"/>
      <c r="LMT39" s="9"/>
      <c r="LMU39" s="9"/>
      <c r="LMV39" s="9"/>
      <c r="LMW39" s="9"/>
      <c r="LMX39" s="9"/>
      <c r="LMY39" s="9"/>
      <c r="LMZ39" s="9"/>
      <c r="LNA39" s="9"/>
      <c r="LNB39" s="9"/>
      <c r="LNC39" s="9"/>
      <c r="LND39" s="9"/>
      <c r="LNE39" s="9"/>
      <c r="LNF39" s="9"/>
      <c r="LNG39" s="9"/>
      <c r="LNH39" s="9"/>
      <c r="LNI39" s="9"/>
      <c r="LNJ39" s="9"/>
      <c r="LNK39" s="9"/>
      <c r="LNL39" s="9"/>
      <c r="LNM39" s="9"/>
      <c r="LNN39" s="9"/>
      <c r="LNO39" s="9"/>
      <c r="LNP39" s="9"/>
      <c r="LNQ39" s="9"/>
      <c r="LNR39" s="9"/>
      <c r="LNS39" s="9"/>
      <c r="LNT39" s="9"/>
      <c r="LNU39" s="9"/>
      <c r="LNV39" s="9"/>
      <c r="LNW39" s="9"/>
      <c r="LNX39" s="9"/>
      <c r="LNY39" s="9"/>
      <c r="LNZ39" s="9"/>
      <c r="LOA39" s="9"/>
      <c r="LOB39" s="9"/>
      <c r="LOC39" s="9"/>
      <c r="LOD39" s="9"/>
      <c r="LOE39" s="9"/>
      <c r="LOF39" s="9"/>
      <c r="LOG39" s="9"/>
      <c r="LOH39" s="9"/>
      <c r="LOI39" s="9"/>
      <c r="LOJ39" s="9"/>
      <c r="LOK39" s="9"/>
      <c r="LOL39" s="9"/>
      <c r="LOM39" s="9"/>
      <c r="LON39" s="9"/>
      <c r="LOO39" s="9"/>
      <c r="LOP39" s="9"/>
      <c r="LOQ39" s="9"/>
      <c r="LOR39" s="9"/>
      <c r="LOS39" s="9"/>
      <c r="LOT39" s="9"/>
      <c r="LOU39" s="9"/>
      <c r="LOV39" s="9"/>
      <c r="LOW39" s="9"/>
      <c r="LOX39" s="9"/>
      <c r="LOY39" s="9"/>
      <c r="LOZ39" s="9"/>
      <c r="LPA39" s="9"/>
      <c r="LPB39" s="9"/>
      <c r="LPC39" s="9"/>
      <c r="LPD39" s="9"/>
      <c r="LPE39" s="9"/>
      <c r="LPF39" s="9"/>
      <c r="LPG39" s="9"/>
      <c r="LPH39" s="9"/>
      <c r="LPI39" s="9"/>
      <c r="LPJ39" s="9"/>
      <c r="LPK39" s="9"/>
      <c r="LPL39" s="9"/>
      <c r="LPM39" s="9"/>
      <c r="LPN39" s="9"/>
      <c r="LPO39" s="9"/>
      <c r="LPP39" s="9"/>
      <c r="LPQ39" s="9"/>
      <c r="LPR39" s="9"/>
      <c r="LPS39" s="9"/>
      <c r="LPT39" s="9"/>
      <c r="LPU39" s="9"/>
      <c r="LPV39" s="9"/>
      <c r="LPW39" s="9"/>
      <c r="LPX39" s="9"/>
      <c r="LPY39" s="9"/>
      <c r="LPZ39" s="9"/>
      <c r="LQA39" s="9"/>
      <c r="LQB39" s="9"/>
      <c r="LQC39" s="9"/>
      <c r="LQD39" s="9"/>
      <c r="LQE39" s="9"/>
      <c r="LQF39" s="9"/>
      <c r="LQG39" s="9"/>
      <c r="LQH39" s="9"/>
      <c r="LQI39" s="9"/>
      <c r="LQJ39" s="9"/>
      <c r="LQK39" s="9"/>
      <c r="LQL39" s="9"/>
      <c r="LQM39" s="9"/>
      <c r="LQN39" s="9"/>
      <c r="LQO39" s="9"/>
      <c r="LQP39" s="9"/>
      <c r="LQQ39" s="9"/>
      <c r="LQR39" s="9"/>
      <c r="LQS39" s="9"/>
      <c r="LQT39" s="9"/>
      <c r="LQU39" s="9"/>
      <c r="LQV39" s="9"/>
      <c r="LQW39" s="9"/>
      <c r="LQX39" s="9"/>
      <c r="LQY39" s="9"/>
      <c r="LQZ39" s="9"/>
      <c r="LRA39" s="9"/>
      <c r="LRB39" s="9"/>
      <c r="LRC39" s="9"/>
      <c r="LRD39" s="9"/>
      <c r="LRE39" s="9"/>
      <c r="LRF39" s="9"/>
      <c r="LRG39" s="9"/>
      <c r="LRH39" s="9"/>
      <c r="LRI39" s="9"/>
      <c r="LRJ39" s="9"/>
      <c r="LRK39" s="9"/>
      <c r="LRL39" s="9"/>
      <c r="LRM39" s="9"/>
      <c r="LRN39" s="9"/>
      <c r="LRO39" s="9"/>
      <c r="LRP39" s="9"/>
      <c r="LRQ39" s="9"/>
      <c r="LRR39" s="9"/>
      <c r="LRS39" s="9"/>
      <c r="LRT39" s="9"/>
      <c r="LRU39" s="9"/>
      <c r="LRV39" s="9"/>
      <c r="LRW39" s="9"/>
      <c r="LRX39" s="9"/>
      <c r="LRY39" s="9"/>
      <c r="LRZ39" s="9"/>
      <c r="LSA39" s="9"/>
      <c r="LSB39" s="9"/>
      <c r="LSC39" s="9"/>
      <c r="LSD39" s="9"/>
      <c r="LSE39" s="9"/>
      <c r="LSF39" s="9"/>
      <c r="LSG39" s="9"/>
      <c r="LSH39" s="9"/>
      <c r="LSI39" s="9"/>
      <c r="LSJ39" s="9"/>
      <c r="LSK39" s="9"/>
      <c r="LSL39" s="9"/>
      <c r="LSM39" s="9"/>
      <c r="LSN39" s="9"/>
      <c r="LSO39" s="9"/>
      <c r="LSP39" s="9"/>
      <c r="LSQ39" s="9"/>
      <c r="LSR39" s="9"/>
      <c r="LSS39" s="9"/>
      <c r="LST39" s="9"/>
      <c r="LSU39" s="9"/>
      <c r="LSV39" s="9"/>
      <c r="LSW39" s="9"/>
      <c r="LSX39" s="9"/>
      <c r="LSY39" s="9"/>
      <c r="LSZ39" s="9"/>
      <c r="LTA39" s="9"/>
      <c r="LTB39" s="9"/>
      <c r="LTC39" s="9"/>
      <c r="LTD39" s="9"/>
      <c r="LTE39" s="9"/>
      <c r="LTF39" s="9"/>
      <c r="LTG39" s="9"/>
      <c r="LTH39" s="9"/>
      <c r="LTI39" s="9"/>
      <c r="LTJ39" s="9"/>
      <c r="LTK39" s="9"/>
      <c r="LTL39" s="9"/>
      <c r="LTM39" s="9"/>
      <c r="LTN39" s="9"/>
      <c r="LTO39" s="9"/>
      <c r="LTP39" s="9"/>
      <c r="LTQ39" s="9"/>
      <c r="LTR39" s="9"/>
      <c r="LTS39" s="9"/>
      <c r="LTT39" s="9"/>
      <c r="LTU39" s="9"/>
      <c r="LTV39" s="9"/>
      <c r="LTW39" s="9"/>
      <c r="LTX39" s="9"/>
      <c r="LTY39" s="9"/>
      <c r="LTZ39" s="9"/>
      <c r="LUA39" s="9"/>
      <c r="LUB39" s="9"/>
      <c r="LUC39" s="9"/>
      <c r="LUD39" s="9"/>
      <c r="LUE39" s="9"/>
      <c r="LUF39" s="9"/>
      <c r="LUG39" s="9"/>
      <c r="LUH39" s="9"/>
      <c r="LUI39" s="9"/>
      <c r="LUJ39" s="9"/>
      <c r="LUK39" s="9"/>
      <c r="LUL39" s="9"/>
      <c r="LUM39" s="9"/>
      <c r="LUN39" s="9"/>
      <c r="LUO39" s="9"/>
      <c r="LUP39" s="9"/>
      <c r="LUQ39" s="9"/>
      <c r="LUR39" s="9"/>
      <c r="LUS39" s="9"/>
      <c r="LUT39" s="9"/>
      <c r="LUU39" s="9"/>
      <c r="LUV39" s="9"/>
      <c r="LUW39" s="9"/>
      <c r="LUX39" s="9"/>
      <c r="LUY39" s="9"/>
      <c r="LUZ39" s="9"/>
      <c r="LVA39" s="9"/>
      <c r="LVB39" s="9"/>
      <c r="LVC39" s="9"/>
      <c r="LVD39" s="9"/>
      <c r="LVE39" s="9"/>
      <c r="LVF39" s="9"/>
      <c r="LVG39" s="9"/>
      <c r="LVH39" s="9"/>
      <c r="LVI39" s="9"/>
      <c r="LVJ39" s="9"/>
      <c r="LVK39" s="9"/>
      <c r="LVL39" s="9"/>
      <c r="LVM39" s="9"/>
      <c r="LVN39" s="9"/>
      <c r="LVO39" s="9"/>
      <c r="LVP39" s="9"/>
      <c r="LVQ39" s="9"/>
      <c r="LVR39" s="9"/>
      <c r="LVS39" s="9"/>
      <c r="LVT39" s="9"/>
      <c r="LVU39" s="9"/>
      <c r="LVV39" s="9"/>
      <c r="LVW39" s="9"/>
      <c r="LVX39" s="9"/>
      <c r="LVY39" s="9"/>
      <c r="LVZ39" s="9"/>
      <c r="LWA39" s="9"/>
      <c r="LWB39" s="9"/>
      <c r="LWC39" s="9"/>
      <c r="LWD39" s="9"/>
      <c r="LWE39" s="9"/>
      <c r="LWF39" s="9"/>
      <c r="LWG39" s="9"/>
      <c r="LWH39" s="9"/>
      <c r="LWI39" s="9"/>
      <c r="LWJ39" s="9"/>
      <c r="LWK39" s="9"/>
      <c r="LWL39" s="9"/>
      <c r="LWM39" s="9"/>
      <c r="LWN39" s="9"/>
      <c r="LWO39" s="9"/>
      <c r="LWP39" s="9"/>
      <c r="LWQ39" s="9"/>
      <c r="LWR39" s="9"/>
      <c r="LWS39" s="9"/>
      <c r="LWT39" s="9"/>
      <c r="LWU39" s="9"/>
      <c r="LWV39" s="9"/>
      <c r="LWW39" s="9"/>
      <c r="LWX39" s="9"/>
      <c r="LWY39" s="9"/>
      <c r="LWZ39" s="9"/>
      <c r="LXA39" s="9"/>
      <c r="LXB39" s="9"/>
      <c r="LXC39" s="9"/>
      <c r="LXD39" s="9"/>
      <c r="LXE39" s="9"/>
      <c r="LXF39" s="9"/>
      <c r="LXG39" s="9"/>
      <c r="LXH39" s="9"/>
      <c r="LXI39" s="9"/>
      <c r="LXJ39" s="9"/>
      <c r="LXK39" s="9"/>
      <c r="LXL39" s="9"/>
      <c r="LXM39" s="9"/>
      <c r="LXN39" s="9"/>
      <c r="LXO39" s="9"/>
      <c r="LXP39" s="9"/>
      <c r="LXQ39" s="9"/>
      <c r="LXR39" s="9"/>
      <c r="LXS39" s="9"/>
      <c r="LXT39" s="9"/>
      <c r="LXU39" s="9"/>
      <c r="LXV39" s="9"/>
      <c r="LXW39" s="9"/>
      <c r="LXX39" s="9"/>
      <c r="LXY39" s="9"/>
      <c r="LXZ39" s="9"/>
      <c r="LYA39" s="9"/>
      <c r="LYB39" s="9"/>
      <c r="LYC39" s="9"/>
      <c r="LYD39" s="9"/>
      <c r="LYE39" s="9"/>
      <c r="LYF39" s="9"/>
      <c r="LYG39" s="9"/>
      <c r="LYH39" s="9"/>
      <c r="LYI39" s="9"/>
      <c r="LYJ39" s="9"/>
      <c r="LYK39" s="9"/>
      <c r="LYL39" s="9"/>
      <c r="LYM39" s="9"/>
      <c r="LYN39" s="9"/>
      <c r="LYO39" s="9"/>
      <c r="LYP39" s="9"/>
      <c r="LYQ39" s="9"/>
      <c r="LYR39" s="9"/>
      <c r="LYS39" s="9"/>
      <c r="LYT39" s="9"/>
      <c r="LYU39" s="9"/>
      <c r="LYV39" s="9"/>
      <c r="LYW39" s="9"/>
      <c r="LYX39" s="9"/>
      <c r="LYY39" s="9"/>
      <c r="LYZ39" s="9"/>
      <c r="LZA39" s="9"/>
      <c r="LZB39" s="9"/>
      <c r="LZC39" s="9"/>
      <c r="LZD39" s="9"/>
      <c r="LZE39" s="9"/>
      <c r="LZF39" s="9"/>
      <c r="LZG39" s="9"/>
      <c r="LZH39" s="9"/>
      <c r="LZI39" s="9"/>
      <c r="LZJ39" s="9"/>
      <c r="LZK39" s="9"/>
      <c r="LZL39" s="9"/>
      <c r="LZM39" s="9"/>
      <c r="LZN39" s="9"/>
      <c r="LZO39" s="9"/>
      <c r="LZP39" s="9"/>
      <c r="LZQ39" s="9"/>
      <c r="LZR39" s="9"/>
      <c r="LZS39" s="9"/>
      <c r="LZT39" s="9"/>
      <c r="LZU39" s="9"/>
      <c r="LZV39" s="9"/>
      <c r="LZW39" s="9"/>
      <c r="LZX39" s="9"/>
      <c r="LZY39" s="9"/>
      <c r="LZZ39" s="9"/>
      <c r="MAA39" s="9"/>
      <c r="MAB39" s="9"/>
      <c r="MAC39" s="9"/>
      <c r="MAD39" s="9"/>
      <c r="MAE39" s="9"/>
      <c r="MAF39" s="9"/>
      <c r="MAG39" s="9"/>
      <c r="MAH39" s="9"/>
      <c r="MAI39" s="9"/>
      <c r="MAJ39" s="9"/>
      <c r="MAK39" s="9"/>
      <c r="MAL39" s="9"/>
      <c r="MAM39" s="9"/>
      <c r="MAN39" s="9"/>
      <c r="MAO39" s="9"/>
      <c r="MAP39" s="9"/>
      <c r="MAQ39" s="9"/>
      <c r="MAR39" s="9"/>
      <c r="MAS39" s="9"/>
      <c r="MAT39" s="9"/>
      <c r="MAU39" s="9"/>
      <c r="MAV39" s="9"/>
      <c r="MAW39" s="9"/>
      <c r="MAX39" s="9"/>
      <c r="MAY39" s="9"/>
      <c r="MAZ39" s="9"/>
      <c r="MBA39" s="9"/>
      <c r="MBB39" s="9"/>
      <c r="MBC39" s="9"/>
      <c r="MBD39" s="9"/>
      <c r="MBE39" s="9"/>
      <c r="MBF39" s="9"/>
      <c r="MBG39" s="9"/>
      <c r="MBH39" s="9"/>
      <c r="MBI39" s="9"/>
      <c r="MBJ39" s="9"/>
      <c r="MBK39" s="9"/>
      <c r="MBL39" s="9"/>
      <c r="MBM39" s="9"/>
      <c r="MBN39" s="9"/>
      <c r="MBO39" s="9"/>
      <c r="MBP39" s="9"/>
      <c r="MBQ39" s="9"/>
      <c r="MBR39" s="9"/>
      <c r="MBS39" s="9"/>
      <c r="MBT39" s="9"/>
      <c r="MBU39" s="9"/>
      <c r="MBV39" s="9"/>
      <c r="MBW39" s="9"/>
      <c r="MBX39" s="9"/>
      <c r="MBY39" s="9"/>
      <c r="MBZ39" s="9"/>
      <c r="MCA39" s="9"/>
      <c r="MCB39" s="9"/>
      <c r="MCC39" s="9"/>
      <c r="MCD39" s="9"/>
      <c r="MCE39" s="9"/>
      <c r="MCF39" s="9"/>
      <c r="MCG39" s="9"/>
      <c r="MCH39" s="9"/>
      <c r="MCI39" s="9"/>
      <c r="MCJ39" s="9"/>
      <c r="MCK39" s="9"/>
      <c r="MCL39" s="9"/>
      <c r="MCM39" s="9"/>
      <c r="MCN39" s="9"/>
      <c r="MCO39" s="9"/>
      <c r="MCP39" s="9"/>
      <c r="MCQ39" s="9"/>
      <c r="MCR39" s="9"/>
      <c r="MCS39" s="9"/>
      <c r="MCT39" s="9"/>
      <c r="MCU39" s="9"/>
      <c r="MCV39" s="9"/>
      <c r="MCW39" s="9"/>
      <c r="MCX39" s="9"/>
      <c r="MCY39" s="9"/>
      <c r="MCZ39" s="9"/>
      <c r="MDA39" s="9"/>
      <c r="MDB39" s="9"/>
      <c r="MDC39" s="9"/>
      <c r="MDD39" s="9"/>
      <c r="MDE39" s="9"/>
      <c r="MDF39" s="9"/>
      <c r="MDG39" s="9"/>
      <c r="MDH39" s="9"/>
      <c r="MDI39" s="9"/>
      <c r="MDJ39" s="9"/>
      <c r="MDK39" s="9"/>
      <c r="MDL39" s="9"/>
      <c r="MDM39" s="9"/>
      <c r="MDN39" s="9"/>
      <c r="MDO39" s="9"/>
      <c r="MDP39" s="9"/>
      <c r="MDQ39" s="9"/>
      <c r="MDR39" s="9"/>
      <c r="MDS39" s="9"/>
      <c r="MDT39" s="9"/>
      <c r="MDU39" s="9"/>
      <c r="MDV39" s="9"/>
      <c r="MDW39" s="9"/>
      <c r="MDX39" s="9"/>
      <c r="MDY39" s="9"/>
      <c r="MDZ39" s="9"/>
      <c r="MEA39" s="9"/>
      <c r="MEB39" s="9"/>
      <c r="MEC39" s="9"/>
      <c r="MED39" s="9"/>
      <c r="MEE39" s="9"/>
      <c r="MEF39" s="9"/>
      <c r="MEG39" s="9"/>
      <c r="MEH39" s="9"/>
      <c r="MEI39" s="9"/>
      <c r="MEJ39" s="9"/>
      <c r="MEK39" s="9"/>
      <c r="MEL39" s="9"/>
      <c r="MEM39" s="9"/>
      <c r="MEN39" s="9"/>
      <c r="MEO39" s="9"/>
      <c r="MEP39" s="9"/>
      <c r="MEQ39" s="9"/>
      <c r="MER39" s="9"/>
      <c r="MES39" s="9"/>
      <c r="MET39" s="9"/>
      <c r="MEU39" s="9"/>
      <c r="MEV39" s="9"/>
      <c r="MEW39" s="9"/>
      <c r="MEX39" s="9"/>
      <c r="MEY39" s="9"/>
      <c r="MEZ39" s="9"/>
      <c r="MFA39" s="9"/>
      <c r="MFB39" s="9"/>
      <c r="MFC39" s="9"/>
      <c r="MFD39" s="9"/>
      <c r="MFE39" s="9"/>
      <c r="MFF39" s="9"/>
      <c r="MFG39" s="9"/>
      <c r="MFH39" s="9"/>
      <c r="MFI39" s="9"/>
      <c r="MFJ39" s="9"/>
      <c r="MFK39" s="9"/>
      <c r="MFL39" s="9"/>
      <c r="MFM39" s="9"/>
      <c r="MFN39" s="9"/>
      <c r="MFO39" s="9"/>
      <c r="MFP39" s="9"/>
      <c r="MFQ39" s="9"/>
      <c r="MFR39" s="9"/>
      <c r="MFS39" s="9"/>
      <c r="MFT39" s="9"/>
      <c r="MFU39" s="9"/>
      <c r="MFV39" s="9"/>
      <c r="MFW39" s="9"/>
      <c r="MFX39" s="9"/>
      <c r="MFY39" s="9"/>
      <c r="MFZ39" s="9"/>
      <c r="MGA39" s="9"/>
      <c r="MGB39" s="9"/>
      <c r="MGC39" s="9"/>
      <c r="MGD39" s="9"/>
      <c r="MGE39" s="9"/>
      <c r="MGF39" s="9"/>
      <c r="MGG39" s="9"/>
      <c r="MGH39" s="9"/>
      <c r="MGI39" s="9"/>
      <c r="MGJ39" s="9"/>
      <c r="MGK39" s="9"/>
      <c r="MGL39" s="9"/>
      <c r="MGM39" s="9"/>
      <c r="MGN39" s="9"/>
      <c r="MGO39" s="9"/>
      <c r="MGP39" s="9"/>
      <c r="MGQ39" s="9"/>
      <c r="MGR39" s="9"/>
      <c r="MGS39" s="9"/>
      <c r="MGT39" s="9"/>
      <c r="MGU39" s="9"/>
      <c r="MGV39" s="9"/>
      <c r="MGW39" s="9"/>
      <c r="MGX39" s="9"/>
      <c r="MGY39" s="9"/>
      <c r="MGZ39" s="9"/>
      <c r="MHA39" s="9"/>
      <c r="MHB39" s="9"/>
      <c r="MHC39" s="9"/>
      <c r="MHD39" s="9"/>
      <c r="MHE39" s="9"/>
      <c r="MHF39" s="9"/>
      <c r="MHG39" s="9"/>
      <c r="MHH39" s="9"/>
      <c r="MHI39" s="9"/>
      <c r="MHJ39" s="9"/>
      <c r="MHK39" s="9"/>
      <c r="MHL39" s="9"/>
      <c r="MHM39" s="9"/>
      <c r="MHN39" s="9"/>
      <c r="MHO39" s="9"/>
      <c r="MHP39" s="9"/>
      <c r="MHQ39" s="9"/>
      <c r="MHR39" s="9"/>
      <c r="MHS39" s="9"/>
      <c r="MHT39" s="9"/>
      <c r="MHU39" s="9"/>
      <c r="MHV39" s="9"/>
      <c r="MHW39" s="9"/>
      <c r="MHX39" s="9"/>
      <c r="MHY39" s="9"/>
      <c r="MHZ39" s="9"/>
      <c r="MIA39" s="9"/>
      <c r="MIB39" s="9"/>
      <c r="MIC39" s="9"/>
      <c r="MID39" s="9"/>
      <c r="MIE39" s="9"/>
      <c r="MIF39" s="9"/>
      <c r="MIG39" s="9"/>
      <c r="MIH39" s="9"/>
      <c r="MII39" s="9"/>
      <c r="MIJ39" s="9"/>
      <c r="MIK39" s="9"/>
      <c r="MIL39" s="9"/>
      <c r="MIM39" s="9"/>
      <c r="MIN39" s="9"/>
      <c r="MIO39" s="9"/>
      <c r="MIP39" s="9"/>
      <c r="MIQ39" s="9"/>
      <c r="MIR39" s="9"/>
      <c r="MIS39" s="9"/>
      <c r="MIT39" s="9"/>
      <c r="MIU39" s="9"/>
      <c r="MIV39" s="9"/>
      <c r="MIW39" s="9"/>
      <c r="MIX39" s="9"/>
      <c r="MIY39" s="9"/>
      <c r="MIZ39" s="9"/>
      <c r="MJA39" s="9"/>
      <c r="MJB39" s="9"/>
      <c r="MJC39" s="9"/>
      <c r="MJD39" s="9"/>
      <c r="MJE39" s="9"/>
      <c r="MJF39" s="9"/>
      <c r="MJG39" s="9"/>
      <c r="MJH39" s="9"/>
      <c r="MJI39" s="9"/>
      <c r="MJJ39" s="9"/>
      <c r="MJK39" s="9"/>
      <c r="MJL39" s="9"/>
      <c r="MJM39" s="9"/>
      <c r="MJN39" s="9"/>
      <c r="MJO39" s="9"/>
      <c r="MJP39" s="9"/>
      <c r="MJQ39" s="9"/>
      <c r="MJR39" s="9"/>
      <c r="MJS39" s="9"/>
      <c r="MJT39" s="9"/>
      <c r="MJU39" s="9"/>
      <c r="MJV39" s="9"/>
      <c r="MJW39" s="9"/>
      <c r="MJX39" s="9"/>
      <c r="MJY39" s="9"/>
      <c r="MJZ39" s="9"/>
      <c r="MKA39" s="9"/>
      <c r="MKB39" s="9"/>
      <c r="MKC39" s="9"/>
      <c r="MKD39" s="9"/>
      <c r="MKE39" s="9"/>
      <c r="MKF39" s="9"/>
      <c r="MKG39" s="9"/>
      <c r="MKH39" s="9"/>
      <c r="MKI39" s="9"/>
      <c r="MKJ39" s="9"/>
      <c r="MKK39" s="9"/>
      <c r="MKL39" s="9"/>
      <c r="MKM39" s="9"/>
      <c r="MKN39" s="9"/>
      <c r="MKO39" s="9"/>
      <c r="MKP39" s="9"/>
      <c r="MKQ39" s="9"/>
      <c r="MKR39" s="9"/>
      <c r="MKS39" s="9"/>
      <c r="MKT39" s="9"/>
      <c r="MKU39" s="9"/>
      <c r="MKV39" s="9"/>
      <c r="MKW39" s="9"/>
      <c r="MKX39" s="9"/>
      <c r="MKY39" s="9"/>
      <c r="MKZ39" s="9"/>
      <c r="MLA39" s="9"/>
      <c r="MLB39" s="9"/>
      <c r="MLC39" s="9"/>
      <c r="MLD39" s="9"/>
      <c r="MLE39" s="9"/>
      <c r="MLF39" s="9"/>
      <c r="MLG39" s="9"/>
      <c r="MLH39" s="9"/>
      <c r="MLI39" s="9"/>
      <c r="MLJ39" s="9"/>
      <c r="MLK39" s="9"/>
      <c r="MLL39" s="9"/>
      <c r="MLM39" s="9"/>
      <c r="MLN39" s="9"/>
      <c r="MLO39" s="9"/>
      <c r="MLP39" s="9"/>
      <c r="MLQ39" s="9"/>
      <c r="MLR39" s="9"/>
      <c r="MLS39" s="9"/>
      <c r="MLT39" s="9"/>
      <c r="MLU39" s="9"/>
      <c r="MLV39" s="9"/>
      <c r="MLW39" s="9"/>
      <c r="MLX39" s="9"/>
      <c r="MLY39" s="9"/>
      <c r="MLZ39" s="9"/>
      <c r="MMA39" s="9"/>
      <c r="MMB39" s="9"/>
      <c r="MMC39" s="9"/>
      <c r="MMD39" s="9"/>
      <c r="MME39" s="9"/>
      <c r="MMF39" s="9"/>
      <c r="MMG39" s="9"/>
      <c r="MMH39" s="9"/>
      <c r="MMI39" s="9"/>
      <c r="MMJ39" s="9"/>
      <c r="MMK39" s="9"/>
      <c r="MML39" s="9"/>
      <c r="MMM39" s="9"/>
      <c r="MMN39" s="9"/>
      <c r="MMO39" s="9"/>
      <c r="MMP39" s="9"/>
      <c r="MMQ39" s="9"/>
      <c r="MMR39" s="9"/>
      <c r="MMS39" s="9"/>
      <c r="MMT39" s="9"/>
      <c r="MMU39" s="9"/>
      <c r="MMV39" s="9"/>
      <c r="MMW39" s="9"/>
      <c r="MMX39" s="9"/>
      <c r="MMY39" s="9"/>
      <c r="MMZ39" s="9"/>
      <c r="MNA39" s="9"/>
      <c r="MNB39" s="9"/>
      <c r="MNC39" s="9"/>
      <c r="MND39" s="9"/>
      <c r="MNE39" s="9"/>
      <c r="MNF39" s="9"/>
      <c r="MNG39" s="9"/>
      <c r="MNH39" s="9"/>
      <c r="MNI39" s="9"/>
      <c r="MNJ39" s="9"/>
      <c r="MNK39" s="9"/>
      <c r="MNL39" s="9"/>
      <c r="MNM39" s="9"/>
      <c r="MNN39" s="9"/>
      <c r="MNO39" s="9"/>
      <c r="MNP39" s="9"/>
      <c r="MNQ39" s="9"/>
      <c r="MNR39" s="9"/>
      <c r="MNS39" s="9"/>
      <c r="MNT39" s="9"/>
      <c r="MNU39" s="9"/>
      <c r="MNV39" s="9"/>
      <c r="MNW39" s="9"/>
      <c r="MNX39" s="9"/>
      <c r="MNY39" s="9"/>
      <c r="MNZ39" s="9"/>
      <c r="MOA39" s="9"/>
      <c r="MOB39" s="9"/>
      <c r="MOC39" s="9"/>
      <c r="MOD39" s="9"/>
      <c r="MOE39" s="9"/>
      <c r="MOF39" s="9"/>
      <c r="MOG39" s="9"/>
      <c r="MOH39" s="9"/>
      <c r="MOI39" s="9"/>
      <c r="MOJ39" s="9"/>
      <c r="MOK39" s="9"/>
      <c r="MOL39" s="9"/>
      <c r="MOM39" s="9"/>
      <c r="MON39" s="9"/>
      <c r="MOO39" s="9"/>
      <c r="MOP39" s="9"/>
      <c r="MOQ39" s="9"/>
      <c r="MOR39" s="9"/>
      <c r="MOS39" s="9"/>
      <c r="MOT39" s="9"/>
      <c r="MOU39" s="9"/>
      <c r="MOV39" s="9"/>
      <c r="MOW39" s="9"/>
      <c r="MOX39" s="9"/>
      <c r="MOY39" s="9"/>
      <c r="MOZ39" s="9"/>
      <c r="MPA39" s="9"/>
      <c r="MPB39" s="9"/>
      <c r="MPC39" s="9"/>
      <c r="MPD39" s="9"/>
      <c r="MPE39" s="9"/>
      <c r="MPF39" s="9"/>
      <c r="MPG39" s="9"/>
      <c r="MPH39" s="9"/>
      <c r="MPI39" s="9"/>
      <c r="MPJ39" s="9"/>
      <c r="MPK39" s="9"/>
      <c r="MPL39" s="9"/>
      <c r="MPM39" s="9"/>
      <c r="MPN39" s="9"/>
      <c r="MPO39" s="9"/>
      <c r="MPP39" s="9"/>
      <c r="MPQ39" s="9"/>
      <c r="MPR39" s="9"/>
      <c r="MPS39" s="9"/>
      <c r="MPT39" s="9"/>
      <c r="MPU39" s="9"/>
      <c r="MPV39" s="9"/>
      <c r="MPW39" s="9"/>
      <c r="MPX39" s="9"/>
      <c r="MPY39" s="9"/>
      <c r="MPZ39" s="9"/>
      <c r="MQA39" s="9"/>
      <c r="MQB39" s="9"/>
      <c r="MQC39" s="9"/>
      <c r="MQD39" s="9"/>
      <c r="MQE39" s="9"/>
      <c r="MQF39" s="9"/>
      <c r="MQG39" s="9"/>
      <c r="MQH39" s="9"/>
      <c r="MQI39" s="9"/>
      <c r="MQJ39" s="9"/>
      <c r="MQK39" s="9"/>
      <c r="MQL39" s="9"/>
      <c r="MQM39" s="9"/>
      <c r="MQN39" s="9"/>
      <c r="MQO39" s="9"/>
      <c r="MQP39" s="9"/>
      <c r="MQQ39" s="9"/>
      <c r="MQR39" s="9"/>
      <c r="MQS39" s="9"/>
      <c r="MQT39" s="9"/>
      <c r="MQU39" s="9"/>
      <c r="MQV39" s="9"/>
      <c r="MQW39" s="9"/>
      <c r="MQX39" s="9"/>
      <c r="MQY39" s="9"/>
      <c r="MQZ39" s="9"/>
      <c r="MRA39" s="9"/>
      <c r="MRB39" s="9"/>
      <c r="MRC39" s="9"/>
      <c r="MRD39" s="9"/>
      <c r="MRE39" s="9"/>
      <c r="MRF39" s="9"/>
      <c r="MRG39" s="9"/>
      <c r="MRH39" s="9"/>
      <c r="MRI39" s="9"/>
      <c r="MRJ39" s="9"/>
      <c r="MRK39" s="9"/>
      <c r="MRL39" s="9"/>
      <c r="MRM39" s="9"/>
      <c r="MRN39" s="9"/>
      <c r="MRO39" s="9"/>
      <c r="MRP39" s="9"/>
      <c r="MRQ39" s="9"/>
      <c r="MRR39" s="9"/>
      <c r="MRS39" s="9"/>
      <c r="MRT39" s="9"/>
      <c r="MRU39" s="9"/>
      <c r="MRV39" s="9"/>
      <c r="MRW39" s="9"/>
      <c r="MRX39" s="9"/>
      <c r="MRY39" s="9"/>
      <c r="MRZ39" s="9"/>
      <c r="MSA39" s="9"/>
      <c r="MSB39" s="9"/>
      <c r="MSC39" s="9"/>
      <c r="MSD39" s="9"/>
      <c r="MSE39" s="9"/>
      <c r="MSF39" s="9"/>
      <c r="MSG39" s="9"/>
      <c r="MSH39" s="9"/>
      <c r="MSI39" s="9"/>
      <c r="MSJ39" s="9"/>
      <c r="MSK39" s="9"/>
      <c r="MSL39" s="9"/>
      <c r="MSM39" s="9"/>
      <c r="MSN39" s="9"/>
      <c r="MSO39" s="9"/>
      <c r="MSP39" s="9"/>
      <c r="MSQ39" s="9"/>
      <c r="MSR39" s="9"/>
      <c r="MSS39" s="9"/>
      <c r="MST39" s="9"/>
      <c r="MSU39" s="9"/>
      <c r="MSV39" s="9"/>
      <c r="MSW39" s="9"/>
      <c r="MSX39" s="9"/>
      <c r="MSY39" s="9"/>
      <c r="MSZ39" s="9"/>
      <c r="MTA39" s="9"/>
      <c r="MTB39" s="9"/>
      <c r="MTC39" s="9"/>
      <c r="MTD39" s="9"/>
      <c r="MTE39" s="9"/>
      <c r="MTF39" s="9"/>
      <c r="MTG39" s="9"/>
      <c r="MTH39" s="9"/>
      <c r="MTI39" s="9"/>
      <c r="MTJ39" s="9"/>
      <c r="MTK39" s="9"/>
      <c r="MTL39" s="9"/>
      <c r="MTM39" s="9"/>
      <c r="MTN39" s="9"/>
      <c r="MTO39" s="9"/>
      <c r="MTP39" s="9"/>
      <c r="MTQ39" s="9"/>
      <c r="MTR39" s="9"/>
      <c r="MTS39" s="9"/>
      <c r="MTT39" s="9"/>
      <c r="MTU39" s="9"/>
      <c r="MTV39" s="9"/>
      <c r="MTW39" s="9"/>
      <c r="MTX39" s="9"/>
      <c r="MTY39" s="9"/>
      <c r="MTZ39" s="9"/>
      <c r="MUA39" s="9"/>
      <c r="MUB39" s="9"/>
      <c r="MUC39" s="9"/>
      <c r="MUD39" s="9"/>
      <c r="MUE39" s="9"/>
      <c r="MUF39" s="9"/>
      <c r="MUG39" s="9"/>
      <c r="MUH39" s="9"/>
      <c r="MUI39" s="9"/>
      <c r="MUJ39" s="9"/>
      <c r="MUK39" s="9"/>
      <c r="MUL39" s="9"/>
      <c r="MUM39" s="9"/>
      <c r="MUN39" s="9"/>
      <c r="MUO39" s="9"/>
      <c r="MUP39" s="9"/>
      <c r="MUQ39" s="9"/>
      <c r="MUR39" s="9"/>
      <c r="MUS39" s="9"/>
      <c r="MUT39" s="9"/>
      <c r="MUU39" s="9"/>
      <c r="MUV39" s="9"/>
      <c r="MUW39" s="9"/>
      <c r="MUX39" s="9"/>
      <c r="MUY39" s="9"/>
      <c r="MUZ39" s="9"/>
      <c r="MVA39" s="9"/>
      <c r="MVB39" s="9"/>
      <c r="MVC39" s="9"/>
      <c r="MVD39" s="9"/>
      <c r="MVE39" s="9"/>
      <c r="MVF39" s="9"/>
      <c r="MVG39" s="9"/>
      <c r="MVH39" s="9"/>
      <c r="MVI39" s="9"/>
      <c r="MVJ39" s="9"/>
      <c r="MVK39" s="9"/>
      <c r="MVL39" s="9"/>
      <c r="MVM39" s="9"/>
      <c r="MVN39" s="9"/>
      <c r="MVO39" s="9"/>
      <c r="MVP39" s="9"/>
      <c r="MVQ39" s="9"/>
      <c r="MVR39" s="9"/>
      <c r="MVS39" s="9"/>
      <c r="MVT39" s="9"/>
      <c r="MVU39" s="9"/>
      <c r="MVV39" s="9"/>
      <c r="MVW39" s="9"/>
      <c r="MVX39" s="9"/>
      <c r="MVY39" s="9"/>
      <c r="MVZ39" s="9"/>
      <c r="MWA39" s="9"/>
      <c r="MWB39" s="9"/>
      <c r="MWC39" s="9"/>
      <c r="MWD39" s="9"/>
      <c r="MWE39" s="9"/>
      <c r="MWF39" s="9"/>
      <c r="MWG39" s="9"/>
      <c r="MWH39" s="9"/>
      <c r="MWI39" s="9"/>
      <c r="MWJ39" s="9"/>
      <c r="MWK39" s="9"/>
      <c r="MWL39" s="9"/>
      <c r="MWM39" s="9"/>
      <c r="MWN39" s="9"/>
      <c r="MWO39" s="9"/>
      <c r="MWP39" s="9"/>
      <c r="MWQ39" s="9"/>
      <c r="MWR39" s="9"/>
      <c r="MWS39" s="9"/>
      <c r="MWT39" s="9"/>
      <c r="MWU39" s="9"/>
      <c r="MWV39" s="9"/>
      <c r="MWW39" s="9"/>
      <c r="MWX39" s="9"/>
      <c r="MWY39" s="9"/>
      <c r="MWZ39" s="9"/>
      <c r="MXA39" s="9"/>
      <c r="MXB39" s="9"/>
      <c r="MXC39" s="9"/>
      <c r="MXD39" s="9"/>
      <c r="MXE39" s="9"/>
      <c r="MXF39" s="9"/>
      <c r="MXG39" s="9"/>
      <c r="MXH39" s="9"/>
      <c r="MXI39" s="9"/>
      <c r="MXJ39" s="9"/>
      <c r="MXK39" s="9"/>
      <c r="MXL39" s="9"/>
      <c r="MXM39" s="9"/>
      <c r="MXN39" s="9"/>
      <c r="MXO39" s="9"/>
      <c r="MXP39" s="9"/>
      <c r="MXQ39" s="9"/>
      <c r="MXR39" s="9"/>
      <c r="MXS39" s="9"/>
      <c r="MXT39" s="9"/>
      <c r="MXU39" s="9"/>
      <c r="MXV39" s="9"/>
      <c r="MXW39" s="9"/>
      <c r="MXX39" s="9"/>
      <c r="MXY39" s="9"/>
      <c r="MXZ39" s="9"/>
      <c r="MYA39" s="9"/>
      <c r="MYB39" s="9"/>
      <c r="MYC39" s="9"/>
      <c r="MYD39" s="9"/>
      <c r="MYE39" s="9"/>
      <c r="MYF39" s="9"/>
      <c r="MYG39" s="9"/>
      <c r="MYH39" s="9"/>
      <c r="MYI39" s="9"/>
      <c r="MYJ39" s="9"/>
      <c r="MYK39" s="9"/>
      <c r="MYL39" s="9"/>
      <c r="MYM39" s="9"/>
      <c r="MYN39" s="9"/>
      <c r="MYO39" s="9"/>
      <c r="MYP39" s="9"/>
      <c r="MYQ39" s="9"/>
      <c r="MYR39" s="9"/>
      <c r="MYS39" s="9"/>
      <c r="MYT39" s="9"/>
      <c r="MYU39" s="9"/>
      <c r="MYV39" s="9"/>
      <c r="MYW39" s="9"/>
      <c r="MYX39" s="9"/>
      <c r="MYY39" s="9"/>
      <c r="MYZ39" s="9"/>
      <c r="MZA39" s="9"/>
      <c r="MZB39" s="9"/>
      <c r="MZC39" s="9"/>
      <c r="MZD39" s="9"/>
      <c r="MZE39" s="9"/>
      <c r="MZF39" s="9"/>
      <c r="MZG39" s="9"/>
      <c r="MZH39" s="9"/>
      <c r="MZI39" s="9"/>
      <c r="MZJ39" s="9"/>
      <c r="MZK39" s="9"/>
      <c r="MZL39" s="9"/>
      <c r="MZM39" s="9"/>
      <c r="MZN39" s="9"/>
      <c r="MZO39" s="9"/>
      <c r="MZP39" s="9"/>
      <c r="MZQ39" s="9"/>
      <c r="MZR39" s="9"/>
      <c r="MZS39" s="9"/>
      <c r="MZT39" s="9"/>
      <c r="MZU39" s="9"/>
      <c r="MZV39" s="9"/>
      <c r="MZW39" s="9"/>
      <c r="MZX39" s="9"/>
      <c r="MZY39" s="9"/>
      <c r="MZZ39" s="9"/>
      <c r="NAA39" s="9"/>
      <c r="NAB39" s="9"/>
      <c r="NAC39" s="9"/>
      <c r="NAD39" s="9"/>
      <c r="NAE39" s="9"/>
      <c r="NAF39" s="9"/>
      <c r="NAG39" s="9"/>
      <c r="NAH39" s="9"/>
      <c r="NAI39" s="9"/>
      <c r="NAJ39" s="9"/>
      <c r="NAK39" s="9"/>
      <c r="NAL39" s="9"/>
      <c r="NAM39" s="9"/>
      <c r="NAN39" s="9"/>
      <c r="NAO39" s="9"/>
      <c r="NAP39" s="9"/>
      <c r="NAQ39" s="9"/>
      <c r="NAR39" s="9"/>
      <c r="NAS39" s="9"/>
      <c r="NAT39" s="9"/>
      <c r="NAU39" s="9"/>
      <c r="NAV39" s="9"/>
      <c r="NAW39" s="9"/>
      <c r="NAX39" s="9"/>
      <c r="NAY39" s="9"/>
      <c r="NAZ39" s="9"/>
      <c r="NBA39" s="9"/>
      <c r="NBB39" s="9"/>
      <c r="NBC39" s="9"/>
      <c r="NBD39" s="9"/>
      <c r="NBE39" s="9"/>
      <c r="NBF39" s="9"/>
      <c r="NBG39" s="9"/>
      <c r="NBH39" s="9"/>
      <c r="NBI39" s="9"/>
      <c r="NBJ39" s="9"/>
      <c r="NBK39" s="9"/>
      <c r="NBL39" s="9"/>
      <c r="NBM39" s="9"/>
      <c r="NBN39" s="9"/>
      <c r="NBO39" s="9"/>
      <c r="NBP39" s="9"/>
      <c r="NBQ39" s="9"/>
      <c r="NBR39" s="9"/>
      <c r="NBS39" s="9"/>
      <c r="NBT39" s="9"/>
      <c r="NBU39" s="9"/>
      <c r="NBV39" s="9"/>
      <c r="NBW39" s="9"/>
      <c r="NBX39" s="9"/>
      <c r="NBY39" s="9"/>
      <c r="NBZ39" s="9"/>
      <c r="NCA39" s="9"/>
      <c r="NCB39" s="9"/>
      <c r="NCC39" s="9"/>
      <c r="NCD39" s="9"/>
      <c r="NCE39" s="9"/>
      <c r="NCF39" s="9"/>
      <c r="NCG39" s="9"/>
      <c r="NCH39" s="9"/>
      <c r="NCI39" s="9"/>
      <c r="NCJ39" s="9"/>
      <c r="NCK39" s="9"/>
      <c r="NCL39" s="9"/>
      <c r="NCM39" s="9"/>
      <c r="NCN39" s="9"/>
      <c r="NCO39" s="9"/>
      <c r="NCP39" s="9"/>
      <c r="NCQ39" s="9"/>
      <c r="NCR39" s="9"/>
      <c r="NCS39" s="9"/>
      <c r="NCT39" s="9"/>
      <c r="NCU39" s="9"/>
      <c r="NCV39" s="9"/>
      <c r="NCW39" s="9"/>
      <c r="NCX39" s="9"/>
      <c r="NCY39" s="9"/>
      <c r="NCZ39" s="9"/>
      <c r="NDA39" s="9"/>
      <c r="NDB39" s="9"/>
      <c r="NDC39" s="9"/>
      <c r="NDD39" s="9"/>
      <c r="NDE39" s="9"/>
      <c r="NDF39" s="9"/>
      <c r="NDG39" s="9"/>
      <c r="NDH39" s="9"/>
      <c r="NDI39" s="9"/>
      <c r="NDJ39" s="9"/>
      <c r="NDK39" s="9"/>
      <c r="NDL39" s="9"/>
      <c r="NDM39" s="9"/>
      <c r="NDN39" s="9"/>
      <c r="NDO39" s="9"/>
      <c r="NDP39" s="9"/>
      <c r="NDQ39" s="9"/>
      <c r="NDR39" s="9"/>
      <c r="NDS39" s="9"/>
      <c r="NDT39" s="9"/>
      <c r="NDU39" s="9"/>
      <c r="NDV39" s="9"/>
      <c r="NDW39" s="9"/>
      <c r="NDX39" s="9"/>
      <c r="NDY39" s="9"/>
      <c r="NDZ39" s="9"/>
      <c r="NEA39" s="9"/>
      <c r="NEB39" s="9"/>
      <c r="NEC39" s="9"/>
      <c r="NED39" s="9"/>
      <c r="NEE39" s="9"/>
      <c r="NEF39" s="9"/>
      <c r="NEG39" s="9"/>
      <c r="NEH39" s="9"/>
      <c r="NEI39" s="9"/>
      <c r="NEJ39" s="9"/>
      <c r="NEK39" s="9"/>
      <c r="NEL39" s="9"/>
      <c r="NEM39" s="9"/>
      <c r="NEN39" s="9"/>
      <c r="NEO39" s="9"/>
      <c r="NEP39" s="9"/>
      <c r="NEQ39" s="9"/>
      <c r="NER39" s="9"/>
      <c r="NES39" s="9"/>
      <c r="NET39" s="9"/>
      <c r="NEU39" s="9"/>
      <c r="NEV39" s="9"/>
      <c r="NEW39" s="9"/>
      <c r="NEX39" s="9"/>
      <c r="NEY39" s="9"/>
      <c r="NEZ39" s="9"/>
      <c r="NFA39" s="9"/>
      <c r="NFB39" s="9"/>
      <c r="NFC39" s="9"/>
      <c r="NFD39" s="9"/>
      <c r="NFE39" s="9"/>
      <c r="NFF39" s="9"/>
      <c r="NFG39" s="9"/>
      <c r="NFH39" s="9"/>
      <c r="NFI39" s="9"/>
      <c r="NFJ39" s="9"/>
      <c r="NFK39" s="9"/>
      <c r="NFL39" s="9"/>
      <c r="NFM39" s="9"/>
      <c r="NFN39" s="9"/>
      <c r="NFO39" s="9"/>
      <c r="NFP39" s="9"/>
      <c r="NFQ39" s="9"/>
      <c r="NFR39" s="9"/>
      <c r="NFS39" s="9"/>
      <c r="NFT39" s="9"/>
      <c r="NFU39" s="9"/>
      <c r="NFV39" s="9"/>
      <c r="NFW39" s="9"/>
      <c r="NFX39" s="9"/>
      <c r="NFY39" s="9"/>
      <c r="NFZ39" s="9"/>
      <c r="NGA39" s="9"/>
      <c r="NGB39" s="9"/>
      <c r="NGC39" s="9"/>
      <c r="NGD39" s="9"/>
      <c r="NGE39" s="9"/>
      <c r="NGF39" s="9"/>
      <c r="NGG39" s="9"/>
      <c r="NGH39" s="9"/>
      <c r="NGI39" s="9"/>
      <c r="NGJ39" s="9"/>
      <c r="NGK39" s="9"/>
      <c r="NGL39" s="9"/>
      <c r="NGM39" s="9"/>
      <c r="NGN39" s="9"/>
      <c r="NGO39" s="9"/>
      <c r="NGP39" s="9"/>
      <c r="NGQ39" s="9"/>
      <c r="NGR39" s="9"/>
      <c r="NGS39" s="9"/>
      <c r="NGT39" s="9"/>
      <c r="NGU39" s="9"/>
      <c r="NGV39" s="9"/>
      <c r="NGW39" s="9"/>
      <c r="NGX39" s="9"/>
      <c r="NGY39" s="9"/>
      <c r="NGZ39" s="9"/>
      <c r="NHA39" s="9"/>
      <c r="NHB39" s="9"/>
      <c r="NHC39" s="9"/>
      <c r="NHD39" s="9"/>
      <c r="NHE39" s="9"/>
      <c r="NHF39" s="9"/>
      <c r="NHG39" s="9"/>
      <c r="NHH39" s="9"/>
      <c r="NHI39" s="9"/>
      <c r="NHJ39" s="9"/>
      <c r="NHK39" s="9"/>
      <c r="NHL39" s="9"/>
      <c r="NHM39" s="9"/>
      <c r="NHN39" s="9"/>
      <c r="NHO39" s="9"/>
      <c r="NHP39" s="9"/>
      <c r="NHQ39" s="9"/>
      <c r="NHR39" s="9"/>
      <c r="NHS39" s="9"/>
      <c r="NHT39" s="9"/>
      <c r="NHU39" s="9"/>
      <c r="NHV39" s="9"/>
      <c r="NHW39" s="9"/>
      <c r="NHX39" s="9"/>
      <c r="NHY39" s="9"/>
      <c r="NHZ39" s="9"/>
      <c r="NIA39" s="9"/>
      <c r="NIB39" s="9"/>
      <c r="NIC39" s="9"/>
      <c r="NID39" s="9"/>
      <c r="NIE39" s="9"/>
      <c r="NIF39" s="9"/>
      <c r="NIG39" s="9"/>
      <c r="NIH39" s="9"/>
      <c r="NII39" s="9"/>
      <c r="NIJ39" s="9"/>
      <c r="NIK39" s="9"/>
      <c r="NIL39" s="9"/>
      <c r="NIM39" s="9"/>
      <c r="NIN39" s="9"/>
      <c r="NIO39" s="9"/>
      <c r="NIP39" s="9"/>
      <c r="NIQ39" s="9"/>
      <c r="NIR39" s="9"/>
      <c r="NIS39" s="9"/>
      <c r="NIT39" s="9"/>
      <c r="NIU39" s="9"/>
      <c r="NIV39" s="9"/>
      <c r="NIW39" s="9"/>
      <c r="NIX39" s="9"/>
      <c r="NIY39" s="9"/>
      <c r="NIZ39" s="9"/>
      <c r="NJA39" s="9"/>
      <c r="NJB39" s="9"/>
      <c r="NJC39" s="9"/>
      <c r="NJD39" s="9"/>
      <c r="NJE39" s="9"/>
      <c r="NJF39" s="9"/>
      <c r="NJG39" s="9"/>
      <c r="NJH39" s="9"/>
      <c r="NJI39" s="9"/>
      <c r="NJJ39" s="9"/>
      <c r="NJK39" s="9"/>
      <c r="NJL39" s="9"/>
      <c r="NJM39" s="9"/>
      <c r="NJN39" s="9"/>
      <c r="NJO39" s="9"/>
      <c r="NJP39" s="9"/>
      <c r="NJQ39" s="9"/>
      <c r="NJR39" s="9"/>
      <c r="NJS39" s="9"/>
      <c r="NJT39" s="9"/>
      <c r="NJU39" s="9"/>
      <c r="NJV39" s="9"/>
      <c r="NJW39" s="9"/>
      <c r="NJX39" s="9"/>
      <c r="NJY39" s="9"/>
      <c r="NJZ39" s="9"/>
      <c r="NKA39" s="9"/>
      <c r="NKB39" s="9"/>
      <c r="NKC39" s="9"/>
      <c r="NKD39" s="9"/>
      <c r="NKE39" s="9"/>
      <c r="NKF39" s="9"/>
      <c r="NKG39" s="9"/>
      <c r="NKH39" s="9"/>
      <c r="NKI39" s="9"/>
      <c r="NKJ39" s="9"/>
      <c r="NKK39" s="9"/>
      <c r="NKL39" s="9"/>
      <c r="NKM39" s="9"/>
      <c r="NKN39" s="9"/>
      <c r="NKO39" s="9"/>
      <c r="NKP39" s="9"/>
      <c r="NKQ39" s="9"/>
      <c r="NKR39" s="9"/>
      <c r="NKS39" s="9"/>
      <c r="NKT39" s="9"/>
      <c r="NKU39" s="9"/>
      <c r="NKV39" s="9"/>
      <c r="NKW39" s="9"/>
      <c r="NKX39" s="9"/>
      <c r="NKY39" s="9"/>
      <c r="NKZ39" s="9"/>
      <c r="NLA39" s="9"/>
      <c r="NLB39" s="9"/>
      <c r="NLC39" s="9"/>
      <c r="NLD39" s="9"/>
      <c r="NLE39" s="9"/>
      <c r="NLF39" s="9"/>
      <c r="NLG39" s="9"/>
      <c r="NLH39" s="9"/>
      <c r="NLI39" s="9"/>
      <c r="NLJ39" s="9"/>
      <c r="NLK39" s="9"/>
      <c r="NLL39" s="9"/>
      <c r="NLM39" s="9"/>
      <c r="NLN39" s="9"/>
      <c r="NLO39" s="9"/>
      <c r="NLP39" s="9"/>
      <c r="NLQ39" s="9"/>
      <c r="NLR39" s="9"/>
      <c r="NLS39" s="9"/>
      <c r="NLT39" s="9"/>
      <c r="NLU39" s="9"/>
      <c r="NLV39" s="9"/>
      <c r="NLW39" s="9"/>
      <c r="NLX39" s="9"/>
      <c r="NLY39" s="9"/>
      <c r="NLZ39" s="9"/>
      <c r="NMA39" s="9"/>
      <c r="NMB39" s="9"/>
      <c r="NMC39" s="9"/>
      <c r="NMD39" s="9"/>
      <c r="NME39" s="9"/>
      <c r="NMF39" s="9"/>
      <c r="NMG39" s="9"/>
      <c r="NMH39" s="9"/>
      <c r="NMI39" s="9"/>
      <c r="NMJ39" s="9"/>
      <c r="NMK39" s="9"/>
      <c r="NML39" s="9"/>
      <c r="NMM39" s="9"/>
      <c r="NMN39" s="9"/>
      <c r="NMO39" s="9"/>
      <c r="NMP39" s="9"/>
      <c r="NMQ39" s="9"/>
      <c r="NMR39" s="9"/>
      <c r="NMS39" s="9"/>
      <c r="NMT39" s="9"/>
      <c r="NMU39" s="9"/>
      <c r="NMV39" s="9"/>
      <c r="NMW39" s="9"/>
      <c r="NMX39" s="9"/>
      <c r="NMY39" s="9"/>
      <c r="NMZ39" s="9"/>
      <c r="NNA39" s="9"/>
      <c r="NNB39" s="9"/>
      <c r="NNC39" s="9"/>
      <c r="NND39" s="9"/>
      <c r="NNE39" s="9"/>
      <c r="NNF39" s="9"/>
      <c r="NNG39" s="9"/>
      <c r="NNH39" s="9"/>
      <c r="NNI39" s="9"/>
      <c r="NNJ39" s="9"/>
      <c r="NNK39" s="9"/>
      <c r="NNL39" s="9"/>
      <c r="NNM39" s="9"/>
      <c r="NNN39" s="9"/>
      <c r="NNO39" s="9"/>
      <c r="NNP39" s="9"/>
      <c r="NNQ39" s="9"/>
      <c r="NNR39" s="9"/>
      <c r="NNS39" s="9"/>
      <c r="NNT39" s="9"/>
      <c r="NNU39" s="9"/>
      <c r="NNV39" s="9"/>
      <c r="NNW39" s="9"/>
      <c r="NNX39" s="9"/>
      <c r="NNY39" s="9"/>
      <c r="NNZ39" s="9"/>
      <c r="NOA39" s="9"/>
      <c r="NOB39" s="9"/>
      <c r="NOC39" s="9"/>
      <c r="NOD39" s="9"/>
      <c r="NOE39" s="9"/>
      <c r="NOF39" s="9"/>
      <c r="NOG39" s="9"/>
      <c r="NOH39" s="9"/>
      <c r="NOI39" s="9"/>
      <c r="NOJ39" s="9"/>
      <c r="NOK39" s="9"/>
      <c r="NOL39" s="9"/>
      <c r="NOM39" s="9"/>
      <c r="NON39" s="9"/>
      <c r="NOO39" s="9"/>
      <c r="NOP39" s="9"/>
      <c r="NOQ39" s="9"/>
      <c r="NOR39" s="9"/>
      <c r="NOS39" s="9"/>
      <c r="NOT39" s="9"/>
      <c r="NOU39" s="9"/>
      <c r="NOV39" s="9"/>
      <c r="NOW39" s="9"/>
      <c r="NOX39" s="9"/>
      <c r="NOY39" s="9"/>
      <c r="NOZ39" s="9"/>
      <c r="NPA39" s="9"/>
      <c r="NPB39" s="9"/>
      <c r="NPC39" s="9"/>
      <c r="NPD39" s="9"/>
      <c r="NPE39" s="9"/>
      <c r="NPF39" s="9"/>
      <c r="NPG39" s="9"/>
      <c r="NPH39" s="9"/>
      <c r="NPI39" s="9"/>
      <c r="NPJ39" s="9"/>
      <c r="NPK39" s="9"/>
      <c r="NPL39" s="9"/>
      <c r="NPM39" s="9"/>
      <c r="NPN39" s="9"/>
      <c r="NPO39" s="9"/>
      <c r="NPP39" s="9"/>
      <c r="NPQ39" s="9"/>
      <c r="NPR39" s="9"/>
      <c r="NPS39" s="9"/>
      <c r="NPT39" s="9"/>
      <c r="NPU39" s="9"/>
      <c r="NPV39" s="9"/>
      <c r="NPW39" s="9"/>
      <c r="NPX39" s="9"/>
      <c r="NPY39" s="9"/>
      <c r="NPZ39" s="9"/>
      <c r="NQA39" s="9"/>
      <c r="NQB39" s="9"/>
      <c r="NQC39" s="9"/>
      <c r="NQD39" s="9"/>
      <c r="NQE39" s="9"/>
      <c r="NQF39" s="9"/>
      <c r="NQG39" s="9"/>
      <c r="NQH39" s="9"/>
      <c r="NQI39" s="9"/>
      <c r="NQJ39" s="9"/>
      <c r="NQK39" s="9"/>
      <c r="NQL39" s="9"/>
      <c r="NQM39" s="9"/>
      <c r="NQN39" s="9"/>
      <c r="NQO39" s="9"/>
      <c r="NQP39" s="9"/>
      <c r="NQQ39" s="9"/>
      <c r="NQR39" s="9"/>
      <c r="NQS39" s="9"/>
      <c r="NQT39" s="9"/>
      <c r="NQU39" s="9"/>
      <c r="NQV39" s="9"/>
      <c r="NQW39" s="9"/>
      <c r="NQX39" s="9"/>
      <c r="NQY39" s="9"/>
      <c r="NQZ39" s="9"/>
      <c r="NRA39" s="9"/>
      <c r="NRB39" s="9"/>
      <c r="NRC39" s="9"/>
      <c r="NRD39" s="9"/>
      <c r="NRE39" s="9"/>
      <c r="NRF39" s="9"/>
      <c r="NRG39" s="9"/>
      <c r="NRH39" s="9"/>
      <c r="NRI39" s="9"/>
      <c r="NRJ39" s="9"/>
      <c r="NRK39" s="9"/>
      <c r="NRL39" s="9"/>
      <c r="NRM39" s="9"/>
      <c r="NRN39" s="9"/>
      <c r="NRO39" s="9"/>
      <c r="NRP39" s="9"/>
      <c r="NRQ39" s="9"/>
      <c r="NRR39" s="9"/>
      <c r="NRS39" s="9"/>
      <c r="NRT39" s="9"/>
      <c r="NRU39" s="9"/>
      <c r="NRV39" s="9"/>
      <c r="NRW39" s="9"/>
      <c r="NRX39" s="9"/>
      <c r="NRY39" s="9"/>
      <c r="NRZ39" s="9"/>
      <c r="NSA39" s="9"/>
      <c r="NSB39" s="9"/>
      <c r="NSC39" s="9"/>
      <c r="NSD39" s="9"/>
      <c r="NSE39" s="9"/>
      <c r="NSF39" s="9"/>
      <c r="NSG39" s="9"/>
      <c r="NSH39" s="9"/>
      <c r="NSI39" s="9"/>
      <c r="NSJ39" s="9"/>
      <c r="NSK39" s="9"/>
      <c r="NSL39" s="9"/>
      <c r="NSM39" s="9"/>
      <c r="NSN39" s="9"/>
      <c r="NSO39" s="9"/>
      <c r="NSP39" s="9"/>
      <c r="NSQ39" s="9"/>
      <c r="NSR39" s="9"/>
      <c r="NSS39" s="9"/>
      <c r="NST39" s="9"/>
      <c r="NSU39" s="9"/>
      <c r="NSV39" s="9"/>
      <c r="NSW39" s="9"/>
      <c r="NSX39" s="9"/>
      <c r="NSY39" s="9"/>
      <c r="NSZ39" s="9"/>
      <c r="NTA39" s="9"/>
      <c r="NTB39" s="9"/>
      <c r="NTC39" s="9"/>
      <c r="NTD39" s="9"/>
      <c r="NTE39" s="9"/>
      <c r="NTF39" s="9"/>
      <c r="NTG39" s="9"/>
      <c r="NTH39" s="9"/>
      <c r="NTI39" s="9"/>
      <c r="NTJ39" s="9"/>
      <c r="NTK39" s="9"/>
      <c r="NTL39" s="9"/>
      <c r="NTM39" s="9"/>
      <c r="NTN39" s="9"/>
      <c r="NTO39" s="9"/>
      <c r="NTP39" s="9"/>
      <c r="NTQ39" s="9"/>
      <c r="NTR39" s="9"/>
      <c r="NTS39" s="9"/>
      <c r="NTT39" s="9"/>
      <c r="NTU39" s="9"/>
      <c r="NTV39" s="9"/>
      <c r="NTW39" s="9"/>
      <c r="NTX39" s="9"/>
      <c r="NTY39" s="9"/>
      <c r="NTZ39" s="9"/>
      <c r="NUA39" s="9"/>
      <c r="NUB39" s="9"/>
      <c r="NUC39" s="9"/>
      <c r="NUD39" s="9"/>
      <c r="NUE39" s="9"/>
      <c r="NUF39" s="9"/>
      <c r="NUG39" s="9"/>
      <c r="NUH39" s="9"/>
      <c r="NUI39" s="9"/>
      <c r="NUJ39" s="9"/>
      <c r="NUK39" s="9"/>
      <c r="NUL39" s="9"/>
      <c r="NUM39" s="9"/>
      <c r="NUN39" s="9"/>
      <c r="NUO39" s="9"/>
      <c r="NUP39" s="9"/>
      <c r="NUQ39" s="9"/>
      <c r="NUR39" s="9"/>
      <c r="NUS39" s="9"/>
      <c r="NUT39" s="9"/>
      <c r="NUU39" s="9"/>
      <c r="NUV39" s="9"/>
      <c r="NUW39" s="9"/>
      <c r="NUX39" s="9"/>
      <c r="NUY39" s="9"/>
      <c r="NUZ39" s="9"/>
      <c r="NVA39" s="9"/>
      <c r="NVB39" s="9"/>
      <c r="NVC39" s="9"/>
      <c r="NVD39" s="9"/>
      <c r="NVE39" s="9"/>
      <c r="NVF39" s="9"/>
      <c r="NVG39" s="9"/>
      <c r="NVH39" s="9"/>
      <c r="NVI39" s="9"/>
      <c r="NVJ39" s="9"/>
      <c r="NVK39" s="9"/>
      <c r="NVL39" s="9"/>
      <c r="NVM39" s="9"/>
      <c r="NVN39" s="9"/>
      <c r="NVO39" s="9"/>
      <c r="NVP39" s="9"/>
      <c r="NVQ39" s="9"/>
      <c r="NVR39" s="9"/>
      <c r="NVS39" s="9"/>
      <c r="NVT39" s="9"/>
      <c r="NVU39" s="9"/>
      <c r="NVV39" s="9"/>
      <c r="NVW39" s="9"/>
      <c r="NVX39" s="9"/>
      <c r="NVY39" s="9"/>
      <c r="NVZ39" s="9"/>
      <c r="NWA39" s="9"/>
      <c r="NWB39" s="9"/>
      <c r="NWC39" s="9"/>
      <c r="NWD39" s="9"/>
      <c r="NWE39" s="9"/>
      <c r="NWF39" s="9"/>
      <c r="NWG39" s="9"/>
      <c r="NWH39" s="9"/>
      <c r="NWI39" s="9"/>
      <c r="NWJ39" s="9"/>
      <c r="NWK39" s="9"/>
      <c r="NWL39" s="9"/>
      <c r="NWM39" s="9"/>
      <c r="NWN39" s="9"/>
      <c r="NWO39" s="9"/>
      <c r="NWP39" s="9"/>
      <c r="NWQ39" s="9"/>
      <c r="NWR39" s="9"/>
      <c r="NWS39" s="9"/>
      <c r="NWT39" s="9"/>
      <c r="NWU39" s="9"/>
      <c r="NWV39" s="9"/>
      <c r="NWW39" s="9"/>
      <c r="NWX39" s="9"/>
      <c r="NWY39" s="9"/>
      <c r="NWZ39" s="9"/>
      <c r="NXA39" s="9"/>
      <c r="NXB39" s="9"/>
      <c r="NXC39" s="9"/>
      <c r="NXD39" s="9"/>
      <c r="NXE39" s="9"/>
      <c r="NXF39" s="9"/>
      <c r="NXG39" s="9"/>
      <c r="NXH39" s="9"/>
      <c r="NXI39" s="9"/>
      <c r="NXJ39" s="9"/>
      <c r="NXK39" s="9"/>
      <c r="NXL39" s="9"/>
      <c r="NXM39" s="9"/>
      <c r="NXN39" s="9"/>
      <c r="NXO39" s="9"/>
      <c r="NXP39" s="9"/>
      <c r="NXQ39" s="9"/>
      <c r="NXR39" s="9"/>
      <c r="NXS39" s="9"/>
      <c r="NXT39" s="9"/>
      <c r="NXU39" s="9"/>
      <c r="NXV39" s="9"/>
      <c r="NXW39" s="9"/>
      <c r="NXX39" s="9"/>
      <c r="NXY39" s="9"/>
      <c r="NXZ39" s="9"/>
      <c r="NYA39" s="9"/>
      <c r="NYB39" s="9"/>
      <c r="NYC39" s="9"/>
      <c r="NYD39" s="9"/>
      <c r="NYE39" s="9"/>
      <c r="NYF39" s="9"/>
      <c r="NYG39" s="9"/>
      <c r="NYH39" s="9"/>
      <c r="NYI39" s="9"/>
      <c r="NYJ39" s="9"/>
      <c r="NYK39" s="9"/>
      <c r="NYL39" s="9"/>
      <c r="NYM39" s="9"/>
      <c r="NYN39" s="9"/>
      <c r="NYO39" s="9"/>
      <c r="NYP39" s="9"/>
      <c r="NYQ39" s="9"/>
      <c r="NYR39" s="9"/>
      <c r="NYS39" s="9"/>
      <c r="NYT39" s="9"/>
      <c r="NYU39" s="9"/>
      <c r="NYV39" s="9"/>
      <c r="NYW39" s="9"/>
      <c r="NYX39" s="9"/>
      <c r="NYY39" s="9"/>
      <c r="NYZ39" s="9"/>
      <c r="NZA39" s="9"/>
      <c r="NZB39" s="9"/>
      <c r="NZC39" s="9"/>
      <c r="NZD39" s="9"/>
      <c r="NZE39" s="9"/>
      <c r="NZF39" s="9"/>
      <c r="NZG39" s="9"/>
      <c r="NZH39" s="9"/>
      <c r="NZI39" s="9"/>
      <c r="NZJ39" s="9"/>
      <c r="NZK39" s="9"/>
      <c r="NZL39" s="9"/>
      <c r="NZM39" s="9"/>
      <c r="NZN39" s="9"/>
      <c r="NZO39" s="9"/>
      <c r="NZP39" s="9"/>
      <c r="NZQ39" s="9"/>
      <c r="NZR39" s="9"/>
      <c r="NZS39" s="9"/>
      <c r="NZT39" s="9"/>
      <c r="NZU39" s="9"/>
      <c r="NZV39" s="9"/>
      <c r="NZW39" s="9"/>
      <c r="NZX39" s="9"/>
      <c r="NZY39" s="9"/>
      <c r="NZZ39" s="9"/>
      <c r="OAA39" s="9"/>
      <c r="OAB39" s="9"/>
      <c r="OAC39" s="9"/>
      <c r="OAD39" s="9"/>
      <c r="OAE39" s="9"/>
      <c r="OAF39" s="9"/>
      <c r="OAG39" s="9"/>
      <c r="OAH39" s="9"/>
      <c r="OAI39" s="9"/>
      <c r="OAJ39" s="9"/>
      <c r="OAK39" s="9"/>
      <c r="OAL39" s="9"/>
      <c r="OAM39" s="9"/>
      <c r="OAN39" s="9"/>
      <c r="OAO39" s="9"/>
      <c r="OAP39" s="9"/>
      <c r="OAQ39" s="9"/>
      <c r="OAR39" s="9"/>
      <c r="OAS39" s="9"/>
      <c r="OAT39" s="9"/>
      <c r="OAU39" s="9"/>
      <c r="OAV39" s="9"/>
      <c r="OAW39" s="9"/>
      <c r="OAX39" s="9"/>
      <c r="OAY39" s="9"/>
      <c r="OAZ39" s="9"/>
      <c r="OBA39" s="9"/>
      <c r="OBB39" s="9"/>
      <c r="OBC39" s="9"/>
      <c r="OBD39" s="9"/>
      <c r="OBE39" s="9"/>
      <c r="OBF39" s="9"/>
      <c r="OBG39" s="9"/>
      <c r="OBH39" s="9"/>
      <c r="OBI39" s="9"/>
      <c r="OBJ39" s="9"/>
      <c r="OBK39" s="9"/>
      <c r="OBL39" s="9"/>
      <c r="OBM39" s="9"/>
      <c r="OBN39" s="9"/>
      <c r="OBO39" s="9"/>
      <c r="OBP39" s="9"/>
      <c r="OBQ39" s="9"/>
      <c r="OBR39" s="9"/>
      <c r="OBS39" s="9"/>
      <c r="OBT39" s="9"/>
      <c r="OBU39" s="9"/>
      <c r="OBV39" s="9"/>
      <c r="OBW39" s="9"/>
      <c r="OBX39" s="9"/>
      <c r="OBY39" s="9"/>
      <c r="OBZ39" s="9"/>
      <c r="OCA39" s="9"/>
      <c r="OCB39" s="9"/>
      <c r="OCC39" s="9"/>
      <c r="OCD39" s="9"/>
      <c r="OCE39" s="9"/>
      <c r="OCF39" s="9"/>
      <c r="OCG39" s="9"/>
      <c r="OCH39" s="9"/>
      <c r="OCI39" s="9"/>
      <c r="OCJ39" s="9"/>
      <c r="OCK39" s="9"/>
      <c r="OCL39" s="9"/>
      <c r="OCM39" s="9"/>
      <c r="OCN39" s="9"/>
      <c r="OCO39" s="9"/>
      <c r="OCP39" s="9"/>
      <c r="OCQ39" s="9"/>
      <c r="OCR39" s="9"/>
      <c r="OCS39" s="9"/>
      <c r="OCT39" s="9"/>
      <c r="OCU39" s="9"/>
      <c r="OCV39" s="9"/>
      <c r="OCW39" s="9"/>
      <c r="OCX39" s="9"/>
      <c r="OCY39" s="9"/>
      <c r="OCZ39" s="9"/>
      <c r="ODA39" s="9"/>
      <c r="ODB39" s="9"/>
      <c r="ODC39" s="9"/>
      <c r="ODD39" s="9"/>
      <c r="ODE39" s="9"/>
      <c r="ODF39" s="9"/>
      <c r="ODG39" s="9"/>
      <c r="ODH39" s="9"/>
      <c r="ODI39" s="9"/>
      <c r="ODJ39" s="9"/>
      <c r="ODK39" s="9"/>
      <c r="ODL39" s="9"/>
      <c r="ODM39" s="9"/>
      <c r="ODN39" s="9"/>
      <c r="ODO39" s="9"/>
      <c r="ODP39" s="9"/>
      <c r="ODQ39" s="9"/>
      <c r="ODR39" s="9"/>
      <c r="ODS39" s="9"/>
      <c r="ODT39" s="9"/>
      <c r="ODU39" s="9"/>
      <c r="ODV39" s="9"/>
      <c r="ODW39" s="9"/>
      <c r="ODX39" s="9"/>
      <c r="ODY39" s="9"/>
      <c r="ODZ39" s="9"/>
      <c r="OEA39" s="9"/>
      <c r="OEB39" s="9"/>
      <c r="OEC39" s="9"/>
      <c r="OED39" s="9"/>
      <c r="OEE39" s="9"/>
      <c r="OEF39" s="9"/>
      <c r="OEG39" s="9"/>
      <c r="OEH39" s="9"/>
      <c r="OEI39" s="9"/>
      <c r="OEJ39" s="9"/>
      <c r="OEK39" s="9"/>
      <c r="OEL39" s="9"/>
      <c r="OEM39" s="9"/>
      <c r="OEN39" s="9"/>
      <c r="OEO39" s="9"/>
      <c r="OEP39" s="9"/>
      <c r="OEQ39" s="9"/>
      <c r="OER39" s="9"/>
      <c r="OES39" s="9"/>
      <c r="OET39" s="9"/>
      <c r="OEU39" s="9"/>
      <c r="OEV39" s="9"/>
      <c r="OEW39" s="9"/>
      <c r="OEX39" s="9"/>
      <c r="OEY39" s="9"/>
      <c r="OEZ39" s="9"/>
      <c r="OFA39" s="9"/>
      <c r="OFB39" s="9"/>
      <c r="OFC39" s="9"/>
      <c r="OFD39" s="9"/>
      <c r="OFE39" s="9"/>
      <c r="OFF39" s="9"/>
      <c r="OFG39" s="9"/>
      <c r="OFH39" s="9"/>
      <c r="OFI39" s="9"/>
      <c r="OFJ39" s="9"/>
      <c r="OFK39" s="9"/>
      <c r="OFL39" s="9"/>
      <c r="OFM39" s="9"/>
      <c r="OFN39" s="9"/>
      <c r="OFO39" s="9"/>
      <c r="OFP39" s="9"/>
      <c r="OFQ39" s="9"/>
      <c r="OFR39" s="9"/>
      <c r="OFS39" s="9"/>
      <c r="OFT39" s="9"/>
      <c r="OFU39" s="9"/>
      <c r="OFV39" s="9"/>
      <c r="OFW39" s="9"/>
      <c r="OFX39" s="9"/>
      <c r="OFY39" s="9"/>
      <c r="OFZ39" s="9"/>
      <c r="OGA39" s="9"/>
      <c r="OGB39" s="9"/>
      <c r="OGC39" s="9"/>
      <c r="OGD39" s="9"/>
      <c r="OGE39" s="9"/>
      <c r="OGF39" s="9"/>
      <c r="OGG39" s="9"/>
      <c r="OGH39" s="9"/>
      <c r="OGI39" s="9"/>
      <c r="OGJ39" s="9"/>
      <c r="OGK39" s="9"/>
      <c r="OGL39" s="9"/>
      <c r="OGM39" s="9"/>
      <c r="OGN39" s="9"/>
      <c r="OGO39" s="9"/>
      <c r="OGP39" s="9"/>
      <c r="OGQ39" s="9"/>
      <c r="OGR39" s="9"/>
      <c r="OGS39" s="9"/>
      <c r="OGT39" s="9"/>
      <c r="OGU39" s="9"/>
      <c r="OGV39" s="9"/>
      <c r="OGW39" s="9"/>
      <c r="OGX39" s="9"/>
      <c r="OGY39" s="9"/>
      <c r="OGZ39" s="9"/>
      <c r="OHA39" s="9"/>
      <c r="OHB39" s="9"/>
      <c r="OHC39" s="9"/>
      <c r="OHD39" s="9"/>
      <c r="OHE39" s="9"/>
      <c r="OHF39" s="9"/>
      <c r="OHG39" s="9"/>
      <c r="OHH39" s="9"/>
      <c r="OHI39" s="9"/>
      <c r="OHJ39" s="9"/>
      <c r="OHK39" s="9"/>
      <c r="OHL39" s="9"/>
      <c r="OHM39" s="9"/>
      <c r="OHN39" s="9"/>
      <c r="OHO39" s="9"/>
      <c r="OHP39" s="9"/>
      <c r="OHQ39" s="9"/>
      <c r="OHR39" s="9"/>
      <c r="OHS39" s="9"/>
      <c r="OHT39" s="9"/>
      <c r="OHU39" s="9"/>
      <c r="OHV39" s="9"/>
      <c r="OHW39" s="9"/>
      <c r="OHX39" s="9"/>
      <c r="OHY39" s="9"/>
      <c r="OHZ39" s="9"/>
      <c r="OIA39" s="9"/>
      <c r="OIB39" s="9"/>
      <c r="OIC39" s="9"/>
      <c r="OID39" s="9"/>
      <c r="OIE39" s="9"/>
      <c r="OIF39" s="9"/>
      <c r="OIG39" s="9"/>
      <c r="OIH39" s="9"/>
      <c r="OII39" s="9"/>
      <c r="OIJ39" s="9"/>
      <c r="OIK39" s="9"/>
      <c r="OIL39" s="9"/>
      <c r="OIM39" s="9"/>
      <c r="OIN39" s="9"/>
      <c r="OIO39" s="9"/>
      <c r="OIP39" s="9"/>
      <c r="OIQ39" s="9"/>
      <c r="OIR39" s="9"/>
      <c r="OIS39" s="9"/>
      <c r="OIT39" s="9"/>
      <c r="OIU39" s="9"/>
      <c r="OIV39" s="9"/>
      <c r="OIW39" s="9"/>
      <c r="OIX39" s="9"/>
      <c r="OIY39" s="9"/>
      <c r="OIZ39" s="9"/>
      <c r="OJA39" s="9"/>
      <c r="OJB39" s="9"/>
      <c r="OJC39" s="9"/>
      <c r="OJD39" s="9"/>
      <c r="OJE39" s="9"/>
      <c r="OJF39" s="9"/>
      <c r="OJG39" s="9"/>
      <c r="OJH39" s="9"/>
      <c r="OJI39" s="9"/>
      <c r="OJJ39" s="9"/>
      <c r="OJK39" s="9"/>
      <c r="OJL39" s="9"/>
      <c r="OJM39" s="9"/>
      <c r="OJN39" s="9"/>
      <c r="OJO39" s="9"/>
      <c r="OJP39" s="9"/>
      <c r="OJQ39" s="9"/>
      <c r="OJR39" s="9"/>
      <c r="OJS39" s="9"/>
      <c r="OJT39" s="9"/>
      <c r="OJU39" s="9"/>
      <c r="OJV39" s="9"/>
      <c r="OJW39" s="9"/>
      <c r="OJX39" s="9"/>
      <c r="OJY39" s="9"/>
      <c r="OJZ39" s="9"/>
      <c r="OKA39" s="9"/>
      <c r="OKB39" s="9"/>
      <c r="OKC39" s="9"/>
      <c r="OKD39" s="9"/>
      <c r="OKE39" s="9"/>
      <c r="OKF39" s="9"/>
      <c r="OKG39" s="9"/>
      <c r="OKH39" s="9"/>
      <c r="OKI39" s="9"/>
      <c r="OKJ39" s="9"/>
      <c r="OKK39" s="9"/>
      <c r="OKL39" s="9"/>
      <c r="OKM39" s="9"/>
      <c r="OKN39" s="9"/>
      <c r="OKO39" s="9"/>
      <c r="OKP39" s="9"/>
      <c r="OKQ39" s="9"/>
      <c r="OKR39" s="9"/>
      <c r="OKS39" s="9"/>
      <c r="OKT39" s="9"/>
      <c r="OKU39" s="9"/>
      <c r="OKV39" s="9"/>
      <c r="OKW39" s="9"/>
      <c r="OKX39" s="9"/>
      <c r="OKY39" s="9"/>
      <c r="OKZ39" s="9"/>
      <c r="OLA39" s="9"/>
      <c r="OLB39" s="9"/>
      <c r="OLC39" s="9"/>
      <c r="OLD39" s="9"/>
      <c r="OLE39" s="9"/>
      <c r="OLF39" s="9"/>
      <c r="OLG39" s="9"/>
      <c r="OLH39" s="9"/>
      <c r="OLI39" s="9"/>
      <c r="OLJ39" s="9"/>
      <c r="OLK39" s="9"/>
      <c r="OLL39" s="9"/>
      <c r="OLM39" s="9"/>
      <c r="OLN39" s="9"/>
      <c r="OLO39" s="9"/>
      <c r="OLP39" s="9"/>
      <c r="OLQ39" s="9"/>
      <c r="OLR39" s="9"/>
      <c r="OLS39" s="9"/>
      <c r="OLT39" s="9"/>
      <c r="OLU39" s="9"/>
      <c r="OLV39" s="9"/>
      <c r="OLW39" s="9"/>
      <c r="OLX39" s="9"/>
      <c r="OLY39" s="9"/>
      <c r="OLZ39" s="9"/>
      <c r="OMA39" s="9"/>
      <c r="OMB39" s="9"/>
      <c r="OMC39" s="9"/>
      <c r="OMD39" s="9"/>
      <c r="OME39" s="9"/>
      <c r="OMF39" s="9"/>
      <c r="OMG39" s="9"/>
      <c r="OMH39" s="9"/>
      <c r="OMI39" s="9"/>
      <c r="OMJ39" s="9"/>
      <c r="OMK39" s="9"/>
      <c r="OML39" s="9"/>
      <c r="OMM39" s="9"/>
      <c r="OMN39" s="9"/>
      <c r="OMO39" s="9"/>
      <c r="OMP39" s="9"/>
      <c r="OMQ39" s="9"/>
      <c r="OMR39" s="9"/>
      <c r="OMS39" s="9"/>
      <c r="OMT39" s="9"/>
      <c r="OMU39" s="9"/>
      <c r="OMV39" s="9"/>
      <c r="OMW39" s="9"/>
      <c r="OMX39" s="9"/>
      <c r="OMY39" s="9"/>
      <c r="OMZ39" s="9"/>
      <c r="ONA39" s="9"/>
      <c r="ONB39" s="9"/>
      <c r="ONC39" s="9"/>
      <c r="OND39" s="9"/>
      <c r="ONE39" s="9"/>
      <c r="ONF39" s="9"/>
      <c r="ONG39" s="9"/>
      <c r="ONH39" s="9"/>
      <c r="ONI39" s="9"/>
      <c r="ONJ39" s="9"/>
      <c r="ONK39" s="9"/>
      <c r="ONL39" s="9"/>
      <c r="ONM39" s="9"/>
      <c r="ONN39" s="9"/>
      <c r="ONO39" s="9"/>
      <c r="ONP39" s="9"/>
      <c r="ONQ39" s="9"/>
      <c r="ONR39" s="9"/>
      <c r="ONS39" s="9"/>
      <c r="ONT39" s="9"/>
      <c r="ONU39" s="9"/>
      <c r="ONV39" s="9"/>
      <c r="ONW39" s="9"/>
      <c r="ONX39" s="9"/>
      <c r="ONY39" s="9"/>
      <c r="ONZ39" s="9"/>
      <c r="OOA39" s="9"/>
      <c r="OOB39" s="9"/>
      <c r="OOC39" s="9"/>
      <c r="OOD39" s="9"/>
      <c r="OOE39" s="9"/>
      <c r="OOF39" s="9"/>
      <c r="OOG39" s="9"/>
      <c r="OOH39" s="9"/>
      <c r="OOI39" s="9"/>
      <c r="OOJ39" s="9"/>
      <c r="OOK39" s="9"/>
      <c r="OOL39" s="9"/>
      <c r="OOM39" s="9"/>
      <c r="OON39" s="9"/>
      <c r="OOO39" s="9"/>
      <c r="OOP39" s="9"/>
      <c r="OOQ39" s="9"/>
      <c r="OOR39" s="9"/>
      <c r="OOS39" s="9"/>
      <c r="OOT39" s="9"/>
      <c r="OOU39" s="9"/>
      <c r="OOV39" s="9"/>
      <c r="OOW39" s="9"/>
      <c r="OOX39" s="9"/>
      <c r="OOY39" s="9"/>
      <c r="OOZ39" s="9"/>
      <c r="OPA39" s="9"/>
      <c r="OPB39" s="9"/>
      <c r="OPC39" s="9"/>
      <c r="OPD39" s="9"/>
      <c r="OPE39" s="9"/>
      <c r="OPF39" s="9"/>
      <c r="OPG39" s="9"/>
      <c r="OPH39" s="9"/>
      <c r="OPI39" s="9"/>
      <c r="OPJ39" s="9"/>
      <c r="OPK39" s="9"/>
      <c r="OPL39" s="9"/>
      <c r="OPM39" s="9"/>
      <c r="OPN39" s="9"/>
      <c r="OPO39" s="9"/>
      <c r="OPP39" s="9"/>
      <c r="OPQ39" s="9"/>
      <c r="OPR39" s="9"/>
      <c r="OPS39" s="9"/>
      <c r="OPT39" s="9"/>
      <c r="OPU39" s="9"/>
      <c r="OPV39" s="9"/>
      <c r="OPW39" s="9"/>
      <c r="OPX39" s="9"/>
      <c r="OPY39" s="9"/>
      <c r="OPZ39" s="9"/>
      <c r="OQA39" s="9"/>
      <c r="OQB39" s="9"/>
      <c r="OQC39" s="9"/>
      <c r="OQD39" s="9"/>
      <c r="OQE39" s="9"/>
      <c r="OQF39" s="9"/>
      <c r="OQG39" s="9"/>
      <c r="OQH39" s="9"/>
      <c r="OQI39" s="9"/>
      <c r="OQJ39" s="9"/>
      <c r="OQK39" s="9"/>
      <c r="OQL39" s="9"/>
      <c r="OQM39" s="9"/>
      <c r="OQN39" s="9"/>
      <c r="OQO39" s="9"/>
      <c r="OQP39" s="9"/>
      <c r="OQQ39" s="9"/>
      <c r="OQR39" s="9"/>
      <c r="OQS39" s="9"/>
      <c r="OQT39" s="9"/>
      <c r="OQU39" s="9"/>
      <c r="OQV39" s="9"/>
      <c r="OQW39" s="9"/>
      <c r="OQX39" s="9"/>
      <c r="OQY39" s="9"/>
      <c r="OQZ39" s="9"/>
      <c r="ORA39" s="9"/>
      <c r="ORB39" s="9"/>
      <c r="ORC39" s="9"/>
      <c r="ORD39" s="9"/>
      <c r="ORE39" s="9"/>
      <c r="ORF39" s="9"/>
      <c r="ORG39" s="9"/>
      <c r="ORH39" s="9"/>
      <c r="ORI39" s="9"/>
      <c r="ORJ39" s="9"/>
      <c r="ORK39" s="9"/>
      <c r="ORL39" s="9"/>
      <c r="ORM39" s="9"/>
      <c r="ORN39" s="9"/>
      <c r="ORO39" s="9"/>
      <c r="ORP39" s="9"/>
      <c r="ORQ39" s="9"/>
      <c r="ORR39" s="9"/>
      <c r="ORS39" s="9"/>
      <c r="ORT39" s="9"/>
      <c r="ORU39" s="9"/>
      <c r="ORV39" s="9"/>
      <c r="ORW39" s="9"/>
      <c r="ORX39" s="9"/>
      <c r="ORY39" s="9"/>
      <c r="ORZ39" s="9"/>
      <c r="OSA39" s="9"/>
      <c r="OSB39" s="9"/>
      <c r="OSC39" s="9"/>
      <c r="OSD39" s="9"/>
      <c r="OSE39" s="9"/>
      <c r="OSF39" s="9"/>
      <c r="OSG39" s="9"/>
      <c r="OSH39" s="9"/>
      <c r="OSI39" s="9"/>
      <c r="OSJ39" s="9"/>
      <c r="OSK39" s="9"/>
      <c r="OSL39" s="9"/>
      <c r="OSM39" s="9"/>
      <c r="OSN39" s="9"/>
      <c r="OSO39" s="9"/>
      <c r="OSP39" s="9"/>
      <c r="OSQ39" s="9"/>
      <c r="OSR39" s="9"/>
      <c r="OSS39" s="9"/>
      <c r="OST39" s="9"/>
      <c r="OSU39" s="9"/>
      <c r="OSV39" s="9"/>
      <c r="OSW39" s="9"/>
      <c r="OSX39" s="9"/>
      <c r="OSY39" s="9"/>
      <c r="OSZ39" s="9"/>
      <c r="OTA39" s="9"/>
      <c r="OTB39" s="9"/>
      <c r="OTC39" s="9"/>
      <c r="OTD39" s="9"/>
      <c r="OTE39" s="9"/>
      <c r="OTF39" s="9"/>
      <c r="OTG39" s="9"/>
      <c r="OTH39" s="9"/>
      <c r="OTI39" s="9"/>
      <c r="OTJ39" s="9"/>
      <c r="OTK39" s="9"/>
      <c r="OTL39" s="9"/>
      <c r="OTM39" s="9"/>
      <c r="OTN39" s="9"/>
      <c r="OTO39" s="9"/>
      <c r="OTP39" s="9"/>
      <c r="OTQ39" s="9"/>
      <c r="OTR39" s="9"/>
      <c r="OTS39" s="9"/>
      <c r="OTT39" s="9"/>
      <c r="OTU39" s="9"/>
      <c r="OTV39" s="9"/>
      <c r="OTW39" s="9"/>
      <c r="OTX39" s="9"/>
      <c r="OTY39" s="9"/>
      <c r="OTZ39" s="9"/>
      <c r="OUA39" s="9"/>
      <c r="OUB39" s="9"/>
      <c r="OUC39" s="9"/>
      <c r="OUD39" s="9"/>
      <c r="OUE39" s="9"/>
      <c r="OUF39" s="9"/>
      <c r="OUG39" s="9"/>
      <c r="OUH39" s="9"/>
      <c r="OUI39" s="9"/>
      <c r="OUJ39" s="9"/>
      <c r="OUK39" s="9"/>
      <c r="OUL39" s="9"/>
      <c r="OUM39" s="9"/>
      <c r="OUN39" s="9"/>
      <c r="OUO39" s="9"/>
      <c r="OUP39" s="9"/>
      <c r="OUQ39" s="9"/>
      <c r="OUR39" s="9"/>
      <c r="OUS39" s="9"/>
      <c r="OUT39" s="9"/>
      <c r="OUU39" s="9"/>
      <c r="OUV39" s="9"/>
      <c r="OUW39" s="9"/>
      <c r="OUX39" s="9"/>
      <c r="OUY39" s="9"/>
      <c r="OUZ39" s="9"/>
      <c r="OVA39" s="9"/>
      <c r="OVB39" s="9"/>
      <c r="OVC39" s="9"/>
      <c r="OVD39" s="9"/>
      <c r="OVE39" s="9"/>
      <c r="OVF39" s="9"/>
      <c r="OVG39" s="9"/>
      <c r="OVH39" s="9"/>
      <c r="OVI39" s="9"/>
      <c r="OVJ39" s="9"/>
      <c r="OVK39" s="9"/>
      <c r="OVL39" s="9"/>
      <c r="OVM39" s="9"/>
      <c r="OVN39" s="9"/>
      <c r="OVO39" s="9"/>
      <c r="OVP39" s="9"/>
      <c r="OVQ39" s="9"/>
      <c r="OVR39" s="9"/>
      <c r="OVS39" s="9"/>
      <c r="OVT39" s="9"/>
      <c r="OVU39" s="9"/>
      <c r="OVV39" s="9"/>
      <c r="OVW39" s="9"/>
      <c r="OVX39" s="9"/>
      <c r="OVY39" s="9"/>
      <c r="OVZ39" s="9"/>
      <c r="OWA39" s="9"/>
      <c r="OWB39" s="9"/>
      <c r="OWC39" s="9"/>
      <c r="OWD39" s="9"/>
      <c r="OWE39" s="9"/>
      <c r="OWF39" s="9"/>
      <c r="OWG39" s="9"/>
      <c r="OWH39" s="9"/>
      <c r="OWI39" s="9"/>
      <c r="OWJ39" s="9"/>
      <c r="OWK39" s="9"/>
      <c r="OWL39" s="9"/>
      <c r="OWM39" s="9"/>
      <c r="OWN39" s="9"/>
      <c r="OWO39" s="9"/>
      <c r="OWP39" s="9"/>
      <c r="OWQ39" s="9"/>
      <c r="OWR39" s="9"/>
      <c r="OWS39" s="9"/>
      <c r="OWT39" s="9"/>
      <c r="OWU39" s="9"/>
      <c r="OWV39" s="9"/>
      <c r="OWW39" s="9"/>
      <c r="OWX39" s="9"/>
      <c r="OWY39" s="9"/>
      <c r="OWZ39" s="9"/>
      <c r="OXA39" s="9"/>
      <c r="OXB39" s="9"/>
      <c r="OXC39" s="9"/>
      <c r="OXD39" s="9"/>
      <c r="OXE39" s="9"/>
      <c r="OXF39" s="9"/>
      <c r="OXG39" s="9"/>
      <c r="OXH39" s="9"/>
      <c r="OXI39" s="9"/>
      <c r="OXJ39" s="9"/>
      <c r="OXK39" s="9"/>
      <c r="OXL39" s="9"/>
      <c r="OXM39" s="9"/>
      <c r="OXN39" s="9"/>
      <c r="OXO39" s="9"/>
      <c r="OXP39" s="9"/>
      <c r="OXQ39" s="9"/>
      <c r="OXR39" s="9"/>
      <c r="OXS39" s="9"/>
      <c r="OXT39" s="9"/>
      <c r="OXU39" s="9"/>
      <c r="OXV39" s="9"/>
      <c r="OXW39" s="9"/>
      <c r="OXX39" s="9"/>
      <c r="OXY39" s="9"/>
      <c r="OXZ39" s="9"/>
      <c r="OYA39" s="9"/>
      <c r="OYB39" s="9"/>
      <c r="OYC39" s="9"/>
      <c r="OYD39" s="9"/>
      <c r="OYE39" s="9"/>
      <c r="OYF39" s="9"/>
      <c r="OYG39" s="9"/>
      <c r="OYH39" s="9"/>
      <c r="OYI39" s="9"/>
      <c r="OYJ39" s="9"/>
      <c r="OYK39" s="9"/>
      <c r="OYL39" s="9"/>
      <c r="OYM39" s="9"/>
      <c r="OYN39" s="9"/>
      <c r="OYO39" s="9"/>
      <c r="OYP39" s="9"/>
      <c r="OYQ39" s="9"/>
      <c r="OYR39" s="9"/>
      <c r="OYS39" s="9"/>
      <c r="OYT39" s="9"/>
      <c r="OYU39" s="9"/>
      <c r="OYV39" s="9"/>
      <c r="OYW39" s="9"/>
      <c r="OYX39" s="9"/>
      <c r="OYY39" s="9"/>
      <c r="OYZ39" s="9"/>
      <c r="OZA39" s="9"/>
      <c r="OZB39" s="9"/>
      <c r="OZC39" s="9"/>
      <c r="OZD39" s="9"/>
      <c r="OZE39" s="9"/>
      <c r="OZF39" s="9"/>
      <c r="OZG39" s="9"/>
      <c r="OZH39" s="9"/>
      <c r="OZI39" s="9"/>
      <c r="OZJ39" s="9"/>
      <c r="OZK39" s="9"/>
      <c r="OZL39" s="9"/>
      <c r="OZM39" s="9"/>
      <c r="OZN39" s="9"/>
      <c r="OZO39" s="9"/>
      <c r="OZP39" s="9"/>
      <c r="OZQ39" s="9"/>
      <c r="OZR39" s="9"/>
      <c r="OZS39" s="9"/>
      <c r="OZT39" s="9"/>
      <c r="OZU39" s="9"/>
      <c r="OZV39" s="9"/>
      <c r="OZW39" s="9"/>
      <c r="OZX39" s="9"/>
      <c r="OZY39" s="9"/>
      <c r="OZZ39" s="9"/>
      <c r="PAA39" s="9"/>
      <c r="PAB39" s="9"/>
      <c r="PAC39" s="9"/>
      <c r="PAD39" s="9"/>
      <c r="PAE39" s="9"/>
      <c r="PAF39" s="9"/>
      <c r="PAG39" s="9"/>
      <c r="PAH39" s="9"/>
      <c r="PAI39" s="9"/>
      <c r="PAJ39" s="9"/>
      <c r="PAK39" s="9"/>
      <c r="PAL39" s="9"/>
      <c r="PAM39" s="9"/>
      <c r="PAN39" s="9"/>
      <c r="PAO39" s="9"/>
      <c r="PAP39" s="9"/>
      <c r="PAQ39" s="9"/>
      <c r="PAR39" s="9"/>
      <c r="PAS39" s="9"/>
      <c r="PAT39" s="9"/>
      <c r="PAU39" s="9"/>
      <c r="PAV39" s="9"/>
      <c r="PAW39" s="9"/>
      <c r="PAX39" s="9"/>
      <c r="PAY39" s="9"/>
      <c r="PAZ39" s="9"/>
      <c r="PBA39" s="9"/>
      <c r="PBB39" s="9"/>
      <c r="PBC39" s="9"/>
      <c r="PBD39" s="9"/>
      <c r="PBE39" s="9"/>
      <c r="PBF39" s="9"/>
      <c r="PBG39" s="9"/>
      <c r="PBH39" s="9"/>
      <c r="PBI39" s="9"/>
      <c r="PBJ39" s="9"/>
      <c r="PBK39" s="9"/>
      <c r="PBL39" s="9"/>
      <c r="PBM39" s="9"/>
      <c r="PBN39" s="9"/>
      <c r="PBO39" s="9"/>
      <c r="PBP39" s="9"/>
      <c r="PBQ39" s="9"/>
      <c r="PBR39" s="9"/>
      <c r="PBS39" s="9"/>
      <c r="PBT39" s="9"/>
      <c r="PBU39" s="9"/>
      <c r="PBV39" s="9"/>
      <c r="PBW39" s="9"/>
      <c r="PBX39" s="9"/>
      <c r="PBY39" s="9"/>
      <c r="PBZ39" s="9"/>
      <c r="PCA39" s="9"/>
      <c r="PCB39" s="9"/>
      <c r="PCC39" s="9"/>
      <c r="PCD39" s="9"/>
      <c r="PCE39" s="9"/>
      <c r="PCF39" s="9"/>
      <c r="PCG39" s="9"/>
      <c r="PCH39" s="9"/>
      <c r="PCI39" s="9"/>
      <c r="PCJ39" s="9"/>
      <c r="PCK39" s="9"/>
      <c r="PCL39" s="9"/>
      <c r="PCM39" s="9"/>
      <c r="PCN39" s="9"/>
      <c r="PCO39" s="9"/>
      <c r="PCP39" s="9"/>
      <c r="PCQ39" s="9"/>
      <c r="PCR39" s="9"/>
      <c r="PCS39" s="9"/>
      <c r="PCT39" s="9"/>
      <c r="PCU39" s="9"/>
      <c r="PCV39" s="9"/>
      <c r="PCW39" s="9"/>
      <c r="PCX39" s="9"/>
      <c r="PCY39" s="9"/>
      <c r="PCZ39" s="9"/>
      <c r="PDA39" s="9"/>
      <c r="PDB39" s="9"/>
      <c r="PDC39" s="9"/>
      <c r="PDD39" s="9"/>
      <c r="PDE39" s="9"/>
      <c r="PDF39" s="9"/>
      <c r="PDG39" s="9"/>
      <c r="PDH39" s="9"/>
      <c r="PDI39" s="9"/>
      <c r="PDJ39" s="9"/>
      <c r="PDK39" s="9"/>
      <c r="PDL39" s="9"/>
      <c r="PDM39" s="9"/>
      <c r="PDN39" s="9"/>
      <c r="PDO39" s="9"/>
      <c r="PDP39" s="9"/>
      <c r="PDQ39" s="9"/>
      <c r="PDR39" s="9"/>
      <c r="PDS39" s="9"/>
      <c r="PDT39" s="9"/>
      <c r="PDU39" s="9"/>
      <c r="PDV39" s="9"/>
      <c r="PDW39" s="9"/>
      <c r="PDX39" s="9"/>
      <c r="PDY39" s="9"/>
      <c r="PDZ39" s="9"/>
      <c r="PEA39" s="9"/>
      <c r="PEB39" s="9"/>
      <c r="PEC39" s="9"/>
      <c r="PED39" s="9"/>
      <c r="PEE39" s="9"/>
      <c r="PEF39" s="9"/>
      <c r="PEG39" s="9"/>
      <c r="PEH39" s="9"/>
      <c r="PEI39" s="9"/>
      <c r="PEJ39" s="9"/>
      <c r="PEK39" s="9"/>
      <c r="PEL39" s="9"/>
      <c r="PEM39" s="9"/>
      <c r="PEN39" s="9"/>
      <c r="PEO39" s="9"/>
      <c r="PEP39" s="9"/>
      <c r="PEQ39" s="9"/>
      <c r="PER39" s="9"/>
      <c r="PES39" s="9"/>
      <c r="PET39" s="9"/>
      <c r="PEU39" s="9"/>
      <c r="PEV39" s="9"/>
      <c r="PEW39" s="9"/>
      <c r="PEX39" s="9"/>
      <c r="PEY39" s="9"/>
      <c r="PEZ39" s="9"/>
      <c r="PFA39" s="9"/>
      <c r="PFB39" s="9"/>
      <c r="PFC39" s="9"/>
      <c r="PFD39" s="9"/>
      <c r="PFE39" s="9"/>
      <c r="PFF39" s="9"/>
      <c r="PFG39" s="9"/>
      <c r="PFH39" s="9"/>
      <c r="PFI39" s="9"/>
      <c r="PFJ39" s="9"/>
      <c r="PFK39" s="9"/>
      <c r="PFL39" s="9"/>
      <c r="PFM39" s="9"/>
      <c r="PFN39" s="9"/>
      <c r="PFO39" s="9"/>
      <c r="PFP39" s="9"/>
      <c r="PFQ39" s="9"/>
      <c r="PFR39" s="9"/>
      <c r="PFS39" s="9"/>
      <c r="PFT39" s="9"/>
      <c r="PFU39" s="9"/>
      <c r="PFV39" s="9"/>
      <c r="PFW39" s="9"/>
      <c r="PFX39" s="9"/>
      <c r="PFY39" s="9"/>
      <c r="PFZ39" s="9"/>
      <c r="PGA39" s="9"/>
      <c r="PGB39" s="9"/>
      <c r="PGC39" s="9"/>
      <c r="PGD39" s="9"/>
      <c r="PGE39" s="9"/>
      <c r="PGF39" s="9"/>
      <c r="PGG39" s="9"/>
      <c r="PGH39" s="9"/>
      <c r="PGI39" s="9"/>
      <c r="PGJ39" s="9"/>
      <c r="PGK39" s="9"/>
      <c r="PGL39" s="9"/>
      <c r="PGM39" s="9"/>
      <c r="PGN39" s="9"/>
      <c r="PGO39" s="9"/>
      <c r="PGP39" s="9"/>
      <c r="PGQ39" s="9"/>
      <c r="PGR39" s="9"/>
      <c r="PGS39" s="9"/>
      <c r="PGT39" s="9"/>
      <c r="PGU39" s="9"/>
      <c r="PGV39" s="9"/>
      <c r="PGW39" s="9"/>
      <c r="PGX39" s="9"/>
      <c r="PGY39" s="9"/>
      <c r="PGZ39" s="9"/>
      <c r="PHA39" s="9"/>
      <c r="PHB39" s="9"/>
      <c r="PHC39" s="9"/>
      <c r="PHD39" s="9"/>
      <c r="PHE39" s="9"/>
      <c r="PHF39" s="9"/>
      <c r="PHG39" s="9"/>
      <c r="PHH39" s="9"/>
      <c r="PHI39" s="9"/>
      <c r="PHJ39" s="9"/>
      <c r="PHK39" s="9"/>
      <c r="PHL39" s="9"/>
      <c r="PHM39" s="9"/>
      <c r="PHN39" s="9"/>
      <c r="PHO39" s="9"/>
      <c r="PHP39" s="9"/>
      <c r="PHQ39" s="9"/>
      <c r="PHR39" s="9"/>
      <c r="PHS39" s="9"/>
      <c r="PHT39" s="9"/>
      <c r="PHU39" s="9"/>
      <c r="PHV39" s="9"/>
      <c r="PHW39" s="9"/>
      <c r="PHX39" s="9"/>
      <c r="PHY39" s="9"/>
      <c r="PHZ39" s="9"/>
      <c r="PIA39" s="9"/>
      <c r="PIB39" s="9"/>
      <c r="PIC39" s="9"/>
      <c r="PID39" s="9"/>
      <c r="PIE39" s="9"/>
      <c r="PIF39" s="9"/>
      <c r="PIG39" s="9"/>
      <c r="PIH39" s="9"/>
      <c r="PII39" s="9"/>
      <c r="PIJ39" s="9"/>
      <c r="PIK39" s="9"/>
      <c r="PIL39" s="9"/>
      <c r="PIM39" s="9"/>
      <c r="PIN39" s="9"/>
      <c r="PIO39" s="9"/>
      <c r="PIP39" s="9"/>
      <c r="PIQ39" s="9"/>
      <c r="PIR39" s="9"/>
      <c r="PIS39" s="9"/>
      <c r="PIT39" s="9"/>
      <c r="PIU39" s="9"/>
      <c r="PIV39" s="9"/>
      <c r="PIW39" s="9"/>
      <c r="PIX39" s="9"/>
      <c r="PIY39" s="9"/>
      <c r="PIZ39" s="9"/>
      <c r="PJA39" s="9"/>
      <c r="PJB39" s="9"/>
      <c r="PJC39" s="9"/>
      <c r="PJD39" s="9"/>
      <c r="PJE39" s="9"/>
      <c r="PJF39" s="9"/>
      <c r="PJG39" s="9"/>
      <c r="PJH39" s="9"/>
      <c r="PJI39" s="9"/>
      <c r="PJJ39" s="9"/>
      <c r="PJK39" s="9"/>
      <c r="PJL39" s="9"/>
      <c r="PJM39" s="9"/>
      <c r="PJN39" s="9"/>
      <c r="PJO39" s="9"/>
      <c r="PJP39" s="9"/>
      <c r="PJQ39" s="9"/>
      <c r="PJR39" s="9"/>
      <c r="PJS39" s="9"/>
      <c r="PJT39" s="9"/>
      <c r="PJU39" s="9"/>
      <c r="PJV39" s="9"/>
      <c r="PJW39" s="9"/>
      <c r="PJX39" s="9"/>
      <c r="PJY39" s="9"/>
      <c r="PJZ39" s="9"/>
      <c r="PKA39" s="9"/>
      <c r="PKB39" s="9"/>
      <c r="PKC39" s="9"/>
      <c r="PKD39" s="9"/>
      <c r="PKE39" s="9"/>
      <c r="PKF39" s="9"/>
      <c r="PKG39" s="9"/>
      <c r="PKH39" s="9"/>
      <c r="PKI39" s="9"/>
      <c r="PKJ39" s="9"/>
      <c r="PKK39" s="9"/>
      <c r="PKL39" s="9"/>
      <c r="PKM39" s="9"/>
      <c r="PKN39" s="9"/>
      <c r="PKO39" s="9"/>
      <c r="PKP39" s="9"/>
      <c r="PKQ39" s="9"/>
      <c r="PKR39" s="9"/>
      <c r="PKS39" s="9"/>
      <c r="PKT39" s="9"/>
      <c r="PKU39" s="9"/>
      <c r="PKV39" s="9"/>
      <c r="PKW39" s="9"/>
      <c r="PKX39" s="9"/>
      <c r="PKY39" s="9"/>
      <c r="PKZ39" s="9"/>
      <c r="PLA39" s="9"/>
      <c r="PLB39" s="9"/>
      <c r="PLC39" s="9"/>
      <c r="PLD39" s="9"/>
      <c r="PLE39" s="9"/>
      <c r="PLF39" s="9"/>
      <c r="PLG39" s="9"/>
      <c r="PLH39" s="9"/>
      <c r="PLI39" s="9"/>
      <c r="PLJ39" s="9"/>
      <c r="PLK39" s="9"/>
      <c r="PLL39" s="9"/>
      <c r="PLM39" s="9"/>
      <c r="PLN39" s="9"/>
      <c r="PLO39" s="9"/>
      <c r="PLP39" s="9"/>
      <c r="PLQ39" s="9"/>
      <c r="PLR39" s="9"/>
      <c r="PLS39" s="9"/>
      <c r="PLT39" s="9"/>
      <c r="PLU39" s="9"/>
      <c r="PLV39" s="9"/>
      <c r="PLW39" s="9"/>
      <c r="PLX39" s="9"/>
      <c r="PLY39" s="9"/>
      <c r="PLZ39" s="9"/>
      <c r="PMA39" s="9"/>
      <c r="PMB39" s="9"/>
      <c r="PMC39" s="9"/>
      <c r="PMD39" s="9"/>
      <c r="PME39" s="9"/>
      <c r="PMF39" s="9"/>
      <c r="PMG39" s="9"/>
      <c r="PMH39" s="9"/>
      <c r="PMI39" s="9"/>
      <c r="PMJ39" s="9"/>
      <c r="PMK39" s="9"/>
      <c r="PML39" s="9"/>
      <c r="PMM39" s="9"/>
      <c r="PMN39" s="9"/>
      <c r="PMO39" s="9"/>
      <c r="PMP39" s="9"/>
      <c r="PMQ39" s="9"/>
      <c r="PMR39" s="9"/>
      <c r="PMS39" s="9"/>
      <c r="PMT39" s="9"/>
      <c r="PMU39" s="9"/>
      <c r="PMV39" s="9"/>
      <c r="PMW39" s="9"/>
      <c r="PMX39" s="9"/>
      <c r="PMY39" s="9"/>
      <c r="PMZ39" s="9"/>
      <c r="PNA39" s="9"/>
      <c r="PNB39" s="9"/>
      <c r="PNC39" s="9"/>
      <c r="PND39" s="9"/>
      <c r="PNE39" s="9"/>
      <c r="PNF39" s="9"/>
      <c r="PNG39" s="9"/>
      <c r="PNH39" s="9"/>
      <c r="PNI39" s="9"/>
      <c r="PNJ39" s="9"/>
      <c r="PNK39" s="9"/>
      <c r="PNL39" s="9"/>
      <c r="PNM39" s="9"/>
      <c r="PNN39" s="9"/>
      <c r="PNO39" s="9"/>
      <c r="PNP39" s="9"/>
      <c r="PNQ39" s="9"/>
      <c r="PNR39" s="9"/>
      <c r="PNS39" s="9"/>
      <c r="PNT39" s="9"/>
      <c r="PNU39" s="9"/>
      <c r="PNV39" s="9"/>
      <c r="PNW39" s="9"/>
      <c r="PNX39" s="9"/>
      <c r="PNY39" s="9"/>
      <c r="PNZ39" s="9"/>
      <c r="POA39" s="9"/>
      <c r="POB39" s="9"/>
      <c r="POC39" s="9"/>
      <c r="POD39" s="9"/>
      <c r="POE39" s="9"/>
      <c r="POF39" s="9"/>
      <c r="POG39" s="9"/>
      <c r="POH39" s="9"/>
      <c r="POI39" s="9"/>
      <c r="POJ39" s="9"/>
      <c r="POK39" s="9"/>
      <c r="POL39" s="9"/>
      <c r="POM39" s="9"/>
      <c r="PON39" s="9"/>
      <c r="POO39" s="9"/>
      <c r="POP39" s="9"/>
      <c r="POQ39" s="9"/>
      <c r="POR39" s="9"/>
      <c r="POS39" s="9"/>
      <c r="POT39" s="9"/>
      <c r="POU39" s="9"/>
      <c r="POV39" s="9"/>
      <c r="POW39" s="9"/>
      <c r="POX39" s="9"/>
      <c r="POY39" s="9"/>
      <c r="POZ39" s="9"/>
      <c r="PPA39" s="9"/>
      <c r="PPB39" s="9"/>
      <c r="PPC39" s="9"/>
      <c r="PPD39" s="9"/>
      <c r="PPE39" s="9"/>
      <c r="PPF39" s="9"/>
      <c r="PPG39" s="9"/>
      <c r="PPH39" s="9"/>
      <c r="PPI39" s="9"/>
      <c r="PPJ39" s="9"/>
      <c r="PPK39" s="9"/>
      <c r="PPL39" s="9"/>
      <c r="PPM39" s="9"/>
      <c r="PPN39" s="9"/>
      <c r="PPO39" s="9"/>
      <c r="PPP39" s="9"/>
      <c r="PPQ39" s="9"/>
      <c r="PPR39" s="9"/>
      <c r="PPS39" s="9"/>
      <c r="PPT39" s="9"/>
      <c r="PPU39" s="9"/>
      <c r="PPV39" s="9"/>
      <c r="PPW39" s="9"/>
      <c r="PPX39" s="9"/>
      <c r="PPY39" s="9"/>
      <c r="PPZ39" s="9"/>
      <c r="PQA39" s="9"/>
      <c r="PQB39" s="9"/>
      <c r="PQC39" s="9"/>
      <c r="PQD39" s="9"/>
      <c r="PQE39" s="9"/>
      <c r="PQF39" s="9"/>
      <c r="PQG39" s="9"/>
      <c r="PQH39" s="9"/>
      <c r="PQI39" s="9"/>
      <c r="PQJ39" s="9"/>
      <c r="PQK39" s="9"/>
      <c r="PQL39" s="9"/>
      <c r="PQM39" s="9"/>
      <c r="PQN39" s="9"/>
      <c r="PQO39" s="9"/>
      <c r="PQP39" s="9"/>
      <c r="PQQ39" s="9"/>
      <c r="PQR39" s="9"/>
      <c r="PQS39" s="9"/>
      <c r="PQT39" s="9"/>
      <c r="PQU39" s="9"/>
      <c r="PQV39" s="9"/>
      <c r="PQW39" s="9"/>
      <c r="PQX39" s="9"/>
      <c r="PQY39" s="9"/>
      <c r="PQZ39" s="9"/>
      <c r="PRA39" s="9"/>
      <c r="PRB39" s="9"/>
      <c r="PRC39" s="9"/>
      <c r="PRD39" s="9"/>
      <c r="PRE39" s="9"/>
      <c r="PRF39" s="9"/>
      <c r="PRG39" s="9"/>
      <c r="PRH39" s="9"/>
      <c r="PRI39" s="9"/>
      <c r="PRJ39" s="9"/>
      <c r="PRK39" s="9"/>
      <c r="PRL39" s="9"/>
      <c r="PRM39" s="9"/>
      <c r="PRN39" s="9"/>
      <c r="PRO39" s="9"/>
      <c r="PRP39" s="9"/>
      <c r="PRQ39" s="9"/>
      <c r="PRR39" s="9"/>
      <c r="PRS39" s="9"/>
      <c r="PRT39" s="9"/>
      <c r="PRU39" s="9"/>
      <c r="PRV39" s="9"/>
      <c r="PRW39" s="9"/>
      <c r="PRX39" s="9"/>
      <c r="PRY39" s="9"/>
      <c r="PRZ39" s="9"/>
      <c r="PSA39" s="9"/>
      <c r="PSB39" s="9"/>
      <c r="PSC39" s="9"/>
      <c r="PSD39" s="9"/>
      <c r="PSE39" s="9"/>
      <c r="PSF39" s="9"/>
      <c r="PSG39" s="9"/>
      <c r="PSH39" s="9"/>
      <c r="PSI39" s="9"/>
      <c r="PSJ39" s="9"/>
      <c r="PSK39" s="9"/>
      <c r="PSL39" s="9"/>
      <c r="PSM39" s="9"/>
      <c r="PSN39" s="9"/>
      <c r="PSO39" s="9"/>
      <c r="PSP39" s="9"/>
      <c r="PSQ39" s="9"/>
      <c r="PSR39" s="9"/>
      <c r="PSS39" s="9"/>
      <c r="PST39" s="9"/>
      <c r="PSU39" s="9"/>
      <c r="PSV39" s="9"/>
      <c r="PSW39" s="9"/>
      <c r="PSX39" s="9"/>
      <c r="PSY39" s="9"/>
      <c r="PSZ39" s="9"/>
      <c r="PTA39" s="9"/>
      <c r="PTB39" s="9"/>
      <c r="PTC39" s="9"/>
      <c r="PTD39" s="9"/>
      <c r="PTE39" s="9"/>
      <c r="PTF39" s="9"/>
      <c r="PTG39" s="9"/>
      <c r="PTH39" s="9"/>
      <c r="PTI39" s="9"/>
      <c r="PTJ39" s="9"/>
      <c r="PTK39" s="9"/>
      <c r="PTL39" s="9"/>
      <c r="PTM39" s="9"/>
      <c r="PTN39" s="9"/>
      <c r="PTO39" s="9"/>
      <c r="PTP39" s="9"/>
      <c r="PTQ39" s="9"/>
      <c r="PTR39" s="9"/>
      <c r="PTS39" s="9"/>
      <c r="PTT39" s="9"/>
      <c r="PTU39" s="9"/>
      <c r="PTV39" s="9"/>
      <c r="PTW39" s="9"/>
      <c r="PTX39" s="9"/>
      <c r="PTY39" s="9"/>
      <c r="PTZ39" s="9"/>
      <c r="PUA39" s="9"/>
      <c r="PUB39" s="9"/>
      <c r="PUC39" s="9"/>
      <c r="PUD39" s="9"/>
      <c r="PUE39" s="9"/>
      <c r="PUF39" s="9"/>
      <c r="PUG39" s="9"/>
      <c r="PUH39" s="9"/>
      <c r="PUI39" s="9"/>
      <c r="PUJ39" s="9"/>
      <c r="PUK39" s="9"/>
      <c r="PUL39" s="9"/>
      <c r="PUM39" s="9"/>
      <c r="PUN39" s="9"/>
      <c r="PUO39" s="9"/>
      <c r="PUP39" s="9"/>
      <c r="PUQ39" s="9"/>
      <c r="PUR39" s="9"/>
      <c r="PUS39" s="9"/>
      <c r="PUT39" s="9"/>
      <c r="PUU39" s="9"/>
      <c r="PUV39" s="9"/>
      <c r="PUW39" s="9"/>
      <c r="PUX39" s="9"/>
      <c r="PUY39" s="9"/>
      <c r="PUZ39" s="9"/>
      <c r="PVA39" s="9"/>
      <c r="PVB39" s="9"/>
      <c r="PVC39" s="9"/>
      <c r="PVD39" s="9"/>
      <c r="PVE39" s="9"/>
      <c r="PVF39" s="9"/>
      <c r="PVG39" s="9"/>
      <c r="PVH39" s="9"/>
      <c r="PVI39" s="9"/>
      <c r="PVJ39" s="9"/>
      <c r="PVK39" s="9"/>
      <c r="PVL39" s="9"/>
      <c r="PVM39" s="9"/>
      <c r="PVN39" s="9"/>
      <c r="PVO39" s="9"/>
      <c r="PVP39" s="9"/>
      <c r="PVQ39" s="9"/>
      <c r="PVR39" s="9"/>
      <c r="PVS39" s="9"/>
      <c r="PVT39" s="9"/>
      <c r="PVU39" s="9"/>
      <c r="PVV39" s="9"/>
      <c r="PVW39" s="9"/>
      <c r="PVX39" s="9"/>
      <c r="PVY39" s="9"/>
      <c r="PVZ39" s="9"/>
      <c r="PWA39" s="9"/>
      <c r="PWB39" s="9"/>
      <c r="PWC39" s="9"/>
      <c r="PWD39" s="9"/>
      <c r="PWE39" s="9"/>
      <c r="PWF39" s="9"/>
      <c r="PWG39" s="9"/>
      <c r="PWH39" s="9"/>
      <c r="PWI39" s="9"/>
      <c r="PWJ39" s="9"/>
      <c r="PWK39" s="9"/>
      <c r="PWL39" s="9"/>
      <c r="PWM39" s="9"/>
      <c r="PWN39" s="9"/>
      <c r="PWO39" s="9"/>
      <c r="PWP39" s="9"/>
      <c r="PWQ39" s="9"/>
      <c r="PWR39" s="9"/>
      <c r="PWS39" s="9"/>
      <c r="PWT39" s="9"/>
      <c r="PWU39" s="9"/>
      <c r="PWV39" s="9"/>
      <c r="PWW39" s="9"/>
      <c r="PWX39" s="9"/>
      <c r="PWY39" s="9"/>
      <c r="PWZ39" s="9"/>
      <c r="PXA39" s="9"/>
      <c r="PXB39" s="9"/>
      <c r="PXC39" s="9"/>
      <c r="PXD39" s="9"/>
      <c r="PXE39" s="9"/>
      <c r="PXF39" s="9"/>
      <c r="PXG39" s="9"/>
      <c r="PXH39" s="9"/>
      <c r="PXI39" s="9"/>
      <c r="PXJ39" s="9"/>
      <c r="PXK39" s="9"/>
      <c r="PXL39" s="9"/>
      <c r="PXM39" s="9"/>
      <c r="PXN39" s="9"/>
      <c r="PXO39" s="9"/>
      <c r="PXP39" s="9"/>
      <c r="PXQ39" s="9"/>
      <c r="PXR39" s="9"/>
      <c r="PXS39" s="9"/>
      <c r="PXT39" s="9"/>
      <c r="PXU39" s="9"/>
      <c r="PXV39" s="9"/>
      <c r="PXW39" s="9"/>
      <c r="PXX39" s="9"/>
      <c r="PXY39" s="9"/>
      <c r="PXZ39" s="9"/>
      <c r="PYA39" s="9"/>
      <c r="PYB39" s="9"/>
      <c r="PYC39" s="9"/>
      <c r="PYD39" s="9"/>
      <c r="PYE39" s="9"/>
      <c r="PYF39" s="9"/>
      <c r="PYG39" s="9"/>
      <c r="PYH39" s="9"/>
      <c r="PYI39" s="9"/>
      <c r="PYJ39" s="9"/>
      <c r="PYK39" s="9"/>
      <c r="PYL39" s="9"/>
      <c r="PYM39" s="9"/>
      <c r="PYN39" s="9"/>
      <c r="PYO39" s="9"/>
      <c r="PYP39" s="9"/>
      <c r="PYQ39" s="9"/>
      <c r="PYR39" s="9"/>
      <c r="PYS39" s="9"/>
      <c r="PYT39" s="9"/>
      <c r="PYU39" s="9"/>
      <c r="PYV39" s="9"/>
      <c r="PYW39" s="9"/>
      <c r="PYX39" s="9"/>
      <c r="PYY39" s="9"/>
      <c r="PYZ39" s="9"/>
      <c r="PZA39" s="9"/>
      <c r="PZB39" s="9"/>
      <c r="PZC39" s="9"/>
      <c r="PZD39" s="9"/>
      <c r="PZE39" s="9"/>
      <c r="PZF39" s="9"/>
      <c r="PZG39" s="9"/>
      <c r="PZH39" s="9"/>
      <c r="PZI39" s="9"/>
      <c r="PZJ39" s="9"/>
      <c r="PZK39" s="9"/>
      <c r="PZL39" s="9"/>
      <c r="PZM39" s="9"/>
      <c r="PZN39" s="9"/>
      <c r="PZO39" s="9"/>
      <c r="PZP39" s="9"/>
      <c r="PZQ39" s="9"/>
      <c r="PZR39" s="9"/>
      <c r="PZS39" s="9"/>
      <c r="PZT39" s="9"/>
      <c r="PZU39" s="9"/>
      <c r="PZV39" s="9"/>
      <c r="PZW39" s="9"/>
      <c r="PZX39" s="9"/>
      <c r="PZY39" s="9"/>
      <c r="PZZ39" s="9"/>
      <c r="QAA39" s="9"/>
      <c r="QAB39" s="9"/>
      <c r="QAC39" s="9"/>
      <c r="QAD39" s="9"/>
      <c r="QAE39" s="9"/>
      <c r="QAF39" s="9"/>
      <c r="QAG39" s="9"/>
      <c r="QAH39" s="9"/>
      <c r="QAI39" s="9"/>
      <c r="QAJ39" s="9"/>
      <c r="QAK39" s="9"/>
      <c r="QAL39" s="9"/>
      <c r="QAM39" s="9"/>
      <c r="QAN39" s="9"/>
      <c r="QAO39" s="9"/>
      <c r="QAP39" s="9"/>
      <c r="QAQ39" s="9"/>
      <c r="QAR39" s="9"/>
      <c r="QAS39" s="9"/>
      <c r="QAT39" s="9"/>
      <c r="QAU39" s="9"/>
      <c r="QAV39" s="9"/>
      <c r="QAW39" s="9"/>
      <c r="QAX39" s="9"/>
      <c r="QAY39" s="9"/>
      <c r="QAZ39" s="9"/>
      <c r="QBA39" s="9"/>
      <c r="QBB39" s="9"/>
      <c r="QBC39" s="9"/>
      <c r="QBD39" s="9"/>
      <c r="QBE39" s="9"/>
      <c r="QBF39" s="9"/>
      <c r="QBG39" s="9"/>
      <c r="QBH39" s="9"/>
      <c r="QBI39" s="9"/>
      <c r="QBJ39" s="9"/>
      <c r="QBK39" s="9"/>
      <c r="QBL39" s="9"/>
      <c r="QBM39" s="9"/>
      <c r="QBN39" s="9"/>
      <c r="QBO39" s="9"/>
      <c r="QBP39" s="9"/>
      <c r="QBQ39" s="9"/>
      <c r="QBR39" s="9"/>
      <c r="QBS39" s="9"/>
      <c r="QBT39" s="9"/>
      <c r="QBU39" s="9"/>
      <c r="QBV39" s="9"/>
      <c r="QBW39" s="9"/>
      <c r="QBX39" s="9"/>
      <c r="QBY39" s="9"/>
      <c r="QBZ39" s="9"/>
      <c r="QCA39" s="9"/>
      <c r="QCB39" s="9"/>
      <c r="QCC39" s="9"/>
      <c r="QCD39" s="9"/>
      <c r="QCE39" s="9"/>
      <c r="QCF39" s="9"/>
      <c r="QCG39" s="9"/>
      <c r="QCH39" s="9"/>
      <c r="QCI39" s="9"/>
      <c r="QCJ39" s="9"/>
      <c r="QCK39" s="9"/>
      <c r="QCL39" s="9"/>
      <c r="QCM39" s="9"/>
      <c r="QCN39" s="9"/>
      <c r="QCO39" s="9"/>
      <c r="QCP39" s="9"/>
      <c r="QCQ39" s="9"/>
      <c r="QCR39" s="9"/>
      <c r="QCS39" s="9"/>
      <c r="QCT39" s="9"/>
      <c r="QCU39" s="9"/>
      <c r="QCV39" s="9"/>
      <c r="QCW39" s="9"/>
      <c r="QCX39" s="9"/>
      <c r="QCY39" s="9"/>
      <c r="QCZ39" s="9"/>
      <c r="QDA39" s="9"/>
      <c r="QDB39" s="9"/>
      <c r="QDC39" s="9"/>
      <c r="QDD39" s="9"/>
      <c r="QDE39" s="9"/>
      <c r="QDF39" s="9"/>
      <c r="QDG39" s="9"/>
      <c r="QDH39" s="9"/>
      <c r="QDI39" s="9"/>
      <c r="QDJ39" s="9"/>
      <c r="QDK39" s="9"/>
      <c r="QDL39" s="9"/>
      <c r="QDM39" s="9"/>
      <c r="QDN39" s="9"/>
      <c r="QDO39" s="9"/>
      <c r="QDP39" s="9"/>
      <c r="QDQ39" s="9"/>
      <c r="QDR39" s="9"/>
      <c r="QDS39" s="9"/>
      <c r="QDT39" s="9"/>
      <c r="QDU39" s="9"/>
      <c r="QDV39" s="9"/>
      <c r="QDW39" s="9"/>
      <c r="QDX39" s="9"/>
      <c r="QDY39" s="9"/>
      <c r="QDZ39" s="9"/>
      <c r="QEA39" s="9"/>
      <c r="QEB39" s="9"/>
      <c r="QEC39" s="9"/>
      <c r="QED39" s="9"/>
      <c r="QEE39" s="9"/>
      <c r="QEF39" s="9"/>
      <c r="QEG39" s="9"/>
      <c r="QEH39" s="9"/>
      <c r="QEI39" s="9"/>
      <c r="QEJ39" s="9"/>
      <c r="QEK39" s="9"/>
      <c r="QEL39" s="9"/>
      <c r="QEM39" s="9"/>
      <c r="QEN39" s="9"/>
      <c r="QEO39" s="9"/>
      <c r="QEP39" s="9"/>
      <c r="QEQ39" s="9"/>
      <c r="QER39" s="9"/>
      <c r="QES39" s="9"/>
      <c r="QET39" s="9"/>
      <c r="QEU39" s="9"/>
      <c r="QEV39" s="9"/>
      <c r="QEW39" s="9"/>
      <c r="QEX39" s="9"/>
      <c r="QEY39" s="9"/>
      <c r="QEZ39" s="9"/>
      <c r="QFA39" s="9"/>
      <c r="QFB39" s="9"/>
      <c r="QFC39" s="9"/>
      <c r="QFD39" s="9"/>
      <c r="QFE39" s="9"/>
      <c r="QFF39" s="9"/>
      <c r="QFG39" s="9"/>
      <c r="QFH39" s="9"/>
      <c r="QFI39" s="9"/>
      <c r="QFJ39" s="9"/>
      <c r="QFK39" s="9"/>
      <c r="QFL39" s="9"/>
      <c r="QFM39" s="9"/>
      <c r="QFN39" s="9"/>
      <c r="QFO39" s="9"/>
      <c r="QFP39" s="9"/>
      <c r="QFQ39" s="9"/>
      <c r="QFR39" s="9"/>
      <c r="QFS39" s="9"/>
      <c r="QFT39" s="9"/>
      <c r="QFU39" s="9"/>
      <c r="QFV39" s="9"/>
      <c r="QFW39" s="9"/>
      <c r="QFX39" s="9"/>
      <c r="QFY39" s="9"/>
      <c r="QFZ39" s="9"/>
      <c r="QGA39" s="9"/>
      <c r="QGB39" s="9"/>
      <c r="QGC39" s="9"/>
      <c r="QGD39" s="9"/>
      <c r="QGE39" s="9"/>
      <c r="QGF39" s="9"/>
      <c r="QGG39" s="9"/>
      <c r="QGH39" s="9"/>
      <c r="QGI39" s="9"/>
      <c r="QGJ39" s="9"/>
      <c r="QGK39" s="9"/>
      <c r="QGL39" s="9"/>
      <c r="QGM39" s="9"/>
      <c r="QGN39" s="9"/>
      <c r="QGO39" s="9"/>
      <c r="QGP39" s="9"/>
      <c r="QGQ39" s="9"/>
      <c r="QGR39" s="9"/>
      <c r="QGS39" s="9"/>
      <c r="QGT39" s="9"/>
      <c r="QGU39" s="9"/>
      <c r="QGV39" s="9"/>
      <c r="QGW39" s="9"/>
      <c r="QGX39" s="9"/>
      <c r="QGY39" s="9"/>
      <c r="QGZ39" s="9"/>
      <c r="QHA39" s="9"/>
      <c r="QHB39" s="9"/>
      <c r="QHC39" s="9"/>
      <c r="QHD39" s="9"/>
      <c r="QHE39" s="9"/>
      <c r="QHF39" s="9"/>
      <c r="QHG39" s="9"/>
      <c r="QHH39" s="9"/>
      <c r="QHI39" s="9"/>
      <c r="QHJ39" s="9"/>
      <c r="QHK39" s="9"/>
      <c r="QHL39" s="9"/>
      <c r="QHM39" s="9"/>
      <c r="QHN39" s="9"/>
      <c r="QHO39" s="9"/>
      <c r="QHP39" s="9"/>
      <c r="QHQ39" s="9"/>
      <c r="QHR39" s="9"/>
      <c r="QHS39" s="9"/>
      <c r="QHT39" s="9"/>
      <c r="QHU39" s="9"/>
      <c r="QHV39" s="9"/>
      <c r="QHW39" s="9"/>
      <c r="QHX39" s="9"/>
      <c r="QHY39" s="9"/>
      <c r="QHZ39" s="9"/>
      <c r="QIA39" s="9"/>
      <c r="QIB39" s="9"/>
      <c r="QIC39" s="9"/>
      <c r="QID39" s="9"/>
      <c r="QIE39" s="9"/>
      <c r="QIF39" s="9"/>
      <c r="QIG39" s="9"/>
      <c r="QIH39" s="9"/>
      <c r="QII39" s="9"/>
      <c r="QIJ39" s="9"/>
      <c r="QIK39" s="9"/>
      <c r="QIL39" s="9"/>
      <c r="QIM39" s="9"/>
      <c r="QIN39" s="9"/>
      <c r="QIO39" s="9"/>
      <c r="QIP39" s="9"/>
      <c r="QIQ39" s="9"/>
      <c r="QIR39" s="9"/>
      <c r="QIS39" s="9"/>
      <c r="QIT39" s="9"/>
      <c r="QIU39" s="9"/>
      <c r="QIV39" s="9"/>
      <c r="QIW39" s="9"/>
      <c r="QIX39" s="9"/>
      <c r="QIY39" s="9"/>
      <c r="QIZ39" s="9"/>
      <c r="QJA39" s="9"/>
      <c r="QJB39" s="9"/>
      <c r="QJC39" s="9"/>
      <c r="QJD39" s="9"/>
      <c r="QJE39" s="9"/>
      <c r="QJF39" s="9"/>
      <c r="QJG39" s="9"/>
      <c r="QJH39" s="9"/>
      <c r="QJI39" s="9"/>
      <c r="QJJ39" s="9"/>
      <c r="QJK39" s="9"/>
      <c r="QJL39" s="9"/>
      <c r="QJM39" s="9"/>
      <c r="QJN39" s="9"/>
      <c r="QJO39" s="9"/>
      <c r="QJP39" s="9"/>
      <c r="QJQ39" s="9"/>
      <c r="QJR39" s="9"/>
      <c r="QJS39" s="9"/>
      <c r="QJT39" s="9"/>
      <c r="QJU39" s="9"/>
      <c r="QJV39" s="9"/>
      <c r="QJW39" s="9"/>
      <c r="QJX39" s="9"/>
      <c r="QJY39" s="9"/>
      <c r="QJZ39" s="9"/>
      <c r="QKA39" s="9"/>
      <c r="QKB39" s="9"/>
      <c r="QKC39" s="9"/>
      <c r="QKD39" s="9"/>
      <c r="QKE39" s="9"/>
      <c r="QKF39" s="9"/>
      <c r="QKG39" s="9"/>
      <c r="QKH39" s="9"/>
      <c r="QKI39" s="9"/>
      <c r="QKJ39" s="9"/>
      <c r="QKK39" s="9"/>
      <c r="QKL39" s="9"/>
      <c r="QKM39" s="9"/>
      <c r="QKN39" s="9"/>
      <c r="QKO39" s="9"/>
      <c r="QKP39" s="9"/>
      <c r="QKQ39" s="9"/>
      <c r="QKR39" s="9"/>
      <c r="QKS39" s="9"/>
      <c r="QKT39" s="9"/>
      <c r="QKU39" s="9"/>
      <c r="QKV39" s="9"/>
      <c r="QKW39" s="9"/>
      <c r="QKX39" s="9"/>
      <c r="QKY39" s="9"/>
      <c r="QKZ39" s="9"/>
      <c r="QLA39" s="9"/>
      <c r="QLB39" s="9"/>
      <c r="QLC39" s="9"/>
      <c r="QLD39" s="9"/>
      <c r="QLE39" s="9"/>
      <c r="QLF39" s="9"/>
      <c r="QLG39" s="9"/>
      <c r="QLH39" s="9"/>
      <c r="QLI39" s="9"/>
      <c r="QLJ39" s="9"/>
      <c r="QLK39" s="9"/>
      <c r="QLL39" s="9"/>
      <c r="QLM39" s="9"/>
      <c r="QLN39" s="9"/>
      <c r="QLO39" s="9"/>
      <c r="QLP39" s="9"/>
      <c r="QLQ39" s="9"/>
      <c r="QLR39" s="9"/>
      <c r="QLS39" s="9"/>
      <c r="QLT39" s="9"/>
      <c r="QLU39" s="9"/>
      <c r="QLV39" s="9"/>
      <c r="QLW39" s="9"/>
      <c r="QLX39" s="9"/>
      <c r="QLY39" s="9"/>
      <c r="QLZ39" s="9"/>
      <c r="QMA39" s="9"/>
      <c r="QMB39" s="9"/>
      <c r="QMC39" s="9"/>
      <c r="QMD39" s="9"/>
      <c r="QME39" s="9"/>
      <c r="QMF39" s="9"/>
      <c r="QMG39" s="9"/>
      <c r="QMH39" s="9"/>
      <c r="QMI39" s="9"/>
      <c r="QMJ39" s="9"/>
      <c r="QMK39" s="9"/>
      <c r="QML39" s="9"/>
      <c r="QMM39" s="9"/>
      <c r="QMN39" s="9"/>
      <c r="QMO39" s="9"/>
      <c r="QMP39" s="9"/>
      <c r="QMQ39" s="9"/>
      <c r="QMR39" s="9"/>
      <c r="QMS39" s="9"/>
      <c r="QMT39" s="9"/>
      <c r="QMU39" s="9"/>
      <c r="QMV39" s="9"/>
      <c r="QMW39" s="9"/>
      <c r="QMX39" s="9"/>
      <c r="QMY39" s="9"/>
      <c r="QMZ39" s="9"/>
      <c r="QNA39" s="9"/>
      <c r="QNB39" s="9"/>
      <c r="QNC39" s="9"/>
      <c r="QND39" s="9"/>
      <c r="QNE39" s="9"/>
      <c r="QNF39" s="9"/>
      <c r="QNG39" s="9"/>
      <c r="QNH39" s="9"/>
      <c r="QNI39" s="9"/>
      <c r="QNJ39" s="9"/>
      <c r="QNK39" s="9"/>
      <c r="QNL39" s="9"/>
      <c r="QNM39" s="9"/>
      <c r="QNN39" s="9"/>
      <c r="QNO39" s="9"/>
      <c r="QNP39" s="9"/>
      <c r="QNQ39" s="9"/>
      <c r="QNR39" s="9"/>
      <c r="QNS39" s="9"/>
      <c r="QNT39" s="9"/>
      <c r="QNU39" s="9"/>
      <c r="QNV39" s="9"/>
      <c r="QNW39" s="9"/>
      <c r="QNX39" s="9"/>
      <c r="QNY39" s="9"/>
      <c r="QNZ39" s="9"/>
      <c r="QOA39" s="9"/>
      <c r="QOB39" s="9"/>
      <c r="QOC39" s="9"/>
      <c r="QOD39" s="9"/>
      <c r="QOE39" s="9"/>
      <c r="QOF39" s="9"/>
      <c r="QOG39" s="9"/>
      <c r="QOH39" s="9"/>
      <c r="QOI39" s="9"/>
      <c r="QOJ39" s="9"/>
      <c r="QOK39" s="9"/>
      <c r="QOL39" s="9"/>
      <c r="QOM39" s="9"/>
      <c r="QON39" s="9"/>
      <c r="QOO39" s="9"/>
      <c r="QOP39" s="9"/>
      <c r="QOQ39" s="9"/>
      <c r="QOR39" s="9"/>
      <c r="QOS39" s="9"/>
      <c r="QOT39" s="9"/>
      <c r="QOU39" s="9"/>
      <c r="QOV39" s="9"/>
      <c r="QOW39" s="9"/>
      <c r="QOX39" s="9"/>
      <c r="QOY39" s="9"/>
      <c r="QOZ39" s="9"/>
      <c r="QPA39" s="9"/>
      <c r="QPB39" s="9"/>
      <c r="QPC39" s="9"/>
      <c r="QPD39" s="9"/>
      <c r="QPE39" s="9"/>
      <c r="QPF39" s="9"/>
      <c r="QPG39" s="9"/>
      <c r="QPH39" s="9"/>
      <c r="QPI39" s="9"/>
      <c r="QPJ39" s="9"/>
      <c r="QPK39" s="9"/>
      <c r="QPL39" s="9"/>
      <c r="QPM39" s="9"/>
      <c r="QPN39" s="9"/>
      <c r="QPO39" s="9"/>
      <c r="QPP39" s="9"/>
      <c r="QPQ39" s="9"/>
      <c r="QPR39" s="9"/>
      <c r="QPS39" s="9"/>
      <c r="QPT39" s="9"/>
      <c r="QPU39" s="9"/>
      <c r="QPV39" s="9"/>
      <c r="QPW39" s="9"/>
      <c r="QPX39" s="9"/>
      <c r="QPY39" s="9"/>
      <c r="QPZ39" s="9"/>
      <c r="QQA39" s="9"/>
      <c r="QQB39" s="9"/>
      <c r="QQC39" s="9"/>
      <c r="QQD39" s="9"/>
      <c r="QQE39" s="9"/>
      <c r="QQF39" s="9"/>
      <c r="QQG39" s="9"/>
      <c r="QQH39" s="9"/>
      <c r="QQI39" s="9"/>
      <c r="QQJ39" s="9"/>
      <c r="QQK39" s="9"/>
      <c r="QQL39" s="9"/>
      <c r="QQM39" s="9"/>
      <c r="QQN39" s="9"/>
      <c r="QQO39" s="9"/>
      <c r="QQP39" s="9"/>
      <c r="QQQ39" s="9"/>
      <c r="QQR39" s="9"/>
      <c r="QQS39" s="9"/>
      <c r="QQT39" s="9"/>
      <c r="QQU39" s="9"/>
      <c r="QQV39" s="9"/>
      <c r="QQW39" s="9"/>
      <c r="QQX39" s="9"/>
      <c r="QQY39" s="9"/>
      <c r="QQZ39" s="9"/>
      <c r="QRA39" s="9"/>
      <c r="QRB39" s="9"/>
      <c r="QRC39" s="9"/>
      <c r="QRD39" s="9"/>
      <c r="QRE39" s="9"/>
      <c r="QRF39" s="9"/>
      <c r="QRG39" s="9"/>
      <c r="QRH39" s="9"/>
      <c r="QRI39" s="9"/>
      <c r="QRJ39" s="9"/>
      <c r="QRK39" s="9"/>
      <c r="QRL39" s="9"/>
      <c r="QRM39" s="9"/>
      <c r="QRN39" s="9"/>
      <c r="QRO39" s="9"/>
      <c r="QRP39" s="9"/>
      <c r="QRQ39" s="9"/>
      <c r="QRR39" s="9"/>
      <c r="QRS39" s="9"/>
      <c r="QRT39" s="9"/>
      <c r="QRU39" s="9"/>
      <c r="QRV39" s="9"/>
      <c r="QRW39" s="9"/>
      <c r="QRX39" s="9"/>
      <c r="QRY39" s="9"/>
      <c r="QRZ39" s="9"/>
      <c r="QSA39" s="9"/>
      <c r="QSB39" s="9"/>
      <c r="QSC39" s="9"/>
      <c r="QSD39" s="9"/>
      <c r="QSE39" s="9"/>
      <c r="QSF39" s="9"/>
      <c r="QSG39" s="9"/>
      <c r="QSH39" s="9"/>
      <c r="QSI39" s="9"/>
      <c r="QSJ39" s="9"/>
      <c r="QSK39" s="9"/>
      <c r="QSL39" s="9"/>
      <c r="QSM39" s="9"/>
      <c r="QSN39" s="9"/>
      <c r="QSO39" s="9"/>
      <c r="QSP39" s="9"/>
      <c r="QSQ39" s="9"/>
      <c r="QSR39" s="9"/>
      <c r="QSS39" s="9"/>
      <c r="QST39" s="9"/>
      <c r="QSU39" s="9"/>
      <c r="QSV39" s="9"/>
      <c r="QSW39" s="9"/>
      <c r="QSX39" s="9"/>
      <c r="QSY39" s="9"/>
      <c r="QSZ39" s="9"/>
      <c r="QTA39" s="9"/>
      <c r="QTB39" s="9"/>
      <c r="QTC39" s="9"/>
      <c r="QTD39" s="9"/>
      <c r="QTE39" s="9"/>
      <c r="QTF39" s="9"/>
      <c r="QTG39" s="9"/>
      <c r="QTH39" s="9"/>
      <c r="QTI39" s="9"/>
      <c r="QTJ39" s="9"/>
      <c r="QTK39" s="9"/>
      <c r="QTL39" s="9"/>
      <c r="QTM39" s="9"/>
      <c r="QTN39" s="9"/>
      <c r="QTO39" s="9"/>
      <c r="QTP39" s="9"/>
      <c r="QTQ39" s="9"/>
      <c r="QTR39" s="9"/>
      <c r="QTS39" s="9"/>
      <c r="QTT39" s="9"/>
      <c r="QTU39" s="9"/>
      <c r="QTV39" s="9"/>
      <c r="QTW39" s="9"/>
      <c r="QTX39" s="9"/>
      <c r="QTY39" s="9"/>
      <c r="QTZ39" s="9"/>
      <c r="QUA39" s="9"/>
      <c r="QUB39" s="9"/>
      <c r="QUC39" s="9"/>
      <c r="QUD39" s="9"/>
      <c r="QUE39" s="9"/>
      <c r="QUF39" s="9"/>
      <c r="QUG39" s="9"/>
      <c r="QUH39" s="9"/>
      <c r="QUI39" s="9"/>
      <c r="QUJ39" s="9"/>
      <c r="QUK39" s="9"/>
      <c r="QUL39" s="9"/>
      <c r="QUM39" s="9"/>
      <c r="QUN39" s="9"/>
      <c r="QUO39" s="9"/>
      <c r="QUP39" s="9"/>
      <c r="QUQ39" s="9"/>
      <c r="QUR39" s="9"/>
      <c r="QUS39" s="9"/>
      <c r="QUT39" s="9"/>
      <c r="QUU39" s="9"/>
      <c r="QUV39" s="9"/>
      <c r="QUW39" s="9"/>
      <c r="QUX39" s="9"/>
      <c r="QUY39" s="9"/>
      <c r="QUZ39" s="9"/>
      <c r="QVA39" s="9"/>
      <c r="QVB39" s="9"/>
      <c r="QVC39" s="9"/>
      <c r="QVD39" s="9"/>
      <c r="QVE39" s="9"/>
      <c r="QVF39" s="9"/>
      <c r="QVG39" s="9"/>
      <c r="QVH39" s="9"/>
      <c r="QVI39" s="9"/>
      <c r="QVJ39" s="9"/>
      <c r="QVK39" s="9"/>
      <c r="QVL39" s="9"/>
      <c r="QVM39" s="9"/>
      <c r="QVN39" s="9"/>
      <c r="QVO39" s="9"/>
      <c r="QVP39" s="9"/>
      <c r="QVQ39" s="9"/>
      <c r="QVR39" s="9"/>
      <c r="QVS39" s="9"/>
      <c r="QVT39" s="9"/>
      <c r="QVU39" s="9"/>
      <c r="QVV39" s="9"/>
      <c r="QVW39" s="9"/>
      <c r="QVX39" s="9"/>
      <c r="QVY39" s="9"/>
      <c r="QVZ39" s="9"/>
      <c r="QWA39" s="9"/>
      <c r="QWB39" s="9"/>
      <c r="QWC39" s="9"/>
      <c r="QWD39" s="9"/>
      <c r="QWE39" s="9"/>
      <c r="QWF39" s="9"/>
      <c r="QWG39" s="9"/>
      <c r="QWH39" s="9"/>
      <c r="QWI39" s="9"/>
      <c r="QWJ39" s="9"/>
      <c r="QWK39" s="9"/>
      <c r="QWL39" s="9"/>
      <c r="QWM39" s="9"/>
      <c r="QWN39" s="9"/>
      <c r="QWO39" s="9"/>
      <c r="QWP39" s="9"/>
      <c r="QWQ39" s="9"/>
      <c r="QWR39" s="9"/>
      <c r="QWS39" s="9"/>
      <c r="QWT39" s="9"/>
      <c r="QWU39" s="9"/>
      <c r="QWV39" s="9"/>
      <c r="QWW39" s="9"/>
      <c r="QWX39" s="9"/>
      <c r="QWY39" s="9"/>
      <c r="QWZ39" s="9"/>
      <c r="QXA39" s="9"/>
      <c r="QXB39" s="9"/>
      <c r="QXC39" s="9"/>
      <c r="QXD39" s="9"/>
      <c r="QXE39" s="9"/>
      <c r="QXF39" s="9"/>
      <c r="QXG39" s="9"/>
      <c r="QXH39" s="9"/>
      <c r="QXI39" s="9"/>
      <c r="QXJ39" s="9"/>
      <c r="QXK39" s="9"/>
      <c r="QXL39" s="9"/>
      <c r="QXM39" s="9"/>
      <c r="QXN39" s="9"/>
      <c r="QXO39" s="9"/>
      <c r="QXP39" s="9"/>
      <c r="QXQ39" s="9"/>
      <c r="QXR39" s="9"/>
      <c r="QXS39" s="9"/>
      <c r="QXT39" s="9"/>
      <c r="QXU39" s="9"/>
      <c r="QXV39" s="9"/>
      <c r="QXW39" s="9"/>
      <c r="QXX39" s="9"/>
      <c r="QXY39" s="9"/>
      <c r="QXZ39" s="9"/>
      <c r="QYA39" s="9"/>
      <c r="QYB39" s="9"/>
      <c r="QYC39" s="9"/>
      <c r="QYD39" s="9"/>
      <c r="QYE39" s="9"/>
      <c r="QYF39" s="9"/>
      <c r="QYG39" s="9"/>
      <c r="QYH39" s="9"/>
      <c r="QYI39" s="9"/>
      <c r="QYJ39" s="9"/>
      <c r="QYK39" s="9"/>
      <c r="QYL39" s="9"/>
      <c r="QYM39" s="9"/>
      <c r="QYN39" s="9"/>
      <c r="QYO39" s="9"/>
      <c r="QYP39" s="9"/>
      <c r="QYQ39" s="9"/>
      <c r="QYR39" s="9"/>
      <c r="QYS39" s="9"/>
      <c r="QYT39" s="9"/>
      <c r="QYU39" s="9"/>
      <c r="QYV39" s="9"/>
      <c r="QYW39" s="9"/>
      <c r="QYX39" s="9"/>
      <c r="QYY39" s="9"/>
      <c r="QYZ39" s="9"/>
      <c r="QZA39" s="9"/>
      <c r="QZB39" s="9"/>
      <c r="QZC39" s="9"/>
      <c r="QZD39" s="9"/>
      <c r="QZE39" s="9"/>
      <c r="QZF39" s="9"/>
      <c r="QZG39" s="9"/>
      <c r="QZH39" s="9"/>
      <c r="QZI39" s="9"/>
      <c r="QZJ39" s="9"/>
      <c r="QZK39" s="9"/>
      <c r="QZL39" s="9"/>
      <c r="QZM39" s="9"/>
      <c r="QZN39" s="9"/>
      <c r="QZO39" s="9"/>
      <c r="QZP39" s="9"/>
      <c r="QZQ39" s="9"/>
      <c r="QZR39" s="9"/>
      <c r="QZS39" s="9"/>
      <c r="QZT39" s="9"/>
      <c r="QZU39" s="9"/>
      <c r="QZV39" s="9"/>
      <c r="QZW39" s="9"/>
      <c r="QZX39" s="9"/>
      <c r="QZY39" s="9"/>
      <c r="QZZ39" s="9"/>
      <c r="RAA39" s="9"/>
      <c r="RAB39" s="9"/>
      <c r="RAC39" s="9"/>
      <c r="RAD39" s="9"/>
      <c r="RAE39" s="9"/>
      <c r="RAF39" s="9"/>
      <c r="RAG39" s="9"/>
      <c r="RAH39" s="9"/>
      <c r="RAI39" s="9"/>
      <c r="RAJ39" s="9"/>
      <c r="RAK39" s="9"/>
      <c r="RAL39" s="9"/>
      <c r="RAM39" s="9"/>
      <c r="RAN39" s="9"/>
      <c r="RAO39" s="9"/>
      <c r="RAP39" s="9"/>
      <c r="RAQ39" s="9"/>
      <c r="RAR39" s="9"/>
      <c r="RAS39" s="9"/>
      <c r="RAT39" s="9"/>
      <c r="RAU39" s="9"/>
      <c r="RAV39" s="9"/>
      <c r="RAW39" s="9"/>
      <c r="RAX39" s="9"/>
      <c r="RAY39" s="9"/>
      <c r="RAZ39" s="9"/>
      <c r="RBA39" s="9"/>
      <c r="RBB39" s="9"/>
      <c r="RBC39" s="9"/>
      <c r="RBD39" s="9"/>
      <c r="RBE39" s="9"/>
      <c r="RBF39" s="9"/>
      <c r="RBG39" s="9"/>
      <c r="RBH39" s="9"/>
      <c r="RBI39" s="9"/>
      <c r="RBJ39" s="9"/>
      <c r="RBK39" s="9"/>
      <c r="RBL39" s="9"/>
      <c r="RBM39" s="9"/>
      <c r="RBN39" s="9"/>
      <c r="RBO39" s="9"/>
      <c r="RBP39" s="9"/>
      <c r="RBQ39" s="9"/>
      <c r="RBR39" s="9"/>
      <c r="RBS39" s="9"/>
      <c r="RBT39" s="9"/>
      <c r="RBU39" s="9"/>
      <c r="RBV39" s="9"/>
      <c r="RBW39" s="9"/>
      <c r="RBX39" s="9"/>
      <c r="RBY39" s="9"/>
      <c r="RBZ39" s="9"/>
      <c r="RCA39" s="9"/>
      <c r="RCB39" s="9"/>
      <c r="RCC39" s="9"/>
      <c r="RCD39" s="9"/>
      <c r="RCE39" s="9"/>
      <c r="RCF39" s="9"/>
      <c r="RCG39" s="9"/>
      <c r="RCH39" s="9"/>
      <c r="RCI39" s="9"/>
      <c r="RCJ39" s="9"/>
      <c r="RCK39" s="9"/>
      <c r="RCL39" s="9"/>
      <c r="RCM39" s="9"/>
      <c r="RCN39" s="9"/>
      <c r="RCO39" s="9"/>
      <c r="RCP39" s="9"/>
      <c r="RCQ39" s="9"/>
      <c r="RCR39" s="9"/>
      <c r="RCS39" s="9"/>
      <c r="RCT39" s="9"/>
      <c r="RCU39" s="9"/>
      <c r="RCV39" s="9"/>
      <c r="RCW39" s="9"/>
      <c r="RCX39" s="9"/>
      <c r="RCY39" s="9"/>
      <c r="RCZ39" s="9"/>
      <c r="RDA39" s="9"/>
      <c r="RDB39" s="9"/>
      <c r="RDC39" s="9"/>
      <c r="RDD39" s="9"/>
      <c r="RDE39" s="9"/>
      <c r="RDF39" s="9"/>
      <c r="RDG39" s="9"/>
      <c r="RDH39" s="9"/>
      <c r="RDI39" s="9"/>
      <c r="RDJ39" s="9"/>
      <c r="RDK39" s="9"/>
      <c r="RDL39" s="9"/>
      <c r="RDM39" s="9"/>
      <c r="RDN39" s="9"/>
      <c r="RDO39" s="9"/>
      <c r="RDP39" s="9"/>
      <c r="RDQ39" s="9"/>
      <c r="RDR39" s="9"/>
      <c r="RDS39" s="9"/>
      <c r="RDT39" s="9"/>
      <c r="RDU39" s="9"/>
      <c r="RDV39" s="9"/>
      <c r="RDW39" s="9"/>
      <c r="RDX39" s="9"/>
      <c r="RDY39" s="9"/>
      <c r="RDZ39" s="9"/>
      <c r="REA39" s="9"/>
      <c r="REB39" s="9"/>
      <c r="REC39" s="9"/>
      <c r="RED39" s="9"/>
      <c r="REE39" s="9"/>
      <c r="REF39" s="9"/>
      <c r="REG39" s="9"/>
      <c r="REH39" s="9"/>
      <c r="REI39" s="9"/>
      <c r="REJ39" s="9"/>
      <c r="REK39" s="9"/>
      <c r="REL39" s="9"/>
      <c r="REM39" s="9"/>
      <c r="REN39" s="9"/>
      <c r="REO39" s="9"/>
      <c r="REP39" s="9"/>
      <c r="REQ39" s="9"/>
      <c r="RER39" s="9"/>
      <c r="RES39" s="9"/>
      <c r="RET39" s="9"/>
      <c r="REU39" s="9"/>
      <c r="REV39" s="9"/>
      <c r="REW39" s="9"/>
      <c r="REX39" s="9"/>
      <c r="REY39" s="9"/>
      <c r="REZ39" s="9"/>
      <c r="RFA39" s="9"/>
      <c r="RFB39" s="9"/>
      <c r="RFC39" s="9"/>
      <c r="RFD39" s="9"/>
      <c r="RFE39" s="9"/>
      <c r="RFF39" s="9"/>
      <c r="RFG39" s="9"/>
      <c r="RFH39" s="9"/>
      <c r="RFI39" s="9"/>
      <c r="RFJ39" s="9"/>
      <c r="RFK39" s="9"/>
      <c r="RFL39" s="9"/>
      <c r="RFM39" s="9"/>
      <c r="RFN39" s="9"/>
      <c r="RFO39" s="9"/>
      <c r="RFP39" s="9"/>
      <c r="RFQ39" s="9"/>
      <c r="RFR39" s="9"/>
      <c r="RFS39" s="9"/>
      <c r="RFT39" s="9"/>
      <c r="RFU39" s="9"/>
      <c r="RFV39" s="9"/>
      <c r="RFW39" s="9"/>
      <c r="RFX39" s="9"/>
      <c r="RFY39" s="9"/>
      <c r="RFZ39" s="9"/>
      <c r="RGA39" s="9"/>
      <c r="RGB39" s="9"/>
      <c r="RGC39" s="9"/>
      <c r="RGD39" s="9"/>
      <c r="RGE39" s="9"/>
      <c r="RGF39" s="9"/>
      <c r="RGG39" s="9"/>
      <c r="RGH39" s="9"/>
      <c r="RGI39" s="9"/>
      <c r="RGJ39" s="9"/>
      <c r="RGK39" s="9"/>
      <c r="RGL39" s="9"/>
      <c r="RGM39" s="9"/>
      <c r="RGN39" s="9"/>
      <c r="RGO39" s="9"/>
      <c r="RGP39" s="9"/>
      <c r="RGQ39" s="9"/>
      <c r="RGR39" s="9"/>
      <c r="RGS39" s="9"/>
      <c r="RGT39" s="9"/>
      <c r="RGU39" s="9"/>
      <c r="RGV39" s="9"/>
      <c r="RGW39" s="9"/>
      <c r="RGX39" s="9"/>
      <c r="RGY39" s="9"/>
      <c r="RGZ39" s="9"/>
      <c r="RHA39" s="9"/>
      <c r="RHB39" s="9"/>
      <c r="RHC39" s="9"/>
      <c r="RHD39" s="9"/>
      <c r="RHE39" s="9"/>
      <c r="RHF39" s="9"/>
      <c r="RHG39" s="9"/>
      <c r="RHH39" s="9"/>
      <c r="RHI39" s="9"/>
      <c r="RHJ39" s="9"/>
      <c r="RHK39" s="9"/>
      <c r="RHL39" s="9"/>
      <c r="RHM39" s="9"/>
      <c r="RHN39" s="9"/>
      <c r="RHO39" s="9"/>
      <c r="RHP39" s="9"/>
      <c r="RHQ39" s="9"/>
      <c r="RHR39" s="9"/>
      <c r="RHS39" s="9"/>
      <c r="RHT39" s="9"/>
      <c r="RHU39" s="9"/>
      <c r="RHV39" s="9"/>
      <c r="RHW39" s="9"/>
      <c r="RHX39" s="9"/>
      <c r="RHY39" s="9"/>
      <c r="RHZ39" s="9"/>
      <c r="RIA39" s="9"/>
      <c r="RIB39" s="9"/>
      <c r="RIC39" s="9"/>
      <c r="RID39" s="9"/>
      <c r="RIE39" s="9"/>
      <c r="RIF39" s="9"/>
      <c r="RIG39" s="9"/>
      <c r="RIH39" s="9"/>
      <c r="RII39" s="9"/>
      <c r="RIJ39" s="9"/>
      <c r="RIK39" s="9"/>
      <c r="RIL39" s="9"/>
      <c r="RIM39" s="9"/>
      <c r="RIN39" s="9"/>
      <c r="RIO39" s="9"/>
      <c r="RIP39" s="9"/>
      <c r="RIQ39" s="9"/>
      <c r="RIR39" s="9"/>
      <c r="RIS39" s="9"/>
      <c r="RIT39" s="9"/>
      <c r="RIU39" s="9"/>
      <c r="RIV39" s="9"/>
      <c r="RIW39" s="9"/>
      <c r="RIX39" s="9"/>
      <c r="RIY39" s="9"/>
      <c r="RIZ39" s="9"/>
      <c r="RJA39" s="9"/>
      <c r="RJB39" s="9"/>
      <c r="RJC39" s="9"/>
      <c r="RJD39" s="9"/>
      <c r="RJE39" s="9"/>
      <c r="RJF39" s="9"/>
      <c r="RJG39" s="9"/>
      <c r="RJH39" s="9"/>
      <c r="RJI39" s="9"/>
      <c r="RJJ39" s="9"/>
      <c r="RJK39" s="9"/>
      <c r="RJL39" s="9"/>
      <c r="RJM39" s="9"/>
      <c r="RJN39" s="9"/>
      <c r="RJO39" s="9"/>
      <c r="RJP39" s="9"/>
      <c r="RJQ39" s="9"/>
      <c r="RJR39" s="9"/>
      <c r="RJS39" s="9"/>
      <c r="RJT39" s="9"/>
      <c r="RJU39" s="9"/>
      <c r="RJV39" s="9"/>
      <c r="RJW39" s="9"/>
      <c r="RJX39" s="9"/>
      <c r="RJY39" s="9"/>
      <c r="RJZ39" s="9"/>
      <c r="RKA39" s="9"/>
      <c r="RKB39" s="9"/>
      <c r="RKC39" s="9"/>
      <c r="RKD39" s="9"/>
      <c r="RKE39" s="9"/>
      <c r="RKF39" s="9"/>
      <c r="RKG39" s="9"/>
      <c r="RKH39" s="9"/>
      <c r="RKI39" s="9"/>
      <c r="RKJ39" s="9"/>
      <c r="RKK39" s="9"/>
      <c r="RKL39" s="9"/>
      <c r="RKM39" s="9"/>
      <c r="RKN39" s="9"/>
      <c r="RKO39" s="9"/>
      <c r="RKP39" s="9"/>
      <c r="RKQ39" s="9"/>
      <c r="RKR39" s="9"/>
      <c r="RKS39" s="9"/>
      <c r="RKT39" s="9"/>
      <c r="RKU39" s="9"/>
      <c r="RKV39" s="9"/>
      <c r="RKW39" s="9"/>
      <c r="RKX39" s="9"/>
      <c r="RKY39" s="9"/>
      <c r="RKZ39" s="9"/>
      <c r="RLA39" s="9"/>
      <c r="RLB39" s="9"/>
      <c r="RLC39" s="9"/>
      <c r="RLD39" s="9"/>
      <c r="RLE39" s="9"/>
      <c r="RLF39" s="9"/>
      <c r="RLG39" s="9"/>
      <c r="RLH39" s="9"/>
      <c r="RLI39" s="9"/>
      <c r="RLJ39" s="9"/>
      <c r="RLK39" s="9"/>
      <c r="RLL39" s="9"/>
      <c r="RLM39" s="9"/>
      <c r="RLN39" s="9"/>
      <c r="RLO39" s="9"/>
      <c r="RLP39" s="9"/>
      <c r="RLQ39" s="9"/>
      <c r="RLR39" s="9"/>
      <c r="RLS39" s="9"/>
      <c r="RLT39" s="9"/>
      <c r="RLU39" s="9"/>
      <c r="RLV39" s="9"/>
      <c r="RLW39" s="9"/>
      <c r="RLX39" s="9"/>
      <c r="RLY39" s="9"/>
      <c r="RLZ39" s="9"/>
      <c r="RMA39" s="9"/>
      <c r="RMB39" s="9"/>
      <c r="RMC39" s="9"/>
      <c r="RMD39" s="9"/>
      <c r="RME39" s="9"/>
      <c r="RMF39" s="9"/>
      <c r="RMG39" s="9"/>
      <c r="RMH39" s="9"/>
      <c r="RMI39" s="9"/>
      <c r="RMJ39" s="9"/>
      <c r="RMK39" s="9"/>
      <c r="RML39" s="9"/>
      <c r="RMM39" s="9"/>
      <c r="RMN39" s="9"/>
      <c r="RMO39" s="9"/>
      <c r="RMP39" s="9"/>
      <c r="RMQ39" s="9"/>
      <c r="RMR39" s="9"/>
      <c r="RMS39" s="9"/>
      <c r="RMT39" s="9"/>
      <c r="RMU39" s="9"/>
      <c r="RMV39" s="9"/>
      <c r="RMW39" s="9"/>
      <c r="RMX39" s="9"/>
      <c r="RMY39" s="9"/>
      <c r="RMZ39" s="9"/>
      <c r="RNA39" s="9"/>
      <c r="RNB39" s="9"/>
      <c r="RNC39" s="9"/>
      <c r="RND39" s="9"/>
      <c r="RNE39" s="9"/>
      <c r="RNF39" s="9"/>
      <c r="RNG39" s="9"/>
      <c r="RNH39" s="9"/>
      <c r="RNI39" s="9"/>
      <c r="RNJ39" s="9"/>
      <c r="RNK39" s="9"/>
      <c r="RNL39" s="9"/>
      <c r="RNM39" s="9"/>
      <c r="RNN39" s="9"/>
      <c r="RNO39" s="9"/>
      <c r="RNP39" s="9"/>
      <c r="RNQ39" s="9"/>
      <c r="RNR39" s="9"/>
      <c r="RNS39" s="9"/>
      <c r="RNT39" s="9"/>
      <c r="RNU39" s="9"/>
      <c r="RNV39" s="9"/>
      <c r="RNW39" s="9"/>
      <c r="RNX39" s="9"/>
      <c r="RNY39" s="9"/>
      <c r="RNZ39" s="9"/>
      <c r="ROA39" s="9"/>
      <c r="ROB39" s="9"/>
      <c r="ROC39" s="9"/>
      <c r="ROD39" s="9"/>
      <c r="ROE39" s="9"/>
      <c r="ROF39" s="9"/>
      <c r="ROG39" s="9"/>
      <c r="ROH39" s="9"/>
      <c r="ROI39" s="9"/>
      <c r="ROJ39" s="9"/>
      <c r="ROK39" s="9"/>
      <c r="ROL39" s="9"/>
      <c r="ROM39" s="9"/>
      <c r="RON39" s="9"/>
      <c r="ROO39" s="9"/>
      <c r="ROP39" s="9"/>
      <c r="ROQ39" s="9"/>
      <c r="ROR39" s="9"/>
      <c r="ROS39" s="9"/>
      <c r="ROT39" s="9"/>
      <c r="ROU39" s="9"/>
      <c r="ROV39" s="9"/>
      <c r="ROW39" s="9"/>
      <c r="ROX39" s="9"/>
      <c r="ROY39" s="9"/>
      <c r="ROZ39" s="9"/>
      <c r="RPA39" s="9"/>
      <c r="RPB39" s="9"/>
      <c r="RPC39" s="9"/>
      <c r="RPD39" s="9"/>
      <c r="RPE39" s="9"/>
      <c r="RPF39" s="9"/>
      <c r="RPG39" s="9"/>
      <c r="RPH39" s="9"/>
      <c r="RPI39" s="9"/>
      <c r="RPJ39" s="9"/>
      <c r="RPK39" s="9"/>
      <c r="RPL39" s="9"/>
      <c r="RPM39" s="9"/>
      <c r="RPN39" s="9"/>
      <c r="RPO39" s="9"/>
      <c r="RPP39" s="9"/>
      <c r="RPQ39" s="9"/>
      <c r="RPR39" s="9"/>
      <c r="RPS39" s="9"/>
      <c r="RPT39" s="9"/>
      <c r="RPU39" s="9"/>
      <c r="RPV39" s="9"/>
      <c r="RPW39" s="9"/>
      <c r="RPX39" s="9"/>
      <c r="RPY39" s="9"/>
      <c r="RPZ39" s="9"/>
      <c r="RQA39" s="9"/>
      <c r="RQB39" s="9"/>
      <c r="RQC39" s="9"/>
      <c r="RQD39" s="9"/>
      <c r="RQE39" s="9"/>
      <c r="RQF39" s="9"/>
      <c r="RQG39" s="9"/>
      <c r="RQH39" s="9"/>
      <c r="RQI39" s="9"/>
      <c r="RQJ39" s="9"/>
      <c r="RQK39" s="9"/>
      <c r="RQL39" s="9"/>
      <c r="RQM39" s="9"/>
      <c r="RQN39" s="9"/>
      <c r="RQO39" s="9"/>
      <c r="RQP39" s="9"/>
      <c r="RQQ39" s="9"/>
      <c r="RQR39" s="9"/>
      <c r="RQS39" s="9"/>
      <c r="RQT39" s="9"/>
      <c r="RQU39" s="9"/>
      <c r="RQV39" s="9"/>
      <c r="RQW39" s="9"/>
      <c r="RQX39" s="9"/>
      <c r="RQY39" s="9"/>
      <c r="RQZ39" s="9"/>
      <c r="RRA39" s="9"/>
      <c r="RRB39" s="9"/>
      <c r="RRC39" s="9"/>
      <c r="RRD39" s="9"/>
      <c r="RRE39" s="9"/>
      <c r="RRF39" s="9"/>
      <c r="RRG39" s="9"/>
      <c r="RRH39" s="9"/>
      <c r="RRI39" s="9"/>
      <c r="RRJ39" s="9"/>
      <c r="RRK39" s="9"/>
      <c r="RRL39" s="9"/>
      <c r="RRM39" s="9"/>
      <c r="RRN39" s="9"/>
      <c r="RRO39" s="9"/>
      <c r="RRP39" s="9"/>
      <c r="RRQ39" s="9"/>
      <c r="RRR39" s="9"/>
      <c r="RRS39" s="9"/>
      <c r="RRT39" s="9"/>
      <c r="RRU39" s="9"/>
      <c r="RRV39" s="9"/>
      <c r="RRW39" s="9"/>
      <c r="RRX39" s="9"/>
      <c r="RRY39" s="9"/>
      <c r="RRZ39" s="9"/>
      <c r="RSA39" s="9"/>
      <c r="RSB39" s="9"/>
      <c r="RSC39" s="9"/>
      <c r="RSD39" s="9"/>
      <c r="RSE39" s="9"/>
      <c r="RSF39" s="9"/>
      <c r="RSG39" s="9"/>
      <c r="RSH39" s="9"/>
      <c r="RSI39" s="9"/>
      <c r="RSJ39" s="9"/>
      <c r="RSK39" s="9"/>
      <c r="RSL39" s="9"/>
      <c r="RSM39" s="9"/>
      <c r="RSN39" s="9"/>
      <c r="RSO39" s="9"/>
      <c r="RSP39" s="9"/>
      <c r="RSQ39" s="9"/>
      <c r="RSR39" s="9"/>
      <c r="RSS39" s="9"/>
      <c r="RST39" s="9"/>
      <c r="RSU39" s="9"/>
      <c r="RSV39" s="9"/>
      <c r="RSW39" s="9"/>
      <c r="RSX39" s="9"/>
      <c r="RSY39" s="9"/>
      <c r="RSZ39" s="9"/>
      <c r="RTA39" s="9"/>
      <c r="RTB39" s="9"/>
      <c r="RTC39" s="9"/>
      <c r="RTD39" s="9"/>
      <c r="RTE39" s="9"/>
      <c r="RTF39" s="9"/>
      <c r="RTG39" s="9"/>
      <c r="RTH39" s="9"/>
      <c r="RTI39" s="9"/>
      <c r="RTJ39" s="9"/>
      <c r="RTK39" s="9"/>
      <c r="RTL39" s="9"/>
      <c r="RTM39" s="9"/>
      <c r="RTN39" s="9"/>
      <c r="RTO39" s="9"/>
      <c r="RTP39" s="9"/>
      <c r="RTQ39" s="9"/>
      <c r="RTR39" s="9"/>
      <c r="RTS39" s="9"/>
      <c r="RTT39" s="9"/>
      <c r="RTU39" s="9"/>
      <c r="RTV39" s="9"/>
      <c r="RTW39" s="9"/>
      <c r="RTX39" s="9"/>
      <c r="RTY39" s="9"/>
      <c r="RTZ39" s="9"/>
      <c r="RUA39" s="9"/>
      <c r="RUB39" s="9"/>
      <c r="RUC39" s="9"/>
      <c r="RUD39" s="9"/>
      <c r="RUE39" s="9"/>
      <c r="RUF39" s="9"/>
      <c r="RUG39" s="9"/>
      <c r="RUH39" s="9"/>
      <c r="RUI39" s="9"/>
      <c r="RUJ39" s="9"/>
      <c r="RUK39" s="9"/>
      <c r="RUL39" s="9"/>
      <c r="RUM39" s="9"/>
      <c r="RUN39" s="9"/>
      <c r="RUO39" s="9"/>
      <c r="RUP39" s="9"/>
      <c r="RUQ39" s="9"/>
      <c r="RUR39" s="9"/>
      <c r="RUS39" s="9"/>
      <c r="RUT39" s="9"/>
      <c r="RUU39" s="9"/>
      <c r="RUV39" s="9"/>
      <c r="RUW39" s="9"/>
      <c r="RUX39" s="9"/>
      <c r="RUY39" s="9"/>
      <c r="RUZ39" s="9"/>
      <c r="RVA39" s="9"/>
      <c r="RVB39" s="9"/>
      <c r="RVC39" s="9"/>
      <c r="RVD39" s="9"/>
      <c r="RVE39" s="9"/>
      <c r="RVF39" s="9"/>
      <c r="RVG39" s="9"/>
      <c r="RVH39" s="9"/>
      <c r="RVI39" s="9"/>
      <c r="RVJ39" s="9"/>
      <c r="RVK39" s="9"/>
      <c r="RVL39" s="9"/>
      <c r="RVM39" s="9"/>
      <c r="RVN39" s="9"/>
      <c r="RVO39" s="9"/>
      <c r="RVP39" s="9"/>
      <c r="RVQ39" s="9"/>
      <c r="RVR39" s="9"/>
      <c r="RVS39" s="9"/>
      <c r="RVT39" s="9"/>
      <c r="RVU39" s="9"/>
      <c r="RVV39" s="9"/>
      <c r="RVW39" s="9"/>
      <c r="RVX39" s="9"/>
      <c r="RVY39" s="9"/>
      <c r="RVZ39" s="9"/>
      <c r="RWA39" s="9"/>
      <c r="RWB39" s="9"/>
      <c r="RWC39" s="9"/>
      <c r="RWD39" s="9"/>
      <c r="RWE39" s="9"/>
      <c r="RWF39" s="9"/>
      <c r="RWG39" s="9"/>
      <c r="RWH39" s="9"/>
      <c r="RWI39" s="9"/>
      <c r="RWJ39" s="9"/>
      <c r="RWK39" s="9"/>
      <c r="RWL39" s="9"/>
      <c r="RWM39" s="9"/>
      <c r="RWN39" s="9"/>
      <c r="RWO39" s="9"/>
      <c r="RWP39" s="9"/>
      <c r="RWQ39" s="9"/>
      <c r="RWR39" s="9"/>
      <c r="RWS39" s="9"/>
      <c r="RWT39" s="9"/>
      <c r="RWU39" s="9"/>
      <c r="RWV39" s="9"/>
      <c r="RWW39" s="9"/>
      <c r="RWX39" s="9"/>
      <c r="RWY39" s="9"/>
      <c r="RWZ39" s="9"/>
      <c r="RXA39" s="9"/>
      <c r="RXB39" s="9"/>
      <c r="RXC39" s="9"/>
      <c r="RXD39" s="9"/>
      <c r="RXE39" s="9"/>
      <c r="RXF39" s="9"/>
      <c r="RXG39" s="9"/>
      <c r="RXH39" s="9"/>
      <c r="RXI39" s="9"/>
      <c r="RXJ39" s="9"/>
      <c r="RXK39" s="9"/>
      <c r="RXL39" s="9"/>
      <c r="RXM39" s="9"/>
      <c r="RXN39" s="9"/>
      <c r="RXO39" s="9"/>
      <c r="RXP39" s="9"/>
      <c r="RXQ39" s="9"/>
      <c r="RXR39" s="9"/>
      <c r="RXS39" s="9"/>
      <c r="RXT39" s="9"/>
      <c r="RXU39" s="9"/>
      <c r="RXV39" s="9"/>
      <c r="RXW39" s="9"/>
      <c r="RXX39" s="9"/>
      <c r="RXY39" s="9"/>
      <c r="RXZ39" s="9"/>
      <c r="RYA39" s="9"/>
      <c r="RYB39" s="9"/>
      <c r="RYC39" s="9"/>
      <c r="RYD39" s="9"/>
      <c r="RYE39" s="9"/>
      <c r="RYF39" s="9"/>
      <c r="RYG39" s="9"/>
      <c r="RYH39" s="9"/>
      <c r="RYI39" s="9"/>
      <c r="RYJ39" s="9"/>
      <c r="RYK39" s="9"/>
      <c r="RYL39" s="9"/>
      <c r="RYM39" s="9"/>
      <c r="RYN39" s="9"/>
      <c r="RYO39" s="9"/>
      <c r="RYP39" s="9"/>
      <c r="RYQ39" s="9"/>
      <c r="RYR39" s="9"/>
      <c r="RYS39" s="9"/>
      <c r="RYT39" s="9"/>
      <c r="RYU39" s="9"/>
      <c r="RYV39" s="9"/>
      <c r="RYW39" s="9"/>
      <c r="RYX39" s="9"/>
      <c r="RYY39" s="9"/>
      <c r="RYZ39" s="9"/>
      <c r="RZA39" s="9"/>
      <c r="RZB39" s="9"/>
      <c r="RZC39" s="9"/>
      <c r="RZD39" s="9"/>
      <c r="RZE39" s="9"/>
      <c r="RZF39" s="9"/>
      <c r="RZG39" s="9"/>
      <c r="RZH39" s="9"/>
      <c r="RZI39" s="9"/>
      <c r="RZJ39" s="9"/>
      <c r="RZK39" s="9"/>
      <c r="RZL39" s="9"/>
      <c r="RZM39" s="9"/>
      <c r="RZN39" s="9"/>
      <c r="RZO39" s="9"/>
      <c r="RZP39" s="9"/>
      <c r="RZQ39" s="9"/>
      <c r="RZR39" s="9"/>
      <c r="RZS39" s="9"/>
      <c r="RZT39" s="9"/>
      <c r="RZU39" s="9"/>
      <c r="RZV39" s="9"/>
      <c r="RZW39" s="9"/>
      <c r="RZX39" s="9"/>
      <c r="RZY39" s="9"/>
      <c r="RZZ39" s="9"/>
      <c r="SAA39" s="9"/>
      <c r="SAB39" s="9"/>
      <c r="SAC39" s="9"/>
      <c r="SAD39" s="9"/>
      <c r="SAE39" s="9"/>
      <c r="SAF39" s="9"/>
      <c r="SAG39" s="9"/>
      <c r="SAH39" s="9"/>
      <c r="SAI39" s="9"/>
      <c r="SAJ39" s="9"/>
      <c r="SAK39" s="9"/>
      <c r="SAL39" s="9"/>
      <c r="SAM39" s="9"/>
      <c r="SAN39" s="9"/>
      <c r="SAO39" s="9"/>
      <c r="SAP39" s="9"/>
      <c r="SAQ39" s="9"/>
      <c r="SAR39" s="9"/>
      <c r="SAS39" s="9"/>
      <c r="SAT39" s="9"/>
      <c r="SAU39" s="9"/>
      <c r="SAV39" s="9"/>
      <c r="SAW39" s="9"/>
      <c r="SAX39" s="9"/>
      <c r="SAY39" s="9"/>
      <c r="SAZ39" s="9"/>
      <c r="SBA39" s="9"/>
      <c r="SBB39" s="9"/>
      <c r="SBC39" s="9"/>
      <c r="SBD39" s="9"/>
      <c r="SBE39" s="9"/>
      <c r="SBF39" s="9"/>
      <c r="SBG39" s="9"/>
      <c r="SBH39" s="9"/>
      <c r="SBI39" s="9"/>
      <c r="SBJ39" s="9"/>
      <c r="SBK39" s="9"/>
      <c r="SBL39" s="9"/>
      <c r="SBM39" s="9"/>
      <c r="SBN39" s="9"/>
      <c r="SBO39" s="9"/>
      <c r="SBP39" s="9"/>
      <c r="SBQ39" s="9"/>
      <c r="SBR39" s="9"/>
      <c r="SBS39" s="9"/>
      <c r="SBT39" s="9"/>
      <c r="SBU39" s="9"/>
      <c r="SBV39" s="9"/>
      <c r="SBW39" s="9"/>
      <c r="SBX39" s="9"/>
      <c r="SBY39" s="9"/>
      <c r="SBZ39" s="9"/>
      <c r="SCA39" s="9"/>
      <c r="SCB39" s="9"/>
      <c r="SCC39" s="9"/>
      <c r="SCD39" s="9"/>
      <c r="SCE39" s="9"/>
      <c r="SCF39" s="9"/>
      <c r="SCG39" s="9"/>
      <c r="SCH39" s="9"/>
      <c r="SCI39" s="9"/>
      <c r="SCJ39" s="9"/>
      <c r="SCK39" s="9"/>
      <c r="SCL39" s="9"/>
      <c r="SCM39" s="9"/>
      <c r="SCN39" s="9"/>
      <c r="SCO39" s="9"/>
      <c r="SCP39" s="9"/>
      <c r="SCQ39" s="9"/>
      <c r="SCR39" s="9"/>
      <c r="SCS39" s="9"/>
      <c r="SCT39" s="9"/>
      <c r="SCU39" s="9"/>
      <c r="SCV39" s="9"/>
      <c r="SCW39" s="9"/>
      <c r="SCX39" s="9"/>
      <c r="SCY39" s="9"/>
      <c r="SCZ39" s="9"/>
      <c r="SDA39" s="9"/>
      <c r="SDB39" s="9"/>
      <c r="SDC39" s="9"/>
      <c r="SDD39" s="9"/>
      <c r="SDE39" s="9"/>
      <c r="SDF39" s="9"/>
      <c r="SDG39" s="9"/>
      <c r="SDH39" s="9"/>
      <c r="SDI39" s="9"/>
      <c r="SDJ39" s="9"/>
      <c r="SDK39" s="9"/>
      <c r="SDL39" s="9"/>
      <c r="SDM39" s="9"/>
      <c r="SDN39" s="9"/>
      <c r="SDO39" s="9"/>
      <c r="SDP39" s="9"/>
      <c r="SDQ39" s="9"/>
      <c r="SDR39" s="9"/>
      <c r="SDS39" s="9"/>
      <c r="SDT39" s="9"/>
      <c r="SDU39" s="9"/>
      <c r="SDV39" s="9"/>
      <c r="SDW39" s="9"/>
      <c r="SDX39" s="9"/>
      <c r="SDY39" s="9"/>
      <c r="SDZ39" s="9"/>
      <c r="SEA39" s="9"/>
      <c r="SEB39" s="9"/>
      <c r="SEC39" s="9"/>
      <c r="SED39" s="9"/>
      <c r="SEE39" s="9"/>
      <c r="SEF39" s="9"/>
      <c r="SEG39" s="9"/>
      <c r="SEH39" s="9"/>
      <c r="SEI39" s="9"/>
      <c r="SEJ39" s="9"/>
      <c r="SEK39" s="9"/>
      <c r="SEL39" s="9"/>
      <c r="SEM39" s="9"/>
      <c r="SEN39" s="9"/>
      <c r="SEO39" s="9"/>
      <c r="SEP39" s="9"/>
      <c r="SEQ39" s="9"/>
      <c r="SER39" s="9"/>
      <c r="SES39" s="9"/>
      <c r="SET39" s="9"/>
      <c r="SEU39" s="9"/>
      <c r="SEV39" s="9"/>
      <c r="SEW39" s="9"/>
      <c r="SEX39" s="9"/>
      <c r="SEY39" s="9"/>
      <c r="SEZ39" s="9"/>
      <c r="SFA39" s="9"/>
      <c r="SFB39" s="9"/>
      <c r="SFC39" s="9"/>
      <c r="SFD39" s="9"/>
      <c r="SFE39" s="9"/>
      <c r="SFF39" s="9"/>
      <c r="SFG39" s="9"/>
      <c r="SFH39" s="9"/>
      <c r="SFI39" s="9"/>
      <c r="SFJ39" s="9"/>
      <c r="SFK39" s="9"/>
      <c r="SFL39" s="9"/>
      <c r="SFM39" s="9"/>
      <c r="SFN39" s="9"/>
      <c r="SFO39" s="9"/>
      <c r="SFP39" s="9"/>
      <c r="SFQ39" s="9"/>
      <c r="SFR39" s="9"/>
      <c r="SFS39" s="9"/>
      <c r="SFT39" s="9"/>
      <c r="SFU39" s="9"/>
      <c r="SFV39" s="9"/>
      <c r="SFW39" s="9"/>
      <c r="SFX39" s="9"/>
      <c r="SFY39" s="9"/>
      <c r="SFZ39" s="9"/>
      <c r="SGA39" s="9"/>
      <c r="SGB39" s="9"/>
      <c r="SGC39" s="9"/>
      <c r="SGD39" s="9"/>
      <c r="SGE39" s="9"/>
      <c r="SGF39" s="9"/>
      <c r="SGG39" s="9"/>
      <c r="SGH39" s="9"/>
      <c r="SGI39" s="9"/>
      <c r="SGJ39" s="9"/>
      <c r="SGK39" s="9"/>
      <c r="SGL39" s="9"/>
      <c r="SGM39" s="9"/>
      <c r="SGN39" s="9"/>
      <c r="SGO39" s="9"/>
      <c r="SGP39" s="9"/>
      <c r="SGQ39" s="9"/>
      <c r="SGR39" s="9"/>
      <c r="SGS39" s="9"/>
      <c r="SGT39" s="9"/>
      <c r="SGU39" s="9"/>
      <c r="SGV39" s="9"/>
      <c r="SGW39" s="9"/>
      <c r="SGX39" s="9"/>
      <c r="SGY39" s="9"/>
      <c r="SGZ39" s="9"/>
      <c r="SHA39" s="9"/>
      <c r="SHB39" s="9"/>
      <c r="SHC39" s="9"/>
      <c r="SHD39" s="9"/>
      <c r="SHE39" s="9"/>
      <c r="SHF39" s="9"/>
      <c r="SHG39" s="9"/>
      <c r="SHH39" s="9"/>
      <c r="SHI39" s="9"/>
      <c r="SHJ39" s="9"/>
      <c r="SHK39" s="9"/>
      <c r="SHL39" s="9"/>
      <c r="SHM39" s="9"/>
      <c r="SHN39" s="9"/>
      <c r="SHO39" s="9"/>
      <c r="SHP39" s="9"/>
      <c r="SHQ39" s="9"/>
      <c r="SHR39" s="9"/>
      <c r="SHS39" s="9"/>
      <c r="SHT39" s="9"/>
      <c r="SHU39" s="9"/>
      <c r="SHV39" s="9"/>
      <c r="SHW39" s="9"/>
      <c r="SHX39" s="9"/>
      <c r="SHY39" s="9"/>
      <c r="SHZ39" s="9"/>
      <c r="SIA39" s="9"/>
      <c r="SIB39" s="9"/>
      <c r="SIC39" s="9"/>
      <c r="SID39" s="9"/>
      <c r="SIE39" s="9"/>
      <c r="SIF39" s="9"/>
      <c r="SIG39" s="9"/>
      <c r="SIH39" s="9"/>
      <c r="SII39" s="9"/>
      <c r="SIJ39" s="9"/>
      <c r="SIK39" s="9"/>
      <c r="SIL39" s="9"/>
      <c r="SIM39" s="9"/>
      <c r="SIN39" s="9"/>
      <c r="SIO39" s="9"/>
      <c r="SIP39" s="9"/>
      <c r="SIQ39" s="9"/>
      <c r="SIR39" s="9"/>
      <c r="SIS39" s="9"/>
      <c r="SIT39" s="9"/>
      <c r="SIU39" s="9"/>
      <c r="SIV39" s="9"/>
      <c r="SIW39" s="9"/>
      <c r="SIX39" s="9"/>
      <c r="SIY39" s="9"/>
      <c r="SIZ39" s="9"/>
      <c r="SJA39" s="9"/>
      <c r="SJB39" s="9"/>
      <c r="SJC39" s="9"/>
      <c r="SJD39" s="9"/>
      <c r="SJE39" s="9"/>
      <c r="SJF39" s="9"/>
      <c r="SJG39" s="9"/>
      <c r="SJH39" s="9"/>
      <c r="SJI39" s="9"/>
      <c r="SJJ39" s="9"/>
      <c r="SJK39" s="9"/>
      <c r="SJL39" s="9"/>
      <c r="SJM39" s="9"/>
      <c r="SJN39" s="9"/>
      <c r="SJO39" s="9"/>
      <c r="SJP39" s="9"/>
      <c r="SJQ39" s="9"/>
      <c r="SJR39" s="9"/>
      <c r="SJS39" s="9"/>
      <c r="SJT39" s="9"/>
      <c r="SJU39" s="9"/>
      <c r="SJV39" s="9"/>
      <c r="SJW39" s="9"/>
      <c r="SJX39" s="9"/>
      <c r="SJY39" s="9"/>
      <c r="SJZ39" s="9"/>
      <c r="SKA39" s="9"/>
      <c r="SKB39" s="9"/>
      <c r="SKC39" s="9"/>
      <c r="SKD39" s="9"/>
      <c r="SKE39" s="9"/>
      <c r="SKF39" s="9"/>
      <c r="SKG39" s="9"/>
      <c r="SKH39" s="9"/>
      <c r="SKI39" s="9"/>
      <c r="SKJ39" s="9"/>
      <c r="SKK39" s="9"/>
      <c r="SKL39" s="9"/>
      <c r="SKM39" s="9"/>
      <c r="SKN39" s="9"/>
      <c r="SKO39" s="9"/>
      <c r="SKP39" s="9"/>
      <c r="SKQ39" s="9"/>
      <c r="SKR39" s="9"/>
      <c r="SKS39" s="9"/>
      <c r="SKT39" s="9"/>
      <c r="SKU39" s="9"/>
      <c r="SKV39" s="9"/>
      <c r="SKW39" s="9"/>
      <c r="SKX39" s="9"/>
      <c r="SKY39" s="9"/>
      <c r="SKZ39" s="9"/>
      <c r="SLA39" s="9"/>
      <c r="SLB39" s="9"/>
      <c r="SLC39" s="9"/>
      <c r="SLD39" s="9"/>
      <c r="SLE39" s="9"/>
      <c r="SLF39" s="9"/>
      <c r="SLG39" s="9"/>
      <c r="SLH39" s="9"/>
      <c r="SLI39" s="9"/>
      <c r="SLJ39" s="9"/>
      <c r="SLK39" s="9"/>
      <c r="SLL39" s="9"/>
      <c r="SLM39" s="9"/>
      <c r="SLN39" s="9"/>
      <c r="SLO39" s="9"/>
      <c r="SLP39" s="9"/>
      <c r="SLQ39" s="9"/>
      <c r="SLR39" s="9"/>
      <c r="SLS39" s="9"/>
      <c r="SLT39" s="9"/>
      <c r="SLU39" s="9"/>
      <c r="SLV39" s="9"/>
      <c r="SLW39" s="9"/>
      <c r="SLX39" s="9"/>
      <c r="SLY39" s="9"/>
      <c r="SLZ39" s="9"/>
      <c r="SMA39" s="9"/>
      <c r="SMB39" s="9"/>
      <c r="SMC39" s="9"/>
      <c r="SMD39" s="9"/>
      <c r="SME39" s="9"/>
      <c r="SMF39" s="9"/>
      <c r="SMG39" s="9"/>
      <c r="SMH39" s="9"/>
      <c r="SMI39" s="9"/>
      <c r="SMJ39" s="9"/>
      <c r="SMK39" s="9"/>
      <c r="SML39" s="9"/>
      <c r="SMM39" s="9"/>
      <c r="SMN39" s="9"/>
      <c r="SMO39" s="9"/>
      <c r="SMP39" s="9"/>
      <c r="SMQ39" s="9"/>
      <c r="SMR39" s="9"/>
      <c r="SMS39" s="9"/>
      <c r="SMT39" s="9"/>
      <c r="SMU39" s="9"/>
      <c r="SMV39" s="9"/>
      <c r="SMW39" s="9"/>
      <c r="SMX39" s="9"/>
      <c r="SMY39" s="9"/>
      <c r="SMZ39" s="9"/>
      <c r="SNA39" s="9"/>
      <c r="SNB39" s="9"/>
      <c r="SNC39" s="9"/>
      <c r="SND39" s="9"/>
      <c r="SNE39" s="9"/>
      <c r="SNF39" s="9"/>
      <c r="SNG39" s="9"/>
      <c r="SNH39" s="9"/>
      <c r="SNI39" s="9"/>
      <c r="SNJ39" s="9"/>
      <c r="SNK39" s="9"/>
      <c r="SNL39" s="9"/>
      <c r="SNM39" s="9"/>
      <c r="SNN39" s="9"/>
      <c r="SNO39" s="9"/>
      <c r="SNP39" s="9"/>
      <c r="SNQ39" s="9"/>
      <c r="SNR39" s="9"/>
      <c r="SNS39" s="9"/>
      <c r="SNT39" s="9"/>
      <c r="SNU39" s="9"/>
      <c r="SNV39" s="9"/>
      <c r="SNW39" s="9"/>
      <c r="SNX39" s="9"/>
      <c r="SNY39" s="9"/>
      <c r="SNZ39" s="9"/>
      <c r="SOA39" s="9"/>
      <c r="SOB39" s="9"/>
      <c r="SOC39" s="9"/>
      <c r="SOD39" s="9"/>
      <c r="SOE39" s="9"/>
      <c r="SOF39" s="9"/>
      <c r="SOG39" s="9"/>
      <c r="SOH39" s="9"/>
      <c r="SOI39" s="9"/>
      <c r="SOJ39" s="9"/>
      <c r="SOK39" s="9"/>
      <c r="SOL39" s="9"/>
      <c r="SOM39" s="9"/>
      <c r="SON39" s="9"/>
      <c r="SOO39" s="9"/>
      <c r="SOP39" s="9"/>
      <c r="SOQ39" s="9"/>
      <c r="SOR39" s="9"/>
      <c r="SOS39" s="9"/>
      <c r="SOT39" s="9"/>
      <c r="SOU39" s="9"/>
      <c r="SOV39" s="9"/>
      <c r="SOW39" s="9"/>
      <c r="SOX39" s="9"/>
      <c r="SOY39" s="9"/>
      <c r="SOZ39" s="9"/>
      <c r="SPA39" s="9"/>
      <c r="SPB39" s="9"/>
      <c r="SPC39" s="9"/>
      <c r="SPD39" s="9"/>
      <c r="SPE39" s="9"/>
      <c r="SPF39" s="9"/>
      <c r="SPG39" s="9"/>
      <c r="SPH39" s="9"/>
      <c r="SPI39" s="9"/>
      <c r="SPJ39" s="9"/>
      <c r="SPK39" s="9"/>
      <c r="SPL39" s="9"/>
      <c r="SPM39" s="9"/>
      <c r="SPN39" s="9"/>
      <c r="SPO39" s="9"/>
      <c r="SPP39" s="9"/>
      <c r="SPQ39" s="9"/>
      <c r="SPR39" s="9"/>
      <c r="SPS39" s="9"/>
      <c r="SPT39" s="9"/>
      <c r="SPU39" s="9"/>
      <c r="SPV39" s="9"/>
      <c r="SPW39" s="9"/>
      <c r="SPX39" s="9"/>
      <c r="SPY39" s="9"/>
      <c r="SPZ39" s="9"/>
      <c r="SQA39" s="9"/>
      <c r="SQB39" s="9"/>
      <c r="SQC39" s="9"/>
      <c r="SQD39" s="9"/>
      <c r="SQE39" s="9"/>
      <c r="SQF39" s="9"/>
      <c r="SQG39" s="9"/>
      <c r="SQH39" s="9"/>
      <c r="SQI39" s="9"/>
      <c r="SQJ39" s="9"/>
      <c r="SQK39" s="9"/>
      <c r="SQL39" s="9"/>
      <c r="SQM39" s="9"/>
      <c r="SQN39" s="9"/>
      <c r="SQO39" s="9"/>
      <c r="SQP39" s="9"/>
      <c r="SQQ39" s="9"/>
      <c r="SQR39" s="9"/>
      <c r="SQS39" s="9"/>
      <c r="SQT39" s="9"/>
      <c r="SQU39" s="9"/>
      <c r="SQV39" s="9"/>
      <c r="SQW39" s="9"/>
      <c r="SQX39" s="9"/>
      <c r="SQY39" s="9"/>
      <c r="SQZ39" s="9"/>
      <c r="SRA39" s="9"/>
      <c r="SRB39" s="9"/>
      <c r="SRC39" s="9"/>
      <c r="SRD39" s="9"/>
      <c r="SRE39" s="9"/>
      <c r="SRF39" s="9"/>
      <c r="SRG39" s="9"/>
      <c r="SRH39" s="9"/>
      <c r="SRI39" s="9"/>
      <c r="SRJ39" s="9"/>
      <c r="SRK39" s="9"/>
      <c r="SRL39" s="9"/>
      <c r="SRM39" s="9"/>
      <c r="SRN39" s="9"/>
      <c r="SRO39" s="9"/>
      <c r="SRP39" s="9"/>
      <c r="SRQ39" s="9"/>
      <c r="SRR39" s="9"/>
      <c r="SRS39" s="9"/>
      <c r="SRT39" s="9"/>
      <c r="SRU39" s="9"/>
      <c r="SRV39" s="9"/>
      <c r="SRW39" s="9"/>
      <c r="SRX39" s="9"/>
      <c r="SRY39" s="9"/>
      <c r="SRZ39" s="9"/>
      <c r="SSA39" s="9"/>
      <c r="SSB39" s="9"/>
      <c r="SSC39" s="9"/>
      <c r="SSD39" s="9"/>
      <c r="SSE39" s="9"/>
      <c r="SSF39" s="9"/>
      <c r="SSG39" s="9"/>
      <c r="SSH39" s="9"/>
      <c r="SSI39" s="9"/>
      <c r="SSJ39" s="9"/>
      <c r="SSK39" s="9"/>
      <c r="SSL39" s="9"/>
      <c r="SSM39" s="9"/>
      <c r="SSN39" s="9"/>
      <c r="SSO39" s="9"/>
      <c r="SSP39" s="9"/>
      <c r="SSQ39" s="9"/>
      <c r="SSR39" s="9"/>
      <c r="SSS39" s="9"/>
      <c r="SST39" s="9"/>
      <c r="SSU39" s="9"/>
      <c r="SSV39" s="9"/>
      <c r="SSW39" s="9"/>
      <c r="SSX39" s="9"/>
      <c r="SSY39" s="9"/>
      <c r="SSZ39" s="9"/>
      <c r="STA39" s="9"/>
      <c r="STB39" s="9"/>
      <c r="STC39" s="9"/>
      <c r="STD39" s="9"/>
      <c r="STE39" s="9"/>
      <c r="STF39" s="9"/>
      <c r="STG39" s="9"/>
      <c r="STH39" s="9"/>
      <c r="STI39" s="9"/>
      <c r="STJ39" s="9"/>
      <c r="STK39" s="9"/>
      <c r="STL39" s="9"/>
      <c r="STM39" s="9"/>
      <c r="STN39" s="9"/>
      <c r="STO39" s="9"/>
      <c r="STP39" s="9"/>
      <c r="STQ39" s="9"/>
      <c r="STR39" s="9"/>
      <c r="STS39" s="9"/>
      <c r="STT39" s="9"/>
      <c r="STU39" s="9"/>
      <c r="STV39" s="9"/>
      <c r="STW39" s="9"/>
      <c r="STX39" s="9"/>
      <c r="STY39" s="9"/>
      <c r="STZ39" s="9"/>
      <c r="SUA39" s="9"/>
      <c r="SUB39" s="9"/>
      <c r="SUC39" s="9"/>
      <c r="SUD39" s="9"/>
      <c r="SUE39" s="9"/>
      <c r="SUF39" s="9"/>
      <c r="SUG39" s="9"/>
      <c r="SUH39" s="9"/>
      <c r="SUI39" s="9"/>
      <c r="SUJ39" s="9"/>
      <c r="SUK39" s="9"/>
      <c r="SUL39" s="9"/>
      <c r="SUM39" s="9"/>
      <c r="SUN39" s="9"/>
      <c r="SUO39" s="9"/>
      <c r="SUP39" s="9"/>
      <c r="SUQ39" s="9"/>
      <c r="SUR39" s="9"/>
      <c r="SUS39" s="9"/>
      <c r="SUT39" s="9"/>
      <c r="SUU39" s="9"/>
      <c r="SUV39" s="9"/>
      <c r="SUW39" s="9"/>
      <c r="SUX39" s="9"/>
      <c r="SUY39" s="9"/>
      <c r="SUZ39" s="9"/>
      <c r="SVA39" s="9"/>
      <c r="SVB39" s="9"/>
      <c r="SVC39" s="9"/>
      <c r="SVD39" s="9"/>
      <c r="SVE39" s="9"/>
      <c r="SVF39" s="9"/>
      <c r="SVG39" s="9"/>
      <c r="SVH39" s="9"/>
      <c r="SVI39" s="9"/>
      <c r="SVJ39" s="9"/>
      <c r="SVK39" s="9"/>
      <c r="SVL39" s="9"/>
      <c r="SVM39" s="9"/>
      <c r="SVN39" s="9"/>
      <c r="SVO39" s="9"/>
      <c r="SVP39" s="9"/>
      <c r="SVQ39" s="9"/>
      <c r="SVR39" s="9"/>
      <c r="SVS39" s="9"/>
      <c r="SVT39" s="9"/>
      <c r="SVU39" s="9"/>
      <c r="SVV39" s="9"/>
      <c r="SVW39" s="9"/>
      <c r="SVX39" s="9"/>
      <c r="SVY39" s="9"/>
      <c r="SVZ39" s="9"/>
      <c r="SWA39" s="9"/>
      <c r="SWB39" s="9"/>
      <c r="SWC39" s="9"/>
      <c r="SWD39" s="9"/>
      <c r="SWE39" s="9"/>
      <c r="SWF39" s="9"/>
      <c r="SWG39" s="9"/>
      <c r="SWH39" s="9"/>
      <c r="SWI39" s="9"/>
      <c r="SWJ39" s="9"/>
      <c r="SWK39" s="9"/>
      <c r="SWL39" s="9"/>
      <c r="SWM39" s="9"/>
      <c r="SWN39" s="9"/>
      <c r="SWO39" s="9"/>
      <c r="SWP39" s="9"/>
      <c r="SWQ39" s="9"/>
      <c r="SWR39" s="9"/>
      <c r="SWS39" s="9"/>
      <c r="SWT39" s="9"/>
      <c r="SWU39" s="9"/>
      <c r="SWV39" s="9"/>
      <c r="SWW39" s="9"/>
      <c r="SWX39" s="9"/>
      <c r="SWY39" s="9"/>
      <c r="SWZ39" s="9"/>
      <c r="SXA39" s="9"/>
      <c r="SXB39" s="9"/>
      <c r="SXC39" s="9"/>
      <c r="SXD39" s="9"/>
      <c r="SXE39" s="9"/>
      <c r="SXF39" s="9"/>
      <c r="SXG39" s="9"/>
      <c r="SXH39" s="9"/>
      <c r="SXI39" s="9"/>
      <c r="SXJ39" s="9"/>
      <c r="SXK39" s="9"/>
      <c r="SXL39" s="9"/>
      <c r="SXM39" s="9"/>
      <c r="SXN39" s="9"/>
      <c r="SXO39" s="9"/>
      <c r="SXP39" s="9"/>
      <c r="SXQ39" s="9"/>
      <c r="SXR39" s="9"/>
      <c r="SXS39" s="9"/>
      <c r="SXT39" s="9"/>
      <c r="SXU39" s="9"/>
      <c r="SXV39" s="9"/>
      <c r="SXW39" s="9"/>
      <c r="SXX39" s="9"/>
      <c r="SXY39" s="9"/>
      <c r="SXZ39" s="9"/>
      <c r="SYA39" s="9"/>
      <c r="SYB39" s="9"/>
      <c r="SYC39" s="9"/>
      <c r="SYD39" s="9"/>
      <c r="SYE39" s="9"/>
      <c r="SYF39" s="9"/>
      <c r="SYG39" s="9"/>
      <c r="SYH39" s="9"/>
      <c r="SYI39" s="9"/>
      <c r="SYJ39" s="9"/>
      <c r="SYK39" s="9"/>
      <c r="SYL39" s="9"/>
      <c r="SYM39" s="9"/>
      <c r="SYN39" s="9"/>
      <c r="SYO39" s="9"/>
      <c r="SYP39" s="9"/>
      <c r="SYQ39" s="9"/>
      <c r="SYR39" s="9"/>
      <c r="SYS39" s="9"/>
      <c r="SYT39" s="9"/>
      <c r="SYU39" s="9"/>
      <c r="SYV39" s="9"/>
      <c r="SYW39" s="9"/>
      <c r="SYX39" s="9"/>
      <c r="SYY39" s="9"/>
      <c r="SYZ39" s="9"/>
      <c r="SZA39" s="9"/>
      <c r="SZB39" s="9"/>
      <c r="SZC39" s="9"/>
      <c r="SZD39" s="9"/>
      <c r="SZE39" s="9"/>
      <c r="SZF39" s="9"/>
      <c r="SZG39" s="9"/>
      <c r="SZH39" s="9"/>
      <c r="SZI39" s="9"/>
      <c r="SZJ39" s="9"/>
      <c r="SZK39" s="9"/>
      <c r="SZL39" s="9"/>
      <c r="SZM39" s="9"/>
      <c r="SZN39" s="9"/>
      <c r="SZO39" s="9"/>
      <c r="SZP39" s="9"/>
      <c r="SZQ39" s="9"/>
      <c r="SZR39" s="9"/>
      <c r="SZS39" s="9"/>
      <c r="SZT39" s="9"/>
      <c r="SZU39" s="9"/>
      <c r="SZV39" s="9"/>
      <c r="SZW39" s="9"/>
      <c r="SZX39" s="9"/>
      <c r="SZY39" s="9"/>
      <c r="SZZ39" s="9"/>
      <c r="TAA39" s="9"/>
      <c r="TAB39" s="9"/>
      <c r="TAC39" s="9"/>
      <c r="TAD39" s="9"/>
      <c r="TAE39" s="9"/>
      <c r="TAF39" s="9"/>
      <c r="TAG39" s="9"/>
      <c r="TAH39" s="9"/>
      <c r="TAI39" s="9"/>
      <c r="TAJ39" s="9"/>
      <c r="TAK39" s="9"/>
      <c r="TAL39" s="9"/>
      <c r="TAM39" s="9"/>
      <c r="TAN39" s="9"/>
      <c r="TAO39" s="9"/>
      <c r="TAP39" s="9"/>
      <c r="TAQ39" s="9"/>
      <c r="TAR39" s="9"/>
      <c r="TAS39" s="9"/>
      <c r="TAT39" s="9"/>
      <c r="TAU39" s="9"/>
      <c r="TAV39" s="9"/>
      <c r="TAW39" s="9"/>
      <c r="TAX39" s="9"/>
      <c r="TAY39" s="9"/>
      <c r="TAZ39" s="9"/>
      <c r="TBA39" s="9"/>
      <c r="TBB39" s="9"/>
      <c r="TBC39" s="9"/>
      <c r="TBD39" s="9"/>
      <c r="TBE39" s="9"/>
      <c r="TBF39" s="9"/>
      <c r="TBG39" s="9"/>
      <c r="TBH39" s="9"/>
      <c r="TBI39" s="9"/>
      <c r="TBJ39" s="9"/>
      <c r="TBK39" s="9"/>
      <c r="TBL39" s="9"/>
      <c r="TBM39" s="9"/>
      <c r="TBN39" s="9"/>
      <c r="TBO39" s="9"/>
      <c r="TBP39" s="9"/>
      <c r="TBQ39" s="9"/>
      <c r="TBR39" s="9"/>
      <c r="TBS39" s="9"/>
      <c r="TBT39" s="9"/>
      <c r="TBU39" s="9"/>
      <c r="TBV39" s="9"/>
      <c r="TBW39" s="9"/>
      <c r="TBX39" s="9"/>
      <c r="TBY39" s="9"/>
      <c r="TBZ39" s="9"/>
      <c r="TCA39" s="9"/>
      <c r="TCB39" s="9"/>
      <c r="TCC39" s="9"/>
      <c r="TCD39" s="9"/>
      <c r="TCE39" s="9"/>
      <c r="TCF39" s="9"/>
      <c r="TCG39" s="9"/>
      <c r="TCH39" s="9"/>
      <c r="TCI39" s="9"/>
      <c r="TCJ39" s="9"/>
      <c r="TCK39" s="9"/>
      <c r="TCL39" s="9"/>
      <c r="TCM39" s="9"/>
      <c r="TCN39" s="9"/>
      <c r="TCO39" s="9"/>
      <c r="TCP39" s="9"/>
      <c r="TCQ39" s="9"/>
      <c r="TCR39" s="9"/>
      <c r="TCS39" s="9"/>
      <c r="TCT39" s="9"/>
      <c r="TCU39" s="9"/>
      <c r="TCV39" s="9"/>
      <c r="TCW39" s="9"/>
      <c r="TCX39" s="9"/>
      <c r="TCY39" s="9"/>
      <c r="TCZ39" s="9"/>
      <c r="TDA39" s="9"/>
      <c r="TDB39" s="9"/>
      <c r="TDC39" s="9"/>
      <c r="TDD39" s="9"/>
      <c r="TDE39" s="9"/>
      <c r="TDF39" s="9"/>
      <c r="TDG39" s="9"/>
      <c r="TDH39" s="9"/>
      <c r="TDI39" s="9"/>
      <c r="TDJ39" s="9"/>
      <c r="TDK39" s="9"/>
      <c r="TDL39" s="9"/>
      <c r="TDM39" s="9"/>
      <c r="TDN39" s="9"/>
      <c r="TDO39" s="9"/>
      <c r="TDP39" s="9"/>
      <c r="TDQ39" s="9"/>
      <c r="TDR39" s="9"/>
      <c r="TDS39" s="9"/>
      <c r="TDT39" s="9"/>
      <c r="TDU39" s="9"/>
      <c r="TDV39" s="9"/>
      <c r="TDW39" s="9"/>
      <c r="TDX39" s="9"/>
      <c r="TDY39" s="9"/>
      <c r="TDZ39" s="9"/>
      <c r="TEA39" s="9"/>
      <c r="TEB39" s="9"/>
      <c r="TEC39" s="9"/>
      <c r="TED39" s="9"/>
      <c r="TEE39" s="9"/>
      <c r="TEF39" s="9"/>
      <c r="TEG39" s="9"/>
      <c r="TEH39" s="9"/>
      <c r="TEI39" s="9"/>
      <c r="TEJ39" s="9"/>
      <c r="TEK39" s="9"/>
      <c r="TEL39" s="9"/>
      <c r="TEM39" s="9"/>
      <c r="TEN39" s="9"/>
      <c r="TEO39" s="9"/>
      <c r="TEP39" s="9"/>
      <c r="TEQ39" s="9"/>
      <c r="TER39" s="9"/>
      <c r="TES39" s="9"/>
      <c r="TET39" s="9"/>
      <c r="TEU39" s="9"/>
      <c r="TEV39" s="9"/>
      <c r="TEW39" s="9"/>
      <c r="TEX39" s="9"/>
      <c r="TEY39" s="9"/>
      <c r="TEZ39" s="9"/>
      <c r="TFA39" s="9"/>
      <c r="TFB39" s="9"/>
      <c r="TFC39" s="9"/>
      <c r="TFD39" s="9"/>
      <c r="TFE39" s="9"/>
      <c r="TFF39" s="9"/>
      <c r="TFG39" s="9"/>
      <c r="TFH39" s="9"/>
      <c r="TFI39" s="9"/>
      <c r="TFJ39" s="9"/>
      <c r="TFK39" s="9"/>
      <c r="TFL39" s="9"/>
      <c r="TFM39" s="9"/>
      <c r="TFN39" s="9"/>
      <c r="TFO39" s="9"/>
      <c r="TFP39" s="9"/>
      <c r="TFQ39" s="9"/>
      <c r="TFR39" s="9"/>
      <c r="TFS39" s="9"/>
      <c r="TFT39" s="9"/>
      <c r="TFU39" s="9"/>
      <c r="TFV39" s="9"/>
      <c r="TFW39" s="9"/>
      <c r="TFX39" s="9"/>
      <c r="TFY39" s="9"/>
      <c r="TFZ39" s="9"/>
      <c r="TGA39" s="9"/>
      <c r="TGB39" s="9"/>
      <c r="TGC39" s="9"/>
      <c r="TGD39" s="9"/>
      <c r="TGE39" s="9"/>
      <c r="TGF39" s="9"/>
      <c r="TGG39" s="9"/>
      <c r="TGH39" s="9"/>
      <c r="TGI39" s="9"/>
      <c r="TGJ39" s="9"/>
      <c r="TGK39" s="9"/>
      <c r="TGL39" s="9"/>
      <c r="TGM39" s="9"/>
      <c r="TGN39" s="9"/>
      <c r="TGO39" s="9"/>
      <c r="TGP39" s="9"/>
      <c r="TGQ39" s="9"/>
      <c r="TGR39" s="9"/>
      <c r="TGS39" s="9"/>
      <c r="TGT39" s="9"/>
      <c r="TGU39" s="9"/>
      <c r="TGV39" s="9"/>
      <c r="TGW39" s="9"/>
      <c r="TGX39" s="9"/>
      <c r="TGY39" s="9"/>
      <c r="TGZ39" s="9"/>
      <c r="THA39" s="9"/>
      <c r="THB39" s="9"/>
      <c r="THC39" s="9"/>
      <c r="THD39" s="9"/>
      <c r="THE39" s="9"/>
      <c r="THF39" s="9"/>
      <c r="THG39" s="9"/>
      <c r="THH39" s="9"/>
      <c r="THI39" s="9"/>
      <c r="THJ39" s="9"/>
      <c r="THK39" s="9"/>
      <c r="THL39" s="9"/>
      <c r="THM39" s="9"/>
      <c r="THN39" s="9"/>
      <c r="THO39" s="9"/>
      <c r="THP39" s="9"/>
      <c r="THQ39" s="9"/>
      <c r="THR39" s="9"/>
      <c r="THS39" s="9"/>
      <c r="THT39" s="9"/>
      <c r="THU39" s="9"/>
      <c r="THV39" s="9"/>
      <c r="THW39" s="9"/>
      <c r="THX39" s="9"/>
      <c r="THY39" s="9"/>
      <c r="THZ39" s="9"/>
      <c r="TIA39" s="9"/>
      <c r="TIB39" s="9"/>
      <c r="TIC39" s="9"/>
      <c r="TID39" s="9"/>
      <c r="TIE39" s="9"/>
      <c r="TIF39" s="9"/>
      <c r="TIG39" s="9"/>
      <c r="TIH39" s="9"/>
      <c r="TII39" s="9"/>
      <c r="TIJ39" s="9"/>
      <c r="TIK39" s="9"/>
      <c r="TIL39" s="9"/>
      <c r="TIM39" s="9"/>
      <c r="TIN39" s="9"/>
      <c r="TIO39" s="9"/>
      <c r="TIP39" s="9"/>
      <c r="TIQ39" s="9"/>
      <c r="TIR39" s="9"/>
      <c r="TIS39" s="9"/>
      <c r="TIT39" s="9"/>
      <c r="TIU39" s="9"/>
      <c r="TIV39" s="9"/>
      <c r="TIW39" s="9"/>
      <c r="TIX39" s="9"/>
      <c r="TIY39" s="9"/>
      <c r="TIZ39" s="9"/>
      <c r="TJA39" s="9"/>
      <c r="TJB39" s="9"/>
      <c r="TJC39" s="9"/>
      <c r="TJD39" s="9"/>
      <c r="TJE39" s="9"/>
      <c r="TJF39" s="9"/>
      <c r="TJG39" s="9"/>
      <c r="TJH39" s="9"/>
      <c r="TJI39" s="9"/>
      <c r="TJJ39" s="9"/>
      <c r="TJK39" s="9"/>
      <c r="TJL39" s="9"/>
      <c r="TJM39" s="9"/>
      <c r="TJN39" s="9"/>
      <c r="TJO39" s="9"/>
      <c r="TJP39" s="9"/>
      <c r="TJQ39" s="9"/>
      <c r="TJR39" s="9"/>
      <c r="TJS39" s="9"/>
      <c r="TJT39" s="9"/>
      <c r="TJU39" s="9"/>
      <c r="TJV39" s="9"/>
      <c r="TJW39" s="9"/>
      <c r="TJX39" s="9"/>
      <c r="TJY39" s="9"/>
      <c r="TJZ39" s="9"/>
      <c r="TKA39" s="9"/>
      <c r="TKB39" s="9"/>
      <c r="TKC39" s="9"/>
      <c r="TKD39" s="9"/>
      <c r="TKE39" s="9"/>
      <c r="TKF39" s="9"/>
      <c r="TKG39" s="9"/>
      <c r="TKH39" s="9"/>
      <c r="TKI39" s="9"/>
      <c r="TKJ39" s="9"/>
      <c r="TKK39" s="9"/>
      <c r="TKL39" s="9"/>
      <c r="TKM39" s="9"/>
      <c r="TKN39" s="9"/>
      <c r="TKO39" s="9"/>
      <c r="TKP39" s="9"/>
      <c r="TKQ39" s="9"/>
      <c r="TKR39" s="9"/>
      <c r="TKS39" s="9"/>
      <c r="TKT39" s="9"/>
      <c r="TKU39" s="9"/>
      <c r="TKV39" s="9"/>
      <c r="TKW39" s="9"/>
      <c r="TKX39" s="9"/>
      <c r="TKY39" s="9"/>
      <c r="TKZ39" s="9"/>
      <c r="TLA39" s="9"/>
      <c r="TLB39" s="9"/>
      <c r="TLC39" s="9"/>
      <c r="TLD39" s="9"/>
      <c r="TLE39" s="9"/>
      <c r="TLF39" s="9"/>
      <c r="TLG39" s="9"/>
      <c r="TLH39" s="9"/>
      <c r="TLI39" s="9"/>
      <c r="TLJ39" s="9"/>
      <c r="TLK39" s="9"/>
      <c r="TLL39" s="9"/>
      <c r="TLM39" s="9"/>
      <c r="TLN39" s="9"/>
      <c r="TLO39" s="9"/>
      <c r="TLP39" s="9"/>
      <c r="TLQ39" s="9"/>
      <c r="TLR39" s="9"/>
      <c r="TLS39" s="9"/>
      <c r="TLT39" s="9"/>
      <c r="TLU39" s="9"/>
      <c r="TLV39" s="9"/>
      <c r="TLW39" s="9"/>
      <c r="TLX39" s="9"/>
      <c r="TLY39" s="9"/>
      <c r="TLZ39" s="9"/>
      <c r="TMA39" s="9"/>
      <c r="TMB39" s="9"/>
      <c r="TMC39" s="9"/>
      <c r="TMD39" s="9"/>
      <c r="TME39" s="9"/>
      <c r="TMF39" s="9"/>
      <c r="TMG39" s="9"/>
      <c r="TMH39" s="9"/>
      <c r="TMI39" s="9"/>
      <c r="TMJ39" s="9"/>
      <c r="TMK39" s="9"/>
      <c r="TML39" s="9"/>
      <c r="TMM39" s="9"/>
      <c r="TMN39" s="9"/>
      <c r="TMO39" s="9"/>
      <c r="TMP39" s="9"/>
      <c r="TMQ39" s="9"/>
      <c r="TMR39" s="9"/>
      <c r="TMS39" s="9"/>
      <c r="TMT39" s="9"/>
      <c r="TMU39" s="9"/>
      <c r="TMV39" s="9"/>
      <c r="TMW39" s="9"/>
      <c r="TMX39" s="9"/>
      <c r="TMY39" s="9"/>
      <c r="TMZ39" s="9"/>
      <c r="TNA39" s="9"/>
      <c r="TNB39" s="9"/>
      <c r="TNC39" s="9"/>
      <c r="TND39" s="9"/>
      <c r="TNE39" s="9"/>
      <c r="TNF39" s="9"/>
      <c r="TNG39" s="9"/>
      <c r="TNH39" s="9"/>
      <c r="TNI39" s="9"/>
      <c r="TNJ39" s="9"/>
      <c r="TNK39" s="9"/>
      <c r="TNL39" s="9"/>
      <c r="TNM39" s="9"/>
      <c r="TNN39" s="9"/>
      <c r="TNO39" s="9"/>
      <c r="TNP39" s="9"/>
      <c r="TNQ39" s="9"/>
      <c r="TNR39" s="9"/>
      <c r="TNS39" s="9"/>
      <c r="TNT39" s="9"/>
      <c r="TNU39" s="9"/>
      <c r="TNV39" s="9"/>
      <c r="TNW39" s="9"/>
      <c r="TNX39" s="9"/>
      <c r="TNY39" s="9"/>
      <c r="TNZ39" s="9"/>
      <c r="TOA39" s="9"/>
      <c r="TOB39" s="9"/>
      <c r="TOC39" s="9"/>
      <c r="TOD39" s="9"/>
      <c r="TOE39" s="9"/>
      <c r="TOF39" s="9"/>
      <c r="TOG39" s="9"/>
      <c r="TOH39" s="9"/>
      <c r="TOI39" s="9"/>
      <c r="TOJ39" s="9"/>
      <c r="TOK39" s="9"/>
      <c r="TOL39" s="9"/>
      <c r="TOM39" s="9"/>
      <c r="TON39" s="9"/>
      <c r="TOO39" s="9"/>
      <c r="TOP39" s="9"/>
      <c r="TOQ39" s="9"/>
      <c r="TOR39" s="9"/>
      <c r="TOS39" s="9"/>
      <c r="TOT39" s="9"/>
      <c r="TOU39" s="9"/>
      <c r="TOV39" s="9"/>
      <c r="TOW39" s="9"/>
      <c r="TOX39" s="9"/>
      <c r="TOY39" s="9"/>
      <c r="TOZ39" s="9"/>
      <c r="TPA39" s="9"/>
      <c r="TPB39" s="9"/>
      <c r="TPC39" s="9"/>
      <c r="TPD39" s="9"/>
      <c r="TPE39" s="9"/>
      <c r="TPF39" s="9"/>
      <c r="TPG39" s="9"/>
      <c r="TPH39" s="9"/>
      <c r="TPI39" s="9"/>
      <c r="TPJ39" s="9"/>
      <c r="TPK39" s="9"/>
      <c r="TPL39" s="9"/>
      <c r="TPM39" s="9"/>
      <c r="TPN39" s="9"/>
      <c r="TPO39" s="9"/>
      <c r="TPP39" s="9"/>
      <c r="TPQ39" s="9"/>
      <c r="TPR39" s="9"/>
      <c r="TPS39" s="9"/>
      <c r="TPT39" s="9"/>
      <c r="TPU39" s="9"/>
      <c r="TPV39" s="9"/>
      <c r="TPW39" s="9"/>
      <c r="TPX39" s="9"/>
      <c r="TPY39" s="9"/>
      <c r="TPZ39" s="9"/>
      <c r="TQA39" s="9"/>
      <c r="TQB39" s="9"/>
      <c r="TQC39" s="9"/>
      <c r="TQD39" s="9"/>
      <c r="TQE39" s="9"/>
      <c r="TQF39" s="9"/>
      <c r="TQG39" s="9"/>
      <c r="TQH39" s="9"/>
      <c r="TQI39" s="9"/>
      <c r="TQJ39" s="9"/>
      <c r="TQK39" s="9"/>
      <c r="TQL39" s="9"/>
      <c r="TQM39" s="9"/>
      <c r="TQN39" s="9"/>
      <c r="TQO39" s="9"/>
      <c r="TQP39" s="9"/>
      <c r="TQQ39" s="9"/>
      <c r="TQR39" s="9"/>
      <c r="TQS39" s="9"/>
      <c r="TQT39" s="9"/>
      <c r="TQU39" s="9"/>
      <c r="TQV39" s="9"/>
      <c r="TQW39" s="9"/>
      <c r="TQX39" s="9"/>
      <c r="TQY39" s="9"/>
      <c r="TQZ39" s="9"/>
      <c r="TRA39" s="9"/>
      <c r="TRB39" s="9"/>
      <c r="TRC39" s="9"/>
      <c r="TRD39" s="9"/>
      <c r="TRE39" s="9"/>
      <c r="TRF39" s="9"/>
      <c r="TRG39" s="9"/>
      <c r="TRH39" s="9"/>
      <c r="TRI39" s="9"/>
      <c r="TRJ39" s="9"/>
      <c r="TRK39" s="9"/>
      <c r="TRL39" s="9"/>
      <c r="TRM39" s="9"/>
      <c r="TRN39" s="9"/>
      <c r="TRO39" s="9"/>
      <c r="TRP39" s="9"/>
      <c r="TRQ39" s="9"/>
      <c r="TRR39" s="9"/>
      <c r="TRS39" s="9"/>
      <c r="TRT39" s="9"/>
      <c r="TRU39" s="9"/>
      <c r="TRV39" s="9"/>
      <c r="TRW39" s="9"/>
      <c r="TRX39" s="9"/>
      <c r="TRY39" s="9"/>
      <c r="TRZ39" s="9"/>
      <c r="TSA39" s="9"/>
      <c r="TSB39" s="9"/>
      <c r="TSC39" s="9"/>
      <c r="TSD39" s="9"/>
      <c r="TSE39" s="9"/>
      <c r="TSF39" s="9"/>
      <c r="TSG39" s="9"/>
      <c r="TSH39" s="9"/>
      <c r="TSI39" s="9"/>
      <c r="TSJ39" s="9"/>
      <c r="TSK39" s="9"/>
      <c r="TSL39" s="9"/>
      <c r="TSM39" s="9"/>
      <c r="TSN39" s="9"/>
      <c r="TSO39" s="9"/>
      <c r="TSP39" s="9"/>
      <c r="TSQ39" s="9"/>
      <c r="TSR39" s="9"/>
      <c r="TSS39" s="9"/>
      <c r="TST39" s="9"/>
      <c r="TSU39" s="9"/>
      <c r="TSV39" s="9"/>
      <c r="TSW39" s="9"/>
      <c r="TSX39" s="9"/>
      <c r="TSY39" s="9"/>
      <c r="TSZ39" s="9"/>
      <c r="TTA39" s="9"/>
      <c r="TTB39" s="9"/>
      <c r="TTC39" s="9"/>
      <c r="TTD39" s="9"/>
      <c r="TTE39" s="9"/>
      <c r="TTF39" s="9"/>
      <c r="TTG39" s="9"/>
      <c r="TTH39" s="9"/>
      <c r="TTI39" s="9"/>
      <c r="TTJ39" s="9"/>
      <c r="TTK39" s="9"/>
      <c r="TTL39" s="9"/>
      <c r="TTM39" s="9"/>
      <c r="TTN39" s="9"/>
      <c r="TTO39" s="9"/>
      <c r="TTP39" s="9"/>
      <c r="TTQ39" s="9"/>
      <c r="TTR39" s="9"/>
      <c r="TTS39" s="9"/>
      <c r="TTT39" s="9"/>
      <c r="TTU39" s="9"/>
      <c r="TTV39" s="9"/>
      <c r="TTW39" s="9"/>
      <c r="TTX39" s="9"/>
      <c r="TTY39" s="9"/>
      <c r="TTZ39" s="9"/>
      <c r="TUA39" s="9"/>
      <c r="TUB39" s="9"/>
      <c r="TUC39" s="9"/>
      <c r="TUD39" s="9"/>
      <c r="TUE39" s="9"/>
      <c r="TUF39" s="9"/>
      <c r="TUG39" s="9"/>
      <c r="TUH39" s="9"/>
      <c r="TUI39" s="9"/>
      <c r="TUJ39" s="9"/>
      <c r="TUK39" s="9"/>
      <c r="TUL39" s="9"/>
      <c r="TUM39" s="9"/>
      <c r="TUN39" s="9"/>
      <c r="TUO39" s="9"/>
      <c r="TUP39" s="9"/>
      <c r="TUQ39" s="9"/>
      <c r="TUR39" s="9"/>
      <c r="TUS39" s="9"/>
      <c r="TUT39" s="9"/>
      <c r="TUU39" s="9"/>
      <c r="TUV39" s="9"/>
      <c r="TUW39" s="9"/>
      <c r="TUX39" s="9"/>
      <c r="TUY39" s="9"/>
      <c r="TUZ39" s="9"/>
      <c r="TVA39" s="9"/>
      <c r="TVB39" s="9"/>
      <c r="TVC39" s="9"/>
      <c r="TVD39" s="9"/>
      <c r="TVE39" s="9"/>
      <c r="TVF39" s="9"/>
      <c r="TVG39" s="9"/>
      <c r="TVH39" s="9"/>
      <c r="TVI39" s="9"/>
      <c r="TVJ39" s="9"/>
      <c r="TVK39" s="9"/>
      <c r="TVL39" s="9"/>
      <c r="TVM39" s="9"/>
      <c r="TVN39" s="9"/>
      <c r="TVO39" s="9"/>
      <c r="TVP39" s="9"/>
      <c r="TVQ39" s="9"/>
      <c r="TVR39" s="9"/>
      <c r="TVS39" s="9"/>
      <c r="TVT39" s="9"/>
      <c r="TVU39" s="9"/>
      <c r="TVV39" s="9"/>
      <c r="TVW39" s="9"/>
      <c r="TVX39" s="9"/>
      <c r="TVY39" s="9"/>
      <c r="TVZ39" s="9"/>
      <c r="TWA39" s="9"/>
      <c r="TWB39" s="9"/>
      <c r="TWC39" s="9"/>
      <c r="TWD39" s="9"/>
      <c r="TWE39" s="9"/>
      <c r="TWF39" s="9"/>
      <c r="TWG39" s="9"/>
      <c r="TWH39" s="9"/>
      <c r="TWI39" s="9"/>
      <c r="TWJ39" s="9"/>
      <c r="TWK39" s="9"/>
      <c r="TWL39" s="9"/>
      <c r="TWM39" s="9"/>
      <c r="TWN39" s="9"/>
      <c r="TWO39" s="9"/>
      <c r="TWP39" s="9"/>
      <c r="TWQ39" s="9"/>
      <c r="TWR39" s="9"/>
      <c r="TWS39" s="9"/>
      <c r="TWT39" s="9"/>
      <c r="TWU39" s="9"/>
      <c r="TWV39" s="9"/>
      <c r="TWW39" s="9"/>
      <c r="TWX39" s="9"/>
      <c r="TWY39" s="9"/>
      <c r="TWZ39" s="9"/>
      <c r="TXA39" s="9"/>
      <c r="TXB39" s="9"/>
      <c r="TXC39" s="9"/>
      <c r="TXD39" s="9"/>
      <c r="TXE39" s="9"/>
      <c r="TXF39" s="9"/>
      <c r="TXG39" s="9"/>
      <c r="TXH39" s="9"/>
      <c r="TXI39" s="9"/>
      <c r="TXJ39" s="9"/>
      <c r="TXK39" s="9"/>
      <c r="TXL39" s="9"/>
      <c r="TXM39" s="9"/>
      <c r="TXN39" s="9"/>
      <c r="TXO39" s="9"/>
      <c r="TXP39" s="9"/>
      <c r="TXQ39" s="9"/>
      <c r="TXR39" s="9"/>
      <c r="TXS39" s="9"/>
      <c r="TXT39" s="9"/>
      <c r="TXU39" s="9"/>
      <c r="TXV39" s="9"/>
      <c r="TXW39" s="9"/>
      <c r="TXX39" s="9"/>
      <c r="TXY39" s="9"/>
      <c r="TXZ39" s="9"/>
      <c r="TYA39" s="9"/>
      <c r="TYB39" s="9"/>
      <c r="TYC39" s="9"/>
      <c r="TYD39" s="9"/>
      <c r="TYE39" s="9"/>
      <c r="TYF39" s="9"/>
      <c r="TYG39" s="9"/>
      <c r="TYH39" s="9"/>
      <c r="TYI39" s="9"/>
      <c r="TYJ39" s="9"/>
      <c r="TYK39" s="9"/>
      <c r="TYL39" s="9"/>
      <c r="TYM39" s="9"/>
      <c r="TYN39" s="9"/>
      <c r="TYO39" s="9"/>
      <c r="TYP39" s="9"/>
      <c r="TYQ39" s="9"/>
      <c r="TYR39" s="9"/>
      <c r="TYS39" s="9"/>
      <c r="TYT39" s="9"/>
      <c r="TYU39" s="9"/>
      <c r="TYV39" s="9"/>
      <c r="TYW39" s="9"/>
      <c r="TYX39" s="9"/>
      <c r="TYY39" s="9"/>
      <c r="TYZ39" s="9"/>
      <c r="TZA39" s="9"/>
      <c r="TZB39" s="9"/>
      <c r="TZC39" s="9"/>
      <c r="TZD39" s="9"/>
      <c r="TZE39" s="9"/>
      <c r="TZF39" s="9"/>
      <c r="TZG39" s="9"/>
      <c r="TZH39" s="9"/>
      <c r="TZI39" s="9"/>
      <c r="TZJ39" s="9"/>
      <c r="TZK39" s="9"/>
      <c r="TZL39" s="9"/>
      <c r="TZM39" s="9"/>
      <c r="TZN39" s="9"/>
      <c r="TZO39" s="9"/>
      <c r="TZP39" s="9"/>
      <c r="TZQ39" s="9"/>
      <c r="TZR39" s="9"/>
      <c r="TZS39" s="9"/>
      <c r="TZT39" s="9"/>
      <c r="TZU39" s="9"/>
      <c r="TZV39" s="9"/>
      <c r="TZW39" s="9"/>
      <c r="TZX39" s="9"/>
      <c r="TZY39" s="9"/>
      <c r="TZZ39" s="9"/>
      <c r="UAA39" s="9"/>
      <c r="UAB39" s="9"/>
      <c r="UAC39" s="9"/>
      <c r="UAD39" s="9"/>
      <c r="UAE39" s="9"/>
      <c r="UAF39" s="9"/>
      <c r="UAG39" s="9"/>
      <c r="UAH39" s="9"/>
      <c r="UAI39" s="9"/>
      <c r="UAJ39" s="9"/>
      <c r="UAK39" s="9"/>
      <c r="UAL39" s="9"/>
      <c r="UAM39" s="9"/>
      <c r="UAN39" s="9"/>
      <c r="UAO39" s="9"/>
      <c r="UAP39" s="9"/>
      <c r="UAQ39" s="9"/>
      <c r="UAR39" s="9"/>
      <c r="UAS39" s="9"/>
      <c r="UAT39" s="9"/>
      <c r="UAU39" s="9"/>
      <c r="UAV39" s="9"/>
      <c r="UAW39" s="9"/>
      <c r="UAX39" s="9"/>
      <c r="UAY39" s="9"/>
      <c r="UAZ39" s="9"/>
      <c r="UBA39" s="9"/>
      <c r="UBB39" s="9"/>
      <c r="UBC39" s="9"/>
      <c r="UBD39" s="9"/>
      <c r="UBE39" s="9"/>
      <c r="UBF39" s="9"/>
      <c r="UBG39" s="9"/>
      <c r="UBH39" s="9"/>
      <c r="UBI39" s="9"/>
      <c r="UBJ39" s="9"/>
      <c r="UBK39" s="9"/>
      <c r="UBL39" s="9"/>
      <c r="UBM39" s="9"/>
      <c r="UBN39" s="9"/>
      <c r="UBO39" s="9"/>
      <c r="UBP39" s="9"/>
      <c r="UBQ39" s="9"/>
      <c r="UBR39" s="9"/>
      <c r="UBS39" s="9"/>
      <c r="UBT39" s="9"/>
      <c r="UBU39" s="9"/>
      <c r="UBV39" s="9"/>
      <c r="UBW39" s="9"/>
      <c r="UBX39" s="9"/>
      <c r="UBY39" s="9"/>
      <c r="UBZ39" s="9"/>
      <c r="UCA39" s="9"/>
      <c r="UCB39" s="9"/>
      <c r="UCC39" s="9"/>
      <c r="UCD39" s="9"/>
      <c r="UCE39" s="9"/>
      <c r="UCF39" s="9"/>
      <c r="UCG39" s="9"/>
      <c r="UCH39" s="9"/>
      <c r="UCI39" s="9"/>
      <c r="UCJ39" s="9"/>
      <c r="UCK39" s="9"/>
      <c r="UCL39" s="9"/>
      <c r="UCM39" s="9"/>
      <c r="UCN39" s="9"/>
      <c r="UCO39" s="9"/>
      <c r="UCP39" s="9"/>
      <c r="UCQ39" s="9"/>
      <c r="UCR39" s="9"/>
      <c r="UCS39" s="9"/>
      <c r="UCT39" s="9"/>
      <c r="UCU39" s="9"/>
      <c r="UCV39" s="9"/>
      <c r="UCW39" s="9"/>
      <c r="UCX39" s="9"/>
      <c r="UCY39" s="9"/>
      <c r="UCZ39" s="9"/>
      <c r="UDA39" s="9"/>
      <c r="UDB39" s="9"/>
      <c r="UDC39" s="9"/>
      <c r="UDD39" s="9"/>
      <c r="UDE39" s="9"/>
      <c r="UDF39" s="9"/>
      <c r="UDG39" s="9"/>
      <c r="UDH39" s="9"/>
      <c r="UDI39" s="9"/>
      <c r="UDJ39" s="9"/>
      <c r="UDK39" s="9"/>
      <c r="UDL39" s="9"/>
      <c r="UDM39" s="9"/>
      <c r="UDN39" s="9"/>
      <c r="UDO39" s="9"/>
      <c r="UDP39" s="9"/>
      <c r="UDQ39" s="9"/>
      <c r="UDR39" s="9"/>
      <c r="UDS39" s="9"/>
      <c r="UDT39" s="9"/>
      <c r="UDU39" s="9"/>
      <c r="UDV39" s="9"/>
      <c r="UDW39" s="9"/>
      <c r="UDX39" s="9"/>
      <c r="UDY39" s="9"/>
      <c r="UDZ39" s="9"/>
      <c r="UEA39" s="9"/>
      <c r="UEB39" s="9"/>
      <c r="UEC39" s="9"/>
      <c r="UED39" s="9"/>
      <c r="UEE39" s="9"/>
      <c r="UEF39" s="9"/>
      <c r="UEG39" s="9"/>
      <c r="UEH39" s="9"/>
      <c r="UEI39" s="9"/>
      <c r="UEJ39" s="9"/>
      <c r="UEK39" s="9"/>
      <c r="UEL39" s="9"/>
      <c r="UEM39" s="9"/>
      <c r="UEN39" s="9"/>
      <c r="UEO39" s="9"/>
      <c r="UEP39" s="9"/>
      <c r="UEQ39" s="9"/>
      <c r="UER39" s="9"/>
      <c r="UES39" s="9"/>
      <c r="UET39" s="9"/>
      <c r="UEU39" s="9"/>
      <c r="UEV39" s="9"/>
      <c r="UEW39" s="9"/>
      <c r="UEX39" s="9"/>
      <c r="UEY39" s="9"/>
      <c r="UEZ39" s="9"/>
      <c r="UFA39" s="9"/>
      <c r="UFB39" s="9"/>
      <c r="UFC39" s="9"/>
      <c r="UFD39" s="9"/>
      <c r="UFE39" s="9"/>
      <c r="UFF39" s="9"/>
      <c r="UFG39" s="9"/>
      <c r="UFH39" s="9"/>
      <c r="UFI39" s="9"/>
      <c r="UFJ39" s="9"/>
      <c r="UFK39" s="9"/>
      <c r="UFL39" s="9"/>
      <c r="UFM39" s="9"/>
      <c r="UFN39" s="9"/>
      <c r="UFO39" s="9"/>
      <c r="UFP39" s="9"/>
      <c r="UFQ39" s="9"/>
      <c r="UFR39" s="9"/>
      <c r="UFS39" s="9"/>
      <c r="UFT39" s="9"/>
      <c r="UFU39" s="9"/>
      <c r="UFV39" s="9"/>
      <c r="UFW39" s="9"/>
      <c r="UFX39" s="9"/>
      <c r="UFY39" s="9"/>
      <c r="UFZ39" s="9"/>
      <c r="UGA39" s="9"/>
      <c r="UGB39" s="9"/>
      <c r="UGC39" s="9"/>
      <c r="UGD39" s="9"/>
      <c r="UGE39" s="9"/>
      <c r="UGF39" s="9"/>
      <c r="UGG39" s="9"/>
      <c r="UGH39" s="9"/>
      <c r="UGI39" s="9"/>
      <c r="UGJ39" s="9"/>
      <c r="UGK39" s="9"/>
      <c r="UGL39" s="9"/>
      <c r="UGM39" s="9"/>
      <c r="UGN39" s="9"/>
      <c r="UGO39" s="9"/>
      <c r="UGP39" s="9"/>
      <c r="UGQ39" s="9"/>
      <c r="UGR39" s="9"/>
      <c r="UGS39" s="9"/>
      <c r="UGT39" s="9"/>
      <c r="UGU39" s="9"/>
      <c r="UGV39" s="9"/>
      <c r="UGW39" s="9"/>
      <c r="UGX39" s="9"/>
      <c r="UGY39" s="9"/>
      <c r="UGZ39" s="9"/>
      <c r="UHA39" s="9"/>
      <c r="UHB39" s="9"/>
      <c r="UHC39" s="9"/>
      <c r="UHD39" s="9"/>
      <c r="UHE39" s="9"/>
      <c r="UHF39" s="9"/>
      <c r="UHG39" s="9"/>
      <c r="UHH39" s="9"/>
      <c r="UHI39" s="9"/>
      <c r="UHJ39" s="9"/>
      <c r="UHK39" s="9"/>
      <c r="UHL39" s="9"/>
      <c r="UHM39" s="9"/>
      <c r="UHN39" s="9"/>
      <c r="UHO39" s="9"/>
      <c r="UHP39" s="9"/>
      <c r="UHQ39" s="9"/>
      <c r="UHR39" s="9"/>
      <c r="UHS39" s="9"/>
      <c r="UHT39" s="9"/>
      <c r="UHU39" s="9"/>
      <c r="UHV39" s="9"/>
      <c r="UHW39" s="9"/>
      <c r="UHX39" s="9"/>
      <c r="UHY39" s="9"/>
      <c r="UHZ39" s="9"/>
      <c r="UIA39" s="9"/>
      <c r="UIB39" s="9"/>
      <c r="UIC39" s="9"/>
      <c r="UID39" s="9"/>
      <c r="UIE39" s="9"/>
      <c r="UIF39" s="9"/>
      <c r="UIG39" s="9"/>
      <c r="UIH39" s="9"/>
      <c r="UII39" s="9"/>
      <c r="UIJ39" s="9"/>
      <c r="UIK39" s="9"/>
      <c r="UIL39" s="9"/>
      <c r="UIM39" s="9"/>
      <c r="UIN39" s="9"/>
      <c r="UIO39" s="9"/>
      <c r="UIP39" s="9"/>
      <c r="UIQ39" s="9"/>
      <c r="UIR39" s="9"/>
      <c r="UIS39" s="9"/>
      <c r="UIT39" s="9"/>
      <c r="UIU39" s="9"/>
      <c r="UIV39" s="9"/>
      <c r="UIW39" s="9"/>
      <c r="UIX39" s="9"/>
      <c r="UIY39" s="9"/>
      <c r="UIZ39" s="9"/>
      <c r="UJA39" s="9"/>
      <c r="UJB39" s="9"/>
      <c r="UJC39" s="9"/>
      <c r="UJD39" s="9"/>
      <c r="UJE39" s="9"/>
      <c r="UJF39" s="9"/>
      <c r="UJG39" s="9"/>
      <c r="UJH39" s="9"/>
      <c r="UJI39" s="9"/>
      <c r="UJJ39" s="9"/>
      <c r="UJK39" s="9"/>
      <c r="UJL39" s="9"/>
      <c r="UJM39" s="9"/>
      <c r="UJN39" s="9"/>
      <c r="UJO39" s="9"/>
      <c r="UJP39" s="9"/>
      <c r="UJQ39" s="9"/>
      <c r="UJR39" s="9"/>
      <c r="UJS39" s="9"/>
      <c r="UJT39" s="9"/>
      <c r="UJU39" s="9"/>
      <c r="UJV39" s="9"/>
      <c r="UJW39" s="9"/>
      <c r="UJX39" s="9"/>
      <c r="UJY39" s="9"/>
      <c r="UJZ39" s="9"/>
      <c r="UKA39" s="9"/>
      <c r="UKB39" s="9"/>
      <c r="UKC39" s="9"/>
      <c r="UKD39" s="9"/>
      <c r="UKE39" s="9"/>
      <c r="UKF39" s="9"/>
      <c r="UKG39" s="9"/>
      <c r="UKH39" s="9"/>
      <c r="UKI39" s="9"/>
      <c r="UKJ39" s="9"/>
      <c r="UKK39" s="9"/>
      <c r="UKL39" s="9"/>
      <c r="UKM39" s="9"/>
      <c r="UKN39" s="9"/>
      <c r="UKO39" s="9"/>
      <c r="UKP39" s="9"/>
      <c r="UKQ39" s="9"/>
      <c r="UKR39" s="9"/>
      <c r="UKS39" s="9"/>
      <c r="UKT39" s="9"/>
      <c r="UKU39" s="9"/>
      <c r="UKV39" s="9"/>
      <c r="UKW39" s="9"/>
      <c r="UKX39" s="9"/>
      <c r="UKY39" s="9"/>
      <c r="UKZ39" s="9"/>
      <c r="ULA39" s="9"/>
      <c r="ULB39" s="9"/>
      <c r="ULC39" s="9"/>
      <c r="ULD39" s="9"/>
      <c r="ULE39" s="9"/>
      <c r="ULF39" s="9"/>
      <c r="ULG39" s="9"/>
      <c r="ULH39" s="9"/>
      <c r="ULI39" s="9"/>
      <c r="ULJ39" s="9"/>
      <c r="ULK39" s="9"/>
      <c r="ULL39" s="9"/>
      <c r="ULM39" s="9"/>
      <c r="ULN39" s="9"/>
      <c r="ULO39" s="9"/>
      <c r="ULP39" s="9"/>
      <c r="ULQ39" s="9"/>
      <c r="ULR39" s="9"/>
      <c r="ULS39" s="9"/>
      <c r="ULT39" s="9"/>
      <c r="ULU39" s="9"/>
      <c r="ULV39" s="9"/>
      <c r="ULW39" s="9"/>
      <c r="ULX39" s="9"/>
      <c r="ULY39" s="9"/>
      <c r="ULZ39" s="9"/>
      <c r="UMA39" s="9"/>
      <c r="UMB39" s="9"/>
      <c r="UMC39" s="9"/>
      <c r="UMD39" s="9"/>
      <c r="UME39" s="9"/>
      <c r="UMF39" s="9"/>
      <c r="UMG39" s="9"/>
      <c r="UMH39" s="9"/>
      <c r="UMI39" s="9"/>
      <c r="UMJ39" s="9"/>
      <c r="UMK39" s="9"/>
      <c r="UML39" s="9"/>
      <c r="UMM39" s="9"/>
      <c r="UMN39" s="9"/>
      <c r="UMO39" s="9"/>
      <c r="UMP39" s="9"/>
      <c r="UMQ39" s="9"/>
      <c r="UMR39" s="9"/>
      <c r="UMS39" s="9"/>
      <c r="UMT39" s="9"/>
      <c r="UMU39" s="9"/>
      <c r="UMV39" s="9"/>
      <c r="UMW39" s="9"/>
      <c r="UMX39" s="9"/>
      <c r="UMY39" s="9"/>
      <c r="UMZ39" s="9"/>
      <c r="UNA39" s="9"/>
      <c r="UNB39" s="9"/>
      <c r="UNC39" s="9"/>
      <c r="UND39" s="9"/>
      <c r="UNE39" s="9"/>
      <c r="UNF39" s="9"/>
      <c r="UNG39" s="9"/>
      <c r="UNH39" s="9"/>
      <c r="UNI39" s="9"/>
      <c r="UNJ39" s="9"/>
      <c r="UNK39" s="9"/>
      <c r="UNL39" s="9"/>
      <c r="UNM39" s="9"/>
      <c r="UNN39" s="9"/>
      <c r="UNO39" s="9"/>
      <c r="UNP39" s="9"/>
      <c r="UNQ39" s="9"/>
      <c r="UNR39" s="9"/>
      <c r="UNS39" s="9"/>
      <c r="UNT39" s="9"/>
      <c r="UNU39" s="9"/>
      <c r="UNV39" s="9"/>
      <c r="UNW39" s="9"/>
      <c r="UNX39" s="9"/>
      <c r="UNY39" s="9"/>
      <c r="UNZ39" s="9"/>
      <c r="UOA39" s="9"/>
      <c r="UOB39" s="9"/>
      <c r="UOC39" s="9"/>
      <c r="UOD39" s="9"/>
      <c r="UOE39" s="9"/>
      <c r="UOF39" s="9"/>
      <c r="UOG39" s="9"/>
      <c r="UOH39" s="9"/>
      <c r="UOI39" s="9"/>
      <c r="UOJ39" s="9"/>
      <c r="UOK39" s="9"/>
      <c r="UOL39" s="9"/>
      <c r="UOM39" s="9"/>
      <c r="UON39" s="9"/>
      <c r="UOO39" s="9"/>
      <c r="UOP39" s="9"/>
      <c r="UOQ39" s="9"/>
      <c r="UOR39" s="9"/>
      <c r="UOS39" s="9"/>
      <c r="UOT39" s="9"/>
      <c r="UOU39" s="9"/>
      <c r="UOV39" s="9"/>
      <c r="UOW39" s="9"/>
      <c r="UOX39" s="9"/>
      <c r="UOY39" s="9"/>
      <c r="UOZ39" s="9"/>
      <c r="UPA39" s="9"/>
      <c r="UPB39" s="9"/>
      <c r="UPC39" s="9"/>
      <c r="UPD39" s="9"/>
      <c r="UPE39" s="9"/>
      <c r="UPF39" s="9"/>
      <c r="UPG39" s="9"/>
      <c r="UPH39" s="9"/>
      <c r="UPI39" s="9"/>
      <c r="UPJ39" s="9"/>
      <c r="UPK39" s="9"/>
      <c r="UPL39" s="9"/>
      <c r="UPM39" s="9"/>
      <c r="UPN39" s="9"/>
      <c r="UPO39" s="9"/>
      <c r="UPP39" s="9"/>
      <c r="UPQ39" s="9"/>
      <c r="UPR39" s="9"/>
      <c r="UPS39" s="9"/>
      <c r="UPT39" s="9"/>
      <c r="UPU39" s="9"/>
      <c r="UPV39" s="9"/>
      <c r="UPW39" s="9"/>
      <c r="UPX39" s="9"/>
      <c r="UPY39" s="9"/>
      <c r="UPZ39" s="9"/>
      <c r="UQA39" s="9"/>
      <c r="UQB39" s="9"/>
      <c r="UQC39" s="9"/>
      <c r="UQD39" s="9"/>
      <c r="UQE39" s="9"/>
      <c r="UQF39" s="9"/>
      <c r="UQG39" s="9"/>
      <c r="UQH39" s="9"/>
      <c r="UQI39" s="9"/>
      <c r="UQJ39" s="9"/>
      <c r="UQK39" s="9"/>
      <c r="UQL39" s="9"/>
      <c r="UQM39" s="9"/>
      <c r="UQN39" s="9"/>
      <c r="UQO39" s="9"/>
      <c r="UQP39" s="9"/>
      <c r="UQQ39" s="9"/>
      <c r="UQR39" s="9"/>
      <c r="UQS39" s="9"/>
      <c r="UQT39" s="9"/>
      <c r="UQU39" s="9"/>
      <c r="UQV39" s="9"/>
      <c r="UQW39" s="9"/>
      <c r="UQX39" s="9"/>
      <c r="UQY39" s="9"/>
      <c r="UQZ39" s="9"/>
      <c r="URA39" s="9"/>
      <c r="URB39" s="9"/>
      <c r="URC39" s="9"/>
      <c r="URD39" s="9"/>
      <c r="URE39" s="9"/>
      <c r="URF39" s="9"/>
      <c r="URG39" s="9"/>
      <c r="URH39" s="9"/>
      <c r="URI39" s="9"/>
      <c r="URJ39" s="9"/>
      <c r="URK39" s="9"/>
      <c r="URL39" s="9"/>
      <c r="URM39" s="9"/>
      <c r="URN39" s="9"/>
      <c r="URO39" s="9"/>
      <c r="URP39" s="9"/>
      <c r="URQ39" s="9"/>
      <c r="URR39" s="9"/>
      <c r="URS39" s="9"/>
      <c r="URT39" s="9"/>
      <c r="URU39" s="9"/>
      <c r="URV39" s="9"/>
      <c r="URW39" s="9"/>
      <c r="URX39" s="9"/>
      <c r="URY39" s="9"/>
      <c r="URZ39" s="9"/>
      <c r="USA39" s="9"/>
      <c r="USB39" s="9"/>
      <c r="USC39" s="9"/>
      <c r="USD39" s="9"/>
      <c r="USE39" s="9"/>
      <c r="USF39" s="9"/>
      <c r="USG39" s="9"/>
      <c r="USH39" s="9"/>
      <c r="USI39" s="9"/>
      <c r="USJ39" s="9"/>
      <c r="USK39" s="9"/>
      <c r="USL39" s="9"/>
      <c r="USM39" s="9"/>
      <c r="USN39" s="9"/>
      <c r="USO39" s="9"/>
      <c r="USP39" s="9"/>
      <c r="USQ39" s="9"/>
      <c r="USR39" s="9"/>
      <c r="USS39" s="9"/>
      <c r="UST39" s="9"/>
      <c r="USU39" s="9"/>
      <c r="USV39" s="9"/>
      <c r="USW39" s="9"/>
      <c r="USX39" s="9"/>
      <c r="USY39" s="9"/>
      <c r="USZ39" s="9"/>
      <c r="UTA39" s="9"/>
      <c r="UTB39" s="9"/>
      <c r="UTC39" s="9"/>
      <c r="UTD39" s="9"/>
      <c r="UTE39" s="9"/>
      <c r="UTF39" s="9"/>
      <c r="UTG39" s="9"/>
      <c r="UTH39" s="9"/>
      <c r="UTI39" s="9"/>
      <c r="UTJ39" s="9"/>
      <c r="UTK39" s="9"/>
      <c r="UTL39" s="9"/>
      <c r="UTM39" s="9"/>
      <c r="UTN39" s="9"/>
      <c r="UTO39" s="9"/>
      <c r="UTP39" s="9"/>
      <c r="UTQ39" s="9"/>
      <c r="UTR39" s="9"/>
      <c r="UTS39" s="9"/>
      <c r="UTT39" s="9"/>
      <c r="UTU39" s="9"/>
      <c r="UTV39" s="9"/>
      <c r="UTW39" s="9"/>
      <c r="UTX39" s="9"/>
      <c r="UTY39" s="9"/>
      <c r="UTZ39" s="9"/>
      <c r="UUA39" s="9"/>
      <c r="UUB39" s="9"/>
      <c r="UUC39" s="9"/>
      <c r="UUD39" s="9"/>
      <c r="UUE39" s="9"/>
      <c r="UUF39" s="9"/>
      <c r="UUG39" s="9"/>
      <c r="UUH39" s="9"/>
      <c r="UUI39" s="9"/>
      <c r="UUJ39" s="9"/>
      <c r="UUK39" s="9"/>
      <c r="UUL39" s="9"/>
      <c r="UUM39" s="9"/>
      <c r="UUN39" s="9"/>
      <c r="UUO39" s="9"/>
      <c r="UUP39" s="9"/>
      <c r="UUQ39" s="9"/>
      <c r="UUR39" s="9"/>
      <c r="UUS39" s="9"/>
      <c r="UUT39" s="9"/>
      <c r="UUU39" s="9"/>
      <c r="UUV39" s="9"/>
      <c r="UUW39" s="9"/>
      <c r="UUX39" s="9"/>
      <c r="UUY39" s="9"/>
      <c r="UUZ39" s="9"/>
      <c r="UVA39" s="9"/>
      <c r="UVB39" s="9"/>
      <c r="UVC39" s="9"/>
      <c r="UVD39" s="9"/>
      <c r="UVE39" s="9"/>
      <c r="UVF39" s="9"/>
      <c r="UVG39" s="9"/>
      <c r="UVH39" s="9"/>
      <c r="UVI39" s="9"/>
      <c r="UVJ39" s="9"/>
      <c r="UVK39" s="9"/>
      <c r="UVL39" s="9"/>
      <c r="UVM39" s="9"/>
      <c r="UVN39" s="9"/>
      <c r="UVO39" s="9"/>
      <c r="UVP39" s="9"/>
      <c r="UVQ39" s="9"/>
      <c r="UVR39" s="9"/>
      <c r="UVS39" s="9"/>
      <c r="UVT39" s="9"/>
      <c r="UVU39" s="9"/>
      <c r="UVV39" s="9"/>
      <c r="UVW39" s="9"/>
      <c r="UVX39" s="9"/>
      <c r="UVY39" s="9"/>
      <c r="UVZ39" s="9"/>
      <c r="UWA39" s="9"/>
      <c r="UWB39" s="9"/>
      <c r="UWC39" s="9"/>
      <c r="UWD39" s="9"/>
      <c r="UWE39" s="9"/>
      <c r="UWF39" s="9"/>
      <c r="UWG39" s="9"/>
      <c r="UWH39" s="9"/>
      <c r="UWI39" s="9"/>
      <c r="UWJ39" s="9"/>
      <c r="UWK39" s="9"/>
      <c r="UWL39" s="9"/>
      <c r="UWM39" s="9"/>
      <c r="UWN39" s="9"/>
      <c r="UWO39" s="9"/>
      <c r="UWP39" s="9"/>
      <c r="UWQ39" s="9"/>
      <c r="UWR39" s="9"/>
      <c r="UWS39" s="9"/>
      <c r="UWT39" s="9"/>
      <c r="UWU39" s="9"/>
      <c r="UWV39" s="9"/>
      <c r="UWW39" s="9"/>
      <c r="UWX39" s="9"/>
      <c r="UWY39" s="9"/>
      <c r="UWZ39" s="9"/>
      <c r="UXA39" s="9"/>
      <c r="UXB39" s="9"/>
      <c r="UXC39" s="9"/>
      <c r="UXD39" s="9"/>
      <c r="UXE39" s="9"/>
      <c r="UXF39" s="9"/>
      <c r="UXG39" s="9"/>
      <c r="UXH39" s="9"/>
      <c r="UXI39" s="9"/>
      <c r="UXJ39" s="9"/>
      <c r="UXK39" s="9"/>
      <c r="UXL39" s="9"/>
      <c r="UXM39" s="9"/>
      <c r="UXN39" s="9"/>
      <c r="UXO39" s="9"/>
      <c r="UXP39" s="9"/>
      <c r="UXQ39" s="9"/>
      <c r="UXR39" s="9"/>
      <c r="UXS39" s="9"/>
      <c r="UXT39" s="9"/>
      <c r="UXU39" s="9"/>
      <c r="UXV39" s="9"/>
      <c r="UXW39" s="9"/>
      <c r="UXX39" s="9"/>
      <c r="UXY39" s="9"/>
      <c r="UXZ39" s="9"/>
      <c r="UYA39" s="9"/>
      <c r="UYB39" s="9"/>
      <c r="UYC39" s="9"/>
      <c r="UYD39" s="9"/>
      <c r="UYE39" s="9"/>
      <c r="UYF39" s="9"/>
      <c r="UYG39" s="9"/>
      <c r="UYH39" s="9"/>
      <c r="UYI39" s="9"/>
      <c r="UYJ39" s="9"/>
      <c r="UYK39" s="9"/>
      <c r="UYL39" s="9"/>
      <c r="UYM39" s="9"/>
      <c r="UYN39" s="9"/>
      <c r="UYO39" s="9"/>
      <c r="UYP39" s="9"/>
      <c r="UYQ39" s="9"/>
      <c r="UYR39" s="9"/>
      <c r="UYS39" s="9"/>
      <c r="UYT39" s="9"/>
      <c r="UYU39" s="9"/>
      <c r="UYV39" s="9"/>
      <c r="UYW39" s="9"/>
      <c r="UYX39" s="9"/>
      <c r="UYY39" s="9"/>
      <c r="UYZ39" s="9"/>
      <c r="UZA39" s="9"/>
      <c r="UZB39" s="9"/>
      <c r="UZC39" s="9"/>
      <c r="UZD39" s="9"/>
      <c r="UZE39" s="9"/>
      <c r="UZF39" s="9"/>
      <c r="UZG39" s="9"/>
      <c r="UZH39" s="9"/>
      <c r="UZI39" s="9"/>
      <c r="UZJ39" s="9"/>
      <c r="UZK39" s="9"/>
      <c r="UZL39" s="9"/>
      <c r="UZM39" s="9"/>
      <c r="UZN39" s="9"/>
      <c r="UZO39" s="9"/>
      <c r="UZP39" s="9"/>
      <c r="UZQ39" s="9"/>
      <c r="UZR39" s="9"/>
      <c r="UZS39" s="9"/>
      <c r="UZT39" s="9"/>
      <c r="UZU39" s="9"/>
      <c r="UZV39" s="9"/>
      <c r="UZW39" s="9"/>
      <c r="UZX39" s="9"/>
      <c r="UZY39" s="9"/>
      <c r="UZZ39" s="9"/>
      <c r="VAA39" s="9"/>
      <c r="VAB39" s="9"/>
      <c r="VAC39" s="9"/>
      <c r="VAD39" s="9"/>
      <c r="VAE39" s="9"/>
      <c r="VAF39" s="9"/>
      <c r="VAG39" s="9"/>
      <c r="VAH39" s="9"/>
      <c r="VAI39" s="9"/>
      <c r="VAJ39" s="9"/>
      <c r="VAK39" s="9"/>
      <c r="VAL39" s="9"/>
      <c r="VAM39" s="9"/>
      <c r="VAN39" s="9"/>
      <c r="VAO39" s="9"/>
      <c r="VAP39" s="9"/>
      <c r="VAQ39" s="9"/>
      <c r="VAR39" s="9"/>
      <c r="VAS39" s="9"/>
      <c r="VAT39" s="9"/>
      <c r="VAU39" s="9"/>
      <c r="VAV39" s="9"/>
      <c r="VAW39" s="9"/>
      <c r="VAX39" s="9"/>
      <c r="VAY39" s="9"/>
      <c r="VAZ39" s="9"/>
      <c r="VBA39" s="9"/>
      <c r="VBB39" s="9"/>
      <c r="VBC39" s="9"/>
      <c r="VBD39" s="9"/>
      <c r="VBE39" s="9"/>
      <c r="VBF39" s="9"/>
      <c r="VBG39" s="9"/>
      <c r="VBH39" s="9"/>
      <c r="VBI39" s="9"/>
      <c r="VBJ39" s="9"/>
      <c r="VBK39" s="9"/>
      <c r="VBL39" s="9"/>
      <c r="VBM39" s="9"/>
      <c r="VBN39" s="9"/>
      <c r="VBO39" s="9"/>
      <c r="VBP39" s="9"/>
      <c r="VBQ39" s="9"/>
      <c r="VBR39" s="9"/>
      <c r="VBS39" s="9"/>
      <c r="VBT39" s="9"/>
      <c r="VBU39" s="9"/>
      <c r="VBV39" s="9"/>
      <c r="VBW39" s="9"/>
      <c r="VBX39" s="9"/>
      <c r="VBY39" s="9"/>
      <c r="VBZ39" s="9"/>
      <c r="VCA39" s="9"/>
      <c r="VCB39" s="9"/>
      <c r="VCC39" s="9"/>
      <c r="VCD39" s="9"/>
      <c r="VCE39" s="9"/>
      <c r="VCF39" s="9"/>
      <c r="VCG39" s="9"/>
      <c r="VCH39" s="9"/>
      <c r="VCI39" s="9"/>
      <c r="VCJ39" s="9"/>
      <c r="VCK39" s="9"/>
      <c r="VCL39" s="9"/>
      <c r="VCM39" s="9"/>
      <c r="VCN39" s="9"/>
      <c r="VCO39" s="9"/>
      <c r="VCP39" s="9"/>
      <c r="VCQ39" s="9"/>
      <c r="VCR39" s="9"/>
      <c r="VCS39" s="9"/>
      <c r="VCT39" s="9"/>
      <c r="VCU39" s="9"/>
      <c r="VCV39" s="9"/>
      <c r="VCW39" s="9"/>
      <c r="VCX39" s="9"/>
      <c r="VCY39" s="9"/>
      <c r="VCZ39" s="9"/>
      <c r="VDA39" s="9"/>
      <c r="VDB39" s="9"/>
      <c r="VDC39" s="9"/>
      <c r="VDD39" s="9"/>
      <c r="VDE39" s="9"/>
      <c r="VDF39" s="9"/>
      <c r="VDG39" s="9"/>
      <c r="VDH39" s="9"/>
      <c r="VDI39" s="9"/>
      <c r="VDJ39" s="9"/>
      <c r="VDK39" s="9"/>
      <c r="VDL39" s="9"/>
      <c r="VDM39" s="9"/>
      <c r="VDN39" s="9"/>
      <c r="VDO39" s="9"/>
      <c r="VDP39" s="9"/>
      <c r="VDQ39" s="9"/>
      <c r="VDR39" s="9"/>
      <c r="VDS39" s="9"/>
      <c r="VDT39" s="9"/>
      <c r="VDU39" s="9"/>
      <c r="VDV39" s="9"/>
      <c r="VDW39" s="9"/>
      <c r="VDX39" s="9"/>
      <c r="VDY39" s="9"/>
      <c r="VDZ39" s="9"/>
      <c r="VEA39" s="9"/>
      <c r="VEB39" s="9"/>
      <c r="VEC39" s="9"/>
      <c r="VED39" s="9"/>
      <c r="VEE39" s="9"/>
      <c r="VEF39" s="9"/>
      <c r="VEG39" s="9"/>
      <c r="VEH39" s="9"/>
      <c r="VEI39" s="9"/>
      <c r="VEJ39" s="9"/>
      <c r="VEK39" s="9"/>
      <c r="VEL39" s="9"/>
      <c r="VEM39" s="9"/>
      <c r="VEN39" s="9"/>
      <c r="VEO39" s="9"/>
      <c r="VEP39" s="9"/>
      <c r="VEQ39" s="9"/>
      <c r="VER39" s="9"/>
      <c r="VES39" s="9"/>
      <c r="VET39" s="9"/>
      <c r="VEU39" s="9"/>
      <c r="VEV39" s="9"/>
      <c r="VEW39" s="9"/>
      <c r="VEX39" s="9"/>
      <c r="VEY39" s="9"/>
      <c r="VEZ39" s="9"/>
      <c r="VFA39" s="9"/>
      <c r="VFB39" s="9"/>
      <c r="VFC39" s="9"/>
      <c r="VFD39" s="9"/>
      <c r="VFE39" s="9"/>
      <c r="VFF39" s="9"/>
      <c r="VFG39" s="9"/>
      <c r="VFH39" s="9"/>
      <c r="VFI39" s="9"/>
      <c r="VFJ39" s="9"/>
      <c r="VFK39" s="9"/>
      <c r="VFL39" s="9"/>
      <c r="VFM39" s="9"/>
      <c r="VFN39" s="9"/>
      <c r="VFO39" s="9"/>
      <c r="VFP39" s="9"/>
      <c r="VFQ39" s="9"/>
      <c r="VFR39" s="9"/>
      <c r="VFS39" s="9"/>
      <c r="VFT39" s="9"/>
      <c r="VFU39" s="9"/>
      <c r="VFV39" s="9"/>
      <c r="VFW39" s="9"/>
      <c r="VFX39" s="9"/>
      <c r="VFY39" s="9"/>
      <c r="VFZ39" s="9"/>
      <c r="VGA39" s="9"/>
      <c r="VGB39" s="9"/>
      <c r="VGC39" s="9"/>
      <c r="VGD39" s="9"/>
      <c r="VGE39" s="9"/>
      <c r="VGF39" s="9"/>
      <c r="VGG39" s="9"/>
      <c r="VGH39" s="9"/>
      <c r="VGI39" s="9"/>
      <c r="VGJ39" s="9"/>
      <c r="VGK39" s="9"/>
      <c r="VGL39" s="9"/>
      <c r="VGM39" s="9"/>
      <c r="VGN39" s="9"/>
      <c r="VGO39" s="9"/>
      <c r="VGP39" s="9"/>
      <c r="VGQ39" s="9"/>
      <c r="VGR39" s="9"/>
      <c r="VGS39" s="9"/>
      <c r="VGT39" s="9"/>
      <c r="VGU39" s="9"/>
      <c r="VGV39" s="9"/>
      <c r="VGW39" s="9"/>
      <c r="VGX39" s="9"/>
      <c r="VGY39" s="9"/>
      <c r="VGZ39" s="9"/>
      <c r="VHA39" s="9"/>
      <c r="VHB39" s="9"/>
      <c r="VHC39" s="9"/>
      <c r="VHD39" s="9"/>
      <c r="VHE39" s="9"/>
      <c r="VHF39" s="9"/>
      <c r="VHG39" s="9"/>
      <c r="VHH39" s="9"/>
      <c r="VHI39" s="9"/>
      <c r="VHJ39" s="9"/>
      <c r="VHK39" s="9"/>
      <c r="VHL39" s="9"/>
      <c r="VHM39" s="9"/>
      <c r="VHN39" s="9"/>
      <c r="VHO39" s="9"/>
      <c r="VHP39" s="9"/>
      <c r="VHQ39" s="9"/>
      <c r="VHR39" s="9"/>
      <c r="VHS39" s="9"/>
      <c r="VHT39" s="9"/>
      <c r="VHU39" s="9"/>
      <c r="VHV39" s="9"/>
      <c r="VHW39" s="9"/>
      <c r="VHX39" s="9"/>
      <c r="VHY39" s="9"/>
      <c r="VHZ39" s="9"/>
      <c r="VIA39" s="9"/>
      <c r="VIB39" s="9"/>
      <c r="VIC39" s="9"/>
      <c r="VID39" s="9"/>
      <c r="VIE39" s="9"/>
      <c r="VIF39" s="9"/>
      <c r="VIG39" s="9"/>
      <c r="VIH39" s="9"/>
      <c r="VII39" s="9"/>
      <c r="VIJ39" s="9"/>
      <c r="VIK39" s="9"/>
      <c r="VIL39" s="9"/>
      <c r="VIM39" s="9"/>
      <c r="VIN39" s="9"/>
      <c r="VIO39" s="9"/>
      <c r="VIP39" s="9"/>
      <c r="VIQ39" s="9"/>
      <c r="VIR39" s="9"/>
      <c r="VIS39" s="9"/>
      <c r="VIT39" s="9"/>
      <c r="VIU39" s="9"/>
      <c r="VIV39" s="9"/>
      <c r="VIW39" s="9"/>
      <c r="VIX39" s="9"/>
      <c r="VIY39" s="9"/>
      <c r="VIZ39" s="9"/>
      <c r="VJA39" s="9"/>
      <c r="VJB39" s="9"/>
      <c r="VJC39" s="9"/>
      <c r="VJD39" s="9"/>
      <c r="VJE39" s="9"/>
      <c r="VJF39" s="9"/>
      <c r="VJG39" s="9"/>
      <c r="VJH39" s="9"/>
      <c r="VJI39" s="9"/>
      <c r="VJJ39" s="9"/>
      <c r="VJK39" s="9"/>
      <c r="VJL39" s="9"/>
      <c r="VJM39" s="9"/>
      <c r="VJN39" s="9"/>
      <c r="VJO39" s="9"/>
      <c r="VJP39" s="9"/>
      <c r="VJQ39" s="9"/>
      <c r="VJR39" s="9"/>
      <c r="VJS39" s="9"/>
      <c r="VJT39" s="9"/>
      <c r="VJU39" s="9"/>
      <c r="VJV39" s="9"/>
      <c r="VJW39" s="9"/>
      <c r="VJX39" s="9"/>
      <c r="VJY39" s="9"/>
      <c r="VJZ39" s="9"/>
      <c r="VKA39" s="9"/>
      <c r="VKB39" s="9"/>
      <c r="VKC39" s="9"/>
      <c r="VKD39" s="9"/>
      <c r="VKE39" s="9"/>
      <c r="VKF39" s="9"/>
      <c r="VKG39" s="9"/>
      <c r="VKH39" s="9"/>
      <c r="VKI39" s="9"/>
      <c r="VKJ39" s="9"/>
      <c r="VKK39" s="9"/>
      <c r="VKL39" s="9"/>
      <c r="VKM39" s="9"/>
      <c r="VKN39" s="9"/>
      <c r="VKO39" s="9"/>
      <c r="VKP39" s="9"/>
      <c r="VKQ39" s="9"/>
      <c r="VKR39" s="9"/>
      <c r="VKS39" s="9"/>
      <c r="VKT39" s="9"/>
      <c r="VKU39" s="9"/>
      <c r="VKV39" s="9"/>
      <c r="VKW39" s="9"/>
      <c r="VKX39" s="9"/>
      <c r="VKY39" s="9"/>
      <c r="VKZ39" s="9"/>
      <c r="VLA39" s="9"/>
      <c r="VLB39" s="9"/>
      <c r="VLC39" s="9"/>
      <c r="VLD39" s="9"/>
      <c r="VLE39" s="9"/>
      <c r="VLF39" s="9"/>
      <c r="VLG39" s="9"/>
      <c r="VLH39" s="9"/>
      <c r="VLI39" s="9"/>
      <c r="VLJ39" s="9"/>
      <c r="VLK39" s="9"/>
      <c r="VLL39" s="9"/>
      <c r="VLM39" s="9"/>
      <c r="VLN39" s="9"/>
      <c r="VLO39" s="9"/>
      <c r="VLP39" s="9"/>
      <c r="VLQ39" s="9"/>
      <c r="VLR39" s="9"/>
      <c r="VLS39" s="9"/>
      <c r="VLT39" s="9"/>
      <c r="VLU39" s="9"/>
      <c r="VLV39" s="9"/>
      <c r="VLW39" s="9"/>
      <c r="VLX39" s="9"/>
      <c r="VLY39" s="9"/>
      <c r="VLZ39" s="9"/>
      <c r="VMA39" s="9"/>
      <c r="VMB39" s="9"/>
      <c r="VMC39" s="9"/>
      <c r="VMD39" s="9"/>
      <c r="VME39" s="9"/>
      <c r="VMF39" s="9"/>
      <c r="VMG39" s="9"/>
      <c r="VMH39" s="9"/>
      <c r="VMI39" s="9"/>
      <c r="VMJ39" s="9"/>
      <c r="VMK39" s="9"/>
      <c r="VML39" s="9"/>
      <c r="VMM39" s="9"/>
      <c r="VMN39" s="9"/>
      <c r="VMO39" s="9"/>
      <c r="VMP39" s="9"/>
      <c r="VMQ39" s="9"/>
      <c r="VMR39" s="9"/>
      <c r="VMS39" s="9"/>
      <c r="VMT39" s="9"/>
      <c r="VMU39" s="9"/>
      <c r="VMV39" s="9"/>
      <c r="VMW39" s="9"/>
      <c r="VMX39" s="9"/>
      <c r="VMY39" s="9"/>
      <c r="VMZ39" s="9"/>
      <c r="VNA39" s="9"/>
      <c r="VNB39" s="9"/>
      <c r="VNC39" s="9"/>
      <c r="VND39" s="9"/>
      <c r="VNE39" s="9"/>
      <c r="VNF39" s="9"/>
      <c r="VNG39" s="9"/>
      <c r="VNH39" s="9"/>
      <c r="VNI39" s="9"/>
      <c r="VNJ39" s="9"/>
      <c r="VNK39" s="9"/>
      <c r="VNL39" s="9"/>
      <c r="VNM39" s="9"/>
      <c r="VNN39" s="9"/>
      <c r="VNO39" s="9"/>
      <c r="VNP39" s="9"/>
      <c r="VNQ39" s="9"/>
      <c r="VNR39" s="9"/>
      <c r="VNS39" s="9"/>
      <c r="VNT39" s="9"/>
      <c r="VNU39" s="9"/>
      <c r="VNV39" s="9"/>
      <c r="VNW39" s="9"/>
      <c r="VNX39" s="9"/>
      <c r="VNY39" s="9"/>
      <c r="VNZ39" s="9"/>
      <c r="VOA39" s="9"/>
      <c r="VOB39" s="9"/>
      <c r="VOC39" s="9"/>
      <c r="VOD39" s="9"/>
      <c r="VOE39" s="9"/>
      <c r="VOF39" s="9"/>
      <c r="VOG39" s="9"/>
      <c r="VOH39" s="9"/>
      <c r="VOI39" s="9"/>
      <c r="VOJ39" s="9"/>
      <c r="VOK39" s="9"/>
      <c r="VOL39" s="9"/>
      <c r="VOM39" s="9"/>
      <c r="VON39" s="9"/>
      <c r="VOO39" s="9"/>
      <c r="VOP39" s="9"/>
      <c r="VOQ39" s="9"/>
      <c r="VOR39" s="9"/>
      <c r="VOS39" s="9"/>
      <c r="VOT39" s="9"/>
      <c r="VOU39" s="9"/>
      <c r="VOV39" s="9"/>
      <c r="VOW39" s="9"/>
      <c r="VOX39" s="9"/>
      <c r="VOY39" s="9"/>
      <c r="VOZ39" s="9"/>
      <c r="VPA39" s="9"/>
      <c r="VPB39" s="9"/>
      <c r="VPC39" s="9"/>
      <c r="VPD39" s="9"/>
      <c r="VPE39" s="9"/>
      <c r="VPF39" s="9"/>
      <c r="VPG39" s="9"/>
      <c r="VPH39" s="9"/>
      <c r="VPI39" s="9"/>
      <c r="VPJ39" s="9"/>
      <c r="VPK39" s="9"/>
      <c r="VPL39" s="9"/>
      <c r="VPM39" s="9"/>
      <c r="VPN39" s="9"/>
      <c r="VPO39" s="9"/>
      <c r="VPP39" s="9"/>
      <c r="VPQ39" s="9"/>
      <c r="VPR39" s="9"/>
      <c r="VPS39" s="9"/>
      <c r="VPT39" s="9"/>
      <c r="VPU39" s="9"/>
      <c r="VPV39" s="9"/>
      <c r="VPW39" s="9"/>
      <c r="VPX39" s="9"/>
      <c r="VPY39" s="9"/>
      <c r="VPZ39" s="9"/>
      <c r="VQA39" s="9"/>
      <c r="VQB39" s="9"/>
      <c r="VQC39" s="9"/>
      <c r="VQD39" s="9"/>
      <c r="VQE39" s="9"/>
      <c r="VQF39" s="9"/>
      <c r="VQG39" s="9"/>
      <c r="VQH39" s="9"/>
      <c r="VQI39" s="9"/>
      <c r="VQJ39" s="9"/>
      <c r="VQK39" s="9"/>
      <c r="VQL39" s="9"/>
      <c r="VQM39" s="9"/>
      <c r="VQN39" s="9"/>
      <c r="VQO39" s="9"/>
      <c r="VQP39" s="9"/>
      <c r="VQQ39" s="9"/>
      <c r="VQR39" s="9"/>
      <c r="VQS39" s="9"/>
      <c r="VQT39" s="9"/>
      <c r="VQU39" s="9"/>
      <c r="VQV39" s="9"/>
      <c r="VQW39" s="9"/>
      <c r="VQX39" s="9"/>
      <c r="VQY39" s="9"/>
      <c r="VQZ39" s="9"/>
      <c r="VRA39" s="9"/>
      <c r="VRB39" s="9"/>
      <c r="VRC39" s="9"/>
      <c r="VRD39" s="9"/>
      <c r="VRE39" s="9"/>
      <c r="VRF39" s="9"/>
      <c r="VRG39" s="9"/>
      <c r="VRH39" s="9"/>
      <c r="VRI39" s="9"/>
      <c r="VRJ39" s="9"/>
      <c r="VRK39" s="9"/>
      <c r="VRL39" s="9"/>
      <c r="VRM39" s="9"/>
      <c r="VRN39" s="9"/>
      <c r="VRO39" s="9"/>
      <c r="VRP39" s="9"/>
      <c r="VRQ39" s="9"/>
      <c r="VRR39" s="9"/>
      <c r="VRS39" s="9"/>
      <c r="VRT39" s="9"/>
      <c r="VRU39" s="9"/>
      <c r="VRV39" s="9"/>
      <c r="VRW39" s="9"/>
      <c r="VRX39" s="9"/>
      <c r="VRY39" s="9"/>
      <c r="VRZ39" s="9"/>
      <c r="VSA39" s="9"/>
      <c r="VSB39" s="9"/>
      <c r="VSC39" s="9"/>
      <c r="VSD39" s="9"/>
      <c r="VSE39" s="9"/>
      <c r="VSF39" s="9"/>
      <c r="VSG39" s="9"/>
      <c r="VSH39" s="9"/>
      <c r="VSI39" s="9"/>
      <c r="VSJ39" s="9"/>
      <c r="VSK39" s="9"/>
      <c r="VSL39" s="9"/>
      <c r="VSM39" s="9"/>
      <c r="VSN39" s="9"/>
      <c r="VSO39" s="9"/>
      <c r="VSP39" s="9"/>
      <c r="VSQ39" s="9"/>
      <c r="VSR39" s="9"/>
      <c r="VSS39" s="9"/>
      <c r="VST39" s="9"/>
      <c r="VSU39" s="9"/>
      <c r="VSV39" s="9"/>
      <c r="VSW39" s="9"/>
      <c r="VSX39" s="9"/>
      <c r="VSY39" s="9"/>
      <c r="VSZ39" s="9"/>
      <c r="VTA39" s="9"/>
      <c r="VTB39" s="9"/>
      <c r="VTC39" s="9"/>
      <c r="VTD39" s="9"/>
      <c r="VTE39" s="9"/>
      <c r="VTF39" s="9"/>
      <c r="VTG39" s="9"/>
      <c r="VTH39" s="9"/>
      <c r="VTI39" s="9"/>
      <c r="VTJ39" s="9"/>
      <c r="VTK39" s="9"/>
      <c r="VTL39" s="9"/>
      <c r="VTM39" s="9"/>
      <c r="VTN39" s="9"/>
      <c r="VTO39" s="9"/>
      <c r="VTP39" s="9"/>
      <c r="VTQ39" s="9"/>
      <c r="VTR39" s="9"/>
      <c r="VTS39" s="9"/>
      <c r="VTT39" s="9"/>
      <c r="VTU39" s="9"/>
      <c r="VTV39" s="9"/>
      <c r="VTW39" s="9"/>
      <c r="VTX39" s="9"/>
      <c r="VTY39" s="9"/>
      <c r="VTZ39" s="9"/>
      <c r="VUA39" s="9"/>
      <c r="VUB39" s="9"/>
      <c r="VUC39" s="9"/>
      <c r="VUD39" s="9"/>
      <c r="VUE39" s="9"/>
      <c r="VUF39" s="9"/>
      <c r="VUG39" s="9"/>
      <c r="VUH39" s="9"/>
      <c r="VUI39" s="9"/>
      <c r="VUJ39" s="9"/>
      <c r="VUK39" s="9"/>
      <c r="VUL39" s="9"/>
      <c r="VUM39" s="9"/>
      <c r="VUN39" s="9"/>
      <c r="VUO39" s="9"/>
      <c r="VUP39" s="9"/>
      <c r="VUQ39" s="9"/>
      <c r="VUR39" s="9"/>
      <c r="VUS39" s="9"/>
      <c r="VUT39" s="9"/>
      <c r="VUU39" s="9"/>
      <c r="VUV39" s="9"/>
      <c r="VUW39" s="9"/>
      <c r="VUX39" s="9"/>
      <c r="VUY39" s="9"/>
      <c r="VUZ39" s="9"/>
      <c r="VVA39" s="9"/>
      <c r="VVB39" s="9"/>
      <c r="VVC39" s="9"/>
      <c r="VVD39" s="9"/>
      <c r="VVE39" s="9"/>
      <c r="VVF39" s="9"/>
      <c r="VVG39" s="9"/>
      <c r="VVH39" s="9"/>
      <c r="VVI39" s="9"/>
      <c r="VVJ39" s="9"/>
      <c r="VVK39" s="9"/>
      <c r="VVL39" s="9"/>
      <c r="VVM39" s="9"/>
      <c r="VVN39" s="9"/>
      <c r="VVO39" s="9"/>
      <c r="VVP39" s="9"/>
      <c r="VVQ39" s="9"/>
      <c r="VVR39" s="9"/>
      <c r="VVS39" s="9"/>
      <c r="VVT39" s="9"/>
      <c r="VVU39" s="9"/>
      <c r="VVV39" s="9"/>
      <c r="VVW39" s="9"/>
      <c r="VVX39" s="9"/>
      <c r="VVY39" s="9"/>
      <c r="VVZ39" s="9"/>
      <c r="VWA39" s="9"/>
      <c r="VWB39" s="9"/>
      <c r="VWC39" s="9"/>
      <c r="VWD39" s="9"/>
      <c r="VWE39" s="9"/>
      <c r="VWF39" s="9"/>
      <c r="VWG39" s="9"/>
      <c r="VWH39" s="9"/>
      <c r="VWI39" s="9"/>
      <c r="VWJ39" s="9"/>
      <c r="VWK39" s="9"/>
      <c r="VWL39" s="9"/>
      <c r="VWM39" s="9"/>
      <c r="VWN39" s="9"/>
      <c r="VWO39" s="9"/>
      <c r="VWP39" s="9"/>
      <c r="VWQ39" s="9"/>
      <c r="VWR39" s="9"/>
      <c r="VWS39" s="9"/>
      <c r="VWT39" s="9"/>
      <c r="VWU39" s="9"/>
      <c r="VWV39" s="9"/>
      <c r="VWW39" s="9"/>
      <c r="VWX39" s="9"/>
      <c r="VWY39" s="9"/>
      <c r="VWZ39" s="9"/>
      <c r="VXA39" s="9"/>
      <c r="VXB39" s="9"/>
      <c r="VXC39" s="9"/>
      <c r="VXD39" s="9"/>
      <c r="VXE39" s="9"/>
      <c r="VXF39" s="9"/>
      <c r="VXG39" s="9"/>
      <c r="VXH39" s="9"/>
      <c r="VXI39" s="9"/>
      <c r="VXJ39" s="9"/>
      <c r="VXK39" s="9"/>
      <c r="VXL39" s="9"/>
      <c r="VXM39" s="9"/>
      <c r="VXN39" s="9"/>
      <c r="VXO39" s="9"/>
      <c r="VXP39" s="9"/>
      <c r="VXQ39" s="9"/>
      <c r="VXR39" s="9"/>
      <c r="VXS39" s="9"/>
      <c r="VXT39" s="9"/>
      <c r="VXU39" s="9"/>
      <c r="VXV39" s="9"/>
      <c r="VXW39" s="9"/>
      <c r="VXX39" s="9"/>
      <c r="VXY39" s="9"/>
      <c r="VXZ39" s="9"/>
      <c r="VYA39" s="9"/>
      <c r="VYB39" s="9"/>
      <c r="VYC39" s="9"/>
      <c r="VYD39" s="9"/>
      <c r="VYE39" s="9"/>
      <c r="VYF39" s="9"/>
      <c r="VYG39" s="9"/>
      <c r="VYH39" s="9"/>
      <c r="VYI39" s="9"/>
      <c r="VYJ39" s="9"/>
      <c r="VYK39" s="9"/>
      <c r="VYL39" s="9"/>
      <c r="VYM39" s="9"/>
      <c r="VYN39" s="9"/>
      <c r="VYO39" s="9"/>
      <c r="VYP39" s="9"/>
      <c r="VYQ39" s="9"/>
      <c r="VYR39" s="9"/>
      <c r="VYS39" s="9"/>
      <c r="VYT39" s="9"/>
      <c r="VYU39" s="9"/>
      <c r="VYV39" s="9"/>
      <c r="VYW39" s="9"/>
      <c r="VYX39" s="9"/>
      <c r="VYY39" s="9"/>
      <c r="VYZ39" s="9"/>
      <c r="VZA39" s="9"/>
      <c r="VZB39" s="9"/>
      <c r="VZC39" s="9"/>
      <c r="VZD39" s="9"/>
      <c r="VZE39" s="9"/>
      <c r="VZF39" s="9"/>
      <c r="VZG39" s="9"/>
      <c r="VZH39" s="9"/>
      <c r="VZI39" s="9"/>
      <c r="VZJ39" s="9"/>
      <c r="VZK39" s="9"/>
      <c r="VZL39" s="9"/>
      <c r="VZM39" s="9"/>
      <c r="VZN39" s="9"/>
      <c r="VZO39" s="9"/>
      <c r="VZP39" s="9"/>
      <c r="VZQ39" s="9"/>
      <c r="VZR39" s="9"/>
      <c r="VZS39" s="9"/>
      <c r="VZT39" s="9"/>
      <c r="VZU39" s="9"/>
      <c r="VZV39" s="9"/>
      <c r="VZW39" s="9"/>
      <c r="VZX39" s="9"/>
      <c r="VZY39" s="9"/>
      <c r="VZZ39" s="9"/>
      <c r="WAA39" s="9"/>
      <c r="WAB39" s="9"/>
      <c r="WAC39" s="9"/>
      <c r="WAD39" s="9"/>
      <c r="WAE39" s="9"/>
      <c r="WAF39" s="9"/>
      <c r="WAG39" s="9"/>
      <c r="WAH39" s="9"/>
      <c r="WAI39" s="9"/>
      <c r="WAJ39" s="9"/>
      <c r="WAK39" s="9"/>
      <c r="WAL39" s="9"/>
      <c r="WAM39" s="9"/>
      <c r="WAN39" s="9"/>
      <c r="WAO39" s="9"/>
      <c r="WAP39" s="9"/>
      <c r="WAQ39" s="9"/>
      <c r="WAR39" s="9"/>
      <c r="WAS39" s="9"/>
      <c r="WAT39" s="9"/>
      <c r="WAU39" s="9"/>
      <c r="WAV39" s="9"/>
      <c r="WAW39" s="9"/>
      <c r="WAX39" s="9"/>
      <c r="WAY39" s="9"/>
      <c r="WAZ39" s="9"/>
      <c r="WBA39" s="9"/>
      <c r="WBB39" s="9"/>
      <c r="WBC39" s="9"/>
      <c r="WBD39" s="9"/>
      <c r="WBE39" s="9"/>
      <c r="WBF39" s="9"/>
      <c r="WBG39" s="9"/>
      <c r="WBH39" s="9"/>
      <c r="WBI39" s="9"/>
      <c r="WBJ39" s="9"/>
      <c r="WBK39" s="9"/>
      <c r="WBL39" s="9"/>
      <c r="WBM39" s="9"/>
      <c r="WBN39" s="9"/>
      <c r="WBO39" s="9"/>
      <c r="WBP39" s="9"/>
      <c r="WBQ39" s="9"/>
      <c r="WBR39" s="9"/>
      <c r="WBS39" s="9"/>
      <c r="WBT39" s="9"/>
      <c r="WBU39" s="9"/>
      <c r="WBV39" s="9"/>
      <c r="WBW39" s="9"/>
      <c r="WBX39" s="9"/>
      <c r="WBY39" s="9"/>
      <c r="WBZ39" s="9"/>
      <c r="WCA39" s="9"/>
      <c r="WCB39" s="9"/>
      <c r="WCC39" s="9"/>
      <c r="WCD39" s="9"/>
      <c r="WCE39" s="9"/>
      <c r="WCF39" s="9"/>
      <c r="WCG39" s="9"/>
      <c r="WCH39" s="9"/>
      <c r="WCI39" s="9"/>
      <c r="WCJ39" s="9"/>
      <c r="WCK39" s="9"/>
      <c r="WCL39" s="9"/>
      <c r="WCM39" s="9"/>
      <c r="WCN39" s="9"/>
      <c r="WCO39" s="9"/>
      <c r="WCP39" s="9"/>
      <c r="WCQ39" s="9"/>
      <c r="WCR39" s="9"/>
      <c r="WCS39" s="9"/>
      <c r="WCT39" s="9"/>
      <c r="WCU39" s="9"/>
      <c r="WCV39" s="9"/>
      <c r="WCW39" s="9"/>
      <c r="WCX39" s="9"/>
      <c r="WCY39" s="9"/>
      <c r="WCZ39" s="9"/>
      <c r="WDA39" s="9"/>
      <c r="WDB39" s="9"/>
      <c r="WDC39" s="9"/>
      <c r="WDD39" s="9"/>
      <c r="WDE39" s="9"/>
      <c r="WDF39" s="9"/>
      <c r="WDG39" s="9"/>
      <c r="WDH39" s="9"/>
      <c r="WDI39" s="9"/>
      <c r="WDJ39" s="9"/>
      <c r="WDK39" s="9"/>
      <c r="WDL39" s="9"/>
      <c r="WDM39" s="9"/>
      <c r="WDN39" s="9"/>
      <c r="WDO39" s="9"/>
      <c r="WDP39" s="9"/>
      <c r="WDQ39" s="9"/>
      <c r="WDR39" s="9"/>
      <c r="WDS39" s="9"/>
      <c r="WDT39" s="9"/>
      <c r="WDU39" s="9"/>
      <c r="WDV39" s="9"/>
      <c r="WDW39" s="9"/>
      <c r="WDX39" s="9"/>
      <c r="WDY39" s="9"/>
      <c r="WDZ39" s="9"/>
      <c r="WEA39" s="9"/>
      <c r="WEB39" s="9"/>
      <c r="WEC39" s="9"/>
      <c r="WED39" s="9"/>
      <c r="WEE39" s="9"/>
      <c r="WEF39" s="9"/>
      <c r="WEG39" s="9"/>
      <c r="WEH39" s="9"/>
      <c r="WEI39" s="9"/>
      <c r="WEJ39" s="9"/>
      <c r="WEK39" s="9"/>
      <c r="WEL39" s="9"/>
      <c r="WEM39" s="9"/>
      <c r="WEN39" s="9"/>
      <c r="WEO39" s="9"/>
      <c r="WEP39" s="9"/>
      <c r="WEQ39" s="9"/>
      <c r="WER39" s="9"/>
      <c r="WES39" s="9"/>
      <c r="WET39" s="9"/>
      <c r="WEU39" s="9"/>
      <c r="WEV39" s="9"/>
      <c r="WEW39" s="9"/>
      <c r="WEX39" s="9"/>
      <c r="WEY39" s="9"/>
      <c r="WEZ39" s="9"/>
      <c r="WFA39" s="9"/>
      <c r="WFB39" s="9"/>
      <c r="WFC39" s="9"/>
      <c r="WFD39" s="9"/>
      <c r="WFE39" s="9"/>
      <c r="WFF39" s="9"/>
      <c r="WFG39" s="9"/>
      <c r="WFH39" s="9"/>
      <c r="WFI39" s="9"/>
      <c r="WFJ39" s="9"/>
      <c r="WFK39" s="9"/>
      <c r="WFL39" s="9"/>
      <c r="WFM39" s="9"/>
      <c r="WFN39" s="9"/>
      <c r="WFO39" s="9"/>
      <c r="WFP39" s="9"/>
      <c r="WFQ39" s="9"/>
      <c r="WFR39" s="9"/>
      <c r="WFS39" s="9"/>
      <c r="WFT39" s="9"/>
      <c r="WFU39" s="9"/>
      <c r="WFV39" s="9"/>
      <c r="WFW39" s="9"/>
      <c r="WFX39" s="9"/>
      <c r="WFY39" s="9"/>
      <c r="WFZ39" s="9"/>
      <c r="WGA39" s="9"/>
      <c r="WGB39" s="9"/>
      <c r="WGC39" s="9"/>
      <c r="WGD39" s="9"/>
      <c r="WGE39" s="9"/>
      <c r="WGF39" s="9"/>
      <c r="WGG39" s="9"/>
      <c r="WGH39" s="9"/>
      <c r="WGI39" s="9"/>
      <c r="WGJ39" s="9"/>
      <c r="WGK39" s="9"/>
      <c r="WGL39" s="9"/>
      <c r="WGM39" s="9"/>
      <c r="WGN39" s="9"/>
      <c r="WGO39" s="9"/>
      <c r="WGP39" s="9"/>
      <c r="WGQ39" s="9"/>
      <c r="WGR39" s="9"/>
      <c r="WGS39" s="9"/>
      <c r="WGT39" s="9"/>
      <c r="WGU39" s="9"/>
      <c r="WGV39" s="9"/>
      <c r="WGW39" s="9"/>
      <c r="WGX39" s="9"/>
      <c r="WGY39" s="9"/>
      <c r="WGZ39" s="9"/>
      <c r="WHA39" s="9"/>
      <c r="WHB39" s="9"/>
      <c r="WHC39" s="9"/>
      <c r="WHD39" s="9"/>
      <c r="WHE39" s="9"/>
      <c r="WHF39" s="9"/>
      <c r="WHG39" s="9"/>
      <c r="WHH39" s="9"/>
      <c r="WHI39" s="9"/>
      <c r="WHJ39" s="9"/>
      <c r="WHK39" s="9"/>
      <c r="WHL39" s="9"/>
      <c r="WHM39" s="9"/>
      <c r="WHN39" s="9"/>
      <c r="WHO39" s="9"/>
      <c r="WHP39" s="9"/>
      <c r="WHQ39" s="9"/>
      <c r="WHR39" s="9"/>
      <c r="WHS39" s="9"/>
      <c r="WHT39" s="9"/>
      <c r="WHU39" s="9"/>
      <c r="WHV39" s="9"/>
      <c r="WHW39" s="9"/>
      <c r="WHX39" s="9"/>
      <c r="WHY39" s="9"/>
      <c r="WHZ39" s="9"/>
      <c r="WIA39" s="9"/>
      <c r="WIB39" s="9"/>
      <c r="WIC39" s="9"/>
      <c r="WID39" s="9"/>
      <c r="WIE39" s="9"/>
      <c r="WIF39" s="9"/>
      <c r="WIG39" s="9"/>
      <c r="WIH39" s="9"/>
      <c r="WII39" s="9"/>
      <c r="WIJ39" s="9"/>
      <c r="WIK39" s="9"/>
      <c r="WIL39" s="9"/>
      <c r="WIM39" s="9"/>
      <c r="WIN39" s="9"/>
      <c r="WIO39" s="9"/>
      <c r="WIP39" s="9"/>
      <c r="WIQ39" s="9"/>
      <c r="WIR39" s="9"/>
      <c r="WIS39" s="9"/>
      <c r="WIT39" s="9"/>
      <c r="WIU39" s="9"/>
      <c r="WIV39" s="9"/>
      <c r="WIW39" s="9"/>
      <c r="WIX39" s="9"/>
      <c r="WIY39" s="9"/>
      <c r="WIZ39" s="9"/>
      <c r="WJA39" s="9"/>
      <c r="WJB39" s="9"/>
      <c r="WJC39" s="9"/>
      <c r="WJD39" s="9"/>
      <c r="WJE39" s="9"/>
      <c r="WJF39" s="9"/>
      <c r="WJG39" s="9"/>
      <c r="WJH39" s="9"/>
      <c r="WJI39" s="9"/>
      <c r="WJJ39" s="9"/>
      <c r="WJK39" s="9"/>
      <c r="WJL39" s="9"/>
      <c r="WJM39" s="9"/>
      <c r="WJN39" s="9"/>
      <c r="WJO39" s="9"/>
      <c r="WJP39" s="9"/>
      <c r="WJQ39" s="9"/>
      <c r="WJR39" s="9"/>
      <c r="WJS39" s="9"/>
      <c r="WJT39" s="9"/>
      <c r="WJU39" s="9"/>
      <c r="WJV39" s="9"/>
      <c r="WJW39" s="9"/>
      <c r="WJX39" s="9"/>
      <c r="WJY39" s="9"/>
      <c r="WJZ39" s="9"/>
      <c r="WKA39" s="9"/>
      <c r="WKB39" s="9"/>
      <c r="WKC39" s="9"/>
      <c r="WKD39" s="9"/>
      <c r="WKE39" s="9"/>
      <c r="WKF39" s="9"/>
      <c r="WKG39" s="9"/>
      <c r="WKH39" s="9"/>
      <c r="WKI39" s="9"/>
      <c r="WKJ39" s="9"/>
      <c r="WKK39" s="9"/>
      <c r="WKL39" s="9"/>
      <c r="WKM39" s="9"/>
      <c r="WKN39" s="9"/>
      <c r="WKO39" s="9"/>
      <c r="WKP39" s="9"/>
      <c r="WKQ39" s="9"/>
      <c r="WKR39" s="9"/>
      <c r="WKS39" s="9"/>
      <c r="WKT39" s="9"/>
      <c r="WKU39" s="9"/>
      <c r="WKV39" s="9"/>
      <c r="WKW39" s="9"/>
      <c r="WKX39" s="9"/>
      <c r="WKY39" s="9"/>
      <c r="WKZ39" s="9"/>
      <c r="WLA39" s="9"/>
      <c r="WLB39" s="9"/>
      <c r="WLC39" s="9"/>
      <c r="WLD39" s="9"/>
      <c r="WLE39" s="9"/>
      <c r="WLF39" s="9"/>
      <c r="WLG39" s="9"/>
      <c r="WLH39" s="9"/>
      <c r="WLI39" s="9"/>
      <c r="WLJ39" s="9"/>
      <c r="WLK39" s="9"/>
      <c r="WLL39" s="9"/>
      <c r="WLM39" s="9"/>
      <c r="WLN39" s="9"/>
      <c r="WLO39" s="9"/>
      <c r="WLP39" s="9"/>
      <c r="WLQ39" s="9"/>
      <c r="WLR39" s="9"/>
      <c r="WLS39" s="9"/>
      <c r="WLT39" s="9"/>
      <c r="WLU39" s="9"/>
      <c r="WLV39" s="9"/>
      <c r="WLW39" s="9"/>
      <c r="WLX39" s="9"/>
      <c r="WLY39" s="9"/>
      <c r="WLZ39" s="9"/>
      <c r="WMA39" s="9"/>
      <c r="WMB39" s="9"/>
      <c r="WMC39" s="9"/>
      <c r="WMD39" s="9"/>
      <c r="WME39" s="9"/>
      <c r="WMF39" s="9"/>
      <c r="WMG39" s="9"/>
      <c r="WMH39" s="9"/>
      <c r="WMI39" s="9"/>
      <c r="WMJ39" s="9"/>
      <c r="WMK39" s="9"/>
      <c r="WML39" s="9"/>
      <c r="WMM39" s="9"/>
      <c r="WMN39" s="9"/>
      <c r="WMO39" s="9"/>
      <c r="WMP39" s="9"/>
      <c r="WMQ39" s="9"/>
      <c r="WMR39" s="9"/>
      <c r="WMS39" s="9"/>
      <c r="WMT39" s="9"/>
      <c r="WMU39" s="9"/>
      <c r="WMV39" s="9"/>
      <c r="WMW39" s="9"/>
      <c r="WMX39" s="9"/>
      <c r="WMY39" s="9"/>
      <c r="WMZ39" s="9"/>
      <c r="WNA39" s="9"/>
      <c r="WNB39" s="9"/>
      <c r="WNC39" s="9"/>
      <c r="WND39" s="9"/>
      <c r="WNE39" s="9"/>
      <c r="WNF39" s="9"/>
      <c r="WNG39" s="9"/>
      <c r="WNH39" s="9"/>
      <c r="WNI39" s="9"/>
      <c r="WNJ39" s="9"/>
      <c r="WNK39" s="9"/>
      <c r="WNL39" s="9"/>
      <c r="WNM39" s="9"/>
      <c r="WNN39" s="9"/>
      <c r="WNO39" s="9"/>
      <c r="WNP39" s="9"/>
      <c r="WNQ39" s="9"/>
      <c r="WNR39" s="9"/>
      <c r="WNS39" s="9"/>
      <c r="WNT39" s="9"/>
      <c r="WNU39" s="9"/>
      <c r="WNV39" s="9"/>
      <c r="WNW39" s="9"/>
      <c r="WNX39" s="9"/>
      <c r="WNY39" s="9"/>
      <c r="WNZ39" s="9"/>
      <c r="WOA39" s="9"/>
      <c r="WOB39" s="9"/>
      <c r="WOC39" s="9"/>
      <c r="WOD39" s="9"/>
      <c r="WOE39" s="9"/>
      <c r="WOF39" s="9"/>
      <c r="WOG39" s="9"/>
      <c r="WOH39" s="9"/>
      <c r="WOI39" s="9"/>
      <c r="WOJ39" s="9"/>
      <c r="WOK39" s="9"/>
      <c r="WOL39" s="9"/>
      <c r="WOM39" s="9"/>
      <c r="WON39" s="9"/>
      <c r="WOO39" s="9"/>
      <c r="WOP39" s="9"/>
      <c r="WOQ39" s="9"/>
      <c r="WOR39" s="9"/>
      <c r="WOS39" s="9"/>
      <c r="WOT39" s="9"/>
      <c r="WOU39" s="9"/>
      <c r="WOV39" s="9"/>
      <c r="WOW39" s="9"/>
      <c r="WOX39" s="9"/>
      <c r="WOY39" s="9"/>
      <c r="WOZ39" s="9"/>
      <c r="WPA39" s="9"/>
      <c r="WPB39" s="9"/>
      <c r="WPC39" s="9"/>
      <c r="WPD39" s="9"/>
      <c r="WPE39" s="9"/>
      <c r="WPF39" s="9"/>
      <c r="WPG39" s="9"/>
      <c r="WPH39" s="9"/>
      <c r="WPI39" s="9"/>
      <c r="WPJ39" s="9"/>
      <c r="WPK39" s="9"/>
      <c r="WPL39" s="9"/>
      <c r="WPM39" s="9"/>
      <c r="WPN39" s="9"/>
      <c r="WPO39" s="9"/>
      <c r="WPP39" s="9"/>
      <c r="WPQ39" s="9"/>
      <c r="WPR39" s="9"/>
      <c r="WPS39" s="9"/>
      <c r="WPT39" s="9"/>
      <c r="WPU39" s="9"/>
      <c r="WPV39" s="9"/>
      <c r="WPW39" s="9"/>
      <c r="WPX39" s="9"/>
      <c r="WPY39" s="9"/>
      <c r="WPZ39" s="9"/>
      <c r="WQA39" s="9"/>
      <c r="WQB39" s="9"/>
      <c r="WQC39" s="9"/>
      <c r="WQD39" s="9"/>
      <c r="WQE39" s="9"/>
      <c r="WQF39" s="9"/>
      <c r="WQG39" s="9"/>
      <c r="WQH39" s="9"/>
      <c r="WQI39" s="9"/>
      <c r="WQJ39" s="9"/>
      <c r="WQK39" s="9"/>
      <c r="WQL39" s="9"/>
      <c r="WQM39" s="9"/>
      <c r="WQN39" s="9"/>
      <c r="WQO39" s="9"/>
      <c r="WQP39" s="9"/>
      <c r="WQQ39" s="9"/>
      <c r="WQR39" s="9"/>
      <c r="WQS39" s="9"/>
      <c r="WQT39" s="9"/>
      <c r="WQU39" s="9"/>
      <c r="WQV39" s="9"/>
      <c r="WQW39" s="9"/>
      <c r="WQX39" s="9"/>
      <c r="WQY39" s="9"/>
      <c r="WQZ39" s="9"/>
      <c r="WRA39" s="9"/>
      <c r="WRB39" s="9"/>
      <c r="WRC39" s="9"/>
      <c r="WRD39" s="9"/>
      <c r="WRE39" s="9"/>
      <c r="WRF39" s="9"/>
      <c r="WRG39" s="9"/>
      <c r="WRH39" s="9"/>
      <c r="WRI39" s="9"/>
      <c r="WRJ39" s="9"/>
      <c r="WRK39" s="9"/>
      <c r="WRL39" s="9"/>
      <c r="WRM39" s="9"/>
      <c r="WRN39" s="9"/>
      <c r="WRO39" s="9"/>
      <c r="WRP39" s="9"/>
      <c r="WRQ39" s="9"/>
      <c r="WRR39" s="9"/>
      <c r="WRS39" s="9"/>
      <c r="WRT39" s="9"/>
      <c r="WRU39" s="9"/>
      <c r="WRV39" s="9"/>
      <c r="WRW39" s="9"/>
      <c r="WRX39" s="9"/>
      <c r="WRY39" s="9"/>
      <c r="WRZ39" s="9"/>
      <c r="WSA39" s="9"/>
      <c r="WSB39" s="9"/>
      <c r="WSC39" s="9"/>
      <c r="WSD39" s="9"/>
      <c r="WSE39" s="9"/>
      <c r="WSF39" s="9"/>
      <c r="WSG39" s="9"/>
      <c r="WSH39" s="9"/>
      <c r="WSI39" s="9"/>
      <c r="WSJ39" s="9"/>
      <c r="WSK39" s="9"/>
      <c r="WSL39" s="9"/>
      <c r="WSM39" s="9"/>
      <c r="WSN39" s="9"/>
      <c r="WSO39" s="9"/>
      <c r="WSP39" s="9"/>
      <c r="WSQ39" s="9"/>
      <c r="WSR39" s="9"/>
      <c r="WSS39" s="9"/>
      <c r="WST39" s="9"/>
      <c r="WSU39" s="9"/>
      <c r="WSV39" s="9"/>
      <c r="WSW39" s="9"/>
      <c r="WSX39" s="9"/>
      <c r="WSY39" s="9"/>
      <c r="WSZ39" s="9"/>
      <c r="WTA39" s="9"/>
      <c r="WTB39" s="9"/>
      <c r="WTC39" s="9"/>
      <c r="WTD39" s="9"/>
      <c r="WTE39" s="9"/>
      <c r="WTF39" s="9"/>
      <c r="WTG39" s="9"/>
      <c r="WTH39" s="9"/>
      <c r="WTI39" s="9"/>
      <c r="WTJ39" s="9"/>
      <c r="WTK39" s="9"/>
      <c r="WTL39" s="9"/>
      <c r="WTM39" s="9"/>
      <c r="WTN39" s="9"/>
      <c r="WTO39" s="9"/>
      <c r="WTP39" s="9"/>
      <c r="WTQ39" s="9"/>
      <c r="WTR39" s="9"/>
      <c r="WTS39" s="9"/>
      <c r="WTT39" s="9"/>
      <c r="WTU39" s="9"/>
      <c r="WTV39" s="9"/>
      <c r="WTW39" s="9"/>
      <c r="WTX39" s="9"/>
      <c r="WTY39" s="9"/>
      <c r="WTZ39" s="9"/>
      <c r="WUA39" s="9"/>
      <c r="WUB39" s="9"/>
      <c r="WUC39" s="9"/>
      <c r="WUD39" s="9"/>
      <c r="WUE39" s="9"/>
      <c r="WUF39" s="9"/>
      <c r="WUG39" s="9"/>
      <c r="WUH39" s="9"/>
      <c r="WUI39" s="9"/>
      <c r="WUJ39" s="9"/>
      <c r="WUK39" s="9"/>
      <c r="WUL39" s="9"/>
      <c r="WUM39" s="9"/>
      <c r="WUN39" s="9"/>
      <c r="WUO39" s="9"/>
      <c r="WUP39" s="9"/>
      <c r="WUQ39" s="9"/>
      <c r="WUR39" s="9"/>
      <c r="WUS39" s="9"/>
      <c r="WUT39" s="9"/>
      <c r="WUU39" s="9"/>
      <c r="WUV39" s="9"/>
      <c r="WUW39" s="9"/>
      <c r="WUX39" s="9"/>
      <c r="WUY39" s="9"/>
      <c r="WUZ39" s="9"/>
      <c r="WVA39" s="9"/>
      <c r="WVB39" s="9"/>
      <c r="WVC39" s="9"/>
      <c r="WVD39" s="9"/>
      <c r="WVE39" s="9"/>
      <c r="WVF39" s="9"/>
      <c r="WVG39" s="9"/>
      <c r="WVH39" s="9"/>
      <c r="WVI39" s="9"/>
      <c r="WVJ39" s="9"/>
      <c r="WVK39" s="9"/>
      <c r="WVL39" s="9"/>
      <c r="WVM39" s="9"/>
      <c r="WVN39" s="9"/>
      <c r="WVO39" s="9"/>
      <c r="WVP39" s="9"/>
      <c r="WVQ39" s="9"/>
      <c r="WVR39" s="9"/>
      <c r="WVS39" s="9"/>
      <c r="WVT39" s="9"/>
      <c r="WVU39" s="9"/>
      <c r="WVV39" s="9"/>
      <c r="WVW39" s="9"/>
      <c r="WVX39" s="9"/>
      <c r="WVY39" s="9"/>
      <c r="WVZ39" s="9"/>
      <c r="WWA39" s="9"/>
      <c r="WWB39" s="9"/>
      <c r="WWC39" s="9"/>
      <c r="WWD39" s="9"/>
      <c r="WWE39" s="9"/>
      <c r="WWF39" s="9"/>
      <c r="WWG39" s="9"/>
      <c r="WWH39" s="9"/>
      <c r="WWI39" s="9"/>
      <c r="WWJ39" s="9"/>
      <c r="WWK39" s="9"/>
      <c r="WWL39" s="9"/>
      <c r="WWM39" s="9"/>
      <c r="WWN39" s="9"/>
      <c r="WWO39" s="9"/>
      <c r="WWP39" s="9"/>
      <c r="WWQ39" s="9"/>
      <c r="WWR39" s="9"/>
      <c r="WWS39" s="9"/>
      <c r="WWT39" s="9"/>
      <c r="WWU39" s="9"/>
      <c r="WWV39" s="9"/>
      <c r="WWW39" s="9"/>
      <c r="WWX39" s="9"/>
      <c r="WWY39" s="9"/>
      <c r="WWZ39" s="9"/>
      <c r="WXA39" s="9"/>
      <c r="WXB39" s="9"/>
      <c r="WXC39" s="9"/>
      <c r="WXD39" s="9"/>
      <c r="WXE39" s="9"/>
      <c r="WXF39" s="9"/>
      <c r="WXG39" s="9"/>
      <c r="WXH39" s="9"/>
      <c r="WXI39" s="9"/>
      <c r="WXJ39" s="9"/>
      <c r="WXK39" s="9"/>
      <c r="WXL39" s="9"/>
      <c r="WXM39" s="9"/>
      <c r="WXN39" s="9"/>
      <c r="WXO39" s="9"/>
      <c r="WXP39" s="9"/>
      <c r="WXQ39" s="9"/>
      <c r="WXR39" s="9"/>
      <c r="WXS39" s="9"/>
      <c r="WXT39" s="9"/>
      <c r="WXU39" s="9"/>
      <c r="WXV39" s="9"/>
      <c r="WXW39" s="9"/>
      <c r="WXX39" s="9"/>
      <c r="WXY39" s="9"/>
      <c r="WXZ39" s="9"/>
      <c r="WYA39" s="9"/>
      <c r="WYB39" s="9"/>
      <c r="WYC39" s="9"/>
      <c r="WYD39" s="9"/>
      <c r="WYE39" s="9"/>
      <c r="WYF39" s="9"/>
      <c r="WYG39" s="9"/>
      <c r="WYH39" s="9"/>
      <c r="WYI39" s="9"/>
      <c r="WYJ39" s="9"/>
      <c r="WYK39" s="9"/>
      <c r="WYL39" s="9"/>
      <c r="WYM39" s="9"/>
      <c r="WYN39" s="9"/>
      <c r="WYO39" s="9"/>
      <c r="WYP39" s="9"/>
      <c r="WYQ39" s="9"/>
      <c r="WYR39" s="9"/>
      <c r="WYS39" s="9"/>
      <c r="WYT39" s="9"/>
      <c r="WYU39" s="9"/>
      <c r="WYV39" s="9"/>
      <c r="WYW39" s="9"/>
      <c r="WYX39" s="9"/>
      <c r="WYY39" s="9"/>
      <c r="WYZ39" s="9"/>
      <c r="WZA39" s="9"/>
      <c r="WZB39" s="9"/>
      <c r="WZC39" s="9"/>
      <c r="WZD39" s="9"/>
      <c r="WZE39" s="9"/>
      <c r="WZF39" s="9"/>
      <c r="WZG39" s="9"/>
      <c r="WZH39" s="9"/>
      <c r="WZI39" s="9"/>
      <c r="WZJ39" s="9"/>
      <c r="WZK39" s="9"/>
      <c r="WZL39" s="9"/>
      <c r="WZM39" s="9"/>
      <c r="WZN39" s="9"/>
      <c r="WZO39" s="9"/>
      <c r="WZP39" s="9"/>
      <c r="WZQ39" s="9"/>
      <c r="WZR39" s="9"/>
      <c r="WZS39" s="9"/>
      <c r="WZT39" s="9"/>
      <c r="WZU39" s="9"/>
      <c r="WZV39" s="9"/>
      <c r="WZW39" s="9"/>
      <c r="WZX39" s="9"/>
      <c r="WZY39" s="9"/>
      <c r="WZZ39" s="9"/>
      <c r="XAA39" s="9"/>
      <c r="XAB39" s="9"/>
      <c r="XAC39" s="9"/>
      <c r="XAD39" s="9"/>
      <c r="XAE39" s="9"/>
      <c r="XAF39" s="9"/>
      <c r="XAG39" s="9"/>
      <c r="XAH39" s="9"/>
      <c r="XAI39" s="9"/>
      <c r="XAJ39" s="9"/>
      <c r="XAK39" s="9"/>
      <c r="XAL39" s="9"/>
      <c r="XAM39" s="9"/>
      <c r="XAN39" s="9"/>
      <c r="XAO39" s="9"/>
      <c r="XAP39" s="9"/>
      <c r="XAQ39" s="9"/>
      <c r="XAR39" s="9"/>
      <c r="XAS39" s="9"/>
      <c r="XAT39" s="9"/>
      <c r="XAU39" s="9"/>
      <c r="XAV39" s="9"/>
      <c r="XAW39" s="9"/>
      <c r="XAX39" s="9"/>
      <c r="XAY39" s="9"/>
      <c r="XAZ39" s="9"/>
      <c r="XBA39" s="9"/>
      <c r="XBB39" s="9"/>
      <c r="XBC39" s="9"/>
      <c r="XBD39" s="9"/>
      <c r="XBE39" s="9"/>
      <c r="XBF39" s="9"/>
      <c r="XBG39" s="9"/>
      <c r="XBH39" s="9"/>
      <c r="XBI39" s="9"/>
      <c r="XBJ39" s="9"/>
      <c r="XBK39" s="9"/>
      <c r="XBL39" s="9"/>
      <c r="XBM39" s="9"/>
      <c r="XBN39" s="9"/>
      <c r="XBO39" s="9"/>
      <c r="XBP39" s="9"/>
      <c r="XBQ39" s="9"/>
      <c r="XBR39" s="9"/>
      <c r="XBS39" s="9"/>
      <c r="XBT39" s="9"/>
      <c r="XBU39" s="9"/>
      <c r="XBV39" s="9"/>
      <c r="XBW39" s="9"/>
      <c r="XBX39" s="9"/>
      <c r="XBY39" s="9"/>
      <c r="XBZ39" s="9"/>
      <c r="XCA39" s="9"/>
      <c r="XCB39" s="9"/>
      <c r="XCC39" s="9"/>
      <c r="XCD39" s="9"/>
      <c r="XCE39" s="9"/>
      <c r="XCF39" s="9"/>
      <c r="XCG39" s="9"/>
      <c r="XCH39" s="9"/>
      <c r="XCI39" s="9"/>
      <c r="XCJ39" s="9"/>
      <c r="XCK39" s="9"/>
      <c r="XCL39" s="9"/>
      <c r="XCM39" s="9"/>
      <c r="XCN39" s="9"/>
      <c r="XCO39" s="9"/>
      <c r="XCP39" s="9"/>
      <c r="XCQ39" s="9"/>
      <c r="XCR39" s="9"/>
      <c r="XCS39" s="9"/>
      <c r="XCT39" s="9"/>
      <c r="XCU39" s="9"/>
      <c r="XCV39" s="9"/>
      <c r="XCW39" s="9"/>
      <c r="XCX39" s="9"/>
      <c r="XCY39" s="9"/>
      <c r="XCZ39" s="9"/>
      <c r="XDA39" s="9"/>
      <c r="XDB39" s="9"/>
      <c r="XDC39" s="9"/>
      <c r="XDD39" s="9"/>
      <c r="XDE39" s="9"/>
      <c r="XDF39" s="9"/>
      <c r="XDG39" s="9"/>
      <c r="XDH39" s="9"/>
      <c r="XDI39" s="9"/>
      <c r="XDJ39" s="9"/>
      <c r="XDK39" s="9"/>
      <c r="XDL39" s="9"/>
      <c r="XDM39" s="9"/>
      <c r="XDN39" s="9"/>
      <c r="XDO39" s="9"/>
      <c r="XDP39" s="9"/>
      <c r="XDQ39" s="9"/>
      <c r="XDR39" s="9"/>
      <c r="XDS39" s="9"/>
      <c r="XDT39" s="9"/>
      <c r="XDU39" s="9"/>
      <c r="XDV39" s="9"/>
      <c r="XDW39" s="9"/>
      <c r="XDX39" s="9"/>
      <c r="XDY39" s="9"/>
      <c r="XDZ39" s="9"/>
      <c r="XEA39" s="9"/>
      <c r="XEB39" s="9"/>
      <c r="XEC39" s="9"/>
      <c r="XED39" s="9"/>
      <c r="XEE39" s="9"/>
      <c r="XEF39" s="9"/>
      <c r="XEG39" s="9"/>
      <c r="XEH39" s="9"/>
      <c r="XEI39" s="9"/>
      <c r="XEJ39" s="9"/>
      <c r="XEK39" s="9"/>
      <c r="XEL39" s="9"/>
      <c r="XEM39" s="9"/>
      <c r="XEN39" s="9"/>
      <c r="XEO39" s="9"/>
    </row>
    <row r="40" spans="1:16369" ht="15" customHeight="1">
      <c r="A40" s="205">
        <v>246</v>
      </c>
      <c r="B40" s="141">
        <v>46190.715405092596</v>
      </c>
      <c r="C40" s="141">
        <v>46190.718449074098</v>
      </c>
      <c r="D40" s="140" t="s">
        <v>202</v>
      </c>
      <c r="E40" s="140" t="s">
        <v>203</v>
      </c>
      <c r="F40" s="140" t="s">
        <v>3645</v>
      </c>
      <c r="G40" s="140" t="s">
        <v>3646</v>
      </c>
      <c r="H40" s="140" t="s">
        <v>76</v>
      </c>
      <c r="I40" s="143" t="s">
        <v>111</v>
      </c>
      <c r="J40" s="140" t="s">
        <v>3637</v>
      </c>
      <c r="K40" s="142" t="s">
        <v>3647</v>
      </c>
      <c r="L40" s="143" t="s">
        <v>165</v>
      </c>
      <c r="M40" s="141">
        <v>46203</v>
      </c>
      <c r="N40" s="141" t="s">
        <v>57</v>
      </c>
      <c r="O40" s="143">
        <v>0</v>
      </c>
      <c r="P40" s="143">
        <v>0</v>
      </c>
      <c r="Q40" s="143" t="s">
        <v>58</v>
      </c>
      <c r="R40" s="144" t="s">
        <v>3032</v>
      </c>
      <c r="S40" s="140" t="s">
        <v>3648</v>
      </c>
      <c r="T40" s="140" t="s">
        <v>3649</v>
      </c>
      <c r="U40" s="140" t="s">
        <v>62</v>
      </c>
      <c r="V40" s="140" t="s">
        <v>63</v>
      </c>
      <c r="W40" s="145" t="s">
        <v>57</v>
      </c>
      <c r="X40" s="143" t="s">
        <v>85</v>
      </c>
      <c r="Y40" s="138" t="s">
        <v>3035</v>
      </c>
      <c r="Z40" s="288" t="s">
        <v>3650</v>
      </c>
      <c r="AA40" s="147">
        <v>1.2</v>
      </c>
      <c r="AB40" s="215" t="s">
        <v>68</v>
      </c>
      <c r="AC40" s="217" t="s">
        <v>69</v>
      </c>
      <c r="AD40" s="216">
        <v>46191</v>
      </c>
      <c r="AE40" s="96"/>
      <c r="AF40" s="107"/>
      <c r="AG40" s="211" t="s">
        <v>89</v>
      </c>
      <c r="AH40" s="96"/>
      <c r="AI40" s="109"/>
      <c r="AJ40" s="108"/>
      <c r="AK40" s="219"/>
      <c r="AL40" s="222"/>
      <c r="AM40" s="223"/>
      <c r="AN40" s="223"/>
      <c r="AO40" s="223" t="s">
        <v>70</v>
      </c>
      <c r="AP40" s="223" t="s">
        <v>3651</v>
      </c>
      <c r="AQ40" s="9"/>
      <c r="AR40" s="9"/>
      <c r="AS40" s="9"/>
      <c r="AT40" s="9"/>
      <c r="AU40" s="9"/>
      <c r="AV40" s="9"/>
      <c r="AW40" s="9"/>
      <c r="AX40" s="9"/>
      <c r="AY40" s="205"/>
      <c r="AZ40" s="141"/>
      <c r="BA40" s="141"/>
      <c r="BB40" s="156"/>
      <c r="BC40" s="261"/>
      <c r="BD40" s="265"/>
      <c r="BE40" s="266"/>
      <c r="BF40" s="267"/>
      <c r="BG40" s="90"/>
      <c r="BH40" s="90"/>
      <c r="BI40" s="114"/>
    </row>
    <row r="41" spans="1:16369" ht="15" customHeight="1">
      <c r="A41" s="294">
        <v>247</v>
      </c>
      <c r="B41" s="295">
        <v>46190.718715277799</v>
      </c>
      <c r="C41" s="295">
        <v>46190.722280092603</v>
      </c>
      <c r="D41" s="296" t="s">
        <v>202</v>
      </c>
      <c r="E41" s="296" t="s">
        <v>203</v>
      </c>
      <c r="F41" s="296" t="s">
        <v>3652</v>
      </c>
      <c r="G41" s="296" t="s">
        <v>3653</v>
      </c>
      <c r="H41" s="296" t="s">
        <v>76</v>
      </c>
      <c r="I41" s="297" t="s">
        <v>111</v>
      </c>
      <c r="J41" s="296" t="s">
        <v>3637</v>
      </c>
      <c r="K41" s="298" t="s">
        <v>3654</v>
      </c>
      <c r="L41" s="297" t="s">
        <v>165</v>
      </c>
      <c r="M41" s="295">
        <v>46203</v>
      </c>
      <c r="N41" s="295" t="s">
        <v>57</v>
      </c>
      <c r="O41" s="297">
        <v>0</v>
      </c>
      <c r="P41" s="297">
        <v>0</v>
      </c>
      <c r="Q41" s="297" t="s">
        <v>58</v>
      </c>
      <c r="R41" s="299" t="s">
        <v>3655</v>
      </c>
      <c r="S41" s="296" t="s">
        <v>3656</v>
      </c>
      <c r="T41" s="296" t="s">
        <v>3657</v>
      </c>
      <c r="U41" s="296" t="s">
        <v>62</v>
      </c>
      <c r="V41" s="296" t="s">
        <v>143</v>
      </c>
      <c r="W41" s="300" t="s">
        <v>57</v>
      </c>
      <c r="X41" s="297" t="s">
        <v>85</v>
      </c>
      <c r="Y41" s="301" t="s">
        <v>3233</v>
      </c>
      <c r="Z41" s="302" t="s">
        <v>3658</v>
      </c>
      <c r="AA41" s="303">
        <v>1.3</v>
      </c>
      <c r="AB41" s="304" t="s">
        <v>68</v>
      </c>
      <c r="AC41" s="305" t="s">
        <v>69</v>
      </c>
      <c r="AD41" s="306">
        <v>46196</v>
      </c>
      <c r="AE41" s="221"/>
      <c r="AF41" s="307"/>
      <c r="AG41" s="308" t="s">
        <v>89</v>
      </c>
      <c r="AH41" s="221"/>
      <c r="AI41" s="309"/>
      <c r="AJ41" s="310"/>
      <c r="AK41" s="311"/>
      <c r="AL41" s="224"/>
      <c r="AM41" s="225"/>
      <c r="AN41" s="225"/>
      <c r="AO41" s="225" t="s">
        <v>70</v>
      </c>
      <c r="AP41" s="225" t="s">
        <v>3659</v>
      </c>
      <c r="AQ41" s="9"/>
      <c r="AR41" s="9"/>
      <c r="AS41" s="9"/>
      <c r="AT41" s="9"/>
      <c r="AU41" s="9"/>
      <c r="AV41" s="9"/>
      <c r="AW41" s="9"/>
      <c r="AX41" s="9"/>
      <c r="AY41" s="294"/>
      <c r="AZ41" s="295"/>
      <c r="BA41" s="295"/>
      <c r="BB41" s="312"/>
      <c r="BC41" s="313"/>
      <c r="BD41" s="314"/>
      <c r="BE41" s="315"/>
      <c r="BF41" s="316"/>
      <c r="BG41" s="317"/>
      <c r="BH41" s="317"/>
      <c r="BI41" s="318"/>
    </row>
    <row r="42" spans="1:16369" ht="15" customHeight="1">
      <c r="A42" s="319">
        <v>42</v>
      </c>
      <c r="B42" s="320">
        <v>46057.826076388897</v>
      </c>
      <c r="C42" s="320">
        <v>46057.8430787037</v>
      </c>
      <c r="D42" s="321" t="s">
        <v>232</v>
      </c>
      <c r="E42" s="321" t="s">
        <v>233</v>
      </c>
      <c r="F42" s="140" t="s">
        <v>1544</v>
      </c>
      <c r="G42" s="321" t="s">
        <v>1548</v>
      </c>
      <c r="H42" s="321" t="s">
        <v>52</v>
      </c>
      <c r="I42" s="319" t="s">
        <v>1131</v>
      </c>
      <c r="J42" s="336" t="s">
        <v>3660</v>
      </c>
      <c r="K42" s="319"/>
      <c r="L42" s="231" t="s">
        <v>3661</v>
      </c>
      <c r="M42" s="320">
        <v>46081</v>
      </c>
      <c r="N42" s="319" t="s">
        <v>57</v>
      </c>
      <c r="O42" s="319"/>
      <c r="P42" s="319"/>
      <c r="Q42" s="336" t="s">
        <v>208</v>
      </c>
      <c r="R42" s="321" t="s">
        <v>1548</v>
      </c>
      <c r="S42" s="321"/>
      <c r="T42" s="321" t="s">
        <v>3662</v>
      </c>
      <c r="U42" s="336" t="s">
        <v>196</v>
      </c>
      <c r="V42" s="321" t="s">
        <v>1556</v>
      </c>
      <c r="W42" s="321" t="s">
        <v>64</v>
      </c>
      <c r="X42" s="337" t="s">
        <v>85</v>
      </c>
      <c r="Y42" s="321" t="s">
        <v>1558</v>
      </c>
      <c r="Z42" s="319" t="s">
        <v>1559</v>
      </c>
      <c r="AA42" s="319"/>
      <c r="AB42" s="322" t="s">
        <v>1071</v>
      </c>
      <c r="AC42" s="322"/>
      <c r="AD42" s="306"/>
      <c r="AE42" s="322" t="s">
        <v>3</v>
      </c>
      <c r="AF42" s="322"/>
      <c r="AG42" s="323"/>
      <c r="AH42" s="323">
        <v>2.5</v>
      </c>
      <c r="AI42" s="324"/>
      <c r="AJ42" s="325">
        <v>35122.839999999997</v>
      </c>
      <c r="AK42" s="326" t="s">
        <v>3663</v>
      </c>
      <c r="AL42" s="327" t="s">
        <v>3664</v>
      </c>
      <c r="AM42" s="322"/>
      <c r="AN42" s="322"/>
      <c r="AO42" s="323" t="s">
        <v>709</v>
      </c>
      <c r="AP42" s="322" t="s">
        <v>3665</v>
      </c>
      <c r="AQ42" s="328"/>
      <c r="AR42" s="328"/>
      <c r="AS42" s="329"/>
      <c r="AT42" s="330"/>
      <c r="AU42" s="328"/>
      <c r="AV42" s="328"/>
      <c r="AW42" s="328"/>
      <c r="AX42" s="328"/>
      <c r="AY42" s="328"/>
      <c r="AZ42" s="328"/>
      <c r="BA42" s="328"/>
      <c r="BB42" s="331" t="s">
        <v>132</v>
      </c>
      <c r="BC42" s="332"/>
      <c r="BD42" s="333"/>
      <c r="BE42" s="334"/>
      <c r="BF42" s="335"/>
      <c r="BG42" s="335"/>
      <c r="BH42" s="335"/>
      <c r="BI42" s="335"/>
    </row>
    <row r="43" spans="1:16369" ht="15" customHeight="1">
      <c r="A43" s="319">
        <v>114</v>
      </c>
      <c r="B43" s="320">
        <v>46136.035648148099</v>
      </c>
      <c r="C43" s="320">
        <v>46136.0446296296</v>
      </c>
      <c r="D43" s="321" t="s">
        <v>657</v>
      </c>
      <c r="E43" s="321" t="s">
        <v>658</v>
      </c>
      <c r="F43" s="321" t="s">
        <v>3666</v>
      </c>
      <c r="G43" s="321" t="s">
        <v>3667</v>
      </c>
      <c r="H43" s="321" t="s">
        <v>52</v>
      </c>
      <c r="I43" s="319" t="s">
        <v>409</v>
      </c>
      <c r="J43" s="336" t="s">
        <v>3668</v>
      </c>
      <c r="K43" s="319"/>
      <c r="L43" s="319" t="s">
        <v>97</v>
      </c>
      <c r="M43" s="320">
        <v>46172</v>
      </c>
      <c r="N43" s="319" t="s">
        <v>57</v>
      </c>
      <c r="O43" s="319">
        <v>0</v>
      </c>
      <c r="P43" s="319"/>
      <c r="Q43" s="336" t="s">
        <v>58</v>
      </c>
      <c r="R43" s="321" t="s">
        <v>3669</v>
      </c>
      <c r="S43" s="321"/>
      <c r="T43" s="321" t="s">
        <v>3670</v>
      </c>
      <c r="U43" s="336" t="s">
        <v>84</v>
      </c>
      <c r="V43" s="321" t="s">
        <v>63</v>
      </c>
      <c r="W43" s="321" t="s">
        <v>64</v>
      </c>
      <c r="X43" s="337" t="s">
        <v>65</v>
      </c>
      <c r="Y43" s="321" t="s">
        <v>3671</v>
      </c>
      <c r="Z43" s="319" t="s">
        <v>3672</v>
      </c>
      <c r="AA43" s="319"/>
      <c r="AB43" s="322" t="s">
        <v>901</v>
      </c>
      <c r="AC43" s="322" t="s">
        <v>69</v>
      </c>
      <c r="AD43" s="306">
        <v>46142</v>
      </c>
      <c r="AE43" s="322" t="s">
        <v>2</v>
      </c>
      <c r="AF43" s="322"/>
      <c r="AG43" s="323"/>
      <c r="AH43" s="323" t="s">
        <v>3673</v>
      </c>
      <c r="AI43" s="324"/>
      <c r="AJ43" s="325">
        <v>37000</v>
      </c>
      <c r="AK43" s="326" t="s">
        <v>3674</v>
      </c>
      <c r="AL43" s="327" t="s">
        <v>215</v>
      </c>
      <c r="AM43" s="322"/>
      <c r="AN43" s="322"/>
      <c r="AO43" s="323" t="s">
        <v>709</v>
      </c>
      <c r="AP43" s="322" t="s">
        <v>3675</v>
      </c>
      <c r="AQ43" s="328"/>
      <c r="AR43" s="328"/>
      <c r="AS43" s="329"/>
      <c r="AT43" s="330" t="s">
        <v>89</v>
      </c>
      <c r="AU43" s="328"/>
      <c r="AV43" s="328"/>
      <c r="AW43" s="328"/>
      <c r="AX43" s="328"/>
      <c r="AY43" s="328"/>
      <c r="AZ43" s="328"/>
      <c r="BA43" s="328"/>
      <c r="BB43" s="331" t="s">
        <v>132</v>
      </c>
      <c r="BC43" s="332" t="s">
        <v>3676</v>
      </c>
      <c r="BD43" s="333" t="s">
        <v>57</v>
      </c>
      <c r="BE43" s="334" t="s">
        <v>3677</v>
      </c>
      <c r="BF43" s="335"/>
      <c r="BG43" s="335"/>
      <c r="BH43" s="335"/>
      <c r="BI43" s="335"/>
    </row>
    <row r="44" spans="1:16369" ht="51" customHeight="1">
      <c r="A44" s="319">
        <v>188</v>
      </c>
      <c r="B44" s="320">
        <v>46169.524259259299</v>
      </c>
      <c r="C44" s="320">
        <v>46169.550127314797</v>
      </c>
      <c r="D44" s="321" t="s">
        <v>3678</v>
      </c>
      <c r="E44" s="321" t="s">
        <v>3679</v>
      </c>
      <c r="F44" s="321" t="s">
        <v>3680</v>
      </c>
      <c r="G44" s="321" t="s">
        <v>3681</v>
      </c>
      <c r="H44" s="321" t="s">
        <v>189</v>
      </c>
      <c r="I44" s="319" t="s">
        <v>800</v>
      </c>
      <c r="J44" s="336" t="s">
        <v>3682</v>
      </c>
      <c r="K44" s="319" t="s">
        <v>3683</v>
      </c>
      <c r="L44" s="319" t="s">
        <v>307</v>
      </c>
      <c r="M44" s="320">
        <v>46203</v>
      </c>
      <c r="N44" s="319" t="s">
        <v>57</v>
      </c>
      <c r="O44" s="319">
        <v>0</v>
      </c>
      <c r="P44" s="319">
        <v>0</v>
      </c>
      <c r="Q44" s="336" t="s">
        <v>3684</v>
      </c>
      <c r="R44" s="321" t="s">
        <v>3685</v>
      </c>
      <c r="S44" s="321" t="s">
        <v>3686</v>
      </c>
      <c r="T44" s="321" t="s">
        <v>3687</v>
      </c>
      <c r="U44" s="336" t="s">
        <v>102</v>
      </c>
      <c r="V44" s="321" t="s">
        <v>63</v>
      </c>
      <c r="W44" s="321" t="s">
        <v>57</v>
      </c>
      <c r="X44" s="337" t="s">
        <v>85</v>
      </c>
      <c r="Y44" s="321" t="s">
        <v>3688</v>
      </c>
      <c r="Z44" s="319" t="s">
        <v>3689</v>
      </c>
      <c r="AA44" s="319">
        <v>2.1</v>
      </c>
      <c r="AB44" s="322" t="s">
        <v>199</v>
      </c>
      <c r="AC44" s="322" t="s">
        <v>69</v>
      </c>
      <c r="AD44" s="306">
        <v>46181</v>
      </c>
      <c r="AE44" s="322" t="s">
        <v>3</v>
      </c>
      <c r="AF44" s="331">
        <v>46184</v>
      </c>
      <c r="AG44" s="345">
        <v>46198</v>
      </c>
      <c r="AH44" s="323">
        <v>2</v>
      </c>
      <c r="AI44" s="324"/>
      <c r="AJ44" s="325">
        <v>21000</v>
      </c>
      <c r="AK44" s="326"/>
      <c r="AL44" s="327" t="s">
        <v>1070</v>
      </c>
      <c r="AM44" s="322" t="s">
        <v>708</v>
      </c>
      <c r="AN44" s="322"/>
      <c r="AO44" s="323" t="s">
        <v>709</v>
      </c>
      <c r="AP44" s="322"/>
      <c r="AQ44" s="331" t="s">
        <v>965</v>
      </c>
      <c r="AR44" s="332"/>
      <c r="AS44" s="333"/>
      <c r="AT44" s="334" t="s">
        <v>89</v>
      </c>
      <c r="AU44" s="335"/>
      <c r="AV44" s="335"/>
      <c r="AW44" s="335"/>
      <c r="AX44" s="335"/>
      <c r="AY44" s="319"/>
      <c r="AZ44" s="320" t="s">
        <v>218</v>
      </c>
      <c r="BA44" s="320" t="s">
        <v>3690</v>
      </c>
      <c r="BB44" s="331"/>
      <c r="BC44" s="332"/>
      <c r="BD44" s="333"/>
      <c r="BE44" s="334"/>
      <c r="BF44" s="335"/>
      <c r="BG44" s="335"/>
      <c r="BH44" s="335"/>
      <c r="BI44" s="335"/>
      <c r="BJ44" s="71"/>
      <c r="BK44" s="287"/>
      <c r="BL44" s="71"/>
      <c r="BM44" s="71"/>
      <c r="BN44" s="71"/>
      <c r="BO44" s="338"/>
      <c r="BP44" s="279"/>
      <c r="BQ44" s="279"/>
      <c r="BR44" s="279"/>
      <c r="BS44" s="338"/>
      <c r="BT44" s="279"/>
      <c r="BU44" s="279"/>
      <c r="BV44" s="339"/>
      <c r="BW44" s="279"/>
      <c r="BX44" s="71"/>
      <c r="BY44" s="71"/>
      <c r="BZ44" s="71"/>
      <c r="CA44" s="71"/>
      <c r="CB44" s="71"/>
      <c r="CC44" s="71"/>
      <c r="CD44" s="71"/>
      <c r="CE44" s="115"/>
      <c r="CF44" s="115"/>
      <c r="CG44" s="340"/>
      <c r="CH44" s="341"/>
      <c r="CI44" s="342"/>
      <c r="CJ44" s="343"/>
      <c r="CK44" s="71"/>
      <c r="CL44" s="71"/>
      <c r="CM44" s="115"/>
      <c r="CN44" s="71"/>
      <c r="CO44" s="287"/>
      <c r="CP44" s="279"/>
      <c r="CQ44" s="281"/>
      <c r="CR44" s="286"/>
      <c r="CS44" s="344"/>
    </row>
    <row r="45" spans="1:16369" ht="66" customHeight="1">
      <c r="A45" s="319">
        <v>101</v>
      </c>
      <c r="B45" s="320">
        <v>46127.284849536998</v>
      </c>
      <c r="C45" s="320">
        <v>46127.470335648097</v>
      </c>
      <c r="D45" s="321" t="s">
        <v>301</v>
      </c>
      <c r="E45" s="321" t="s">
        <v>302</v>
      </c>
      <c r="F45" s="321" t="s">
        <v>3691</v>
      </c>
      <c r="G45" s="321" t="s">
        <v>3692</v>
      </c>
      <c r="H45" s="321" t="s">
        <v>52</v>
      </c>
      <c r="I45" s="319" t="s">
        <v>3693</v>
      </c>
      <c r="J45" s="336" t="s">
        <v>3694</v>
      </c>
      <c r="K45" s="319">
        <v>0</v>
      </c>
      <c r="L45" s="319" t="s">
        <v>56</v>
      </c>
      <c r="M45" s="320">
        <v>46387</v>
      </c>
      <c r="N45" s="319" t="s">
        <v>217</v>
      </c>
      <c r="O45" s="319" t="s">
        <v>167</v>
      </c>
      <c r="P45" s="319"/>
      <c r="Q45" s="336" t="s">
        <v>58</v>
      </c>
      <c r="R45" s="321" t="s">
        <v>3695</v>
      </c>
      <c r="S45" s="321"/>
      <c r="T45" s="321" t="s">
        <v>3696</v>
      </c>
      <c r="U45" s="336" t="s">
        <v>62</v>
      </c>
      <c r="V45" s="321" t="s">
        <v>63</v>
      </c>
      <c r="W45" s="321" t="s">
        <v>64</v>
      </c>
      <c r="X45" s="337" t="s">
        <v>144</v>
      </c>
      <c r="Y45" s="321" t="s">
        <v>3697</v>
      </c>
      <c r="Z45" s="319">
        <v>0</v>
      </c>
      <c r="AA45" s="319"/>
      <c r="AB45" s="322" t="s">
        <v>199</v>
      </c>
      <c r="AC45" s="322" t="s">
        <v>69</v>
      </c>
      <c r="AD45" s="306"/>
      <c r="AE45" s="322" t="s">
        <v>2</v>
      </c>
      <c r="AF45" s="331"/>
      <c r="AG45" s="345"/>
      <c r="AH45" s="323">
        <v>6</v>
      </c>
      <c r="AI45" s="324">
        <v>92000</v>
      </c>
      <c r="AJ45" s="325">
        <v>326600</v>
      </c>
      <c r="AK45" s="326" t="s">
        <v>3698</v>
      </c>
      <c r="AL45" s="327" t="s">
        <v>215</v>
      </c>
      <c r="AM45" s="322" t="s">
        <v>131</v>
      </c>
      <c r="AN45" s="322" t="s">
        <v>132</v>
      </c>
      <c r="AO45" s="323" t="s">
        <v>709</v>
      </c>
      <c r="AP45" s="322"/>
      <c r="AQ45" s="331" t="s">
        <v>965</v>
      </c>
      <c r="AR45" s="332"/>
      <c r="AS45" s="333"/>
      <c r="AT45" s="334" t="s">
        <v>89</v>
      </c>
      <c r="AU45" s="335"/>
      <c r="AV45" s="335"/>
      <c r="AW45" s="335"/>
      <c r="AX45" s="335"/>
      <c r="AY45" s="319"/>
      <c r="AZ45" s="320" t="s">
        <v>218</v>
      </c>
      <c r="BA45" s="320" t="s">
        <v>3699</v>
      </c>
      <c r="BB45" s="331"/>
      <c r="BC45" s="332"/>
      <c r="BD45" s="333"/>
      <c r="BE45" s="334"/>
      <c r="BF45" s="335"/>
      <c r="BG45" s="335"/>
      <c r="BH45" s="335"/>
      <c r="BI45" s="335"/>
    </row>
    <row r="46" spans="1:16369" ht="63" customHeight="1">
      <c r="A46" s="319">
        <v>178</v>
      </c>
      <c r="B46" s="320">
        <v>46168</v>
      </c>
      <c r="C46" s="320">
        <v>46168</v>
      </c>
      <c r="D46" s="321" t="s">
        <v>301</v>
      </c>
      <c r="E46" s="321" t="s">
        <v>302</v>
      </c>
      <c r="F46" s="321" t="s">
        <v>3700</v>
      </c>
      <c r="G46" s="321" t="s">
        <v>3701</v>
      </c>
      <c r="H46" s="321" t="s">
        <v>161</v>
      </c>
      <c r="I46" s="319" t="s">
        <v>162</v>
      </c>
      <c r="J46" s="336" t="s">
        <v>438</v>
      </c>
      <c r="K46" s="319" t="s">
        <v>3702</v>
      </c>
      <c r="L46" s="319" t="s">
        <v>165</v>
      </c>
      <c r="M46" s="320">
        <v>46387</v>
      </c>
      <c r="N46" s="319" t="s">
        <v>217</v>
      </c>
      <c r="O46" s="319" t="s">
        <v>167</v>
      </c>
      <c r="P46" s="319">
        <v>77769</v>
      </c>
      <c r="Q46" s="336" t="s">
        <v>58</v>
      </c>
      <c r="R46" s="321" t="s">
        <v>3703</v>
      </c>
      <c r="S46" s="321" t="s">
        <v>3704</v>
      </c>
      <c r="T46" s="321" t="s">
        <v>3705</v>
      </c>
      <c r="U46" s="336" t="s">
        <v>102</v>
      </c>
      <c r="V46" s="321" t="s">
        <v>63</v>
      </c>
      <c r="W46" s="321" t="s">
        <v>57</v>
      </c>
      <c r="X46" s="337" t="s">
        <v>496</v>
      </c>
      <c r="Y46" s="321" t="s">
        <v>3706</v>
      </c>
      <c r="Z46" s="319" t="s">
        <v>3707</v>
      </c>
      <c r="AA46" s="319">
        <v>3</v>
      </c>
      <c r="AB46" s="322" t="s">
        <v>199</v>
      </c>
      <c r="AC46" s="322" t="s">
        <v>69</v>
      </c>
      <c r="AD46" s="306">
        <v>46177</v>
      </c>
      <c r="AE46" s="322" t="s">
        <v>2</v>
      </c>
      <c r="AF46" s="331">
        <v>46163</v>
      </c>
      <c r="AG46" s="345">
        <v>46191</v>
      </c>
      <c r="AH46" s="323">
        <v>6</v>
      </c>
      <c r="AI46" s="324">
        <v>116279</v>
      </c>
      <c r="AJ46" s="325">
        <v>412790.45</v>
      </c>
      <c r="AK46" s="326"/>
      <c r="AL46" s="327" t="s">
        <v>215</v>
      </c>
      <c r="AM46" s="322" t="s">
        <v>131</v>
      </c>
      <c r="AN46" s="322" t="s">
        <v>132</v>
      </c>
      <c r="AO46" s="323" t="s">
        <v>963</v>
      </c>
      <c r="AP46" s="322" t="s">
        <v>3708</v>
      </c>
      <c r="AQ46" s="331" t="s">
        <v>965</v>
      </c>
      <c r="AR46" s="332" t="s">
        <v>3</v>
      </c>
      <c r="AS46" s="333">
        <v>46212</v>
      </c>
      <c r="AT46" s="334" t="s">
        <v>3709</v>
      </c>
      <c r="AU46" s="335"/>
      <c r="AV46" s="335"/>
      <c r="AW46" s="335"/>
      <c r="AX46" s="335"/>
      <c r="AY46" s="319"/>
      <c r="AZ46" s="320" t="s">
        <v>218</v>
      </c>
      <c r="BA46" s="320"/>
      <c r="BB46" s="331"/>
      <c r="BC46" s="332"/>
      <c r="BD46" s="333"/>
      <c r="BE46" s="334"/>
      <c r="BF46" s="335"/>
      <c r="BG46" s="335"/>
      <c r="BH46" s="335"/>
      <c r="BI46" s="335"/>
    </row>
    <row r="47" spans="1:16369" ht="57" customHeight="1">
      <c r="A47" s="319">
        <v>180</v>
      </c>
      <c r="B47" s="320">
        <v>46168</v>
      </c>
      <c r="C47" s="320">
        <v>46168</v>
      </c>
      <c r="D47" s="321" t="s">
        <v>301</v>
      </c>
      <c r="E47" s="321" t="s">
        <v>302</v>
      </c>
      <c r="F47" s="321" t="s">
        <v>3710</v>
      </c>
      <c r="G47" s="321" t="s">
        <v>3711</v>
      </c>
      <c r="H47" s="321" t="s">
        <v>161</v>
      </c>
      <c r="I47" s="319" t="s">
        <v>162</v>
      </c>
      <c r="J47" s="336" t="s">
        <v>438</v>
      </c>
      <c r="K47" s="319" t="s">
        <v>3712</v>
      </c>
      <c r="L47" s="319" t="s">
        <v>165</v>
      </c>
      <c r="M47" s="320">
        <v>46387</v>
      </c>
      <c r="N47" s="319" t="s">
        <v>217</v>
      </c>
      <c r="O47" s="319" t="s">
        <v>167</v>
      </c>
      <c r="P47" s="319">
        <v>77769</v>
      </c>
      <c r="Q47" s="336" t="s">
        <v>58</v>
      </c>
      <c r="R47" s="321" t="s">
        <v>3713</v>
      </c>
      <c r="S47" s="321" t="s">
        <v>3714</v>
      </c>
      <c r="T47" s="321" t="s">
        <v>3715</v>
      </c>
      <c r="U47" s="336" t="s">
        <v>84</v>
      </c>
      <c r="V47" s="321" t="s">
        <v>63</v>
      </c>
      <c r="W47" s="321" t="s">
        <v>57</v>
      </c>
      <c r="X47" s="337" t="s">
        <v>144</v>
      </c>
      <c r="Y47" s="321" t="s">
        <v>3716</v>
      </c>
      <c r="Z47" s="319" t="s">
        <v>3717</v>
      </c>
      <c r="AA47" s="319" t="s">
        <v>3718</v>
      </c>
      <c r="AB47" s="322" t="s">
        <v>199</v>
      </c>
      <c r="AC47" s="322" t="s">
        <v>69</v>
      </c>
      <c r="AD47" s="306">
        <v>46177</v>
      </c>
      <c r="AE47" s="322" t="s">
        <v>2</v>
      </c>
      <c r="AF47" s="331">
        <v>46163</v>
      </c>
      <c r="AG47" s="345">
        <v>46191</v>
      </c>
      <c r="AH47" s="323">
        <v>7</v>
      </c>
      <c r="AI47" s="324">
        <v>159575</v>
      </c>
      <c r="AJ47" s="325">
        <v>566491.25</v>
      </c>
      <c r="AK47" s="326"/>
      <c r="AL47" s="327" t="s">
        <v>215</v>
      </c>
      <c r="AM47" s="322" t="s">
        <v>131</v>
      </c>
      <c r="AN47" s="322" t="s">
        <v>132</v>
      </c>
      <c r="AO47" s="323" t="s">
        <v>963</v>
      </c>
      <c r="AP47" s="322" t="s">
        <v>3719</v>
      </c>
      <c r="AQ47" s="331" t="s">
        <v>965</v>
      </c>
      <c r="AR47" s="332"/>
      <c r="AS47" s="333"/>
      <c r="AT47" s="334" t="s">
        <v>89</v>
      </c>
      <c r="AU47" s="335"/>
      <c r="AV47" s="335"/>
      <c r="AW47" s="335"/>
      <c r="AX47" s="335"/>
      <c r="AY47" s="319"/>
      <c r="AZ47" s="320" t="s">
        <v>218</v>
      </c>
      <c r="BA47" s="320" t="s">
        <v>3720</v>
      </c>
      <c r="BB47" s="331"/>
      <c r="BC47" s="332"/>
      <c r="BD47" s="333"/>
      <c r="BE47" s="334"/>
      <c r="BF47" s="335"/>
      <c r="BG47" s="335"/>
      <c r="BH47" s="335"/>
      <c r="BI47" s="335"/>
    </row>
    <row r="48" spans="1:16369" ht="93" customHeight="1">
      <c r="A48" s="319">
        <v>235</v>
      </c>
      <c r="B48" s="320">
        <v>46189.664594907401</v>
      </c>
      <c r="C48" s="320">
        <v>46190.457766203697</v>
      </c>
      <c r="D48" s="321" t="s">
        <v>91</v>
      </c>
      <c r="E48" s="321" t="s">
        <v>92</v>
      </c>
      <c r="F48" s="321" t="s">
        <v>93</v>
      </c>
      <c r="G48" s="321" t="s">
        <v>94</v>
      </c>
      <c r="H48" s="321" t="s">
        <v>52</v>
      </c>
      <c r="I48" s="319" t="s">
        <v>53</v>
      </c>
      <c r="J48" s="336" t="s">
        <v>92</v>
      </c>
      <c r="K48" s="319" t="s">
        <v>3721</v>
      </c>
      <c r="L48" s="319" t="s">
        <v>97</v>
      </c>
      <c r="M48" s="320">
        <v>46233</v>
      </c>
      <c r="N48" s="319" t="s">
        <v>57</v>
      </c>
      <c r="O48" s="319">
        <v>0</v>
      </c>
      <c r="P48" s="319">
        <v>0</v>
      </c>
      <c r="Q48" s="336" t="s">
        <v>2425</v>
      </c>
      <c r="R48" s="321" t="s">
        <v>3722</v>
      </c>
      <c r="S48" s="321" t="s">
        <v>100</v>
      </c>
      <c r="T48" s="321" t="s">
        <v>101</v>
      </c>
      <c r="U48" s="336" t="s">
        <v>102</v>
      </c>
      <c r="V48" s="321" t="s">
        <v>63</v>
      </c>
      <c r="W48" s="321" t="s">
        <v>57</v>
      </c>
      <c r="X48" s="337" t="s">
        <v>85</v>
      </c>
      <c r="Y48" s="321" t="s">
        <v>3723</v>
      </c>
      <c r="Z48" s="319" t="s">
        <v>3724</v>
      </c>
      <c r="AA48" s="319">
        <v>2.7</v>
      </c>
      <c r="AB48" s="322" t="s">
        <v>199</v>
      </c>
      <c r="AC48" s="322" t="s">
        <v>299</v>
      </c>
      <c r="AD48" s="306">
        <v>46197</v>
      </c>
      <c r="AE48" s="322"/>
      <c r="AF48" s="331"/>
      <c r="AG48" s="345" t="s">
        <v>89</v>
      </c>
      <c r="AH48" s="323"/>
      <c r="AI48" s="324"/>
      <c r="AJ48" s="325"/>
      <c r="AK48" s="326"/>
      <c r="AL48" s="327"/>
      <c r="AM48" s="322"/>
      <c r="AN48" s="322"/>
      <c r="AO48" s="323" t="s">
        <v>70</v>
      </c>
      <c r="AP48" s="322" t="s">
        <v>3725</v>
      </c>
      <c r="AQ48" s="331"/>
      <c r="AR48" s="332"/>
      <c r="AS48" s="333"/>
      <c r="AT48" s="334"/>
      <c r="AU48" s="335"/>
      <c r="AV48" s="335"/>
      <c r="AW48" s="335"/>
      <c r="AX48" s="335"/>
      <c r="AY48" s="319"/>
      <c r="AZ48" s="320"/>
      <c r="BA48" s="320"/>
      <c r="BB48" s="331"/>
      <c r="BC48" s="332"/>
      <c r="BD48" s="333"/>
      <c r="BE48" s="334"/>
      <c r="BF48" s="335"/>
      <c r="BG48" s="335"/>
      <c r="BH48" s="335"/>
      <c r="BI48" s="335"/>
    </row>
    <row r="49" spans="1:157" ht="132.75" customHeight="1">
      <c r="A49" s="319">
        <v>266</v>
      </c>
      <c r="B49" s="320">
        <v>46206.174525463</v>
      </c>
      <c r="C49" s="320">
        <v>46206.192395833299</v>
      </c>
      <c r="D49" s="321" t="s">
        <v>657</v>
      </c>
      <c r="E49" s="321" t="s">
        <v>658</v>
      </c>
      <c r="F49" s="321" t="s">
        <v>3726</v>
      </c>
      <c r="G49" s="321" t="s">
        <v>3727</v>
      </c>
      <c r="H49" s="321" t="s">
        <v>420</v>
      </c>
      <c r="I49" s="319" t="s">
        <v>77</v>
      </c>
      <c r="J49" s="336" t="s">
        <v>3728</v>
      </c>
      <c r="K49" s="319" t="s">
        <v>3729</v>
      </c>
      <c r="L49" s="319" t="s">
        <v>662</v>
      </c>
      <c r="M49" s="320">
        <v>46295</v>
      </c>
      <c r="N49" s="319" t="s">
        <v>57</v>
      </c>
      <c r="O49" s="319">
        <v>0</v>
      </c>
      <c r="P49" s="319">
        <v>0</v>
      </c>
      <c r="Q49" s="336" t="s">
        <v>58</v>
      </c>
      <c r="R49" s="321" t="s">
        <v>3730</v>
      </c>
      <c r="S49" s="321" t="s">
        <v>3731</v>
      </c>
      <c r="T49" s="321" t="s">
        <v>3732</v>
      </c>
      <c r="U49" s="336" t="s">
        <v>84</v>
      </c>
      <c r="V49" s="321" t="s">
        <v>63</v>
      </c>
      <c r="W49" s="321" t="s">
        <v>57</v>
      </c>
      <c r="X49" s="337" t="s">
        <v>243</v>
      </c>
      <c r="Y49" s="321" t="s">
        <v>3733</v>
      </c>
      <c r="Z49" s="319" t="s">
        <v>3734</v>
      </c>
      <c r="AA49" s="319">
        <v>1.2</v>
      </c>
      <c r="AB49" s="322" t="s">
        <v>88</v>
      </c>
      <c r="AC49" s="322" t="s">
        <v>69</v>
      </c>
      <c r="AD49" s="306">
        <v>46209</v>
      </c>
      <c r="AE49" s="322"/>
      <c r="AF49" s="331"/>
      <c r="AG49" s="345" t="s">
        <v>89</v>
      </c>
      <c r="AH49" s="323"/>
      <c r="AI49" s="324"/>
      <c r="AJ49" s="325"/>
      <c r="AK49" s="326"/>
      <c r="AL49" s="327"/>
      <c r="AM49" s="322"/>
      <c r="AN49" s="322" t="s">
        <v>217</v>
      </c>
      <c r="AO49" s="323" t="s">
        <v>70</v>
      </c>
      <c r="AP49" s="322" t="s">
        <v>3735</v>
      </c>
      <c r="AQ49" s="331"/>
      <c r="AR49" s="332"/>
      <c r="AS49" s="333"/>
      <c r="AT49" s="334"/>
      <c r="AU49" s="335"/>
      <c r="AV49" s="335"/>
      <c r="AW49" s="335"/>
      <c r="AX49" s="335"/>
      <c r="AY49" s="319"/>
      <c r="AZ49" s="320"/>
      <c r="BA49" s="320"/>
      <c r="BB49" s="331"/>
      <c r="BC49" s="332"/>
      <c r="BD49" s="333"/>
      <c r="BE49" s="334"/>
      <c r="BF49" s="335"/>
      <c r="BG49" s="335"/>
      <c r="BH49" s="335"/>
      <c r="BI49" s="335"/>
    </row>
    <row r="50" spans="1:157" ht="60" customHeight="1">
      <c r="A50" s="319">
        <v>219</v>
      </c>
      <c r="B50" s="320">
        <v>46170.004328703697</v>
      </c>
      <c r="C50" s="320">
        <v>46170.005775463003</v>
      </c>
      <c r="D50" s="321" t="s">
        <v>48</v>
      </c>
      <c r="E50" s="321" t="s">
        <v>49</v>
      </c>
      <c r="F50" s="321" t="s">
        <v>3736</v>
      </c>
      <c r="G50" s="321" t="s">
        <v>637</v>
      </c>
      <c r="H50" s="321" t="s">
        <v>161</v>
      </c>
      <c r="I50" s="319" t="s">
        <v>162</v>
      </c>
      <c r="J50" s="336" t="s">
        <v>2843</v>
      </c>
      <c r="K50" s="319" t="s">
        <v>3737</v>
      </c>
      <c r="L50" s="231" t="s">
        <v>3661</v>
      </c>
      <c r="M50" s="320">
        <v>46209</v>
      </c>
      <c r="N50" s="319" t="s">
        <v>57</v>
      </c>
      <c r="O50" s="319">
        <v>0</v>
      </c>
      <c r="P50" s="319">
        <v>0</v>
      </c>
      <c r="Q50" s="336" t="s">
        <v>58</v>
      </c>
      <c r="R50" s="321" t="s">
        <v>639</v>
      </c>
      <c r="S50" s="321" t="s">
        <v>640</v>
      </c>
      <c r="T50" s="321" t="s">
        <v>640</v>
      </c>
      <c r="U50" s="336" t="s">
        <v>62</v>
      </c>
      <c r="V50" s="321" t="s">
        <v>63</v>
      </c>
      <c r="W50" s="321" t="s">
        <v>217</v>
      </c>
      <c r="X50" s="337" t="s">
        <v>85</v>
      </c>
      <c r="Y50" s="321" t="s">
        <v>2846</v>
      </c>
      <c r="Z50" s="319" t="s">
        <v>3738</v>
      </c>
      <c r="AA50" s="319">
        <v>1.2</v>
      </c>
      <c r="AB50" s="322" t="s">
        <v>68</v>
      </c>
      <c r="AC50" s="322" t="s">
        <v>69</v>
      </c>
      <c r="AD50" s="306">
        <v>46170</v>
      </c>
      <c r="AE50" s="322"/>
      <c r="AF50" s="331"/>
      <c r="AG50" s="345">
        <v>46177</v>
      </c>
      <c r="AH50" s="323"/>
      <c r="AI50" s="324"/>
      <c r="AJ50" s="325"/>
      <c r="AK50" s="326"/>
      <c r="AL50" s="327"/>
      <c r="AM50" s="322"/>
      <c r="AN50" s="322"/>
      <c r="AO50" s="323" t="s">
        <v>70</v>
      </c>
      <c r="AP50" s="322" t="s">
        <v>3739</v>
      </c>
      <c r="AQ50" s="331"/>
      <c r="AR50" s="332"/>
      <c r="AS50" s="333"/>
      <c r="AT50" s="334"/>
      <c r="AU50" s="335"/>
      <c r="AV50" s="335"/>
      <c r="AW50" s="335"/>
      <c r="AX50" s="335"/>
      <c r="AY50" s="319"/>
      <c r="AZ50" s="320"/>
      <c r="BA50" s="320"/>
      <c r="BB50" s="331"/>
      <c r="BC50" s="332"/>
      <c r="BD50" s="333"/>
      <c r="BE50" s="334"/>
      <c r="BF50" s="335"/>
      <c r="BG50" s="335"/>
      <c r="BH50" s="335"/>
      <c r="BI50" s="335"/>
    </row>
    <row r="51" spans="1:157" ht="88.5" customHeight="1">
      <c r="A51" s="319">
        <v>263</v>
      </c>
      <c r="B51" s="320">
        <v>46204.477546296301</v>
      </c>
      <c r="C51" s="320">
        <v>46204.480995370403</v>
      </c>
      <c r="D51" s="321" t="s">
        <v>879</v>
      </c>
      <c r="E51" s="321" t="s">
        <v>880</v>
      </c>
      <c r="F51" s="321" t="s">
        <v>2124</v>
      </c>
      <c r="G51" s="321" t="s">
        <v>3740</v>
      </c>
      <c r="H51" s="321" t="s">
        <v>161</v>
      </c>
      <c r="I51" s="319" t="s">
        <v>358</v>
      </c>
      <c r="J51" s="336" t="s">
        <v>3741</v>
      </c>
      <c r="K51" s="319" t="s">
        <v>3742</v>
      </c>
      <c r="L51" s="319" t="s">
        <v>307</v>
      </c>
      <c r="M51" s="320">
        <v>46230</v>
      </c>
      <c r="N51" s="319" t="s">
        <v>166</v>
      </c>
      <c r="O51" s="319" t="s">
        <v>2128</v>
      </c>
      <c r="P51" s="319" t="s">
        <v>2129</v>
      </c>
      <c r="Q51" s="336" t="s">
        <v>58</v>
      </c>
      <c r="R51" s="321" t="s">
        <v>2130</v>
      </c>
      <c r="S51" s="321" t="s">
        <v>2131</v>
      </c>
      <c r="T51" s="321" t="s">
        <v>2132</v>
      </c>
      <c r="U51" s="336" t="s">
        <v>102</v>
      </c>
      <c r="V51" s="321" t="s">
        <v>63</v>
      </c>
      <c r="W51" s="321" t="s">
        <v>57</v>
      </c>
      <c r="X51" s="337" t="s">
        <v>243</v>
      </c>
      <c r="Y51" s="321" t="s">
        <v>2133</v>
      </c>
      <c r="Z51" s="319" t="s">
        <v>3743</v>
      </c>
      <c r="AA51" s="319">
        <v>1.8</v>
      </c>
      <c r="AB51" s="322" t="s">
        <v>68</v>
      </c>
      <c r="AC51" s="322" t="s">
        <v>69</v>
      </c>
      <c r="AD51" s="306">
        <v>46204</v>
      </c>
      <c r="AE51" s="322" t="s">
        <v>3</v>
      </c>
      <c r="AF51" s="331">
        <v>46219</v>
      </c>
      <c r="AG51" s="345">
        <v>46233</v>
      </c>
      <c r="AH51" s="323"/>
      <c r="AI51" s="324"/>
      <c r="AJ51" s="325"/>
      <c r="AK51" s="326"/>
      <c r="AL51" s="327"/>
      <c r="AM51" s="322"/>
      <c r="AN51" s="322"/>
      <c r="AO51" s="323" t="s">
        <v>709</v>
      </c>
      <c r="AP51" s="322" t="s">
        <v>3744</v>
      </c>
      <c r="AQ51" s="331"/>
      <c r="AR51" s="332"/>
      <c r="AS51" s="333"/>
      <c r="AT51" s="334"/>
      <c r="AU51" s="335"/>
      <c r="AV51" s="335"/>
      <c r="AW51" s="335"/>
      <c r="AX51" s="335"/>
      <c r="AY51" s="319"/>
      <c r="AZ51" s="320"/>
      <c r="BA51" s="320"/>
      <c r="BB51" s="331"/>
      <c r="BC51" s="332"/>
      <c r="BD51" s="333"/>
      <c r="BE51" s="334"/>
      <c r="BF51" s="335"/>
      <c r="BG51" s="335"/>
      <c r="BH51" s="335"/>
      <c r="BI51" s="335"/>
    </row>
    <row r="52" spans="1:157" ht="88.5" customHeight="1">
      <c r="A52" s="319">
        <v>144</v>
      </c>
      <c r="B52" s="320">
        <v>46153.673692129603</v>
      </c>
      <c r="C52" s="320">
        <v>46153.701365740701</v>
      </c>
      <c r="D52" s="321" t="s">
        <v>48</v>
      </c>
      <c r="E52" s="321" t="s">
        <v>49</v>
      </c>
      <c r="F52" s="321" t="s">
        <v>50</v>
      </c>
      <c r="G52" s="321" t="s">
        <v>51</v>
      </c>
      <c r="H52" s="321" t="s">
        <v>52</v>
      </c>
      <c r="I52" s="319" t="s">
        <v>53</v>
      </c>
      <c r="J52" s="336" t="s">
        <v>54</v>
      </c>
      <c r="K52" s="319" t="s">
        <v>55</v>
      </c>
      <c r="L52" s="319" t="s">
        <v>56</v>
      </c>
      <c r="M52" s="320">
        <v>46185</v>
      </c>
      <c r="N52" s="319" t="s">
        <v>57</v>
      </c>
      <c r="O52" s="319">
        <v>0</v>
      </c>
      <c r="P52" s="319"/>
      <c r="Q52" s="336" t="s">
        <v>58</v>
      </c>
      <c r="R52" s="321" t="s">
        <v>59</v>
      </c>
      <c r="S52" s="321" t="s">
        <v>60</v>
      </c>
      <c r="T52" s="321" t="s">
        <v>61</v>
      </c>
      <c r="U52" s="336" t="s">
        <v>62</v>
      </c>
      <c r="V52" s="321" t="s">
        <v>63</v>
      </c>
      <c r="W52" s="321" t="s">
        <v>64</v>
      </c>
      <c r="X52" s="337" t="s">
        <v>65</v>
      </c>
      <c r="Y52" s="321" t="s">
        <v>66</v>
      </c>
      <c r="Z52" s="319" t="s">
        <v>67</v>
      </c>
      <c r="AA52" s="319">
        <v>1.05</v>
      </c>
      <c r="AB52" s="322" t="s">
        <v>68</v>
      </c>
      <c r="AC52" s="322" t="s">
        <v>69</v>
      </c>
      <c r="AD52" s="306">
        <v>46183</v>
      </c>
      <c r="AE52" s="322" t="s">
        <v>3</v>
      </c>
      <c r="AF52" s="331"/>
      <c r="AG52" s="345"/>
      <c r="AH52" s="323"/>
      <c r="AI52" s="324"/>
      <c r="AJ52" s="325"/>
      <c r="AK52" s="326"/>
      <c r="AL52" s="327"/>
      <c r="AM52" s="322"/>
      <c r="AN52" s="322"/>
      <c r="AO52" s="323" t="s">
        <v>70</v>
      </c>
      <c r="AP52" s="322" t="s">
        <v>71</v>
      </c>
      <c r="AQ52" s="331"/>
      <c r="AR52" s="332"/>
      <c r="AS52" s="333"/>
      <c r="AT52" s="334"/>
      <c r="AU52" s="335"/>
      <c r="AV52" s="335"/>
      <c r="AW52" s="335"/>
      <c r="AX52" s="335"/>
      <c r="AY52" s="319"/>
      <c r="AZ52" s="320"/>
      <c r="BA52" s="320"/>
      <c r="BB52" s="331"/>
      <c r="BC52" s="332"/>
      <c r="BD52" s="333"/>
      <c r="BE52" s="334"/>
      <c r="BF52" s="335"/>
      <c r="BG52" s="335"/>
      <c r="BH52" s="335"/>
      <c r="BI52" s="335"/>
    </row>
    <row r="53" spans="1:157" ht="48.75" customHeight="1">
      <c r="A53" s="319">
        <v>309</v>
      </c>
      <c r="B53" s="320">
        <v>46225.395567129599</v>
      </c>
      <c r="C53" s="320">
        <v>46225.404097222199</v>
      </c>
      <c r="D53" s="321" t="s">
        <v>405</v>
      </c>
      <c r="E53" s="321" t="s">
        <v>406</v>
      </c>
      <c r="F53" s="321" t="s">
        <v>3745</v>
      </c>
      <c r="G53" s="321" t="s">
        <v>3746</v>
      </c>
      <c r="H53" s="321" t="s">
        <v>161</v>
      </c>
      <c r="I53" s="319" t="s">
        <v>409</v>
      </c>
      <c r="J53" s="336" t="s">
        <v>410</v>
      </c>
      <c r="K53" s="319" t="s">
        <v>3747</v>
      </c>
      <c r="L53" s="319" t="s">
        <v>307</v>
      </c>
      <c r="M53" s="320">
        <v>46235</v>
      </c>
      <c r="N53" s="319" t="s">
        <v>57</v>
      </c>
      <c r="O53" s="319">
        <v>0</v>
      </c>
      <c r="P53" s="319">
        <v>0</v>
      </c>
      <c r="Q53" s="336" t="s">
        <v>98</v>
      </c>
      <c r="R53" s="321" t="s">
        <v>3748</v>
      </c>
      <c r="S53" s="321" t="s">
        <v>3749</v>
      </c>
      <c r="T53" s="321" t="s">
        <v>3750</v>
      </c>
      <c r="U53" s="336" t="s">
        <v>102</v>
      </c>
      <c r="V53" s="321" t="s">
        <v>63</v>
      </c>
      <c r="W53" s="321" t="s">
        <v>57</v>
      </c>
      <c r="X53" s="337" t="s">
        <v>85</v>
      </c>
      <c r="Y53" s="321" t="s">
        <v>3751</v>
      </c>
      <c r="Z53" s="319" t="s">
        <v>3752</v>
      </c>
      <c r="AA53" s="319">
        <v>2.7</v>
      </c>
      <c r="AB53" s="322" t="s">
        <v>246</v>
      </c>
      <c r="AC53" s="322" t="s">
        <v>69</v>
      </c>
      <c r="AD53" s="306">
        <v>46225</v>
      </c>
      <c r="AE53" s="322" t="s">
        <v>3</v>
      </c>
      <c r="AF53" s="331">
        <v>46227</v>
      </c>
      <c r="AG53" s="345">
        <v>46241</v>
      </c>
      <c r="AH53" s="323" t="s">
        <v>1089</v>
      </c>
      <c r="AI53" s="324"/>
      <c r="AJ53" s="325">
        <v>0</v>
      </c>
      <c r="AK53" s="326" t="s">
        <v>2063</v>
      </c>
      <c r="AL53" s="327" t="s">
        <v>130</v>
      </c>
      <c r="AM53" s="322" t="s">
        <v>537</v>
      </c>
      <c r="AN53" s="322" t="s">
        <v>57</v>
      </c>
      <c r="AO53" s="323" t="s">
        <v>2064</v>
      </c>
      <c r="AP53" s="322"/>
      <c r="AQ53" s="331"/>
      <c r="AR53" s="332"/>
      <c r="AS53" s="333"/>
      <c r="AT53" s="334" t="s">
        <v>89</v>
      </c>
      <c r="AU53" s="335"/>
      <c r="AV53" s="335"/>
      <c r="AW53" s="335"/>
      <c r="AX53" s="335"/>
      <c r="AY53" s="319"/>
      <c r="AZ53" s="320"/>
      <c r="BA53" s="320"/>
      <c r="BB53" s="331"/>
      <c r="BC53" s="332"/>
      <c r="BD53" s="333"/>
      <c r="BE53" s="334"/>
      <c r="BF53" s="335"/>
      <c r="BG53" s="335"/>
      <c r="BH53" s="335"/>
      <c r="BI53" s="335"/>
    </row>
    <row r="54" spans="1:157" ht="66" customHeight="1">
      <c r="A54" s="186">
        <v>224</v>
      </c>
      <c r="B54" s="187">
        <v>46175.551284722198</v>
      </c>
      <c r="C54" s="187">
        <v>46175.568969907399</v>
      </c>
      <c r="D54" s="186" t="s">
        <v>48</v>
      </c>
      <c r="E54" s="186" t="s">
        <v>49</v>
      </c>
      <c r="F54" s="186" t="s">
        <v>2719</v>
      </c>
      <c r="G54" s="186" t="s">
        <v>2720</v>
      </c>
      <c r="H54" s="186" t="s">
        <v>52</v>
      </c>
      <c r="I54" s="186" t="s">
        <v>53</v>
      </c>
      <c r="J54" s="186" t="s">
        <v>54</v>
      </c>
      <c r="K54" s="186" t="s">
        <v>2721</v>
      </c>
      <c r="L54" s="187" t="s">
        <v>56</v>
      </c>
      <c r="M54" s="187">
        <v>46178</v>
      </c>
      <c r="N54" s="186" t="s">
        <v>57</v>
      </c>
      <c r="O54" s="186">
        <v>0</v>
      </c>
      <c r="P54" s="186">
        <v>0</v>
      </c>
      <c r="Q54" s="188" t="s">
        <v>2425</v>
      </c>
      <c r="R54" s="186" t="s">
        <v>2722</v>
      </c>
      <c r="S54" s="186" t="s">
        <v>2723</v>
      </c>
      <c r="T54" s="186" t="s">
        <v>2724</v>
      </c>
      <c r="U54" s="186" t="s">
        <v>62</v>
      </c>
      <c r="V54" s="186" t="s">
        <v>127</v>
      </c>
      <c r="W54" s="186" t="s">
        <v>57</v>
      </c>
      <c r="X54" s="186" t="s">
        <v>85</v>
      </c>
      <c r="Y54" s="186" t="s">
        <v>2725</v>
      </c>
      <c r="Z54" s="186" t="s">
        <v>2726</v>
      </c>
      <c r="AA54" s="186">
        <v>2.9</v>
      </c>
      <c r="AB54" s="189" t="s">
        <v>535</v>
      </c>
      <c r="AC54" s="189" t="s">
        <v>69</v>
      </c>
      <c r="AD54" s="193">
        <v>46177</v>
      </c>
      <c r="AE54" s="189" t="s">
        <v>4</v>
      </c>
      <c r="AF54" s="193">
        <v>46181</v>
      </c>
      <c r="AG54" s="193">
        <v>46188</v>
      </c>
      <c r="AH54" s="189"/>
      <c r="AI54" s="190"/>
      <c r="AJ54" s="191"/>
      <c r="AK54" s="192"/>
      <c r="AL54" s="191"/>
      <c r="AM54" s="152" t="s">
        <v>537</v>
      </c>
      <c r="AN54" s="189"/>
      <c r="AO54" s="189" t="s">
        <v>709</v>
      </c>
      <c r="AP54" s="189" t="s">
        <v>2727</v>
      </c>
      <c r="AQ54" s="232"/>
      <c r="AR54" s="232"/>
      <c r="AS54" s="232"/>
      <c r="AT54" s="240" t="str">
        <f t="shared" ref="AT54" si="0">IF(OR(AR54="",AS54=""),"",TEXT(WORKDAY(AS54,IF(AR54="Baja",3,IF(AR54="Media",5,0))),"dd-mmm"))</f>
        <v/>
      </c>
      <c r="AU54" s="232"/>
      <c r="AV54" s="232"/>
      <c r="AW54" s="232"/>
      <c r="AX54" s="232"/>
      <c r="AY54" s="232"/>
      <c r="AZ54" s="232"/>
      <c r="BA54" s="232"/>
      <c r="BB54" s="193"/>
      <c r="BC54" s="189"/>
      <c r="BD54" s="189"/>
      <c r="BE54" s="189"/>
      <c r="BF54" s="193"/>
      <c r="BG54" s="193"/>
      <c r="BH54" s="194"/>
      <c r="BI54" s="193"/>
      <c r="BJ54" s="9"/>
      <c r="BK54" s="9"/>
      <c r="BL54" s="9"/>
    </row>
    <row r="55" spans="1:157" ht="15" customHeight="1">
      <c r="A55" s="186">
        <v>268</v>
      </c>
      <c r="B55" s="187">
        <v>46209.5055208333</v>
      </c>
      <c r="C55" s="187">
        <v>46209.523865740703</v>
      </c>
      <c r="D55" s="186" t="s">
        <v>72</v>
      </c>
      <c r="E55" s="186" t="s">
        <v>73</v>
      </c>
      <c r="F55" s="186" t="s">
        <v>3753</v>
      </c>
      <c r="G55" s="186" t="s">
        <v>3754</v>
      </c>
      <c r="H55" s="186" t="s">
        <v>76</v>
      </c>
      <c r="I55" s="186" t="s">
        <v>77</v>
      </c>
      <c r="J55" s="186" t="s">
        <v>78</v>
      </c>
      <c r="K55" s="186" t="s">
        <v>3755</v>
      </c>
      <c r="L55" s="187" t="s">
        <v>80</v>
      </c>
      <c r="M55" s="187">
        <v>46234</v>
      </c>
      <c r="N55" s="186" t="s">
        <v>57</v>
      </c>
      <c r="O55" s="186">
        <v>0</v>
      </c>
      <c r="P55" s="186">
        <v>0</v>
      </c>
      <c r="Q55" s="188" t="s">
        <v>58</v>
      </c>
      <c r="R55" s="186" t="s">
        <v>3756</v>
      </c>
      <c r="S55" s="186" t="s">
        <v>3757</v>
      </c>
      <c r="T55" s="186" t="s">
        <v>3758</v>
      </c>
      <c r="U55" s="186" t="s">
        <v>84</v>
      </c>
      <c r="V55" s="186" t="s">
        <v>63</v>
      </c>
      <c r="W55" s="186" t="s">
        <v>57</v>
      </c>
      <c r="X55" s="186" t="s">
        <v>85</v>
      </c>
      <c r="Y55" s="186" t="s">
        <v>3759</v>
      </c>
      <c r="Z55" s="186" t="s">
        <v>3760</v>
      </c>
      <c r="AA55" s="186">
        <v>0.6</v>
      </c>
      <c r="AB55" s="189" t="s">
        <v>3761</v>
      </c>
      <c r="AC55" s="189"/>
      <c r="AD55" s="193"/>
      <c r="AE55" s="189"/>
      <c r="AF55" s="193"/>
      <c r="AG55" s="193" t="s">
        <v>3762</v>
      </c>
      <c r="AH55" s="189"/>
      <c r="AI55" s="190"/>
      <c r="AJ55" s="191"/>
      <c r="AK55" s="192"/>
      <c r="AL55" s="191"/>
      <c r="AM55" s="152"/>
      <c r="AN55" s="189"/>
      <c r="AO55" s="189" t="s">
        <v>3763</v>
      </c>
      <c r="AP55" s="189" t="s">
        <v>3764</v>
      </c>
      <c r="AQ55" s="232"/>
      <c r="AR55" s="232"/>
      <c r="AS55" s="232"/>
      <c r="AT55" s="240"/>
      <c r="AU55" s="232"/>
      <c r="AV55" s="232"/>
      <c r="AW55" s="232"/>
      <c r="AX55" s="232"/>
      <c r="AY55" s="232"/>
      <c r="AZ55" s="232"/>
      <c r="BA55" s="232"/>
      <c r="BB55" s="193"/>
      <c r="BC55" s="189"/>
      <c r="BD55" s="189"/>
      <c r="BE55" s="189"/>
      <c r="BF55" s="193"/>
      <c r="BG55" s="193"/>
      <c r="BH55" s="194"/>
      <c r="BI55" s="193"/>
    </row>
    <row r="56" spans="1:157" ht="15" customHeight="1">
      <c r="A56" s="186">
        <v>112</v>
      </c>
      <c r="B56" s="187">
        <v>46135.002974536997</v>
      </c>
      <c r="C56" s="187">
        <v>46135.0083101852</v>
      </c>
      <c r="D56" s="186" t="s">
        <v>657</v>
      </c>
      <c r="E56" s="186" t="s">
        <v>658</v>
      </c>
      <c r="F56" s="186" t="s">
        <v>3765</v>
      </c>
      <c r="G56" s="186" t="s">
        <v>3766</v>
      </c>
      <c r="H56" s="186" t="s">
        <v>189</v>
      </c>
      <c r="I56" s="186" t="s">
        <v>77</v>
      </c>
      <c r="J56" s="186" t="s">
        <v>617</v>
      </c>
      <c r="K56" s="186"/>
      <c r="L56" s="187" t="s">
        <v>662</v>
      </c>
      <c r="M56" s="187">
        <v>46157</v>
      </c>
      <c r="N56" s="186" t="s">
        <v>57</v>
      </c>
      <c r="O56" s="186">
        <v>0</v>
      </c>
      <c r="P56" s="186"/>
      <c r="Q56" s="188" t="s">
        <v>58</v>
      </c>
      <c r="R56" s="186" t="s">
        <v>3766</v>
      </c>
      <c r="S56" s="186"/>
      <c r="T56" s="186" t="s">
        <v>3766</v>
      </c>
      <c r="U56" s="186" t="s">
        <v>84</v>
      </c>
      <c r="V56" s="186" t="s">
        <v>63</v>
      </c>
      <c r="W56" s="186" t="s">
        <v>64</v>
      </c>
      <c r="X56" s="186" t="s">
        <v>65</v>
      </c>
      <c r="Y56" s="186" t="s">
        <v>3767</v>
      </c>
      <c r="Z56" s="186" t="s">
        <v>3768</v>
      </c>
      <c r="AA56" s="186"/>
      <c r="AB56" s="189" t="s">
        <v>2357</v>
      </c>
      <c r="AC56" s="189" t="s">
        <v>69</v>
      </c>
      <c r="AD56" s="193">
        <v>46142</v>
      </c>
      <c r="AE56" s="189" t="s">
        <v>3</v>
      </c>
      <c r="AF56" s="193"/>
      <c r="AG56" s="193"/>
      <c r="AH56" s="189" t="s">
        <v>3769</v>
      </c>
      <c r="AI56" s="190" t="s">
        <v>3770</v>
      </c>
      <c r="AJ56" s="191">
        <v>0</v>
      </c>
      <c r="AK56" s="192" t="s">
        <v>3771</v>
      </c>
      <c r="AL56" s="191" t="s">
        <v>130</v>
      </c>
      <c r="AM56" s="152" t="s">
        <v>537</v>
      </c>
      <c r="AN56" s="189" t="s">
        <v>217</v>
      </c>
      <c r="AO56" s="189" t="s">
        <v>709</v>
      </c>
      <c r="AP56" s="189"/>
      <c r="AQ56" s="232"/>
      <c r="AR56" s="232"/>
      <c r="AS56" s="232"/>
      <c r="AT56" s="240" t="str">
        <f>IF(OR(AR56="",AS56=""),"",TEXT(WORKDAY(AS56,IF(AR56="Baja",3,IF(AR56="Media",5,0))),"dd-mmm"))</f>
        <v/>
      </c>
      <c r="AU56" s="232"/>
      <c r="AV56" s="232"/>
      <c r="AW56" s="232"/>
      <c r="AX56" s="232"/>
      <c r="AY56" s="232"/>
      <c r="AZ56" s="232"/>
      <c r="BA56" s="232"/>
      <c r="BB56" s="193" t="s">
        <v>166</v>
      </c>
      <c r="BC56" s="189" t="s">
        <v>2580</v>
      </c>
      <c r="BD56" s="189" t="s">
        <v>2343</v>
      </c>
      <c r="BE56" s="189"/>
      <c r="BF56" s="193">
        <v>46174</v>
      </c>
      <c r="BG56" s="193">
        <v>46185</v>
      </c>
      <c r="BH56" s="194" t="s">
        <v>132</v>
      </c>
      <c r="BI56" s="193"/>
      <c r="BJ56" s="9"/>
      <c r="BK56" s="50"/>
      <c r="BL56" s="50"/>
      <c r="BM56" s="9"/>
      <c r="BN56" s="9"/>
      <c r="BO56" s="9"/>
    </row>
    <row r="57" spans="1:157" ht="15" customHeight="1">
      <c r="A57" s="186">
        <v>66</v>
      </c>
      <c r="B57" s="187">
        <v>46083.734027777798</v>
      </c>
      <c r="C57" s="187">
        <v>46083.756967592599</v>
      </c>
      <c r="D57" s="186" t="s">
        <v>1432</v>
      </c>
      <c r="E57" s="186" t="s">
        <v>1433</v>
      </c>
      <c r="F57" s="186" t="s">
        <v>3772</v>
      </c>
      <c r="G57" s="186" t="s">
        <v>3773</v>
      </c>
      <c r="H57" s="186" t="s">
        <v>1150</v>
      </c>
      <c r="I57" s="186" t="s">
        <v>77</v>
      </c>
      <c r="J57" s="367" t="s">
        <v>2646</v>
      </c>
      <c r="K57" s="186"/>
      <c r="L57" s="187" t="s">
        <v>2356</v>
      </c>
      <c r="M57" s="187">
        <v>46098</v>
      </c>
      <c r="N57" s="186" t="s">
        <v>57</v>
      </c>
      <c r="O57" s="186">
        <v>0</v>
      </c>
      <c r="P57" s="186"/>
      <c r="Q57" s="188" t="s">
        <v>58</v>
      </c>
      <c r="R57" s="186" t="s">
        <v>3774</v>
      </c>
      <c r="S57" s="186"/>
      <c r="T57" s="186" t="s">
        <v>3775</v>
      </c>
      <c r="U57" s="186" t="s">
        <v>84</v>
      </c>
      <c r="V57" s="186" t="s">
        <v>1025</v>
      </c>
      <c r="W57" s="186" t="s">
        <v>64</v>
      </c>
      <c r="X57" s="186" t="s">
        <v>85</v>
      </c>
      <c r="Y57" s="186" t="s">
        <v>3776</v>
      </c>
      <c r="Z57" s="186" t="s">
        <v>3777</v>
      </c>
      <c r="AA57" s="186"/>
      <c r="AB57" s="152" t="s">
        <v>2612</v>
      </c>
      <c r="AC57" s="189" t="s">
        <v>2381</v>
      </c>
      <c r="AD57" s="193"/>
      <c r="AE57" s="189" t="s">
        <v>3</v>
      </c>
      <c r="AF57" s="193"/>
      <c r="AG57" s="193"/>
      <c r="AH57" s="189">
        <v>1</v>
      </c>
      <c r="AI57" s="190">
        <v>3500</v>
      </c>
      <c r="AJ57" s="191">
        <v>10000</v>
      </c>
      <c r="AK57" s="192" t="s">
        <v>3778</v>
      </c>
      <c r="AL57" s="191" t="s">
        <v>215</v>
      </c>
      <c r="AM57" s="152" t="s">
        <v>537</v>
      </c>
      <c r="AN57" s="189"/>
      <c r="AO57" s="189" t="s">
        <v>709</v>
      </c>
      <c r="AP57" s="189"/>
      <c r="AQ57" s="232"/>
      <c r="AR57" s="232"/>
      <c r="AS57" s="232"/>
      <c r="AT57" s="240" t="s">
        <v>89</v>
      </c>
      <c r="AU57" s="232"/>
      <c r="AV57" s="232"/>
      <c r="AW57" s="232"/>
      <c r="AX57" s="232"/>
      <c r="AY57" s="232"/>
      <c r="AZ57" s="232"/>
      <c r="BA57" s="232"/>
      <c r="BB57" s="193" t="s">
        <v>166</v>
      </c>
      <c r="BC57" s="189" t="s">
        <v>2562</v>
      </c>
      <c r="BD57" s="189" t="s">
        <v>132</v>
      </c>
      <c r="BE57" s="189" t="s">
        <v>3779</v>
      </c>
      <c r="BF57" s="193">
        <v>46209</v>
      </c>
      <c r="BG57" s="193">
        <v>46217</v>
      </c>
      <c r="BH57" s="194" t="s">
        <v>132</v>
      </c>
      <c r="BI57" s="193"/>
      <c r="BJ57" s="9"/>
      <c r="BK57" s="50"/>
      <c r="BL57" s="50"/>
    </row>
    <row r="58" spans="1:157" ht="120" customHeight="1">
      <c r="A58" s="143">
        <v>261</v>
      </c>
      <c r="B58" s="141">
        <v>46204.078136574099</v>
      </c>
      <c r="C58" s="141">
        <v>46204.456331018497</v>
      </c>
      <c r="D58" s="143" t="s">
        <v>107</v>
      </c>
      <c r="E58" s="143" t="s">
        <v>108</v>
      </c>
      <c r="F58" s="140" t="s">
        <v>3780</v>
      </c>
      <c r="G58" s="140" t="s">
        <v>3781</v>
      </c>
      <c r="H58" s="143" t="s">
        <v>52</v>
      </c>
      <c r="I58" s="348" t="s">
        <v>111</v>
      </c>
      <c r="J58" s="349" t="s">
        <v>595</v>
      </c>
      <c r="K58" s="142" t="s">
        <v>3782</v>
      </c>
      <c r="L58" s="140" t="s">
        <v>307</v>
      </c>
      <c r="M58" s="141">
        <v>46251</v>
      </c>
      <c r="N58" s="143" t="s">
        <v>57</v>
      </c>
      <c r="O58" s="143">
        <v>0</v>
      </c>
      <c r="P58" s="143">
        <v>0</v>
      </c>
      <c r="Q58" s="144" t="s">
        <v>58</v>
      </c>
      <c r="R58" s="140" t="s">
        <v>3783</v>
      </c>
      <c r="S58" s="229" t="s">
        <v>3784</v>
      </c>
      <c r="T58" s="140" t="s">
        <v>116</v>
      </c>
      <c r="U58" s="140" t="s">
        <v>62</v>
      </c>
      <c r="V58" s="145" t="s">
        <v>63</v>
      </c>
      <c r="W58" s="143" t="s">
        <v>57</v>
      </c>
      <c r="X58" s="138" t="s">
        <v>85</v>
      </c>
      <c r="Y58" s="138" t="s">
        <v>117</v>
      </c>
      <c r="Z58" s="147" t="s">
        <v>3785</v>
      </c>
      <c r="AA58" s="207">
        <v>1.2000000000000002</v>
      </c>
      <c r="AB58" s="215" t="s">
        <v>88</v>
      </c>
      <c r="AC58" s="217" t="s">
        <v>69</v>
      </c>
      <c r="AD58" s="216">
        <v>46209</v>
      </c>
      <c r="AE58" s="96" t="s">
        <v>2</v>
      </c>
      <c r="AF58" s="107"/>
      <c r="AG58" s="211" t="s">
        <v>89</v>
      </c>
      <c r="AH58" s="96"/>
      <c r="AI58" s="109"/>
      <c r="AJ58" s="108"/>
      <c r="AK58" s="219"/>
      <c r="AL58" s="222"/>
      <c r="AM58" s="223"/>
      <c r="AN58" s="223" t="s">
        <v>217</v>
      </c>
      <c r="AO58" s="233" t="s">
        <v>70</v>
      </c>
      <c r="AP58" s="269" t="s">
        <v>3786</v>
      </c>
      <c r="AQ58" s="112"/>
      <c r="BB58" s="193"/>
      <c r="BC58" s="189"/>
      <c r="BD58" s="189"/>
      <c r="BE58" s="189"/>
      <c r="BF58" s="193"/>
      <c r="BG58" s="193"/>
      <c r="BH58" s="194"/>
      <c r="BI58" s="193"/>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row>
    <row r="59" spans="1:157" ht="60" customHeight="1">
      <c r="A59" s="143">
        <v>289</v>
      </c>
      <c r="B59" s="141">
        <v>46218.738576388903</v>
      </c>
      <c r="C59" s="141">
        <v>46219.817129629599</v>
      </c>
      <c r="D59" s="143" t="s">
        <v>2196</v>
      </c>
      <c r="E59" s="143" t="s">
        <v>2197</v>
      </c>
      <c r="F59" s="140" t="s">
        <v>3787</v>
      </c>
      <c r="G59" s="140" t="s">
        <v>3788</v>
      </c>
      <c r="H59" s="143" t="s">
        <v>52</v>
      </c>
      <c r="I59" s="348" t="s">
        <v>53</v>
      </c>
      <c r="J59" s="349" t="s">
        <v>3789</v>
      </c>
      <c r="K59" s="142" t="s">
        <v>3790</v>
      </c>
      <c r="L59" s="140" t="s">
        <v>307</v>
      </c>
      <c r="M59" s="141">
        <v>46234</v>
      </c>
      <c r="N59" s="143" t="s">
        <v>57</v>
      </c>
      <c r="O59" s="143">
        <v>0</v>
      </c>
      <c r="P59" s="143">
        <v>0</v>
      </c>
      <c r="Q59" s="144" t="s">
        <v>3791</v>
      </c>
      <c r="R59" s="140" t="s">
        <v>3792</v>
      </c>
      <c r="S59" s="229" t="s">
        <v>3793</v>
      </c>
      <c r="T59" s="140" t="s">
        <v>3794</v>
      </c>
      <c r="U59" s="140" t="s">
        <v>102</v>
      </c>
      <c r="V59" s="145" t="s">
        <v>63</v>
      </c>
      <c r="W59" s="143" t="s">
        <v>57</v>
      </c>
      <c r="X59" s="138" t="s">
        <v>496</v>
      </c>
      <c r="Y59" s="138" t="s">
        <v>3795</v>
      </c>
      <c r="Z59" s="147" t="s">
        <v>3796</v>
      </c>
      <c r="AA59" s="207">
        <v>1.5</v>
      </c>
      <c r="AB59" s="215" t="s">
        <v>199</v>
      </c>
      <c r="AC59" s="217" t="s">
        <v>69</v>
      </c>
      <c r="AD59" s="216">
        <v>46224</v>
      </c>
      <c r="AE59" s="96" t="s">
        <v>2</v>
      </c>
      <c r="AF59" s="107">
        <v>46265</v>
      </c>
      <c r="AG59" s="211">
        <v>46293</v>
      </c>
      <c r="AH59" s="96"/>
      <c r="AI59" s="109"/>
      <c r="AJ59" s="108"/>
      <c r="AK59" s="219"/>
      <c r="AL59" s="222"/>
      <c r="AM59" s="223"/>
      <c r="AN59" s="223"/>
      <c r="AO59" s="233" t="s">
        <v>218</v>
      </c>
      <c r="AP59" s="269" t="s">
        <v>3797</v>
      </c>
      <c r="AQ59" s="112"/>
      <c r="BB59" s="193"/>
      <c r="BC59" s="189"/>
      <c r="BD59" s="189"/>
      <c r="BE59" s="189"/>
      <c r="BF59" s="193"/>
      <c r="BG59" s="193"/>
      <c r="BH59" s="194"/>
      <c r="BI59" s="193"/>
    </row>
    <row r="60" spans="1:157" ht="15" customHeight="1">
      <c r="A60" s="143">
        <v>136</v>
      </c>
      <c r="B60" s="141">
        <v>46148.807418981502</v>
      </c>
      <c r="C60" s="141">
        <v>46148.817395833299</v>
      </c>
      <c r="D60" s="143" t="s">
        <v>657</v>
      </c>
      <c r="E60" s="143" t="s">
        <v>658</v>
      </c>
      <c r="F60" s="140" t="s">
        <v>3798</v>
      </c>
      <c r="G60" s="140" t="s">
        <v>3799</v>
      </c>
      <c r="H60" s="143" t="s">
        <v>52</v>
      </c>
      <c r="I60" s="348" t="s">
        <v>77</v>
      </c>
      <c r="J60" s="349" t="s">
        <v>617</v>
      </c>
      <c r="K60" s="142" t="s">
        <v>3800</v>
      </c>
      <c r="L60" s="140" t="s">
        <v>662</v>
      </c>
      <c r="M60" s="141">
        <v>46234</v>
      </c>
      <c r="N60" s="143" t="s">
        <v>217</v>
      </c>
      <c r="O60" s="143" t="s">
        <v>1710</v>
      </c>
      <c r="P60" s="143"/>
      <c r="Q60" s="144" t="s">
        <v>58</v>
      </c>
      <c r="R60" s="140" t="s">
        <v>3801</v>
      </c>
      <c r="S60" s="229" t="s">
        <v>3802</v>
      </c>
      <c r="T60" s="140" t="s">
        <v>3803</v>
      </c>
      <c r="U60" s="140" t="s">
        <v>84</v>
      </c>
      <c r="V60" s="145" t="s">
        <v>377</v>
      </c>
      <c r="W60" s="143" t="s">
        <v>64</v>
      </c>
      <c r="X60" s="138" t="s">
        <v>65</v>
      </c>
      <c r="Y60" s="138" t="s">
        <v>3804</v>
      </c>
      <c r="Z60" s="147" t="s">
        <v>3805</v>
      </c>
      <c r="AA60" s="207">
        <v>0.3</v>
      </c>
      <c r="AB60" s="215" t="s">
        <v>88</v>
      </c>
      <c r="AC60" s="217" t="s">
        <v>69</v>
      </c>
      <c r="AD60" s="216">
        <v>46149</v>
      </c>
      <c r="AE60" s="96" t="s">
        <v>2</v>
      </c>
      <c r="AF60" s="107">
        <v>46195</v>
      </c>
      <c r="AG60" s="211">
        <v>46251</v>
      </c>
      <c r="AH60" s="96"/>
      <c r="AI60" s="109"/>
      <c r="AJ60" s="108"/>
      <c r="AK60" s="219"/>
      <c r="AL60" s="222" t="s">
        <v>229</v>
      </c>
      <c r="AM60" s="223" t="s">
        <v>131</v>
      </c>
      <c r="AN60" s="223" t="s">
        <v>217</v>
      </c>
      <c r="AO60" s="233" t="s">
        <v>200</v>
      </c>
      <c r="AP60" s="269" t="s">
        <v>3806</v>
      </c>
      <c r="AQ60" s="112"/>
      <c r="BB60" s="193"/>
      <c r="BC60" s="189"/>
      <c r="BD60" s="189"/>
      <c r="BE60" s="189"/>
      <c r="BF60" s="193"/>
      <c r="BG60" s="193"/>
      <c r="BH60" s="194"/>
      <c r="BI60" s="193"/>
    </row>
    <row r="61" spans="1:157" ht="15" customHeight="1">
      <c r="A61" s="143">
        <v>54</v>
      </c>
      <c r="B61" s="141">
        <v>46070.903935185182</v>
      </c>
      <c r="C61" s="141">
        <v>46070.907430555599</v>
      </c>
      <c r="D61" s="143" t="s">
        <v>1705</v>
      </c>
      <c r="E61" s="143" t="s">
        <v>1706</v>
      </c>
      <c r="F61" s="140" t="s">
        <v>1707</v>
      </c>
      <c r="G61" s="140" t="s">
        <v>1720</v>
      </c>
      <c r="H61" s="143" t="s">
        <v>76</v>
      </c>
      <c r="I61" s="348" t="s">
        <v>77</v>
      </c>
      <c r="J61" s="349" t="s">
        <v>2778</v>
      </c>
      <c r="K61" s="142"/>
      <c r="L61" s="140" t="s">
        <v>662</v>
      </c>
      <c r="M61" s="141">
        <v>46203</v>
      </c>
      <c r="N61" s="143" t="s">
        <v>217</v>
      </c>
      <c r="O61" s="143" t="s">
        <v>1710</v>
      </c>
      <c r="P61" s="143"/>
      <c r="Q61" s="144" t="s">
        <v>58</v>
      </c>
      <c r="R61" s="140" t="s">
        <v>1712</v>
      </c>
      <c r="S61" s="229" t="s">
        <v>1714</v>
      </c>
      <c r="T61" s="140" t="s">
        <v>1713</v>
      </c>
      <c r="U61" s="140" t="s">
        <v>84</v>
      </c>
      <c r="V61" s="145" t="s">
        <v>1540</v>
      </c>
      <c r="W61" s="143" t="s">
        <v>64</v>
      </c>
      <c r="X61" s="138" t="s">
        <v>85</v>
      </c>
      <c r="Y61" s="138" t="s">
        <v>1722</v>
      </c>
      <c r="Z61" s="147" t="s">
        <v>1723</v>
      </c>
      <c r="AA61" s="207"/>
      <c r="AB61" s="215" t="s">
        <v>88</v>
      </c>
      <c r="AC61" s="217" t="s">
        <v>299</v>
      </c>
      <c r="AD61" s="216">
        <v>46129</v>
      </c>
      <c r="AE61" s="96" t="s">
        <v>2</v>
      </c>
      <c r="AF61" s="107">
        <v>46188</v>
      </c>
      <c r="AG61" s="211">
        <v>46216</v>
      </c>
      <c r="AH61" s="96">
        <v>3</v>
      </c>
      <c r="AI61" s="109"/>
      <c r="AJ61" s="108">
        <v>44000</v>
      </c>
      <c r="AK61" s="219" t="s">
        <v>3807</v>
      </c>
      <c r="AL61" s="222" t="s">
        <v>1070</v>
      </c>
      <c r="AM61" s="223" t="s">
        <v>131</v>
      </c>
      <c r="AN61" s="223" t="s">
        <v>132</v>
      </c>
      <c r="AO61" s="233" t="s">
        <v>709</v>
      </c>
      <c r="AP61" s="269" t="s">
        <v>3808</v>
      </c>
      <c r="AQ61" s="112" t="s">
        <v>965</v>
      </c>
      <c r="AR61" s="7" t="s">
        <v>1871</v>
      </c>
      <c r="AS61" s="7">
        <v>46258</v>
      </c>
      <c r="AT61" s="7">
        <v>46286</v>
      </c>
      <c r="AZ61" s="7" t="s">
        <v>218</v>
      </c>
      <c r="BA61" s="7" t="s">
        <v>3809</v>
      </c>
      <c r="BB61" s="193"/>
      <c r="BC61" s="189"/>
      <c r="BD61" s="189"/>
      <c r="BE61" s="189"/>
      <c r="BF61" s="193"/>
      <c r="BG61" s="193"/>
      <c r="BH61" s="194"/>
      <c r="BI61" s="193"/>
    </row>
    <row r="62" spans="1:157" ht="15" customHeight="1">
      <c r="A62" s="143">
        <v>69</v>
      </c>
      <c r="B62" s="141">
        <v>46093.419641203698</v>
      </c>
      <c r="C62" s="141">
        <v>46093.4243055556</v>
      </c>
      <c r="D62" s="143" t="s">
        <v>1366</v>
      </c>
      <c r="E62" s="143" t="s">
        <v>1367</v>
      </c>
      <c r="F62" s="140" t="s">
        <v>3810</v>
      </c>
      <c r="G62" s="140" t="s">
        <v>3811</v>
      </c>
      <c r="H62" s="143" t="s">
        <v>52</v>
      </c>
      <c r="I62" s="348" t="s">
        <v>190</v>
      </c>
      <c r="J62" s="349" t="s">
        <v>617</v>
      </c>
      <c r="K62" s="142"/>
      <c r="L62" s="140" t="s">
        <v>2356</v>
      </c>
      <c r="M62" s="141">
        <v>46142</v>
      </c>
      <c r="N62" s="143" t="s">
        <v>217</v>
      </c>
      <c r="O62" s="143" t="s">
        <v>1710</v>
      </c>
      <c r="P62" s="143"/>
      <c r="Q62" s="144" t="s">
        <v>58</v>
      </c>
      <c r="R62" s="140" t="s">
        <v>3812</v>
      </c>
      <c r="S62" s="229"/>
      <c r="T62" s="140" t="s">
        <v>3813</v>
      </c>
      <c r="U62" s="140"/>
      <c r="V62" s="145" t="s">
        <v>1213</v>
      </c>
      <c r="W62" s="143" t="s">
        <v>64</v>
      </c>
      <c r="X62" s="138" t="s">
        <v>1214</v>
      </c>
      <c r="Y62" s="138" t="s">
        <v>1215</v>
      </c>
      <c r="Z62" s="147" t="s">
        <v>3814</v>
      </c>
      <c r="AA62" s="207"/>
      <c r="AB62" s="215" t="s">
        <v>2357</v>
      </c>
      <c r="AC62" s="217" t="s">
        <v>2381</v>
      </c>
      <c r="AD62" s="216"/>
      <c r="AE62" s="96"/>
      <c r="AF62" s="107"/>
      <c r="AG62" s="211"/>
      <c r="AH62" s="96"/>
      <c r="AI62" s="109"/>
      <c r="AJ62" s="108"/>
      <c r="AK62" s="219"/>
      <c r="AL62" s="222"/>
      <c r="AM62" s="223" t="s">
        <v>537</v>
      </c>
      <c r="AN62" s="223"/>
      <c r="AO62" s="233" t="s">
        <v>200</v>
      </c>
      <c r="AP62" s="269" t="s">
        <v>3815</v>
      </c>
      <c r="AQ62" s="112"/>
      <c r="AT62" s="7" t="s">
        <v>89</v>
      </c>
      <c r="BB62" s="193"/>
      <c r="BC62" s="189"/>
      <c r="BD62" s="189"/>
      <c r="BE62" s="189"/>
      <c r="BF62" s="193"/>
      <c r="BG62" s="193"/>
      <c r="BH62" s="194"/>
      <c r="BI62" s="193" t="s">
        <v>3816</v>
      </c>
    </row>
    <row r="63" spans="1:157" ht="15" customHeight="1">
      <c r="A63" s="143">
        <v>355</v>
      </c>
      <c r="B63" s="141">
        <v>46248.049097222203</v>
      </c>
      <c r="C63" s="141">
        <v>46248.052129629599</v>
      </c>
      <c r="D63" s="143" t="s">
        <v>657</v>
      </c>
      <c r="E63" s="143" t="s">
        <v>658</v>
      </c>
      <c r="F63" s="140" t="s">
        <v>3817</v>
      </c>
      <c r="G63" s="140" t="s">
        <v>3818</v>
      </c>
      <c r="H63" s="143" t="s">
        <v>76</v>
      </c>
      <c r="I63" s="348" t="s">
        <v>77</v>
      </c>
      <c r="J63" s="349" t="s">
        <v>660</v>
      </c>
      <c r="K63" s="142" t="s">
        <v>3819</v>
      </c>
      <c r="L63" s="140" t="s">
        <v>662</v>
      </c>
      <c r="M63" s="141">
        <v>46280</v>
      </c>
      <c r="N63" s="143" t="s">
        <v>57</v>
      </c>
      <c r="O63" s="143">
        <v>0</v>
      </c>
      <c r="P63" s="143">
        <v>0</v>
      </c>
      <c r="Q63" s="144" t="s">
        <v>58</v>
      </c>
      <c r="R63" s="140" t="s">
        <v>3820</v>
      </c>
      <c r="S63" s="229" t="s">
        <v>3821</v>
      </c>
      <c r="T63" s="140" t="s">
        <v>3822</v>
      </c>
      <c r="U63" s="140" t="s">
        <v>84</v>
      </c>
      <c r="V63" s="145" t="s">
        <v>63</v>
      </c>
      <c r="W63" s="143" t="s">
        <v>57</v>
      </c>
      <c r="X63" s="138" t="s">
        <v>496</v>
      </c>
      <c r="Y63" s="138" t="s">
        <v>3823</v>
      </c>
      <c r="Z63" s="147" t="s">
        <v>3824</v>
      </c>
      <c r="AA63" s="207">
        <v>0.9</v>
      </c>
      <c r="AB63" s="215" t="s">
        <v>463</v>
      </c>
      <c r="AC63" s="217" t="s">
        <v>69</v>
      </c>
      <c r="AD63" s="216">
        <v>46248</v>
      </c>
      <c r="AE63" s="96" t="s">
        <v>3</v>
      </c>
      <c r="AF63" s="107">
        <v>46284</v>
      </c>
      <c r="AG63" s="211">
        <v>46297</v>
      </c>
      <c r="AH63" s="96" t="s">
        <v>3825</v>
      </c>
      <c r="AI63" s="109">
        <v>0</v>
      </c>
      <c r="AJ63" s="108">
        <v>0</v>
      </c>
      <c r="AK63" s="219"/>
      <c r="AL63" s="222"/>
      <c r="AM63" s="223"/>
      <c r="AN63" s="223" t="s">
        <v>132</v>
      </c>
      <c r="AO63" s="233" t="s">
        <v>218</v>
      </c>
      <c r="AP63" s="269" t="s">
        <v>3826</v>
      </c>
      <c r="AQ63" s="112"/>
      <c r="BB63" s="193"/>
      <c r="BC63" s="189"/>
      <c r="BD63" s="189"/>
      <c r="BE63" s="189"/>
      <c r="BF63" s="193"/>
      <c r="BG63" s="193"/>
      <c r="BH63" s="194"/>
      <c r="BI63" s="193"/>
    </row>
    <row r="64" spans="1:157" ht="15" customHeight="1">
      <c r="A64" s="143">
        <v>291</v>
      </c>
      <c r="B64" s="141">
        <v>46219.755219907398</v>
      </c>
      <c r="C64" s="141">
        <v>46220.335300925901</v>
      </c>
      <c r="D64" s="143" t="s">
        <v>3827</v>
      </c>
      <c r="E64" s="143" t="s">
        <v>3828</v>
      </c>
      <c r="F64" s="140" t="s">
        <v>3829</v>
      </c>
      <c r="G64" s="140" t="s">
        <v>3830</v>
      </c>
      <c r="H64" s="143" t="s">
        <v>76</v>
      </c>
      <c r="I64" s="348" t="s">
        <v>409</v>
      </c>
      <c r="J64" s="349" t="s">
        <v>3265</v>
      </c>
      <c r="K64" s="142" t="s">
        <v>3831</v>
      </c>
      <c r="L64" s="140" t="s">
        <v>307</v>
      </c>
      <c r="M64" s="141">
        <v>46237</v>
      </c>
      <c r="N64" s="143" t="s">
        <v>57</v>
      </c>
      <c r="O64" s="143">
        <v>0</v>
      </c>
      <c r="P64" s="143">
        <v>0</v>
      </c>
      <c r="Q64" s="144" t="s">
        <v>58</v>
      </c>
      <c r="R64" s="140" t="s">
        <v>3832</v>
      </c>
      <c r="S64" s="229" t="s">
        <v>3833</v>
      </c>
      <c r="T64" s="140" t="s">
        <v>3834</v>
      </c>
      <c r="U64" s="140" t="s">
        <v>62</v>
      </c>
      <c r="V64" s="145" t="s">
        <v>63</v>
      </c>
      <c r="W64" s="143" t="s">
        <v>57</v>
      </c>
      <c r="X64" s="138" t="s">
        <v>243</v>
      </c>
      <c r="Y64" s="138" t="s">
        <v>3835</v>
      </c>
      <c r="Z64" s="147" t="s">
        <v>3836</v>
      </c>
      <c r="AA64" s="207">
        <v>1.8</v>
      </c>
      <c r="AB64" s="215" t="s">
        <v>2357</v>
      </c>
      <c r="AC64" s="217" t="s">
        <v>69</v>
      </c>
      <c r="AD64" s="216">
        <v>46220</v>
      </c>
      <c r="AE64" s="96"/>
      <c r="AF64" s="107"/>
      <c r="AG64" s="211"/>
      <c r="AH64" s="96"/>
      <c r="AI64" s="109"/>
      <c r="AJ64" s="108"/>
      <c r="AK64" s="219"/>
      <c r="AL64" s="222"/>
      <c r="AM64" s="223"/>
      <c r="AN64" s="223"/>
      <c r="AO64" s="233" t="s">
        <v>70</v>
      </c>
      <c r="AP64" s="269" t="s">
        <v>3837</v>
      </c>
      <c r="AQ64" s="112"/>
      <c r="BB64" s="193"/>
      <c r="BC64" s="189"/>
      <c r="BD64" s="189"/>
      <c r="BE64" s="189"/>
      <c r="BF64" s="193"/>
      <c r="BG64" s="193"/>
      <c r="BH64" s="194"/>
      <c r="BI64" s="193"/>
    </row>
    <row r="65" spans="1:61" ht="15" customHeight="1">
      <c r="A65" s="143">
        <v>292</v>
      </c>
      <c r="B65" s="141">
        <v>46220.3296990741</v>
      </c>
      <c r="C65" s="141">
        <v>46220.340381944399</v>
      </c>
      <c r="D65" s="143" t="s">
        <v>3827</v>
      </c>
      <c r="E65" s="143" t="s">
        <v>3828</v>
      </c>
      <c r="F65" s="140" t="s">
        <v>3838</v>
      </c>
      <c r="G65" s="140" t="s">
        <v>3839</v>
      </c>
      <c r="H65" s="143" t="s">
        <v>161</v>
      </c>
      <c r="I65" s="348" t="s">
        <v>409</v>
      </c>
      <c r="J65" s="349" t="s">
        <v>3840</v>
      </c>
      <c r="K65" s="142" t="s">
        <v>3841</v>
      </c>
      <c r="L65" s="140" t="s">
        <v>307</v>
      </c>
      <c r="M65" s="141">
        <v>46237</v>
      </c>
      <c r="N65" s="143" t="s">
        <v>57</v>
      </c>
      <c r="O65" s="143">
        <v>0</v>
      </c>
      <c r="P65" s="143">
        <v>0</v>
      </c>
      <c r="Q65" s="144" t="s">
        <v>58</v>
      </c>
      <c r="R65" s="140" t="s">
        <v>3842</v>
      </c>
      <c r="S65" s="229" t="s">
        <v>3833</v>
      </c>
      <c r="T65" s="140" t="s">
        <v>3843</v>
      </c>
      <c r="U65" s="140" t="s">
        <v>62</v>
      </c>
      <c r="V65" s="145" t="s">
        <v>63</v>
      </c>
      <c r="W65" s="143" t="s">
        <v>57</v>
      </c>
      <c r="X65" s="138" t="s">
        <v>243</v>
      </c>
      <c r="Y65" s="138" t="s">
        <v>3844</v>
      </c>
      <c r="Z65" s="147" t="s">
        <v>3845</v>
      </c>
      <c r="AA65" s="207">
        <v>1.8</v>
      </c>
      <c r="AB65" s="215" t="s">
        <v>2357</v>
      </c>
      <c r="AC65" s="217" t="s">
        <v>69</v>
      </c>
      <c r="AD65" s="216">
        <v>46220</v>
      </c>
      <c r="AE65" s="96"/>
      <c r="AF65" s="107"/>
      <c r="AG65" s="211"/>
      <c r="AH65" s="96"/>
      <c r="AI65" s="109"/>
      <c r="AJ65" s="108"/>
      <c r="AK65" s="219"/>
      <c r="AL65" s="222"/>
      <c r="AM65" s="223"/>
      <c r="AN65" s="223"/>
      <c r="AO65" s="233" t="s">
        <v>70</v>
      </c>
      <c r="AP65" s="269" t="s">
        <v>3837</v>
      </c>
      <c r="AQ65" s="112"/>
      <c r="BB65" s="193"/>
      <c r="BC65" s="189"/>
      <c r="BD65" s="189"/>
      <c r="BE65" s="189"/>
      <c r="BF65" s="193"/>
      <c r="BG65" s="193"/>
      <c r="BH65" s="194"/>
      <c r="BI65" s="193"/>
    </row>
    <row r="66" spans="1:61" ht="15" customHeight="1">
      <c r="A66" s="143">
        <v>293</v>
      </c>
      <c r="B66" s="141">
        <v>46220.340543981503</v>
      </c>
      <c r="C66" s="141">
        <v>46220.348622685196</v>
      </c>
      <c r="D66" s="143" t="s">
        <v>3827</v>
      </c>
      <c r="E66" s="143" t="s">
        <v>3828</v>
      </c>
      <c r="F66" s="140" t="s">
        <v>3846</v>
      </c>
      <c r="G66" s="140" t="s">
        <v>3847</v>
      </c>
      <c r="H66" s="143" t="s">
        <v>76</v>
      </c>
      <c r="I66" s="348" t="s">
        <v>409</v>
      </c>
      <c r="J66" s="349" t="s">
        <v>3840</v>
      </c>
      <c r="K66" s="142" t="s">
        <v>3848</v>
      </c>
      <c r="L66" s="140" t="s">
        <v>307</v>
      </c>
      <c r="M66" s="141">
        <v>46237</v>
      </c>
      <c r="N66" s="143" t="s">
        <v>57</v>
      </c>
      <c r="O66" s="143">
        <v>0</v>
      </c>
      <c r="P66" s="143">
        <v>0</v>
      </c>
      <c r="Q66" s="144" t="s">
        <v>58</v>
      </c>
      <c r="R66" s="140" t="s">
        <v>3849</v>
      </c>
      <c r="S66" s="229" t="s">
        <v>3850</v>
      </c>
      <c r="T66" s="140" t="s">
        <v>3851</v>
      </c>
      <c r="U66" s="140" t="s">
        <v>62</v>
      </c>
      <c r="V66" s="145" t="s">
        <v>63</v>
      </c>
      <c r="W66" s="143" t="s">
        <v>57</v>
      </c>
      <c r="X66" s="138" t="s">
        <v>243</v>
      </c>
      <c r="Y66" s="138" t="s">
        <v>3852</v>
      </c>
      <c r="Z66" s="147" t="s">
        <v>3853</v>
      </c>
      <c r="AA66" s="207">
        <v>1.8</v>
      </c>
      <c r="AB66" s="215" t="s">
        <v>2357</v>
      </c>
      <c r="AC66" s="217" t="s">
        <v>69</v>
      </c>
      <c r="AD66" s="216">
        <v>46220</v>
      </c>
      <c r="AE66" s="96"/>
      <c r="AF66" s="107"/>
      <c r="AG66" s="211"/>
      <c r="AH66" s="96"/>
      <c r="AI66" s="109"/>
      <c r="AJ66" s="108"/>
      <c r="AK66" s="219"/>
      <c r="AL66" s="222"/>
      <c r="AM66" s="223"/>
      <c r="AN66" s="223"/>
      <c r="AO66" s="233" t="s">
        <v>70</v>
      </c>
      <c r="AP66" s="269" t="s">
        <v>3837</v>
      </c>
      <c r="AQ66" s="112"/>
      <c r="BB66" s="193"/>
      <c r="BC66" s="189"/>
      <c r="BD66" s="189"/>
      <c r="BE66" s="189"/>
      <c r="BF66" s="193"/>
      <c r="BG66" s="193"/>
      <c r="BH66" s="194"/>
      <c r="BI66" s="193"/>
    </row>
    <row r="67" spans="1:61" ht="45" customHeight="1">
      <c r="A67" s="143">
        <v>294</v>
      </c>
      <c r="B67" s="141">
        <v>46220.3504861111</v>
      </c>
      <c r="C67" s="141">
        <v>46220.356412036999</v>
      </c>
      <c r="D67" s="143" t="s">
        <v>3827</v>
      </c>
      <c r="E67" s="143" t="s">
        <v>3828</v>
      </c>
      <c r="F67" s="140" t="s">
        <v>3854</v>
      </c>
      <c r="G67" s="140" t="s">
        <v>3855</v>
      </c>
      <c r="H67" s="143" t="s">
        <v>161</v>
      </c>
      <c r="I67" s="348" t="s">
        <v>409</v>
      </c>
      <c r="J67" s="349" t="s">
        <v>3828</v>
      </c>
      <c r="K67" s="142" t="s">
        <v>3856</v>
      </c>
      <c r="L67" s="140" t="s">
        <v>307</v>
      </c>
      <c r="M67" s="141">
        <v>46237</v>
      </c>
      <c r="N67" s="143" t="s">
        <v>57</v>
      </c>
      <c r="O67" s="143">
        <v>0</v>
      </c>
      <c r="P67" s="143">
        <v>0</v>
      </c>
      <c r="Q67" s="144" t="s">
        <v>58</v>
      </c>
      <c r="R67" s="140" t="s">
        <v>3857</v>
      </c>
      <c r="S67" s="229" t="s">
        <v>3850</v>
      </c>
      <c r="T67" s="140" t="s">
        <v>3858</v>
      </c>
      <c r="U67" s="140" t="s">
        <v>62</v>
      </c>
      <c r="V67" s="145" t="s">
        <v>63</v>
      </c>
      <c r="W67" s="143" t="s">
        <v>57</v>
      </c>
      <c r="X67" s="138" t="s">
        <v>243</v>
      </c>
      <c r="Y67" s="138" t="s">
        <v>3859</v>
      </c>
      <c r="Z67" s="147" t="s">
        <v>3860</v>
      </c>
      <c r="AA67" s="207">
        <v>1.8</v>
      </c>
      <c r="AB67" s="215" t="s">
        <v>2357</v>
      </c>
      <c r="AC67" s="217" t="s">
        <v>69</v>
      </c>
      <c r="AD67" s="216">
        <v>46220</v>
      </c>
      <c r="AE67" s="96"/>
      <c r="AF67" s="107"/>
      <c r="AG67" s="211"/>
      <c r="AH67" s="96"/>
      <c r="AI67" s="109"/>
      <c r="AJ67" s="108"/>
      <c r="AK67" s="219"/>
      <c r="AL67" s="222"/>
      <c r="AM67" s="223"/>
      <c r="AN67" s="223"/>
      <c r="AO67" s="233" t="s">
        <v>70</v>
      </c>
      <c r="AP67" s="269" t="s">
        <v>3837</v>
      </c>
      <c r="AQ67" s="112"/>
      <c r="BB67" s="193"/>
      <c r="BC67" s="189"/>
      <c r="BD67" s="189"/>
      <c r="BE67" s="189"/>
      <c r="BF67" s="193"/>
      <c r="BG67" s="193"/>
      <c r="BH67" s="194"/>
      <c r="BI67" s="193"/>
    </row>
    <row r="68" spans="1:61" ht="30.75" customHeight="1">
      <c r="A68" s="143">
        <v>329</v>
      </c>
      <c r="B68" s="141">
        <v>46228.818611111099</v>
      </c>
      <c r="C68" s="141">
        <v>46228.819687499999</v>
      </c>
      <c r="D68" s="143" t="s">
        <v>185</v>
      </c>
      <c r="E68" s="143" t="s">
        <v>186</v>
      </c>
      <c r="F68" s="140" t="s">
        <v>3861</v>
      </c>
      <c r="G68" s="140" t="s">
        <v>3862</v>
      </c>
      <c r="H68" s="143" t="s">
        <v>76</v>
      </c>
      <c r="I68" s="348" t="s">
        <v>137</v>
      </c>
      <c r="J68" s="349" t="s">
        <v>1435</v>
      </c>
      <c r="K68" s="142" t="s">
        <v>3863</v>
      </c>
      <c r="L68" s="140" t="s">
        <v>307</v>
      </c>
      <c r="M68" s="141">
        <v>46327</v>
      </c>
      <c r="N68" s="143" t="s">
        <v>57</v>
      </c>
      <c r="O68" s="143">
        <v>0</v>
      </c>
      <c r="P68" s="143">
        <v>0</v>
      </c>
      <c r="Q68" s="144" t="s">
        <v>58</v>
      </c>
      <c r="R68" s="140" t="s">
        <v>3864</v>
      </c>
      <c r="S68" s="229" t="s">
        <v>3865</v>
      </c>
      <c r="T68" s="140" t="s">
        <v>3866</v>
      </c>
      <c r="U68" s="140" t="s">
        <v>62</v>
      </c>
      <c r="V68" s="145" t="s">
        <v>143</v>
      </c>
      <c r="W68" s="143" t="s">
        <v>57</v>
      </c>
      <c r="X68" s="138" t="s">
        <v>243</v>
      </c>
      <c r="Y68" s="138" t="s">
        <v>3867</v>
      </c>
      <c r="Z68" s="147" t="s">
        <v>3868</v>
      </c>
      <c r="AA68" s="207">
        <v>1.9</v>
      </c>
      <c r="AB68" s="215" t="s">
        <v>3869</v>
      </c>
      <c r="AC68" s="217" t="s">
        <v>69</v>
      </c>
      <c r="AD68" s="216">
        <v>46233</v>
      </c>
      <c r="AE68" s="96" t="s">
        <v>3</v>
      </c>
      <c r="AF68" s="107">
        <v>46252</v>
      </c>
      <c r="AG68" s="211">
        <v>46266</v>
      </c>
      <c r="AH68" s="96">
        <v>3</v>
      </c>
      <c r="AI68" s="109">
        <v>0</v>
      </c>
      <c r="AJ68" s="108">
        <v>0</v>
      </c>
      <c r="AK68" s="219" t="s">
        <v>3870</v>
      </c>
      <c r="AL68" s="222" t="s">
        <v>130</v>
      </c>
      <c r="AM68" s="223" t="s">
        <v>131</v>
      </c>
      <c r="AN68" s="223" t="s">
        <v>57</v>
      </c>
      <c r="AO68" s="233" t="s">
        <v>709</v>
      </c>
      <c r="AP68" s="223"/>
      <c r="AQ68" s="112"/>
      <c r="BB68" s="193"/>
      <c r="BC68" s="189"/>
      <c r="BD68" s="189"/>
      <c r="BE68" s="189"/>
      <c r="BF68" s="193"/>
      <c r="BG68" s="193"/>
      <c r="BH68" s="194"/>
      <c r="BI68" s="193"/>
    </row>
    <row r="69" spans="1:61" ht="15" customHeight="1">
      <c r="A69" s="143">
        <v>332</v>
      </c>
      <c r="B69" s="141">
        <v>46228.822812500002</v>
      </c>
      <c r="C69" s="141">
        <v>46228.823958333298</v>
      </c>
      <c r="D69" s="143" t="s">
        <v>185</v>
      </c>
      <c r="E69" s="143" t="s">
        <v>186</v>
      </c>
      <c r="F69" s="140" t="s">
        <v>3871</v>
      </c>
      <c r="G69" s="140" t="s">
        <v>3872</v>
      </c>
      <c r="H69" s="143" t="s">
        <v>76</v>
      </c>
      <c r="I69" s="348" t="s">
        <v>137</v>
      </c>
      <c r="J69" s="349" t="s">
        <v>1435</v>
      </c>
      <c r="K69" s="142" t="s">
        <v>3873</v>
      </c>
      <c r="L69" s="140" t="s">
        <v>307</v>
      </c>
      <c r="M69" s="141">
        <v>46327</v>
      </c>
      <c r="N69" s="143" t="s">
        <v>57</v>
      </c>
      <c r="O69" s="143">
        <v>0</v>
      </c>
      <c r="P69" s="143">
        <v>0</v>
      </c>
      <c r="Q69" s="144" t="s">
        <v>58</v>
      </c>
      <c r="R69" s="140" t="s">
        <v>3874</v>
      </c>
      <c r="S69" s="229" t="s">
        <v>3865</v>
      </c>
      <c r="T69" s="140" t="s">
        <v>3875</v>
      </c>
      <c r="U69" s="140" t="s">
        <v>62</v>
      </c>
      <c r="V69" s="145" t="s">
        <v>143</v>
      </c>
      <c r="W69" s="143" t="s">
        <v>57</v>
      </c>
      <c r="X69" s="138" t="s">
        <v>243</v>
      </c>
      <c r="Y69" s="138" t="s">
        <v>3876</v>
      </c>
      <c r="Z69" s="147" t="s">
        <v>3877</v>
      </c>
      <c r="AA69" s="207">
        <v>1.9</v>
      </c>
      <c r="AB69" s="215" t="s">
        <v>3869</v>
      </c>
      <c r="AC69" s="217" t="s">
        <v>69</v>
      </c>
      <c r="AD69" s="216">
        <v>46233</v>
      </c>
      <c r="AE69" s="96" t="s">
        <v>3</v>
      </c>
      <c r="AF69" s="107">
        <v>46252</v>
      </c>
      <c r="AG69" s="211">
        <v>46266</v>
      </c>
      <c r="AH69" s="96">
        <v>3</v>
      </c>
      <c r="AI69" s="109">
        <v>0</v>
      </c>
      <c r="AJ69" s="108">
        <v>0</v>
      </c>
      <c r="AK69" s="219" t="s">
        <v>3878</v>
      </c>
      <c r="AL69" s="222" t="s">
        <v>130</v>
      </c>
      <c r="AM69" s="223" t="s">
        <v>131</v>
      </c>
      <c r="AN69" s="223" t="s">
        <v>57</v>
      </c>
      <c r="AO69" s="233" t="s">
        <v>709</v>
      </c>
      <c r="AP69" s="269" t="s">
        <v>3879</v>
      </c>
      <c r="AQ69" s="112"/>
      <c r="BB69" s="193"/>
      <c r="BC69" s="189"/>
      <c r="BD69" s="189"/>
      <c r="BE69" s="189"/>
      <c r="BF69" s="193"/>
      <c r="BG69" s="193"/>
      <c r="BH69" s="194"/>
      <c r="BI69" s="193"/>
    </row>
    <row r="70" spans="1:61" ht="15" customHeight="1">
      <c r="A70" s="143">
        <v>333</v>
      </c>
      <c r="B70" s="141">
        <v>46228.824097222197</v>
      </c>
      <c r="C70" s="141">
        <v>46228.825162036999</v>
      </c>
      <c r="D70" s="143" t="s">
        <v>185</v>
      </c>
      <c r="E70" s="143" t="s">
        <v>186</v>
      </c>
      <c r="F70" s="140" t="s">
        <v>3880</v>
      </c>
      <c r="G70" s="140" t="s">
        <v>3881</v>
      </c>
      <c r="H70" s="143" t="s">
        <v>76</v>
      </c>
      <c r="I70" s="348" t="s">
        <v>137</v>
      </c>
      <c r="J70" s="349" t="s">
        <v>1435</v>
      </c>
      <c r="K70" s="142" t="s">
        <v>3882</v>
      </c>
      <c r="L70" s="140" t="s">
        <v>307</v>
      </c>
      <c r="M70" s="141">
        <v>46327</v>
      </c>
      <c r="N70" s="143" t="s">
        <v>57</v>
      </c>
      <c r="O70" s="143">
        <v>0</v>
      </c>
      <c r="P70" s="143">
        <v>0</v>
      </c>
      <c r="Q70" s="144" t="s">
        <v>58</v>
      </c>
      <c r="R70" s="140" t="s">
        <v>3874</v>
      </c>
      <c r="S70" s="229" t="s">
        <v>3865</v>
      </c>
      <c r="T70" s="140" t="s">
        <v>3875</v>
      </c>
      <c r="U70" s="140" t="s">
        <v>62</v>
      </c>
      <c r="V70" s="145" t="s">
        <v>143</v>
      </c>
      <c r="W70" s="143" t="s">
        <v>57</v>
      </c>
      <c r="X70" s="138" t="s">
        <v>243</v>
      </c>
      <c r="Y70" s="138" t="s">
        <v>3876</v>
      </c>
      <c r="Z70" s="147" t="s">
        <v>3883</v>
      </c>
      <c r="AA70" s="207">
        <v>1.9</v>
      </c>
      <c r="AB70" s="215" t="s">
        <v>3869</v>
      </c>
      <c r="AC70" s="217" t="s">
        <v>69</v>
      </c>
      <c r="AD70" s="216">
        <v>46233</v>
      </c>
      <c r="AE70" s="96" t="s">
        <v>3</v>
      </c>
      <c r="AF70" s="107">
        <v>46252</v>
      </c>
      <c r="AG70" s="211">
        <v>46266</v>
      </c>
      <c r="AH70" s="96">
        <v>3</v>
      </c>
      <c r="AI70" s="109">
        <v>0</v>
      </c>
      <c r="AJ70" s="108">
        <v>0</v>
      </c>
      <c r="AK70" s="219" t="s">
        <v>3884</v>
      </c>
      <c r="AL70" s="222" t="s">
        <v>130</v>
      </c>
      <c r="AM70" s="223" t="s">
        <v>131</v>
      </c>
      <c r="AN70" s="223" t="s">
        <v>57</v>
      </c>
      <c r="AO70" s="233" t="s">
        <v>709</v>
      </c>
      <c r="AP70" s="223"/>
      <c r="AQ70" s="112"/>
      <c r="BB70" s="193"/>
      <c r="BC70" s="189"/>
      <c r="BD70" s="189"/>
      <c r="BE70" s="189"/>
      <c r="BF70" s="193"/>
      <c r="BG70" s="193"/>
      <c r="BH70" s="194"/>
      <c r="BI70" s="193"/>
    </row>
    <row r="71" spans="1:61" ht="15" customHeight="1">
      <c r="A71" s="143">
        <v>321</v>
      </c>
      <c r="B71" s="141">
        <v>46228.803645833301</v>
      </c>
      <c r="C71" s="141">
        <v>46228.805069444403</v>
      </c>
      <c r="D71" s="143" t="s">
        <v>185</v>
      </c>
      <c r="E71" s="143" t="s">
        <v>186</v>
      </c>
      <c r="F71" s="140" t="s">
        <v>3885</v>
      </c>
      <c r="G71" s="140" t="s">
        <v>3886</v>
      </c>
      <c r="H71" s="143" t="s">
        <v>76</v>
      </c>
      <c r="I71" s="348" t="s">
        <v>137</v>
      </c>
      <c r="J71" s="349" t="s">
        <v>1435</v>
      </c>
      <c r="K71" s="142" t="s">
        <v>3887</v>
      </c>
      <c r="L71" s="140" t="s">
        <v>307</v>
      </c>
      <c r="M71" s="141">
        <v>46327</v>
      </c>
      <c r="N71" s="143" t="s">
        <v>57</v>
      </c>
      <c r="O71" s="143">
        <v>0</v>
      </c>
      <c r="P71" s="143">
        <v>0</v>
      </c>
      <c r="Q71" s="144" t="s">
        <v>58</v>
      </c>
      <c r="R71" s="140" t="s">
        <v>3874</v>
      </c>
      <c r="S71" s="229" t="s">
        <v>3865</v>
      </c>
      <c r="T71" s="140" t="s">
        <v>3866</v>
      </c>
      <c r="U71" s="140" t="s">
        <v>62</v>
      </c>
      <c r="V71" s="145" t="s">
        <v>143</v>
      </c>
      <c r="W71" s="143" t="s">
        <v>57</v>
      </c>
      <c r="X71" s="138" t="s">
        <v>243</v>
      </c>
      <c r="Y71" s="138" t="s">
        <v>3876</v>
      </c>
      <c r="Z71" s="147" t="s">
        <v>3888</v>
      </c>
      <c r="AA71" s="207">
        <v>1.9</v>
      </c>
      <c r="AB71" s="215" t="s">
        <v>3869</v>
      </c>
      <c r="AC71" s="217" t="s">
        <v>69</v>
      </c>
      <c r="AD71" s="216">
        <v>46233</v>
      </c>
      <c r="AE71" s="96" t="s">
        <v>3</v>
      </c>
      <c r="AF71" s="107">
        <v>46252</v>
      </c>
      <c r="AG71" s="211">
        <v>46266</v>
      </c>
      <c r="AH71" s="96">
        <v>3</v>
      </c>
      <c r="AI71" s="109">
        <v>0</v>
      </c>
      <c r="AJ71" s="108">
        <v>0</v>
      </c>
      <c r="AK71" s="219" t="s">
        <v>3889</v>
      </c>
      <c r="AL71" s="222" t="s">
        <v>130</v>
      </c>
      <c r="AM71" s="223" t="s">
        <v>131</v>
      </c>
      <c r="AN71" s="223" t="s">
        <v>57</v>
      </c>
      <c r="AO71" s="233" t="s">
        <v>709</v>
      </c>
      <c r="AP71" s="269" t="s">
        <v>3890</v>
      </c>
      <c r="AQ71" s="112"/>
      <c r="BB71" s="193"/>
      <c r="BC71" s="189"/>
      <c r="BD71" s="189"/>
      <c r="BE71" s="189"/>
      <c r="BF71" s="193"/>
      <c r="BG71" s="193"/>
      <c r="BH71" s="194"/>
      <c r="BI71" s="193"/>
    </row>
    <row r="72" spans="1:61" ht="15" customHeight="1">
      <c r="A72" s="140">
        <v>279</v>
      </c>
      <c r="B72" s="141">
        <v>46216.422384259298</v>
      </c>
      <c r="C72" s="141">
        <v>46216.704212962999</v>
      </c>
      <c r="D72" s="143" t="s">
        <v>185</v>
      </c>
      <c r="E72" s="143" t="s">
        <v>186</v>
      </c>
      <c r="F72" s="140" t="s">
        <v>3891</v>
      </c>
      <c r="G72" s="140" t="s">
        <v>3862</v>
      </c>
      <c r="H72" s="143" t="s">
        <v>76</v>
      </c>
      <c r="I72" s="348" t="s">
        <v>137</v>
      </c>
      <c r="J72" s="349" t="s">
        <v>1435</v>
      </c>
      <c r="K72" s="142" t="s">
        <v>3892</v>
      </c>
      <c r="L72" s="140" t="s">
        <v>307</v>
      </c>
      <c r="M72" s="141">
        <v>46327</v>
      </c>
      <c r="N72" s="143" t="s">
        <v>57</v>
      </c>
      <c r="O72" s="143">
        <v>0</v>
      </c>
      <c r="P72" s="143">
        <v>0</v>
      </c>
      <c r="Q72" s="144" t="s">
        <v>58</v>
      </c>
      <c r="R72" s="140" t="s">
        <v>3864</v>
      </c>
      <c r="S72" s="229" t="s">
        <v>3865</v>
      </c>
      <c r="T72" s="140" t="s">
        <v>3866</v>
      </c>
      <c r="U72" s="140" t="s">
        <v>62</v>
      </c>
      <c r="V72" s="145" t="s">
        <v>143</v>
      </c>
      <c r="W72" s="143" t="s">
        <v>57</v>
      </c>
      <c r="X72" s="138" t="s">
        <v>243</v>
      </c>
      <c r="Y72" s="138" t="s">
        <v>3867</v>
      </c>
      <c r="Z72" s="147" t="s">
        <v>3893</v>
      </c>
      <c r="AA72" s="207">
        <v>1.9</v>
      </c>
      <c r="AB72" s="215" t="s">
        <v>2008</v>
      </c>
      <c r="AC72" s="217" t="s">
        <v>69</v>
      </c>
      <c r="AD72" s="216">
        <v>46216</v>
      </c>
      <c r="AE72" s="96" t="s">
        <v>3</v>
      </c>
      <c r="AF72" s="107">
        <v>46218</v>
      </c>
      <c r="AG72" s="211">
        <v>46225</v>
      </c>
      <c r="AH72" s="96">
        <v>1</v>
      </c>
      <c r="AI72" s="109">
        <v>0</v>
      </c>
      <c r="AJ72" s="108">
        <v>0</v>
      </c>
      <c r="AK72" s="219" t="s">
        <v>3894</v>
      </c>
      <c r="AL72" s="222" t="s">
        <v>130</v>
      </c>
      <c r="AM72" s="223" t="s">
        <v>3895</v>
      </c>
      <c r="AN72" s="223" t="s">
        <v>64</v>
      </c>
      <c r="AO72" s="233" t="s">
        <v>963</v>
      </c>
      <c r="AP72" s="269" t="s">
        <v>3896</v>
      </c>
      <c r="AQ72" s="112"/>
      <c r="AT72" s="7" t="s">
        <v>89</v>
      </c>
      <c r="BB72" s="193" t="s">
        <v>132</v>
      </c>
      <c r="BC72" s="189"/>
      <c r="BD72" s="189"/>
      <c r="BE72" s="189"/>
      <c r="BF72" s="193">
        <v>46237</v>
      </c>
      <c r="BG72" s="193">
        <v>46371</v>
      </c>
      <c r="BH72" s="194"/>
      <c r="BI72" s="193"/>
    </row>
    <row r="73" spans="1:61" ht="15" customHeight="1">
      <c r="A73" s="143">
        <v>280</v>
      </c>
      <c r="B73" s="141">
        <v>46216.706319444398</v>
      </c>
      <c r="C73" s="141">
        <v>46216.710821759298</v>
      </c>
      <c r="D73" s="143" t="s">
        <v>185</v>
      </c>
      <c r="E73" s="143" t="s">
        <v>186</v>
      </c>
      <c r="F73" s="140" t="s">
        <v>3897</v>
      </c>
      <c r="G73" s="140" t="s">
        <v>3898</v>
      </c>
      <c r="H73" s="143" t="s">
        <v>76</v>
      </c>
      <c r="I73" s="348" t="s">
        <v>137</v>
      </c>
      <c r="J73" s="349" t="s">
        <v>1435</v>
      </c>
      <c r="K73" s="142" t="s">
        <v>3899</v>
      </c>
      <c r="L73" s="140" t="s">
        <v>307</v>
      </c>
      <c r="M73" s="141">
        <v>46327</v>
      </c>
      <c r="N73" s="143" t="s">
        <v>57</v>
      </c>
      <c r="O73" s="143">
        <v>0</v>
      </c>
      <c r="P73" s="143">
        <v>0</v>
      </c>
      <c r="Q73" s="144" t="s">
        <v>58</v>
      </c>
      <c r="R73" s="140" t="s">
        <v>3874</v>
      </c>
      <c r="S73" s="229" t="s">
        <v>3865</v>
      </c>
      <c r="T73" s="140" t="s">
        <v>3866</v>
      </c>
      <c r="U73" s="140" t="s">
        <v>62</v>
      </c>
      <c r="V73" s="145" t="s">
        <v>143</v>
      </c>
      <c r="W73" s="143" t="s">
        <v>57</v>
      </c>
      <c r="X73" s="138" t="s">
        <v>243</v>
      </c>
      <c r="Y73" s="138" t="s">
        <v>3876</v>
      </c>
      <c r="Z73" s="147" t="s">
        <v>3900</v>
      </c>
      <c r="AA73" s="207">
        <v>1.9</v>
      </c>
      <c r="AB73" s="215" t="s">
        <v>2008</v>
      </c>
      <c r="AC73" s="217" t="s">
        <v>69</v>
      </c>
      <c r="AD73" s="216">
        <v>46216</v>
      </c>
      <c r="AE73" s="96" t="s">
        <v>3</v>
      </c>
      <c r="AF73" s="107">
        <v>46218</v>
      </c>
      <c r="AG73" s="211">
        <v>46225</v>
      </c>
      <c r="AH73" s="96">
        <v>1</v>
      </c>
      <c r="AI73" s="109">
        <v>0</v>
      </c>
      <c r="AJ73" s="108">
        <v>0</v>
      </c>
      <c r="AK73" s="219" t="s">
        <v>3894</v>
      </c>
      <c r="AL73" s="222" t="s">
        <v>130</v>
      </c>
      <c r="AM73" s="223" t="s">
        <v>3895</v>
      </c>
      <c r="AN73" s="223" t="s">
        <v>64</v>
      </c>
      <c r="AO73" s="233" t="s">
        <v>963</v>
      </c>
      <c r="AP73" s="269" t="s">
        <v>3896</v>
      </c>
      <c r="AQ73" s="112"/>
      <c r="AT73" s="7" t="s">
        <v>89</v>
      </c>
      <c r="BB73" s="193" t="s">
        <v>132</v>
      </c>
      <c r="BC73" s="189"/>
      <c r="BD73" s="189"/>
      <c r="BE73" s="189"/>
      <c r="BF73" s="193">
        <v>46237</v>
      </c>
      <c r="BG73" s="193">
        <v>46371</v>
      </c>
      <c r="BH73" s="194"/>
      <c r="BI73" s="193"/>
    </row>
    <row r="74" spans="1:61" ht="15" customHeight="1">
      <c r="A74" s="143">
        <v>281</v>
      </c>
      <c r="B74" s="141">
        <v>46216.710925925901</v>
      </c>
      <c r="C74" s="141">
        <v>46216.731736111098</v>
      </c>
      <c r="D74" s="143" t="s">
        <v>185</v>
      </c>
      <c r="E74" s="143" t="s">
        <v>186</v>
      </c>
      <c r="F74" s="140" t="s">
        <v>3901</v>
      </c>
      <c r="G74" s="140" t="s">
        <v>3886</v>
      </c>
      <c r="H74" s="143" t="s">
        <v>76</v>
      </c>
      <c r="I74" s="348" t="s">
        <v>137</v>
      </c>
      <c r="J74" s="349" t="s">
        <v>1435</v>
      </c>
      <c r="K74" s="142" t="s">
        <v>3902</v>
      </c>
      <c r="L74" s="140" t="s">
        <v>307</v>
      </c>
      <c r="M74" s="141">
        <v>46327</v>
      </c>
      <c r="N74" s="143" t="s">
        <v>57</v>
      </c>
      <c r="O74" s="143">
        <v>0</v>
      </c>
      <c r="P74" s="143">
        <v>0</v>
      </c>
      <c r="Q74" s="144" t="s">
        <v>58</v>
      </c>
      <c r="R74" s="140" t="s">
        <v>3874</v>
      </c>
      <c r="S74" s="229" t="s">
        <v>3865</v>
      </c>
      <c r="T74" s="140" t="s">
        <v>3866</v>
      </c>
      <c r="U74" s="140" t="s">
        <v>62</v>
      </c>
      <c r="V74" s="145" t="s">
        <v>143</v>
      </c>
      <c r="W74" s="143" t="s">
        <v>57</v>
      </c>
      <c r="X74" s="138" t="s">
        <v>243</v>
      </c>
      <c r="Y74" s="138" t="s">
        <v>3876</v>
      </c>
      <c r="Z74" s="147" t="s">
        <v>3903</v>
      </c>
      <c r="AA74" s="207">
        <v>1.9</v>
      </c>
      <c r="AB74" s="215" t="s">
        <v>2008</v>
      </c>
      <c r="AC74" s="217" t="s">
        <v>69</v>
      </c>
      <c r="AD74" s="216">
        <v>46216</v>
      </c>
      <c r="AE74" s="96" t="s">
        <v>3</v>
      </c>
      <c r="AF74" s="107">
        <v>46218</v>
      </c>
      <c r="AG74" s="211">
        <v>46225</v>
      </c>
      <c r="AH74" s="96">
        <v>1</v>
      </c>
      <c r="AI74" s="109">
        <v>0</v>
      </c>
      <c r="AJ74" s="108">
        <v>0</v>
      </c>
      <c r="AK74" s="219" t="s">
        <v>3894</v>
      </c>
      <c r="AL74" s="222" t="s">
        <v>130</v>
      </c>
      <c r="AM74" s="223" t="s">
        <v>3895</v>
      </c>
      <c r="AN74" s="223" t="s">
        <v>64</v>
      </c>
      <c r="AO74" s="233" t="s">
        <v>963</v>
      </c>
      <c r="AP74" s="269" t="s">
        <v>3896</v>
      </c>
      <c r="AQ74" s="112"/>
      <c r="AT74" s="7" t="s">
        <v>89</v>
      </c>
      <c r="BB74" s="193" t="s">
        <v>132</v>
      </c>
      <c r="BC74" s="189"/>
      <c r="BD74" s="189"/>
      <c r="BE74" s="189"/>
      <c r="BF74" s="193">
        <v>46237</v>
      </c>
      <c r="BG74" s="193">
        <v>46371</v>
      </c>
      <c r="BH74" s="194"/>
      <c r="BI74" s="193"/>
    </row>
    <row r="75" spans="1:61" ht="15" customHeight="1">
      <c r="A75" s="143">
        <v>282</v>
      </c>
      <c r="B75" s="141">
        <v>46216.731932870403</v>
      </c>
      <c r="C75" s="141">
        <v>46216.735717592601</v>
      </c>
      <c r="D75" s="143" t="s">
        <v>185</v>
      </c>
      <c r="E75" s="143" t="s">
        <v>186</v>
      </c>
      <c r="F75" s="140" t="s">
        <v>3904</v>
      </c>
      <c r="G75" s="140" t="s">
        <v>3872</v>
      </c>
      <c r="H75" s="143" t="s">
        <v>76</v>
      </c>
      <c r="I75" s="348" t="s">
        <v>137</v>
      </c>
      <c r="J75" s="349" t="s">
        <v>1435</v>
      </c>
      <c r="K75" s="142" t="s">
        <v>3905</v>
      </c>
      <c r="L75" s="140" t="s">
        <v>307</v>
      </c>
      <c r="M75" s="141">
        <v>46327</v>
      </c>
      <c r="N75" s="143" t="s">
        <v>57</v>
      </c>
      <c r="O75" s="143">
        <v>0</v>
      </c>
      <c r="P75" s="143">
        <v>0</v>
      </c>
      <c r="Q75" s="144" t="s">
        <v>58</v>
      </c>
      <c r="R75" s="140" t="s">
        <v>3874</v>
      </c>
      <c r="S75" s="229" t="s">
        <v>3865</v>
      </c>
      <c r="T75" s="140" t="s">
        <v>3875</v>
      </c>
      <c r="U75" s="140" t="s">
        <v>62</v>
      </c>
      <c r="V75" s="145" t="s">
        <v>143</v>
      </c>
      <c r="W75" s="143" t="s">
        <v>57</v>
      </c>
      <c r="X75" s="138" t="s">
        <v>243</v>
      </c>
      <c r="Y75" s="138" t="s">
        <v>3876</v>
      </c>
      <c r="Z75" s="147" t="s">
        <v>3906</v>
      </c>
      <c r="AA75" s="207">
        <v>1.9</v>
      </c>
      <c r="AB75" s="215" t="s">
        <v>2008</v>
      </c>
      <c r="AC75" s="217" t="s">
        <v>69</v>
      </c>
      <c r="AD75" s="216">
        <v>46216</v>
      </c>
      <c r="AE75" s="96" t="s">
        <v>3</v>
      </c>
      <c r="AF75" s="107">
        <v>46218</v>
      </c>
      <c r="AG75" s="211">
        <v>46225</v>
      </c>
      <c r="AH75" s="96">
        <v>1</v>
      </c>
      <c r="AI75" s="109">
        <v>0</v>
      </c>
      <c r="AJ75" s="108">
        <v>0</v>
      </c>
      <c r="AK75" s="219" t="s">
        <v>3894</v>
      </c>
      <c r="AL75" s="222" t="s">
        <v>130</v>
      </c>
      <c r="AM75" s="223" t="s">
        <v>3895</v>
      </c>
      <c r="AN75" s="223" t="s">
        <v>64</v>
      </c>
      <c r="AO75" s="233" t="s">
        <v>963</v>
      </c>
      <c r="AP75" s="269" t="s">
        <v>3896</v>
      </c>
      <c r="AQ75" s="112"/>
      <c r="AT75" s="7" t="s">
        <v>89</v>
      </c>
      <c r="BB75" s="193" t="s">
        <v>132</v>
      </c>
      <c r="BC75" s="189"/>
      <c r="BD75" s="189"/>
      <c r="BE75" s="189"/>
      <c r="BF75" s="193">
        <v>46237</v>
      </c>
      <c r="BG75" s="193">
        <v>46371</v>
      </c>
      <c r="BH75" s="194"/>
      <c r="BI75" s="193"/>
    </row>
    <row r="76" spans="1:61" ht="15" customHeight="1">
      <c r="A76" s="143">
        <v>283</v>
      </c>
      <c r="B76" s="141">
        <v>46216.735798611102</v>
      </c>
      <c r="C76" s="141">
        <v>46216.737719907404</v>
      </c>
      <c r="D76" s="143" t="s">
        <v>185</v>
      </c>
      <c r="E76" s="143" t="s">
        <v>186</v>
      </c>
      <c r="F76" s="140" t="s">
        <v>3907</v>
      </c>
      <c r="G76" s="140" t="s">
        <v>3881</v>
      </c>
      <c r="H76" s="143" t="s">
        <v>76</v>
      </c>
      <c r="I76" s="348" t="s">
        <v>137</v>
      </c>
      <c r="J76" s="349" t="s">
        <v>1435</v>
      </c>
      <c r="K76" s="142" t="s">
        <v>3908</v>
      </c>
      <c r="L76" s="140" t="s">
        <v>307</v>
      </c>
      <c r="M76" s="141">
        <v>46327</v>
      </c>
      <c r="N76" s="143" t="s">
        <v>57</v>
      </c>
      <c r="O76" s="143">
        <v>0</v>
      </c>
      <c r="P76" s="143">
        <v>0</v>
      </c>
      <c r="Q76" s="144" t="s">
        <v>58</v>
      </c>
      <c r="R76" s="140" t="s">
        <v>3874</v>
      </c>
      <c r="S76" s="229" t="s">
        <v>3865</v>
      </c>
      <c r="T76" s="140" t="s">
        <v>3875</v>
      </c>
      <c r="U76" s="140" t="s">
        <v>62</v>
      </c>
      <c r="V76" s="145" t="s">
        <v>143</v>
      </c>
      <c r="W76" s="143" t="s">
        <v>57</v>
      </c>
      <c r="X76" s="138" t="s">
        <v>243</v>
      </c>
      <c r="Y76" s="138" t="s">
        <v>3876</v>
      </c>
      <c r="Z76" s="147" t="s">
        <v>3909</v>
      </c>
      <c r="AA76" s="207">
        <v>1.9</v>
      </c>
      <c r="AB76" s="215" t="s">
        <v>2008</v>
      </c>
      <c r="AC76" s="217" t="s">
        <v>69</v>
      </c>
      <c r="AD76" s="216">
        <v>46216</v>
      </c>
      <c r="AE76" s="96" t="s">
        <v>3</v>
      </c>
      <c r="AF76" s="107">
        <v>46218</v>
      </c>
      <c r="AG76" s="211">
        <v>46225</v>
      </c>
      <c r="AH76" s="96">
        <v>1</v>
      </c>
      <c r="AI76" s="109">
        <v>0</v>
      </c>
      <c r="AJ76" s="108">
        <v>0</v>
      </c>
      <c r="AK76" s="219" t="s">
        <v>3894</v>
      </c>
      <c r="AL76" s="222" t="s">
        <v>130</v>
      </c>
      <c r="AM76" s="223" t="s">
        <v>3895</v>
      </c>
      <c r="AN76" s="223" t="s">
        <v>64</v>
      </c>
      <c r="AO76" s="233" t="s">
        <v>963</v>
      </c>
      <c r="AP76" s="269" t="s">
        <v>3896</v>
      </c>
      <c r="AQ76" s="112"/>
      <c r="AT76" s="7" t="s">
        <v>89</v>
      </c>
      <c r="BB76" s="193" t="s">
        <v>132</v>
      </c>
      <c r="BC76" s="189"/>
      <c r="BD76" s="189"/>
      <c r="BE76" s="189"/>
      <c r="BF76" s="193">
        <v>46237</v>
      </c>
      <c r="BG76" s="193">
        <v>46371</v>
      </c>
      <c r="BH76" s="194"/>
      <c r="BI76" s="193"/>
    </row>
    <row r="77" spans="1:61" ht="15" customHeight="1">
      <c r="A77" s="143">
        <v>320</v>
      </c>
      <c r="B77" s="141">
        <v>46228.800763888903</v>
      </c>
      <c r="C77" s="141">
        <v>46228.803553240701</v>
      </c>
      <c r="D77" s="143" t="s">
        <v>185</v>
      </c>
      <c r="E77" s="143" t="s">
        <v>186</v>
      </c>
      <c r="F77" s="140" t="s">
        <v>3910</v>
      </c>
      <c r="G77" s="140" t="s">
        <v>3898</v>
      </c>
      <c r="H77" s="143" t="s">
        <v>76</v>
      </c>
      <c r="I77" s="348" t="s">
        <v>137</v>
      </c>
      <c r="J77" s="349" t="s">
        <v>1435</v>
      </c>
      <c r="K77" s="142" t="s">
        <v>3911</v>
      </c>
      <c r="L77" s="140" t="s">
        <v>307</v>
      </c>
      <c r="M77" s="141">
        <v>46327</v>
      </c>
      <c r="N77" s="143" t="s">
        <v>57</v>
      </c>
      <c r="O77" s="143">
        <v>0</v>
      </c>
      <c r="P77" s="143">
        <v>0</v>
      </c>
      <c r="Q77" s="144" t="s">
        <v>58</v>
      </c>
      <c r="R77" s="140" t="s">
        <v>3874</v>
      </c>
      <c r="S77" s="229" t="s">
        <v>3865</v>
      </c>
      <c r="T77" s="140" t="s">
        <v>3866</v>
      </c>
      <c r="U77" s="140" t="s">
        <v>62</v>
      </c>
      <c r="V77" s="145" t="s">
        <v>143</v>
      </c>
      <c r="W77" s="143" t="s">
        <v>57</v>
      </c>
      <c r="X77" s="138" t="s">
        <v>243</v>
      </c>
      <c r="Y77" s="138" t="s">
        <v>3876</v>
      </c>
      <c r="Z77" s="147" t="s">
        <v>3912</v>
      </c>
      <c r="AA77" s="207">
        <v>1.9</v>
      </c>
      <c r="AB77" s="215" t="s">
        <v>3869</v>
      </c>
      <c r="AC77" s="217" t="s">
        <v>69</v>
      </c>
      <c r="AD77" s="216">
        <v>46233</v>
      </c>
      <c r="AE77" s="96" t="s">
        <v>3</v>
      </c>
      <c r="AF77" s="107">
        <v>46252</v>
      </c>
      <c r="AG77" s="211">
        <v>46266</v>
      </c>
      <c r="AH77" s="96">
        <v>3</v>
      </c>
      <c r="AI77" s="109">
        <v>0</v>
      </c>
      <c r="AJ77" s="108">
        <v>0</v>
      </c>
      <c r="AK77" s="219" t="s">
        <v>3913</v>
      </c>
      <c r="AL77" s="222" t="s">
        <v>130</v>
      </c>
      <c r="AM77" s="223" t="s">
        <v>131</v>
      </c>
      <c r="AN77" s="223" t="s">
        <v>57</v>
      </c>
      <c r="AO77" s="233" t="s">
        <v>709</v>
      </c>
      <c r="AP77" s="223"/>
      <c r="AQ77" s="112"/>
      <c r="BB77" s="193"/>
      <c r="BC77" s="189"/>
      <c r="BD77" s="189"/>
      <c r="BE77" s="189"/>
      <c r="BF77" s="193"/>
      <c r="BG77" s="193"/>
      <c r="BH77" s="194"/>
      <c r="BI77" s="193"/>
    </row>
    <row r="78" spans="1:61" ht="34.5" customHeight="1">
      <c r="A78" s="143">
        <v>322</v>
      </c>
      <c r="B78" s="141">
        <v>46228.805428240703</v>
      </c>
      <c r="C78" s="141">
        <v>46228.8069791667</v>
      </c>
      <c r="D78" s="143" t="s">
        <v>185</v>
      </c>
      <c r="E78" s="143" t="s">
        <v>186</v>
      </c>
      <c r="F78" s="140" t="s">
        <v>3914</v>
      </c>
      <c r="G78" s="140" t="s">
        <v>3872</v>
      </c>
      <c r="H78" s="143" t="s">
        <v>76</v>
      </c>
      <c r="I78" s="348" t="s">
        <v>137</v>
      </c>
      <c r="J78" s="349" t="s">
        <v>1435</v>
      </c>
      <c r="K78" s="142" t="s">
        <v>3915</v>
      </c>
      <c r="L78" s="140" t="s">
        <v>307</v>
      </c>
      <c r="M78" s="141">
        <v>46327</v>
      </c>
      <c r="N78" s="143" t="s">
        <v>57</v>
      </c>
      <c r="O78" s="143">
        <v>0</v>
      </c>
      <c r="P78" s="143">
        <v>0</v>
      </c>
      <c r="Q78" s="144" t="s">
        <v>58</v>
      </c>
      <c r="R78" s="140" t="s">
        <v>3874</v>
      </c>
      <c r="S78" s="229" t="s">
        <v>3865</v>
      </c>
      <c r="T78" s="140" t="s">
        <v>3875</v>
      </c>
      <c r="U78" s="140" t="s">
        <v>62</v>
      </c>
      <c r="V78" s="145" t="s">
        <v>143</v>
      </c>
      <c r="W78" s="143" t="s">
        <v>57</v>
      </c>
      <c r="X78" s="138" t="s">
        <v>243</v>
      </c>
      <c r="Y78" s="138" t="s">
        <v>3876</v>
      </c>
      <c r="Z78" s="147" t="s">
        <v>3916</v>
      </c>
      <c r="AA78" s="207">
        <v>1.9</v>
      </c>
      <c r="AB78" s="215" t="s">
        <v>246</v>
      </c>
      <c r="AC78" s="217" t="s">
        <v>69</v>
      </c>
      <c r="AD78" s="216">
        <v>46233</v>
      </c>
      <c r="AE78" s="96"/>
      <c r="AF78" s="107"/>
      <c r="AG78" s="211" t="s">
        <v>89</v>
      </c>
      <c r="AH78" s="96"/>
      <c r="AI78" s="109"/>
      <c r="AJ78" s="108"/>
      <c r="AK78" s="219"/>
      <c r="AL78" s="222"/>
      <c r="AM78" s="223"/>
      <c r="AN78" s="223"/>
      <c r="AO78" s="233" t="s">
        <v>218</v>
      </c>
      <c r="AP78" s="223"/>
      <c r="AQ78" s="112"/>
      <c r="BB78" s="193"/>
      <c r="BC78" s="189"/>
      <c r="BD78" s="189"/>
      <c r="BE78" s="189"/>
      <c r="BF78" s="193"/>
      <c r="BG78" s="193"/>
      <c r="BH78" s="194"/>
      <c r="BI78" s="193"/>
    </row>
    <row r="79" spans="1:61" ht="54" customHeight="1">
      <c r="A79" s="143">
        <v>242</v>
      </c>
      <c r="B79" s="141">
        <v>46190.5705787037</v>
      </c>
      <c r="C79" s="141">
        <v>46190.576111111099</v>
      </c>
      <c r="D79" s="143" t="s">
        <v>301</v>
      </c>
      <c r="E79" s="143" t="s">
        <v>302</v>
      </c>
      <c r="F79" s="140" t="s">
        <v>3917</v>
      </c>
      <c r="G79" s="140" t="s">
        <v>3918</v>
      </c>
      <c r="H79" s="143" t="s">
        <v>161</v>
      </c>
      <c r="I79" s="348" t="s">
        <v>3693</v>
      </c>
      <c r="J79" s="349" t="s">
        <v>438</v>
      </c>
      <c r="K79" s="142" t="s">
        <v>3919</v>
      </c>
      <c r="L79" s="140" t="s">
        <v>165</v>
      </c>
      <c r="M79" s="141">
        <v>46387</v>
      </c>
      <c r="N79" s="143" t="s">
        <v>217</v>
      </c>
      <c r="O79" s="143" t="s">
        <v>167</v>
      </c>
      <c r="P79" s="143" t="s">
        <v>440</v>
      </c>
      <c r="Q79" s="144" t="s">
        <v>58</v>
      </c>
      <c r="R79" s="140" t="s">
        <v>3920</v>
      </c>
      <c r="S79" s="229" t="s">
        <v>3921</v>
      </c>
      <c r="T79" s="140" t="s">
        <v>3922</v>
      </c>
      <c r="U79" s="140" t="s">
        <v>62</v>
      </c>
      <c r="V79" s="145" t="s">
        <v>63</v>
      </c>
      <c r="W79" s="143" t="s">
        <v>57</v>
      </c>
      <c r="X79" s="138" t="s">
        <v>243</v>
      </c>
      <c r="Y79" s="138" t="s">
        <v>3923</v>
      </c>
      <c r="Z79" s="147" t="s">
        <v>3924</v>
      </c>
      <c r="AA79" s="207">
        <v>3.3</v>
      </c>
      <c r="AB79" s="215" t="s">
        <v>199</v>
      </c>
      <c r="AC79" s="217" t="s">
        <v>299</v>
      </c>
      <c r="AD79" s="216">
        <v>46191</v>
      </c>
      <c r="AE79" s="96" t="s">
        <v>3</v>
      </c>
      <c r="AF79" s="107">
        <v>46202</v>
      </c>
      <c r="AG79" s="211">
        <v>46216</v>
      </c>
      <c r="AH79" s="96">
        <v>5</v>
      </c>
      <c r="AI79" s="109">
        <v>110000</v>
      </c>
      <c r="AJ79" s="108">
        <v>390500</v>
      </c>
      <c r="AK79" s="219"/>
      <c r="AL79" s="222" t="s">
        <v>215</v>
      </c>
      <c r="AM79" s="223" t="s">
        <v>131</v>
      </c>
      <c r="AN79" s="223" t="s">
        <v>132</v>
      </c>
      <c r="AO79" s="233" t="s">
        <v>963</v>
      </c>
      <c r="AP79" s="269" t="s">
        <v>3925</v>
      </c>
      <c r="AQ79" s="112"/>
      <c r="AT79" s="7" t="s">
        <v>89</v>
      </c>
      <c r="BB79" s="193"/>
      <c r="BC79" s="189"/>
      <c r="BD79" s="189"/>
      <c r="BE79" s="189"/>
      <c r="BF79" s="193"/>
      <c r="BG79" s="193"/>
      <c r="BH79" s="194"/>
      <c r="BI79" s="193"/>
    </row>
    <row r="80" spans="1:61" ht="99" customHeight="1">
      <c r="A80" s="143">
        <v>339</v>
      </c>
      <c r="B80" s="141">
        <v>46238.472754629598</v>
      </c>
      <c r="C80" s="141">
        <v>46238.4909722222</v>
      </c>
      <c r="D80" s="143" t="s">
        <v>3926</v>
      </c>
      <c r="E80" s="143" t="s">
        <v>3927</v>
      </c>
      <c r="F80" s="140" t="s">
        <v>3928</v>
      </c>
      <c r="G80" s="140" t="s">
        <v>3929</v>
      </c>
      <c r="H80" s="143" t="s">
        <v>161</v>
      </c>
      <c r="I80" s="348" t="s">
        <v>162</v>
      </c>
      <c r="J80" s="349" t="s">
        <v>3930</v>
      </c>
      <c r="K80" s="142" t="s">
        <v>3931</v>
      </c>
      <c r="L80" s="140" t="s">
        <v>97</v>
      </c>
      <c r="M80" s="141">
        <v>46244</v>
      </c>
      <c r="N80" s="143" t="s">
        <v>57</v>
      </c>
      <c r="O80" s="143">
        <v>0</v>
      </c>
      <c r="P80" s="143">
        <v>0</v>
      </c>
      <c r="Q80" s="144" t="s">
        <v>58</v>
      </c>
      <c r="R80" s="140" t="s">
        <v>3932</v>
      </c>
      <c r="S80" s="229" t="s">
        <v>3933</v>
      </c>
      <c r="T80" s="140" t="s">
        <v>3934</v>
      </c>
      <c r="U80" s="140" t="s">
        <v>62</v>
      </c>
      <c r="V80" s="145" t="s">
        <v>63</v>
      </c>
      <c r="W80" s="143" t="s">
        <v>57</v>
      </c>
      <c r="X80" s="138" t="s">
        <v>243</v>
      </c>
      <c r="Y80" s="138" t="s">
        <v>3935</v>
      </c>
      <c r="Z80" s="147" t="s">
        <v>3936</v>
      </c>
      <c r="AA80" s="207">
        <v>1.8</v>
      </c>
      <c r="AB80" s="215" t="s">
        <v>88</v>
      </c>
      <c r="AC80" s="217" t="s">
        <v>69</v>
      </c>
      <c r="AD80" s="216">
        <v>46239</v>
      </c>
      <c r="AE80" s="96" t="s">
        <v>3</v>
      </c>
      <c r="AF80" s="107">
        <v>46244</v>
      </c>
      <c r="AG80" s="211">
        <v>46258</v>
      </c>
      <c r="AH80" s="96"/>
      <c r="AI80" s="109"/>
      <c r="AJ80" s="108"/>
      <c r="AK80" s="219"/>
      <c r="AL80" s="222" t="s">
        <v>229</v>
      </c>
      <c r="AM80" s="223"/>
      <c r="AN80" s="223"/>
      <c r="AO80" s="152" t="s">
        <v>200</v>
      </c>
      <c r="AP80" s="223"/>
      <c r="AQ80" s="112"/>
      <c r="BB80" s="193"/>
      <c r="BC80" s="189"/>
      <c r="BD80" s="189"/>
      <c r="BE80" s="189"/>
      <c r="BF80" s="193"/>
      <c r="BG80" s="193"/>
      <c r="BH80" s="194"/>
      <c r="BI80" s="193"/>
    </row>
    <row r="81" spans="1:61" ht="107.25" customHeight="1">
      <c r="A81" s="143">
        <v>179</v>
      </c>
      <c r="B81" s="141">
        <v>46168</v>
      </c>
      <c r="C81" s="141">
        <v>46168</v>
      </c>
      <c r="D81" s="143" t="s">
        <v>301</v>
      </c>
      <c r="E81" s="143" t="s">
        <v>302</v>
      </c>
      <c r="F81" s="140" t="s">
        <v>3937</v>
      </c>
      <c r="G81" s="140" t="s">
        <v>3938</v>
      </c>
      <c r="H81" s="143" t="s">
        <v>161</v>
      </c>
      <c r="I81" s="348" t="s">
        <v>162</v>
      </c>
      <c r="J81" s="349" t="s">
        <v>438</v>
      </c>
      <c r="K81" s="142" t="s">
        <v>3939</v>
      </c>
      <c r="L81" s="140" t="s">
        <v>165</v>
      </c>
      <c r="M81" s="141">
        <v>46387</v>
      </c>
      <c r="N81" s="143" t="s">
        <v>217</v>
      </c>
      <c r="O81" s="143" t="s">
        <v>167</v>
      </c>
      <c r="P81" s="143">
        <v>77769</v>
      </c>
      <c r="Q81" s="144" t="s">
        <v>58</v>
      </c>
      <c r="R81" s="140" t="s">
        <v>3940</v>
      </c>
      <c r="S81" s="229" t="s">
        <v>3941</v>
      </c>
      <c r="T81" s="140" t="s">
        <v>3942</v>
      </c>
      <c r="U81" s="140" t="s">
        <v>62</v>
      </c>
      <c r="V81" s="145" t="s">
        <v>63</v>
      </c>
      <c r="W81" s="143" t="s">
        <v>57</v>
      </c>
      <c r="X81" s="138" t="s">
        <v>144</v>
      </c>
      <c r="Y81" s="138" t="s">
        <v>3943</v>
      </c>
      <c r="Z81" s="147" t="s">
        <v>3944</v>
      </c>
      <c r="AA81" s="207" t="s">
        <v>3945</v>
      </c>
      <c r="AB81" s="215" t="s">
        <v>199</v>
      </c>
      <c r="AC81" s="217" t="s">
        <v>69</v>
      </c>
      <c r="AD81" s="216">
        <v>46177</v>
      </c>
      <c r="AE81" s="96" t="s">
        <v>2</v>
      </c>
      <c r="AF81" s="107">
        <v>46188</v>
      </c>
      <c r="AG81" s="211">
        <v>46216</v>
      </c>
      <c r="AH81" s="96"/>
      <c r="AI81" s="109"/>
      <c r="AJ81" s="108"/>
      <c r="AK81" s="219"/>
      <c r="AL81" s="222" t="s">
        <v>215</v>
      </c>
      <c r="AM81" s="223" t="s">
        <v>131</v>
      </c>
      <c r="AN81" s="223" t="s">
        <v>132</v>
      </c>
      <c r="AO81" s="152" t="s">
        <v>200</v>
      </c>
      <c r="AP81" s="223" t="s">
        <v>3946</v>
      </c>
      <c r="AQ81" s="112"/>
      <c r="BB81" s="193"/>
      <c r="BC81" s="189"/>
      <c r="BD81" s="189"/>
      <c r="BE81" s="189"/>
      <c r="BF81" s="193"/>
      <c r="BG81" s="193"/>
      <c r="BH81" s="194"/>
      <c r="BI81" s="193"/>
    </row>
    <row r="82" spans="1:61" ht="98.25" customHeight="1">
      <c r="A82" s="143">
        <v>274</v>
      </c>
      <c r="B82" s="141">
        <v>46212.834074074097</v>
      </c>
      <c r="C82" s="141">
        <v>46212.843287037002</v>
      </c>
      <c r="D82" s="143" t="s">
        <v>2301</v>
      </c>
      <c r="E82" s="143" t="s">
        <v>2302</v>
      </c>
      <c r="F82" s="140" t="s">
        <v>3947</v>
      </c>
      <c r="G82" s="140" t="s">
        <v>3948</v>
      </c>
      <c r="H82" s="143" t="s">
        <v>52</v>
      </c>
      <c r="I82" s="348" t="s">
        <v>409</v>
      </c>
      <c r="J82" s="349" t="s">
        <v>410</v>
      </c>
      <c r="K82" s="142" t="s">
        <v>3949</v>
      </c>
      <c r="L82" s="140" t="s">
        <v>307</v>
      </c>
      <c r="M82" s="141">
        <v>46262</v>
      </c>
      <c r="N82" s="143" t="s">
        <v>57</v>
      </c>
      <c r="O82" s="143">
        <v>0</v>
      </c>
      <c r="P82" s="143">
        <v>0</v>
      </c>
      <c r="Q82" s="144" t="s">
        <v>58</v>
      </c>
      <c r="R82" s="140" t="s">
        <v>3950</v>
      </c>
      <c r="S82" s="229" t="s">
        <v>3951</v>
      </c>
      <c r="T82" s="140" t="s">
        <v>3952</v>
      </c>
      <c r="U82" s="140" t="s">
        <v>62</v>
      </c>
      <c r="V82" s="145" t="s">
        <v>63</v>
      </c>
      <c r="W82" s="143" t="s">
        <v>57</v>
      </c>
      <c r="X82" s="138" t="s">
        <v>85</v>
      </c>
      <c r="Y82" s="138" t="s">
        <v>3953</v>
      </c>
      <c r="Z82" s="147" t="s">
        <v>3954</v>
      </c>
      <c r="AA82" s="207">
        <v>1.2000000000000002</v>
      </c>
      <c r="AB82" s="215" t="s">
        <v>901</v>
      </c>
      <c r="AC82" s="217" t="s">
        <v>69</v>
      </c>
      <c r="AD82" s="216">
        <v>46247</v>
      </c>
      <c r="AE82" s="96"/>
      <c r="AF82" s="107"/>
      <c r="AG82" s="211" t="s">
        <v>89</v>
      </c>
      <c r="AH82" s="96"/>
      <c r="AI82" s="109"/>
      <c r="AJ82" s="108"/>
      <c r="AK82" s="219"/>
      <c r="AL82" s="222"/>
      <c r="AM82" s="223"/>
      <c r="AN82" s="223"/>
      <c r="AO82" s="152" t="s">
        <v>218</v>
      </c>
      <c r="AP82" s="223" t="s">
        <v>3955</v>
      </c>
      <c r="AQ82" s="112"/>
      <c r="BB82" s="193"/>
      <c r="BC82" s="189"/>
      <c r="BD82" s="189"/>
      <c r="BE82" s="189"/>
      <c r="BF82" s="193"/>
      <c r="BG82" s="193"/>
      <c r="BH82" s="194"/>
      <c r="BI82" s="193"/>
    </row>
    <row r="83" spans="1:61" ht="90.75" customHeight="1">
      <c r="A83" s="143">
        <v>251</v>
      </c>
      <c r="B83" s="141">
        <v>46197.763078703698</v>
      </c>
      <c r="C83" s="141">
        <v>46197.770370370403</v>
      </c>
      <c r="D83" s="143" t="s">
        <v>3956</v>
      </c>
      <c r="E83" s="143" t="s">
        <v>3957</v>
      </c>
      <c r="F83" s="140" t="s">
        <v>3958</v>
      </c>
      <c r="G83" s="140" t="s">
        <v>3959</v>
      </c>
      <c r="H83" s="143" t="s">
        <v>76</v>
      </c>
      <c r="I83" s="348" t="s">
        <v>137</v>
      </c>
      <c r="J83" s="349" t="s">
        <v>3960</v>
      </c>
      <c r="K83" s="142" t="s">
        <v>3961</v>
      </c>
      <c r="L83" s="140" t="s">
        <v>56</v>
      </c>
      <c r="M83" s="141">
        <v>46206</v>
      </c>
      <c r="N83" s="143" t="s">
        <v>166</v>
      </c>
      <c r="O83" s="143" t="s">
        <v>701</v>
      </c>
      <c r="P83" s="143">
        <v>77565</v>
      </c>
      <c r="Q83" s="144" t="s">
        <v>58</v>
      </c>
      <c r="R83" s="140" t="s">
        <v>3962</v>
      </c>
      <c r="S83" s="229" t="s">
        <v>3963</v>
      </c>
      <c r="T83" s="140" t="s">
        <v>3964</v>
      </c>
      <c r="U83" s="140" t="s">
        <v>102</v>
      </c>
      <c r="V83" s="145" t="s">
        <v>377</v>
      </c>
      <c r="W83" s="143" t="s">
        <v>57</v>
      </c>
      <c r="X83" s="138" t="s">
        <v>243</v>
      </c>
      <c r="Y83" s="138" t="s">
        <v>3965</v>
      </c>
      <c r="Z83" s="147" t="s">
        <v>3966</v>
      </c>
      <c r="AA83" s="207">
        <v>2</v>
      </c>
      <c r="AB83" s="215" t="s">
        <v>88</v>
      </c>
      <c r="AC83" s="217" t="s">
        <v>69</v>
      </c>
      <c r="AD83" s="216">
        <v>46212</v>
      </c>
      <c r="AE83" s="96" t="s">
        <v>2</v>
      </c>
      <c r="AF83" s="107">
        <v>46244</v>
      </c>
      <c r="AG83" s="211">
        <v>46272</v>
      </c>
      <c r="AH83" s="96"/>
      <c r="AI83" s="109"/>
      <c r="AJ83" s="108"/>
      <c r="AK83" s="219" t="s">
        <v>3967</v>
      </c>
      <c r="AL83" s="222" t="s">
        <v>130</v>
      </c>
      <c r="AM83" s="223" t="s">
        <v>708</v>
      </c>
      <c r="AN83" s="223" t="s">
        <v>217</v>
      </c>
      <c r="AO83" s="152" t="s">
        <v>200</v>
      </c>
      <c r="AP83" s="223" t="s">
        <v>3968</v>
      </c>
      <c r="AQ83" s="112"/>
      <c r="BB83" s="193"/>
      <c r="BC83" s="189"/>
      <c r="BD83" s="189"/>
      <c r="BE83" s="189"/>
      <c r="BF83" s="193"/>
      <c r="BG83" s="193"/>
      <c r="BH83" s="194"/>
      <c r="BI83" s="193"/>
    </row>
    <row r="84" spans="1:61" ht="72" customHeight="1">
      <c r="A84" s="143">
        <v>233</v>
      </c>
      <c r="B84" s="141">
        <v>46189.380543981497</v>
      </c>
      <c r="C84" s="141">
        <v>46190.054490740702</v>
      </c>
      <c r="D84" s="143" t="s">
        <v>278</v>
      </c>
      <c r="E84" s="143" t="s">
        <v>279</v>
      </c>
      <c r="F84" s="140" t="s">
        <v>3969</v>
      </c>
      <c r="G84" s="140" t="s">
        <v>3970</v>
      </c>
      <c r="H84" s="143" t="s">
        <v>161</v>
      </c>
      <c r="I84" s="348" t="s">
        <v>190</v>
      </c>
      <c r="J84" s="349" t="s">
        <v>282</v>
      </c>
      <c r="K84" s="142" t="s">
        <v>3971</v>
      </c>
      <c r="L84" s="140" t="s">
        <v>97</v>
      </c>
      <c r="M84" s="141">
        <v>46219</v>
      </c>
      <c r="N84" s="143" t="s">
        <v>57</v>
      </c>
      <c r="O84" s="143">
        <v>0</v>
      </c>
      <c r="P84" s="143">
        <v>0</v>
      </c>
      <c r="Q84" s="439" t="s">
        <v>284</v>
      </c>
      <c r="R84" s="140" t="s">
        <v>3972</v>
      </c>
      <c r="S84" s="440" t="s">
        <v>3973</v>
      </c>
      <c r="T84" s="140" t="s">
        <v>3974</v>
      </c>
      <c r="U84" s="140" t="s">
        <v>84</v>
      </c>
      <c r="V84" s="441" t="s">
        <v>63</v>
      </c>
      <c r="W84" s="143" t="s">
        <v>57</v>
      </c>
      <c r="X84" s="138" t="s">
        <v>85</v>
      </c>
      <c r="Y84" s="138" t="s">
        <v>3975</v>
      </c>
      <c r="Z84" s="147" t="s">
        <v>3976</v>
      </c>
      <c r="AA84" s="207">
        <v>1.5</v>
      </c>
      <c r="AB84" s="215" t="s">
        <v>105</v>
      </c>
      <c r="AC84" s="217" t="s">
        <v>299</v>
      </c>
      <c r="AD84" s="216">
        <v>46191</v>
      </c>
      <c r="AE84" s="96" t="s">
        <v>2</v>
      </c>
      <c r="AF84" s="107">
        <v>46217</v>
      </c>
      <c r="AG84" s="211">
        <v>46267</v>
      </c>
      <c r="AH84" s="96"/>
      <c r="AI84" s="109"/>
      <c r="AJ84" s="108"/>
      <c r="AK84" s="219" t="s">
        <v>3977</v>
      </c>
      <c r="AL84" s="222"/>
      <c r="AM84" s="223"/>
      <c r="AN84" s="223"/>
      <c r="AO84" s="152" t="s">
        <v>3978</v>
      </c>
      <c r="AP84" s="223" t="s">
        <v>3979</v>
      </c>
      <c r="AQ84" s="112"/>
      <c r="BB84" s="193"/>
      <c r="BC84" s="189"/>
      <c r="BD84" s="189"/>
      <c r="BE84" s="189"/>
      <c r="BF84" s="193"/>
      <c r="BG84" s="193"/>
      <c r="BH84" s="194"/>
      <c r="BI84" s="193"/>
    </row>
    <row r="85" spans="1:61" ht="91.5" customHeight="1">
      <c r="A85" s="143">
        <v>71</v>
      </c>
      <c r="B85" s="141">
        <v>46093.733761574098</v>
      </c>
      <c r="C85" s="141">
        <v>46093.827060185198</v>
      </c>
      <c r="D85" s="143" t="s">
        <v>265</v>
      </c>
      <c r="E85" s="143" t="s">
        <v>266</v>
      </c>
      <c r="F85" s="140" t="s">
        <v>3980</v>
      </c>
      <c r="G85" s="140" t="s">
        <v>3981</v>
      </c>
      <c r="H85" s="143" t="s">
        <v>189</v>
      </c>
      <c r="I85" s="348" t="s">
        <v>190</v>
      </c>
      <c r="J85" s="349" t="s">
        <v>269</v>
      </c>
      <c r="K85" s="142"/>
      <c r="L85" s="140" t="s">
        <v>97</v>
      </c>
      <c r="M85" s="141">
        <v>46142</v>
      </c>
      <c r="N85" s="143" t="s">
        <v>57</v>
      </c>
      <c r="O85" s="143">
        <v>0</v>
      </c>
      <c r="P85" s="143"/>
      <c r="Q85" s="439" t="s">
        <v>58</v>
      </c>
      <c r="R85" s="140" t="s">
        <v>3982</v>
      </c>
      <c r="S85" s="440" t="s">
        <v>3983</v>
      </c>
      <c r="T85" s="140" t="s">
        <v>3984</v>
      </c>
      <c r="U85" s="140" t="s">
        <v>3983</v>
      </c>
      <c r="V85" s="441" t="s">
        <v>1540</v>
      </c>
      <c r="W85" s="143" t="s">
        <v>64</v>
      </c>
      <c r="X85" s="138" t="s">
        <v>144</v>
      </c>
      <c r="Y85" s="138" t="s">
        <v>3985</v>
      </c>
      <c r="Z85" s="147" t="s">
        <v>3986</v>
      </c>
      <c r="AA85" s="207"/>
      <c r="AB85" s="215" t="s">
        <v>105</v>
      </c>
      <c r="AC85" s="217" t="s">
        <v>2381</v>
      </c>
      <c r="AD85" s="216">
        <v>46112</v>
      </c>
      <c r="AE85" s="96" t="s">
        <v>2</v>
      </c>
      <c r="AF85" s="107">
        <v>46125</v>
      </c>
      <c r="AG85" s="211">
        <v>46157</v>
      </c>
      <c r="AH85" s="96">
        <v>4.3</v>
      </c>
      <c r="AI85" s="109">
        <v>3360</v>
      </c>
      <c r="AJ85" s="108">
        <v>9856</v>
      </c>
      <c r="AK85" s="219" t="s">
        <v>3987</v>
      </c>
      <c r="AL85" s="222" t="s">
        <v>2010</v>
      </c>
      <c r="AM85" s="223" t="s">
        <v>131</v>
      </c>
      <c r="AN85" s="223" t="s">
        <v>132</v>
      </c>
      <c r="AO85" s="152" t="s">
        <v>709</v>
      </c>
      <c r="AP85" s="223" t="s">
        <v>3988</v>
      </c>
      <c r="AQ85" s="112" t="s">
        <v>965</v>
      </c>
      <c r="AS85" s="7">
        <v>46196</v>
      </c>
      <c r="AT85" s="7">
        <v>46196</v>
      </c>
      <c r="AU85" s="7" t="s">
        <v>3989</v>
      </c>
      <c r="AV85" s="7" t="s">
        <v>3990</v>
      </c>
      <c r="AW85" s="7" t="s">
        <v>3991</v>
      </c>
      <c r="AX85" s="7" t="s">
        <v>3992</v>
      </c>
      <c r="AY85" s="7" t="s">
        <v>131</v>
      </c>
      <c r="AZ85" s="7" t="s">
        <v>963</v>
      </c>
      <c r="BB85" s="193" t="s">
        <v>132</v>
      </c>
      <c r="BC85" s="189" t="s">
        <v>3993</v>
      </c>
      <c r="BD85" s="189" t="s">
        <v>64</v>
      </c>
      <c r="BE85" s="189" t="s">
        <v>3994</v>
      </c>
      <c r="BF85" s="193"/>
      <c r="BG85" s="193"/>
      <c r="BH85" s="194"/>
      <c r="BI85" s="193"/>
    </row>
    <row r="312" spans="1:61" ht="66.75" customHeight="1">
      <c r="A312" s="140">
        <v>138</v>
      </c>
      <c r="B312" s="148">
        <v>46149.350358796299</v>
      </c>
      <c r="C312" s="148">
        <v>46149.484409722201</v>
      </c>
      <c r="D312" s="140" t="s">
        <v>107</v>
      </c>
      <c r="E312" s="140" t="s">
        <v>108</v>
      </c>
      <c r="F312" s="140" t="s">
        <v>3995</v>
      </c>
      <c r="G312" s="140" t="s">
        <v>3996</v>
      </c>
      <c r="H312" s="140" t="s">
        <v>161</v>
      </c>
      <c r="I312" s="140" t="s">
        <v>111</v>
      </c>
      <c r="J312" s="162" t="s">
        <v>345</v>
      </c>
      <c r="K312" s="140" t="s">
        <v>3997</v>
      </c>
      <c r="L312" s="148" t="s">
        <v>56</v>
      </c>
      <c r="M312" s="148">
        <v>46172</v>
      </c>
      <c r="N312" s="140" t="s">
        <v>57</v>
      </c>
      <c r="O312" s="140">
        <v>0</v>
      </c>
      <c r="P312" s="140">
        <v>0</v>
      </c>
      <c r="Q312" s="162" t="s">
        <v>58</v>
      </c>
      <c r="R312" s="140" t="s">
        <v>3998</v>
      </c>
      <c r="S312" s="140" t="s">
        <v>3999</v>
      </c>
      <c r="T312" s="140" t="s">
        <v>4000</v>
      </c>
      <c r="U312" s="162" t="s">
        <v>62</v>
      </c>
      <c r="V312" s="140" t="s">
        <v>143</v>
      </c>
      <c r="W312" s="140" t="s">
        <v>57</v>
      </c>
      <c r="X312" s="164" t="s">
        <v>85</v>
      </c>
      <c r="Y312" s="140" t="s">
        <v>4001</v>
      </c>
      <c r="Z312" s="140"/>
      <c r="AA312" s="140">
        <v>1.3</v>
      </c>
      <c r="AB312" s="152" t="s">
        <v>68</v>
      </c>
      <c r="AC312" s="152" t="s">
        <v>69</v>
      </c>
      <c r="AD312" s="152">
        <v>46171</v>
      </c>
      <c r="AE312" s="152" t="s">
        <v>3</v>
      </c>
      <c r="AF312" s="152">
        <v>46177</v>
      </c>
      <c r="AG312" s="152">
        <v>46191</v>
      </c>
      <c r="AH312" s="152">
        <v>1</v>
      </c>
      <c r="AI312" s="153"/>
      <c r="AJ312" s="154">
        <v>0</v>
      </c>
      <c r="AK312" s="155"/>
      <c r="AL312" s="154" t="s">
        <v>836</v>
      </c>
      <c r="AM312" s="152" t="s">
        <v>537</v>
      </c>
      <c r="AN312" s="152" t="s">
        <v>132</v>
      </c>
      <c r="AO312" s="152" t="s">
        <v>709</v>
      </c>
      <c r="AP312" s="152"/>
      <c r="AQ312" s="232"/>
      <c r="AR312" s="232"/>
      <c r="AS312" s="244"/>
      <c r="AT312" s="239" t="s">
        <v>89</v>
      </c>
      <c r="AU312" s="232"/>
      <c r="AV312" s="232"/>
      <c r="AW312" s="232"/>
      <c r="AX312" s="232"/>
      <c r="AY312" s="232"/>
      <c r="AZ312" s="232"/>
      <c r="BA312" s="232"/>
      <c r="BB312" s="156" t="s">
        <v>132</v>
      </c>
      <c r="BC312" s="152"/>
      <c r="BD312" s="265" t="s">
        <v>2343</v>
      </c>
      <c r="BE312" s="266"/>
      <c r="BF312" s="293">
        <v>46265</v>
      </c>
      <c r="BG312" s="293">
        <v>46295</v>
      </c>
      <c r="BH312" s="90" t="s">
        <v>132</v>
      </c>
      <c r="BI312" s="114" t="s">
        <v>4002</v>
      </c>
    </row>
  </sheetData>
  <sheetProtection algorithmName="SHA-512" hashValue="UVWGlYwuR8gqWcxAgoGxhp5gTu8v3HStmeB25E/5M0N6HjhbzUr4vDt9Ab98cBi2iFaf4U6eE7IjiTp8EEjYEg==" saltValue="7FnHoBYZfOj5DA2g6ywGyg=="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 algorithmName="SHA-512" hashValue="22rEZDOLaaAzExp0xxQCGNby3L6gXjGHIg9yH60f4Eq8XFziCgY0/JIYc2E2Nq4g+VRVZfuCR88Vp60KM5L1Fw==" saltValue="qJpW/Ecdk5+EDugQ3hU7fw==" spinCount="100000" sqref="A42:K42 M42:AA42" name="Rango1_8"/>
  </protectedRanges>
  <autoFilter ref="A1:XEO67" xr:uid="{FB8961D0-B4A0-48E5-ABAA-E3434C9D8078}">
    <sortState xmlns:xlrd2="http://schemas.microsoft.com/office/spreadsheetml/2017/richdata2" ref="A5:XEO29">
      <sortCondition ref="A1:A52"/>
    </sortState>
  </autoFilter>
  <dataValidations count="4">
    <dataValidation type="list" allowBlank="1" showInputMessage="1" showErrorMessage="1" sqref="AE13 AE28:AE29" xr:uid="{9813261A-4EE1-4CDE-8AFE-EEB545C5D8DA}">
      <formula1>ComplejidadEstimación</formula1>
    </dataValidation>
    <dataValidation type="list" allowBlank="1" showInputMessage="1" showErrorMessage="1" errorTitle="Valor no válido" error="Por favor seleccione una opción de la lista: Pendiente o Finalizado" sqref="AZ2:AZ33 AZ42 AZ54 AZ56:AZ57" xr:uid="{E2B4B738-5EF1-42CD-A5DA-1951A66916D2}">
      <formula1>"Pendiente,Finalizado"</formula1>
    </dataValidation>
    <dataValidation type="list" allowBlank="1" showInputMessage="1" showErrorMessage="1" errorTitle="Valor no válido" error="Por favor seleccione una opción de la lista: Baja o Media." sqref="AR2:AR33 AR42 AR54 AR56:AR57" xr:uid="{A584ADC0-57AB-4215-8E33-61C8A60658AF}">
      <formula1>"Baja,Media"</formula1>
    </dataValidation>
    <dataValidation type="list" allowBlank="1" showInputMessage="1" showErrorMessage="1" errorTitle="Valor no válido" error="Por favor seleccione una opción de la lista desplegable." sqref="AQ2:AQ33 AQ42 AQ54 AQ56:AQ57" xr:uid="{5AAB9ACA-5B30-47ED-9BC4-2ECC7A54C581}">
      <formula1>"Estimación incompleta,Ajuste del alcance,Otro"</formula1>
    </dataValidation>
  </dataValidations>
  <hyperlinks>
    <hyperlink ref="Z11"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bf4eb4-a7a0-4d44-84b7-0c07b7048a02" xsi:nil="true"/>
    <lcf76f155ced4ddcb4097134ff3c332f xmlns="ef69a0d3-4671-415f-bb35-2306a6a068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D5FB9B0BA1D0F499AF0751820C0C54C" ma:contentTypeVersion="12" ma:contentTypeDescription="Crear nuevo documento." ma:contentTypeScope="" ma:versionID="3a3d2a8d460ad51cfa6966a47beb26ce">
  <xsd:schema xmlns:xsd="http://www.w3.org/2001/XMLSchema" xmlns:xs="http://www.w3.org/2001/XMLSchema" xmlns:p="http://schemas.microsoft.com/office/2006/metadata/properties" xmlns:ns2="ef69a0d3-4671-415f-bb35-2306a6a068a9" xmlns:ns3="d2bf4eb4-a7a0-4d44-84b7-0c07b7048a02" targetNamespace="http://schemas.microsoft.com/office/2006/metadata/properties" ma:root="true" ma:fieldsID="f905ff0e7599081defb85dd2e0623482" ns2:_="" ns3:_="">
    <xsd:import namespace="ef69a0d3-4671-415f-bb35-2306a6a068a9"/>
    <xsd:import namespace="d2bf4eb4-a7a0-4d44-84b7-0c07b7048a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a0d3-4671-415f-bb35-2306a6a0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bf4eb4-a7a0-4d44-84b7-0c07b7048a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51b82b-07b3-4dbf-9e4f-1309fdfe9352}" ma:internalName="TaxCatchAll" ma:showField="CatchAllData" ma:web="d2bf4eb4-a7a0-4d44-84b7-0c07b7048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7E9530-7C32-4FC1-BD8A-2EE692AF2BC2}"/>
</file>

<file path=customXml/itemProps2.xml><?xml version="1.0" encoding="utf-8"?>
<ds:datastoreItem xmlns:ds="http://schemas.openxmlformats.org/officeDocument/2006/customXml" ds:itemID="{A591C435-4F4C-4B78-95F5-6D79AB2295AC}"/>
</file>

<file path=customXml/itemProps3.xml><?xml version="1.0" encoding="utf-8"?>
<ds:datastoreItem xmlns:ds="http://schemas.openxmlformats.org/officeDocument/2006/customXml" ds:itemID="{BA9D3277-E4C9-4B1B-9ECD-49888EE927E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2026-09-23T18:24:16Z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0x0101008D5FB9B0BA1D0F499AF0751820C0C54C</vt:lpwstr>
  </property>
  <property fmtid="{D5CDD505-2E9C-101B-9397-08002B2CF9AE}" pid="3" name="MediaServiceImageTags">
    <vt:lpwstr/>
  </property>
</Properties>
</file>