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suiphar-my.sharepoint.com/personal/jose_maestre_pharex_co/Documents/Principal Workspace/01. Pharex Workspace/04. Trazabilidad Integral de Pedidos - TIP/"/>
    </mc:Choice>
  </mc:AlternateContent>
  <xr:revisionPtr revIDLastSave="6" documentId="13_ncr:1_{DEC55137-1AB7-4714-86C0-BB928FF0CE10}" xr6:coauthVersionLast="47" xr6:coauthVersionMax="47" xr10:uidLastSave="{6DD08A7E-CD55-46CB-B284-5FB357A8849A}"/>
  <bookViews>
    <workbookView xWindow="-110" yWindow="-110" windowWidth="19420" windowHeight="10420" xr2:uid="{18CE72E8-0E7C-4A41-8A55-494B1D619718}"/>
  </bookViews>
  <sheets>
    <sheet name="Calendario" sheetId="1" r:id="rId1"/>
    <sheet name="Semana" sheetId="5" r:id="rId2"/>
    <sheet name="MesAño" sheetId="3" r:id="rId3"/>
    <sheet name="Dia de la Semana" sheetId="4" r:id="rId4"/>
    <sheet name="Periodos" sheetId="2" r:id="rId5"/>
  </sheets>
  <definedNames>
    <definedName name="_xlnm._FilterDatabase" localSheetId="0" hidden="1">Calendario!$A$1:$M$185</definedName>
    <definedName name="_xlnm._FilterDatabase" localSheetId="4" hidden="1">Periodos!$A$1:$C$1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 s="1"/>
  <c r="J2" i="1"/>
  <c r="K2" i="1"/>
  <c r="L2" i="1"/>
  <c r="M2" i="1" s="1"/>
  <c r="N2" i="1"/>
  <c r="B3" i="1"/>
  <c r="C3" i="1"/>
  <c r="D3" i="1"/>
  <c r="E3" i="1"/>
  <c r="F3" i="1"/>
  <c r="G3" i="1"/>
  <c r="H3" i="1"/>
  <c r="I3" i="1" s="1"/>
  <c r="J3" i="1"/>
  <c r="K3" i="1"/>
  <c r="L3" i="1"/>
  <c r="M3" i="1" s="1"/>
  <c r="N3" i="1"/>
  <c r="B4" i="1"/>
  <c r="C4" i="1"/>
  <c r="D4" i="1"/>
  <c r="E4" i="1"/>
  <c r="F4" i="1"/>
  <c r="G4" i="1"/>
  <c r="H4" i="1"/>
  <c r="I4" i="1" s="1"/>
  <c r="J4" i="1"/>
  <c r="K4" i="1"/>
  <c r="L4" i="1"/>
  <c r="M4" i="1" s="1"/>
  <c r="N4" i="1"/>
  <c r="B5" i="1"/>
  <c r="C5" i="1"/>
  <c r="D5" i="1"/>
  <c r="E5" i="1"/>
  <c r="F5" i="1"/>
  <c r="G5" i="1"/>
  <c r="H5" i="1"/>
  <c r="I5" i="1" s="1"/>
  <c r="J5" i="1"/>
  <c r="K5" i="1"/>
  <c r="L5" i="1"/>
  <c r="M5" i="1" s="1"/>
  <c r="N5" i="1"/>
  <c r="B6" i="1"/>
  <c r="C6" i="1"/>
  <c r="D6" i="1"/>
  <c r="E6" i="1"/>
  <c r="F6" i="1"/>
  <c r="G6" i="1"/>
  <c r="H6" i="1"/>
  <c r="I6" i="1" s="1"/>
  <c r="J6" i="1"/>
  <c r="K6" i="1"/>
  <c r="L6" i="1"/>
  <c r="M6" i="1" s="1"/>
  <c r="N6" i="1"/>
  <c r="B7" i="1"/>
  <c r="C7" i="1"/>
  <c r="D7" i="1"/>
  <c r="E7" i="1"/>
  <c r="F7" i="1"/>
  <c r="G7" i="1"/>
  <c r="H7" i="1"/>
  <c r="I7" i="1" s="1"/>
  <c r="J7" i="1"/>
  <c r="K7" i="1"/>
  <c r="L7" i="1"/>
  <c r="M7" i="1" s="1"/>
  <c r="N7" i="1"/>
  <c r="B8" i="1"/>
  <c r="C8" i="1"/>
  <c r="D8" i="1"/>
  <c r="E8" i="1"/>
  <c r="F8" i="1"/>
  <c r="G8" i="1"/>
  <c r="H8" i="1"/>
  <c r="I8" i="1" s="1"/>
  <c r="J8" i="1"/>
  <c r="K8" i="1"/>
  <c r="L8" i="1"/>
  <c r="M8" i="1" s="1"/>
  <c r="N8" i="1"/>
  <c r="B9" i="1"/>
  <c r="C9" i="1"/>
  <c r="D9" i="1"/>
  <c r="E9" i="1"/>
  <c r="F9" i="1"/>
  <c r="G9" i="1"/>
  <c r="H9" i="1"/>
  <c r="I9" i="1" s="1"/>
  <c r="J9" i="1"/>
  <c r="K9" i="1"/>
  <c r="L9" i="1"/>
  <c r="M9" i="1" s="1"/>
  <c r="N9" i="1"/>
  <c r="B10" i="1"/>
  <c r="C10" i="1"/>
  <c r="D10" i="1"/>
  <c r="E10" i="1"/>
  <c r="F10" i="1"/>
  <c r="G10" i="1"/>
  <c r="H10" i="1"/>
  <c r="I10" i="1" s="1"/>
  <c r="J10" i="1"/>
  <c r="K10" i="1"/>
  <c r="L10" i="1"/>
  <c r="M10" i="1" s="1"/>
  <c r="N10" i="1"/>
  <c r="B11" i="1"/>
  <c r="C11" i="1"/>
  <c r="D11" i="1"/>
  <c r="E11" i="1"/>
  <c r="F11" i="1"/>
  <c r="G11" i="1"/>
  <c r="H11" i="1"/>
  <c r="I11" i="1" s="1"/>
  <c r="J11" i="1"/>
  <c r="K11" i="1"/>
  <c r="L11" i="1"/>
  <c r="M11" i="1" s="1"/>
  <c r="N11" i="1"/>
  <c r="B12" i="1"/>
  <c r="C12" i="1"/>
  <c r="D12" i="1"/>
  <c r="E12" i="1"/>
  <c r="F12" i="1"/>
  <c r="G12" i="1"/>
  <c r="H12" i="1"/>
  <c r="I12" i="1" s="1"/>
  <c r="J12" i="1"/>
  <c r="K12" i="1"/>
  <c r="L12" i="1"/>
  <c r="M12" i="1" s="1"/>
  <c r="N12" i="1"/>
  <c r="B13" i="1"/>
  <c r="C13" i="1"/>
  <c r="D13" i="1"/>
  <c r="E13" i="1"/>
  <c r="F13" i="1"/>
  <c r="G13" i="1"/>
  <c r="H13" i="1"/>
  <c r="I13" i="1" s="1"/>
  <c r="J13" i="1"/>
  <c r="K13" i="1"/>
  <c r="L13" i="1"/>
  <c r="M13" i="1" s="1"/>
  <c r="N13" i="1"/>
  <c r="B14" i="1"/>
  <c r="C14" i="1"/>
  <c r="D14" i="1"/>
  <c r="E14" i="1"/>
  <c r="F14" i="1"/>
  <c r="G14" i="1"/>
  <c r="H14" i="1"/>
  <c r="I14" i="1" s="1"/>
  <c r="J14" i="1"/>
  <c r="K14" i="1"/>
  <c r="L14" i="1"/>
  <c r="M14" i="1" s="1"/>
  <c r="N14" i="1"/>
  <c r="B15" i="1"/>
  <c r="C15" i="1"/>
  <c r="D15" i="1"/>
  <c r="E15" i="1"/>
  <c r="F15" i="1"/>
  <c r="G15" i="1"/>
  <c r="H15" i="1"/>
  <c r="I15" i="1" s="1"/>
  <c r="J15" i="1"/>
  <c r="K15" i="1"/>
  <c r="L15" i="1"/>
  <c r="M15" i="1" s="1"/>
  <c r="N15" i="1"/>
  <c r="B16" i="1"/>
  <c r="C16" i="1"/>
  <c r="D16" i="1"/>
  <c r="E16" i="1"/>
  <c r="F16" i="1"/>
  <c r="G16" i="1"/>
  <c r="H16" i="1"/>
  <c r="I16" i="1" s="1"/>
  <c r="J16" i="1"/>
  <c r="K16" i="1"/>
  <c r="L16" i="1"/>
  <c r="M16" i="1" s="1"/>
  <c r="N16" i="1"/>
  <c r="B17" i="1"/>
  <c r="C17" i="1"/>
  <c r="D17" i="1"/>
  <c r="E17" i="1"/>
  <c r="F17" i="1"/>
  <c r="G17" i="1"/>
  <c r="H17" i="1"/>
  <c r="I17" i="1" s="1"/>
  <c r="J17" i="1"/>
  <c r="K17" i="1"/>
  <c r="L17" i="1"/>
  <c r="M17" i="1" s="1"/>
  <c r="N17" i="1"/>
  <c r="B18" i="1"/>
  <c r="C18" i="1"/>
  <c r="D18" i="1"/>
  <c r="E18" i="1"/>
  <c r="F18" i="1"/>
  <c r="G18" i="1"/>
  <c r="H18" i="1"/>
  <c r="I18" i="1" s="1"/>
  <c r="J18" i="1"/>
  <c r="K18" i="1"/>
  <c r="L18" i="1"/>
  <c r="M18" i="1" s="1"/>
  <c r="N18" i="1"/>
  <c r="B19" i="1"/>
  <c r="C19" i="1"/>
  <c r="D19" i="1"/>
  <c r="E19" i="1"/>
  <c r="F19" i="1"/>
  <c r="G19" i="1"/>
  <c r="H19" i="1"/>
  <c r="I19" i="1" s="1"/>
  <c r="J19" i="1"/>
  <c r="K19" i="1"/>
  <c r="L19" i="1"/>
  <c r="M19" i="1" s="1"/>
  <c r="N19" i="1"/>
  <c r="B20" i="1"/>
  <c r="C20" i="1"/>
  <c r="D20" i="1"/>
  <c r="E20" i="1"/>
  <c r="F20" i="1"/>
  <c r="G20" i="1"/>
  <c r="H20" i="1"/>
  <c r="I20" i="1" s="1"/>
  <c r="J20" i="1"/>
  <c r="K20" i="1"/>
  <c r="L20" i="1"/>
  <c r="M20" i="1" s="1"/>
  <c r="N20" i="1"/>
  <c r="B21" i="1"/>
  <c r="C21" i="1"/>
  <c r="D21" i="1"/>
  <c r="E21" i="1"/>
  <c r="F21" i="1"/>
  <c r="G21" i="1"/>
  <c r="H21" i="1"/>
  <c r="I21" i="1" s="1"/>
  <c r="J21" i="1"/>
  <c r="K21" i="1"/>
  <c r="L21" i="1"/>
  <c r="M21" i="1" s="1"/>
  <c r="N21" i="1"/>
  <c r="B22" i="1"/>
  <c r="C22" i="1"/>
  <c r="D22" i="1"/>
  <c r="E22" i="1"/>
  <c r="F22" i="1"/>
  <c r="G22" i="1"/>
  <c r="H22" i="1"/>
  <c r="I22" i="1" s="1"/>
  <c r="J22" i="1"/>
  <c r="K22" i="1"/>
  <c r="L22" i="1"/>
  <c r="M22" i="1" s="1"/>
  <c r="N22" i="1"/>
  <c r="B23" i="1"/>
  <c r="C23" i="1"/>
  <c r="D23" i="1"/>
  <c r="E23" i="1"/>
  <c r="F23" i="1"/>
  <c r="G23" i="1"/>
  <c r="H23" i="1"/>
  <c r="I23" i="1" s="1"/>
  <c r="J23" i="1"/>
  <c r="K23" i="1"/>
  <c r="L23" i="1"/>
  <c r="M23" i="1" s="1"/>
  <c r="N23" i="1"/>
  <c r="B24" i="1"/>
  <c r="C24" i="1"/>
  <c r="D24" i="1"/>
  <c r="E24" i="1"/>
  <c r="F24" i="1"/>
  <c r="G24" i="1"/>
  <c r="H24" i="1"/>
  <c r="I24" i="1" s="1"/>
  <c r="J24" i="1"/>
  <c r="K24" i="1"/>
  <c r="L24" i="1"/>
  <c r="M24" i="1" s="1"/>
  <c r="N24" i="1"/>
  <c r="B25" i="1"/>
  <c r="C25" i="1"/>
  <c r="D25" i="1"/>
  <c r="E25" i="1"/>
  <c r="F25" i="1"/>
  <c r="G25" i="1"/>
  <c r="H25" i="1"/>
  <c r="I25" i="1" s="1"/>
  <c r="J25" i="1"/>
  <c r="K25" i="1"/>
  <c r="L25" i="1"/>
  <c r="M25" i="1" s="1"/>
  <c r="N25" i="1"/>
  <c r="B26" i="1"/>
  <c r="C26" i="1"/>
  <c r="D26" i="1"/>
  <c r="E26" i="1"/>
  <c r="F26" i="1"/>
  <c r="G26" i="1"/>
  <c r="H26" i="1"/>
  <c r="I26" i="1" s="1"/>
  <c r="J26" i="1"/>
  <c r="K26" i="1"/>
  <c r="L26" i="1"/>
  <c r="M26" i="1" s="1"/>
  <c r="N26" i="1"/>
  <c r="B27" i="1"/>
  <c r="C27" i="1"/>
  <c r="D27" i="1"/>
  <c r="E27" i="1"/>
  <c r="F27" i="1"/>
  <c r="G27" i="1"/>
  <c r="H27" i="1"/>
  <c r="I27" i="1" s="1"/>
  <c r="J27" i="1"/>
  <c r="K27" i="1"/>
  <c r="L27" i="1"/>
  <c r="M27" i="1" s="1"/>
  <c r="N27" i="1"/>
  <c r="B28" i="1"/>
  <c r="C28" i="1"/>
  <c r="D28" i="1"/>
  <c r="E28" i="1"/>
  <c r="F28" i="1"/>
  <c r="G28" i="1"/>
  <c r="H28" i="1"/>
  <c r="I28" i="1" s="1"/>
  <c r="J28" i="1"/>
  <c r="K28" i="1"/>
  <c r="L28" i="1"/>
  <c r="M28" i="1" s="1"/>
  <c r="N28" i="1"/>
  <c r="B29" i="1"/>
  <c r="C29" i="1"/>
  <c r="D29" i="1"/>
  <c r="E29" i="1"/>
  <c r="F29" i="1"/>
  <c r="G29" i="1"/>
  <c r="H29" i="1"/>
  <c r="I29" i="1" s="1"/>
  <c r="J29" i="1"/>
  <c r="K29" i="1"/>
  <c r="L29" i="1"/>
  <c r="M29" i="1" s="1"/>
  <c r="N29" i="1"/>
  <c r="B30" i="1"/>
  <c r="C30" i="1"/>
  <c r="D30" i="1"/>
  <c r="E30" i="1"/>
  <c r="F30" i="1"/>
  <c r="G30" i="1"/>
  <c r="H30" i="1"/>
  <c r="I30" i="1" s="1"/>
  <c r="J30" i="1"/>
  <c r="K30" i="1"/>
  <c r="L30" i="1"/>
  <c r="M30" i="1" s="1"/>
  <c r="N30" i="1"/>
  <c r="B31" i="1"/>
  <c r="C31" i="1"/>
  <c r="D31" i="1"/>
  <c r="E31" i="1"/>
  <c r="F31" i="1"/>
  <c r="G31" i="1"/>
  <c r="H31" i="1"/>
  <c r="I31" i="1" s="1"/>
  <c r="J31" i="1"/>
  <c r="K31" i="1"/>
  <c r="L31" i="1"/>
  <c r="M31" i="1" s="1"/>
  <c r="N31" i="1"/>
  <c r="B32" i="1"/>
  <c r="C32" i="1"/>
  <c r="D32" i="1"/>
  <c r="E32" i="1"/>
  <c r="F32" i="1"/>
  <c r="G32" i="1"/>
  <c r="H32" i="1"/>
  <c r="I32" i="1" s="1"/>
  <c r="J32" i="1"/>
  <c r="K32" i="1"/>
  <c r="L32" i="1"/>
  <c r="M32" i="1" s="1"/>
  <c r="N32" i="1"/>
  <c r="B33" i="1"/>
  <c r="C33" i="1"/>
  <c r="D33" i="1"/>
  <c r="E33" i="1"/>
  <c r="F33" i="1"/>
  <c r="G33" i="1"/>
  <c r="H33" i="1"/>
  <c r="I33" i="1" s="1"/>
  <c r="J33" i="1"/>
  <c r="K33" i="1"/>
  <c r="L33" i="1"/>
  <c r="M33" i="1" s="1"/>
  <c r="N33" i="1"/>
  <c r="B34" i="1"/>
  <c r="C34" i="1"/>
  <c r="D34" i="1"/>
  <c r="E34" i="1"/>
  <c r="F34" i="1"/>
  <c r="G34" i="1"/>
  <c r="H34" i="1"/>
  <c r="I34" i="1" s="1"/>
  <c r="J34" i="1"/>
  <c r="K34" i="1"/>
  <c r="L34" i="1"/>
  <c r="M34" i="1" s="1"/>
  <c r="N34" i="1"/>
  <c r="B35" i="1"/>
  <c r="C35" i="1"/>
  <c r="D35" i="1"/>
  <c r="E35" i="1"/>
  <c r="F35" i="1"/>
  <c r="G35" i="1"/>
  <c r="H35" i="1"/>
  <c r="I35" i="1" s="1"/>
  <c r="J35" i="1"/>
  <c r="K35" i="1"/>
  <c r="L35" i="1"/>
  <c r="M35" i="1" s="1"/>
  <c r="N35" i="1"/>
  <c r="B36" i="1"/>
  <c r="C36" i="1"/>
  <c r="D36" i="1"/>
  <c r="E36" i="1"/>
  <c r="F36" i="1"/>
  <c r="G36" i="1"/>
  <c r="H36" i="1"/>
  <c r="I36" i="1" s="1"/>
  <c r="J36" i="1"/>
  <c r="K36" i="1"/>
  <c r="L36" i="1"/>
  <c r="M36" i="1" s="1"/>
  <c r="N36" i="1"/>
  <c r="B37" i="1"/>
  <c r="C37" i="1"/>
  <c r="D37" i="1"/>
  <c r="E37" i="1"/>
  <c r="F37" i="1"/>
  <c r="G37" i="1"/>
  <c r="H37" i="1"/>
  <c r="I37" i="1" s="1"/>
  <c r="J37" i="1"/>
  <c r="K37" i="1"/>
  <c r="L37" i="1"/>
  <c r="M37" i="1" s="1"/>
  <c r="N37" i="1"/>
  <c r="B38" i="1"/>
  <c r="C38" i="1"/>
  <c r="D38" i="1"/>
  <c r="E38" i="1"/>
  <c r="F38" i="1"/>
  <c r="G38" i="1"/>
  <c r="H38" i="1"/>
  <c r="I38" i="1" s="1"/>
  <c r="J38" i="1"/>
  <c r="K38" i="1"/>
  <c r="L38" i="1"/>
  <c r="M38" i="1" s="1"/>
  <c r="N38" i="1"/>
  <c r="B39" i="1"/>
  <c r="C39" i="1"/>
  <c r="D39" i="1"/>
  <c r="E39" i="1"/>
  <c r="F39" i="1"/>
  <c r="G39" i="1"/>
  <c r="H39" i="1"/>
  <c r="I39" i="1" s="1"/>
  <c r="J39" i="1"/>
  <c r="K39" i="1"/>
  <c r="L39" i="1"/>
  <c r="M39" i="1" s="1"/>
  <c r="N39" i="1"/>
  <c r="B40" i="1"/>
  <c r="C40" i="1"/>
  <c r="D40" i="1"/>
  <c r="E40" i="1"/>
  <c r="F40" i="1"/>
  <c r="G40" i="1"/>
  <c r="H40" i="1"/>
  <c r="I40" i="1" s="1"/>
  <c r="J40" i="1"/>
  <c r="K40" i="1"/>
  <c r="L40" i="1"/>
  <c r="M40" i="1" s="1"/>
  <c r="N40" i="1"/>
  <c r="B41" i="1"/>
  <c r="C41" i="1"/>
  <c r="D41" i="1"/>
  <c r="E41" i="1"/>
  <c r="F41" i="1"/>
  <c r="G41" i="1"/>
  <c r="H41" i="1"/>
  <c r="I41" i="1" s="1"/>
  <c r="J41" i="1"/>
  <c r="K41" i="1"/>
  <c r="L41" i="1"/>
  <c r="M41" i="1" s="1"/>
  <c r="N41" i="1"/>
  <c r="B42" i="1"/>
  <c r="C42" i="1"/>
  <c r="D42" i="1"/>
  <c r="E42" i="1"/>
  <c r="F42" i="1"/>
  <c r="G42" i="1"/>
  <c r="H42" i="1"/>
  <c r="I42" i="1" s="1"/>
  <c r="J42" i="1"/>
  <c r="K42" i="1"/>
  <c r="L42" i="1"/>
  <c r="M42" i="1" s="1"/>
  <c r="N42" i="1"/>
  <c r="B43" i="1"/>
  <c r="C43" i="1"/>
  <c r="D43" i="1"/>
  <c r="E43" i="1"/>
  <c r="F43" i="1"/>
  <c r="G43" i="1"/>
  <c r="H43" i="1"/>
  <c r="I43" i="1" s="1"/>
  <c r="J43" i="1"/>
  <c r="K43" i="1"/>
  <c r="L43" i="1"/>
  <c r="M43" i="1" s="1"/>
  <c r="N43" i="1"/>
  <c r="B44" i="1"/>
  <c r="C44" i="1"/>
  <c r="D44" i="1"/>
  <c r="E44" i="1"/>
  <c r="F44" i="1"/>
  <c r="G44" i="1"/>
  <c r="H44" i="1"/>
  <c r="I44" i="1" s="1"/>
  <c r="J44" i="1"/>
  <c r="K44" i="1"/>
  <c r="L44" i="1"/>
  <c r="M44" i="1" s="1"/>
  <c r="N44" i="1"/>
  <c r="B45" i="1"/>
  <c r="C45" i="1"/>
  <c r="D45" i="1"/>
  <c r="E45" i="1"/>
  <c r="F45" i="1"/>
  <c r="G45" i="1"/>
  <c r="H45" i="1"/>
  <c r="I45" i="1" s="1"/>
  <c r="J45" i="1"/>
  <c r="K45" i="1"/>
  <c r="L45" i="1"/>
  <c r="M45" i="1" s="1"/>
  <c r="N45" i="1"/>
  <c r="B46" i="1"/>
  <c r="C46" i="1"/>
  <c r="D46" i="1"/>
  <c r="E46" i="1"/>
  <c r="F46" i="1"/>
  <c r="G46" i="1"/>
  <c r="H46" i="1"/>
  <c r="I46" i="1" s="1"/>
  <c r="J46" i="1"/>
  <c r="K46" i="1"/>
  <c r="L46" i="1"/>
  <c r="M46" i="1" s="1"/>
  <c r="N46" i="1"/>
  <c r="B47" i="1"/>
  <c r="C47" i="1"/>
  <c r="D47" i="1"/>
  <c r="E47" i="1"/>
  <c r="F47" i="1"/>
  <c r="G47" i="1"/>
  <c r="H47" i="1"/>
  <c r="I47" i="1" s="1"/>
  <c r="J47" i="1"/>
  <c r="K47" i="1"/>
  <c r="L47" i="1"/>
  <c r="M47" i="1" s="1"/>
  <c r="N47" i="1"/>
  <c r="B48" i="1"/>
  <c r="C48" i="1"/>
  <c r="D48" i="1"/>
  <c r="E48" i="1"/>
  <c r="F48" i="1"/>
  <c r="G48" i="1"/>
  <c r="H48" i="1"/>
  <c r="I48" i="1" s="1"/>
  <c r="J48" i="1"/>
  <c r="K48" i="1"/>
  <c r="L48" i="1"/>
  <c r="M48" i="1" s="1"/>
  <c r="N48" i="1"/>
  <c r="B49" i="1"/>
  <c r="C49" i="1"/>
  <c r="D49" i="1"/>
  <c r="E49" i="1"/>
  <c r="F49" i="1"/>
  <c r="G49" i="1"/>
  <c r="H49" i="1"/>
  <c r="I49" i="1" s="1"/>
  <c r="J49" i="1"/>
  <c r="K49" i="1"/>
  <c r="L49" i="1"/>
  <c r="M49" i="1" s="1"/>
  <c r="N49" i="1"/>
  <c r="B50" i="1"/>
  <c r="C50" i="1"/>
  <c r="D50" i="1"/>
  <c r="E50" i="1"/>
  <c r="F50" i="1"/>
  <c r="G50" i="1"/>
  <c r="H50" i="1"/>
  <c r="I50" i="1" s="1"/>
  <c r="J50" i="1"/>
  <c r="K50" i="1"/>
  <c r="L50" i="1"/>
  <c r="M50" i="1" s="1"/>
  <c r="N50" i="1"/>
  <c r="B51" i="1"/>
  <c r="C51" i="1"/>
  <c r="D51" i="1"/>
  <c r="E51" i="1"/>
  <c r="F51" i="1"/>
  <c r="G51" i="1"/>
  <c r="H51" i="1"/>
  <c r="I51" i="1" s="1"/>
  <c r="J51" i="1"/>
  <c r="K51" i="1"/>
  <c r="L51" i="1"/>
  <c r="M51" i="1" s="1"/>
  <c r="N51" i="1"/>
  <c r="B52" i="1"/>
  <c r="C52" i="1"/>
  <c r="D52" i="1"/>
  <c r="E52" i="1"/>
  <c r="F52" i="1"/>
  <c r="G52" i="1"/>
  <c r="H52" i="1"/>
  <c r="I52" i="1" s="1"/>
  <c r="J52" i="1"/>
  <c r="K52" i="1"/>
  <c r="L52" i="1"/>
  <c r="M52" i="1" s="1"/>
  <c r="N52" i="1"/>
  <c r="B53" i="1"/>
  <c r="C53" i="1"/>
  <c r="D53" i="1"/>
  <c r="E53" i="1"/>
  <c r="F53" i="1"/>
  <c r="G53" i="1"/>
  <c r="H53" i="1"/>
  <c r="I53" i="1" s="1"/>
  <c r="J53" i="1"/>
  <c r="K53" i="1"/>
  <c r="L53" i="1"/>
  <c r="M53" i="1" s="1"/>
  <c r="N53" i="1"/>
  <c r="B54" i="1"/>
  <c r="C54" i="1"/>
  <c r="D54" i="1"/>
  <c r="E54" i="1"/>
  <c r="F54" i="1"/>
  <c r="G54" i="1"/>
  <c r="H54" i="1"/>
  <c r="I54" i="1" s="1"/>
  <c r="J54" i="1"/>
  <c r="K54" i="1"/>
  <c r="L54" i="1"/>
  <c r="M54" i="1" s="1"/>
  <c r="N54" i="1"/>
  <c r="B55" i="1"/>
  <c r="C55" i="1"/>
  <c r="D55" i="1"/>
  <c r="E55" i="1"/>
  <c r="F55" i="1"/>
  <c r="G55" i="1"/>
  <c r="H55" i="1"/>
  <c r="I55" i="1" s="1"/>
  <c r="J55" i="1"/>
  <c r="K55" i="1"/>
  <c r="L55" i="1"/>
  <c r="M55" i="1" s="1"/>
  <c r="N55" i="1"/>
  <c r="B56" i="1"/>
  <c r="C56" i="1"/>
  <c r="D56" i="1"/>
  <c r="E56" i="1"/>
  <c r="F56" i="1"/>
  <c r="G56" i="1"/>
  <c r="H56" i="1"/>
  <c r="I56" i="1" s="1"/>
  <c r="J56" i="1"/>
  <c r="K56" i="1"/>
  <c r="L56" i="1"/>
  <c r="M56" i="1" s="1"/>
  <c r="N56" i="1"/>
  <c r="B57" i="1"/>
  <c r="C57" i="1"/>
  <c r="D57" i="1"/>
  <c r="E57" i="1"/>
  <c r="F57" i="1"/>
  <c r="G57" i="1"/>
  <c r="H57" i="1"/>
  <c r="I57" i="1" s="1"/>
  <c r="J57" i="1"/>
  <c r="K57" i="1"/>
  <c r="L57" i="1"/>
  <c r="M57" i="1" s="1"/>
  <c r="N57" i="1"/>
  <c r="B58" i="1"/>
  <c r="C58" i="1"/>
  <c r="D58" i="1"/>
  <c r="E58" i="1"/>
  <c r="F58" i="1"/>
  <c r="G58" i="1"/>
  <c r="H58" i="1"/>
  <c r="I58" i="1" s="1"/>
  <c r="J58" i="1"/>
  <c r="K58" i="1"/>
  <c r="L58" i="1"/>
  <c r="M58" i="1" s="1"/>
  <c r="N58" i="1"/>
  <c r="B59" i="1"/>
  <c r="C59" i="1"/>
  <c r="D59" i="1"/>
  <c r="E59" i="1"/>
  <c r="F59" i="1"/>
  <c r="G59" i="1"/>
  <c r="H59" i="1"/>
  <c r="I59" i="1" s="1"/>
  <c r="J59" i="1"/>
  <c r="K59" i="1"/>
  <c r="L59" i="1"/>
  <c r="M59" i="1" s="1"/>
  <c r="N59" i="1"/>
  <c r="B60" i="1"/>
  <c r="C60" i="1"/>
  <c r="D60" i="1"/>
  <c r="E60" i="1"/>
  <c r="F60" i="1"/>
  <c r="G60" i="1"/>
  <c r="H60" i="1"/>
  <c r="I60" i="1" s="1"/>
  <c r="J60" i="1"/>
  <c r="K60" i="1"/>
  <c r="L60" i="1"/>
  <c r="M60" i="1" s="1"/>
  <c r="N60" i="1"/>
  <c r="B61" i="1"/>
  <c r="C61" i="1"/>
  <c r="D61" i="1"/>
  <c r="E61" i="1"/>
  <c r="F61" i="1"/>
  <c r="G61" i="1"/>
  <c r="H61" i="1"/>
  <c r="I61" i="1" s="1"/>
  <c r="J61" i="1"/>
  <c r="K61" i="1"/>
  <c r="L61" i="1"/>
  <c r="M61" i="1" s="1"/>
  <c r="N61" i="1"/>
  <c r="B62" i="1"/>
  <c r="C62" i="1"/>
  <c r="D62" i="1"/>
  <c r="E62" i="1"/>
  <c r="F62" i="1"/>
  <c r="G62" i="1"/>
  <c r="H62" i="1"/>
  <c r="I62" i="1" s="1"/>
  <c r="J62" i="1"/>
  <c r="K62" i="1"/>
  <c r="L62" i="1"/>
  <c r="M62" i="1" s="1"/>
  <c r="N62" i="1"/>
  <c r="B63" i="1"/>
  <c r="C63" i="1"/>
  <c r="D63" i="1"/>
  <c r="E63" i="1"/>
  <c r="F63" i="1"/>
  <c r="G63" i="1"/>
  <c r="H63" i="1"/>
  <c r="I63" i="1" s="1"/>
  <c r="J63" i="1"/>
  <c r="K63" i="1"/>
  <c r="L63" i="1"/>
  <c r="M63" i="1" s="1"/>
  <c r="N63" i="1"/>
  <c r="B64" i="1"/>
  <c r="C64" i="1"/>
  <c r="D64" i="1"/>
  <c r="E64" i="1"/>
  <c r="F64" i="1"/>
  <c r="G64" i="1"/>
  <c r="H64" i="1"/>
  <c r="I64" i="1" s="1"/>
  <c r="J64" i="1"/>
  <c r="K64" i="1"/>
  <c r="L64" i="1"/>
  <c r="M64" i="1" s="1"/>
  <c r="N64" i="1"/>
  <c r="B65" i="1"/>
  <c r="C65" i="1"/>
  <c r="D65" i="1"/>
  <c r="E65" i="1"/>
  <c r="F65" i="1"/>
  <c r="G65" i="1"/>
  <c r="H65" i="1"/>
  <c r="I65" i="1" s="1"/>
  <c r="J65" i="1"/>
  <c r="K65" i="1"/>
  <c r="L65" i="1"/>
  <c r="M65" i="1" s="1"/>
  <c r="N65" i="1"/>
  <c r="B66" i="1"/>
  <c r="C66" i="1"/>
  <c r="D66" i="1"/>
  <c r="E66" i="1"/>
  <c r="F66" i="1"/>
  <c r="G66" i="1"/>
  <c r="H66" i="1"/>
  <c r="I66" i="1" s="1"/>
  <c r="J66" i="1"/>
  <c r="K66" i="1"/>
  <c r="L66" i="1"/>
  <c r="M66" i="1" s="1"/>
  <c r="N66" i="1"/>
  <c r="B67" i="1"/>
  <c r="C67" i="1"/>
  <c r="D67" i="1"/>
  <c r="E67" i="1"/>
  <c r="F67" i="1"/>
  <c r="G67" i="1"/>
  <c r="H67" i="1"/>
  <c r="I67" i="1" s="1"/>
  <c r="J67" i="1"/>
  <c r="K67" i="1"/>
  <c r="L67" i="1"/>
  <c r="M67" i="1" s="1"/>
  <c r="N67" i="1"/>
  <c r="B68" i="1"/>
  <c r="C68" i="1"/>
  <c r="D68" i="1"/>
  <c r="E68" i="1"/>
  <c r="F68" i="1"/>
  <c r="G68" i="1"/>
  <c r="H68" i="1"/>
  <c r="I68" i="1" s="1"/>
  <c r="J68" i="1"/>
  <c r="K68" i="1"/>
  <c r="L68" i="1"/>
  <c r="M68" i="1" s="1"/>
  <c r="N68" i="1"/>
  <c r="B69" i="1"/>
  <c r="C69" i="1"/>
  <c r="D69" i="1"/>
  <c r="E69" i="1"/>
  <c r="F69" i="1"/>
  <c r="G69" i="1"/>
  <c r="H69" i="1"/>
  <c r="I69" i="1" s="1"/>
  <c r="J69" i="1"/>
  <c r="K69" i="1"/>
  <c r="L69" i="1"/>
  <c r="M69" i="1" s="1"/>
  <c r="N69" i="1"/>
  <c r="B70" i="1"/>
  <c r="C70" i="1"/>
  <c r="D70" i="1"/>
  <c r="E70" i="1"/>
  <c r="F70" i="1"/>
  <c r="G70" i="1"/>
  <c r="H70" i="1"/>
  <c r="I70" i="1" s="1"/>
  <c r="J70" i="1"/>
  <c r="K70" i="1"/>
  <c r="L70" i="1"/>
  <c r="M70" i="1" s="1"/>
  <c r="N70" i="1"/>
  <c r="B71" i="1"/>
  <c r="C71" i="1"/>
  <c r="D71" i="1"/>
  <c r="E71" i="1"/>
  <c r="F71" i="1"/>
  <c r="G71" i="1"/>
  <c r="H71" i="1"/>
  <c r="I71" i="1" s="1"/>
  <c r="J71" i="1"/>
  <c r="K71" i="1"/>
  <c r="L71" i="1"/>
  <c r="M71" i="1" s="1"/>
  <c r="N71" i="1"/>
  <c r="B72" i="1"/>
  <c r="C72" i="1"/>
  <c r="D72" i="1"/>
  <c r="E72" i="1"/>
  <c r="F72" i="1"/>
  <c r="G72" i="1"/>
  <c r="H72" i="1"/>
  <c r="I72" i="1" s="1"/>
  <c r="J72" i="1"/>
  <c r="K72" i="1"/>
  <c r="L72" i="1"/>
  <c r="M72" i="1" s="1"/>
  <c r="N72" i="1"/>
  <c r="B73" i="1"/>
  <c r="C73" i="1"/>
  <c r="D73" i="1"/>
  <c r="E73" i="1"/>
  <c r="F73" i="1"/>
  <c r="G73" i="1"/>
  <c r="H73" i="1"/>
  <c r="I73" i="1" s="1"/>
  <c r="J73" i="1"/>
  <c r="K73" i="1"/>
  <c r="L73" i="1"/>
  <c r="M73" i="1" s="1"/>
  <c r="N73" i="1"/>
  <c r="B74" i="1"/>
  <c r="C74" i="1"/>
  <c r="D74" i="1"/>
  <c r="E74" i="1"/>
  <c r="F74" i="1"/>
  <c r="G74" i="1"/>
  <c r="H74" i="1"/>
  <c r="I74" i="1" s="1"/>
  <c r="J74" i="1"/>
  <c r="K74" i="1"/>
  <c r="L74" i="1"/>
  <c r="M74" i="1" s="1"/>
  <c r="N74" i="1"/>
  <c r="B75" i="1"/>
  <c r="C75" i="1"/>
  <c r="D75" i="1"/>
  <c r="E75" i="1"/>
  <c r="F75" i="1"/>
  <c r="G75" i="1"/>
  <c r="H75" i="1"/>
  <c r="I75" i="1" s="1"/>
  <c r="J75" i="1"/>
  <c r="K75" i="1"/>
  <c r="L75" i="1"/>
  <c r="M75" i="1" s="1"/>
  <c r="N75" i="1"/>
  <c r="B76" i="1"/>
  <c r="C76" i="1"/>
  <c r="D76" i="1"/>
  <c r="E76" i="1"/>
  <c r="F76" i="1"/>
  <c r="G76" i="1"/>
  <c r="H76" i="1"/>
  <c r="I76" i="1" s="1"/>
  <c r="J76" i="1"/>
  <c r="K76" i="1"/>
  <c r="L76" i="1"/>
  <c r="M76" i="1" s="1"/>
  <c r="N76" i="1"/>
  <c r="B77" i="1"/>
  <c r="C77" i="1"/>
  <c r="D77" i="1"/>
  <c r="E77" i="1"/>
  <c r="F77" i="1"/>
  <c r="G77" i="1"/>
  <c r="H77" i="1"/>
  <c r="I77" i="1" s="1"/>
  <c r="J77" i="1"/>
  <c r="K77" i="1"/>
  <c r="L77" i="1"/>
  <c r="M77" i="1" s="1"/>
  <c r="N77" i="1"/>
  <c r="B78" i="1"/>
  <c r="C78" i="1"/>
  <c r="D78" i="1"/>
  <c r="E78" i="1"/>
  <c r="F78" i="1"/>
  <c r="G78" i="1"/>
  <c r="H78" i="1"/>
  <c r="I78" i="1" s="1"/>
  <c r="J78" i="1"/>
  <c r="K78" i="1"/>
  <c r="L78" i="1"/>
  <c r="M78" i="1" s="1"/>
  <c r="N78" i="1"/>
  <c r="B79" i="1"/>
  <c r="C79" i="1"/>
  <c r="D79" i="1"/>
  <c r="E79" i="1"/>
  <c r="F79" i="1"/>
  <c r="G79" i="1"/>
  <c r="H79" i="1"/>
  <c r="I79" i="1" s="1"/>
  <c r="J79" i="1"/>
  <c r="K79" i="1"/>
  <c r="L79" i="1"/>
  <c r="M79" i="1" s="1"/>
  <c r="N79" i="1"/>
  <c r="B80" i="1"/>
  <c r="C80" i="1"/>
  <c r="D80" i="1"/>
  <c r="E80" i="1"/>
  <c r="F80" i="1"/>
  <c r="G80" i="1"/>
  <c r="H80" i="1"/>
  <c r="I80" i="1" s="1"/>
  <c r="J80" i="1"/>
  <c r="K80" i="1"/>
  <c r="L80" i="1"/>
  <c r="M80" i="1" s="1"/>
  <c r="N80" i="1"/>
  <c r="B81" i="1"/>
  <c r="C81" i="1"/>
  <c r="D81" i="1"/>
  <c r="E81" i="1"/>
  <c r="F81" i="1"/>
  <c r="G81" i="1"/>
  <c r="H81" i="1"/>
  <c r="I81" i="1" s="1"/>
  <c r="J81" i="1"/>
  <c r="K81" i="1"/>
  <c r="L81" i="1"/>
  <c r="M81" i="1" s="1"/>
  <c r="N81" i="1"/>
  <c r="B82" i="1"/>
  <c r="C82" i="1"/>
  <c r="D82" i="1"/>
  <c r="E82" i="1"/>
  <c r="F82" i="1"/>
  <c r="G82" i="1"/>
  <c r="H82" i="1"/>
  <c r="I82" i="1" s="1"/>
  <c r="J82" i="1"/>
  <c r="K82" i="1"/>
  <c r="L82" i="1"/>
  <c r="M82" i="1" s="1"/>
  <c r="N82" i="1"/>
  <c r="B83" i="1"/>
  <c r="C83" i="1"/>
  <c r="D83" i="1"/>
  <c r="E83" i="1"/>
  <c r="F83" i="1"/>
  <c r="G83" i="1"/>
  <c r="H83" i="1"/>
  <c r="I83" i="1" s="1"/>
  <c r="J83" i="1"/>
  <c r="K83" i="1"/>
  <c r="L83" i="1"/>
  <c r="M83" i="1" s="1"/>
  <c r="N83" i="1"/>
  <c r="B84" i="1"/>
  <c r="C84" i="1"/>
  <c r="D84" i="1"/>
  <c r="E84" i="1"/>
  <c r="F84" i="1"/>
  <c r="G84" i="1"/>
  <c r="H84" i="1"/>
  <c r="I84" i="1" s="1"/>
  <c r="J84" i="1"/>
  <c r="K84" i="1"/>
  <c r="L84" i="1"/>
  <c r="M84" i="1" s="1"/>
  <c r="N84" i="1"/>
  <c r="B85" i="1"/>
  <c r="C85" i="1"/>
  <c r="D85" i="1"/>
  <c r="E85" i="1"/>
  <c r="F85" i="1"/>
  <c r="G85" i="1"/>
  <c r="H85" i="1"/>
  <c r="I85" i="1" s="1"/>
  <c r="J85" i="1"/>
  <c r="K85" i="1"/>
  <c r="L85" i="1"/>
  <c r="M85" i="1" s="1"/>
  <c r="N85" i="1"/>
  <c r="B86" i="1"/>
  <c r="C86" i="1"/>
  <c r="D86" i="1"/>
  <c r="E86" i="1"/>
  <c r="F86" i="1"/>
  <c r="G86" i="1"/>
  <c r="H86" i="1"/>
  <c r="I86" i="1" s="1"/>
  <c r="J86" i="1"/>
  <c r="K86" i="1"/>
  <c r="L86" i="1"/>
  <c r="M86" i="1" s="1"/>
  <c r="N86" i="1"/>
  <c r="B87" i="1"/>
  <c r="C87" i="1"/>
  <c r="D87" i="1"/>
  <c r="E87" i="1"/>
  <c r="F87" i="1"/>
  <c r="G87" i="1"/>
  <c r="H87" i="1"/>
  <c r="I87" i="1" s="1"/>
  <c r="J87" i="1"/>
  <c r="K87" i="1"/>
  <c r="L87" i="1"/>
  <c r="M87" i="1" s="1"/>
  <c r="N87" i="1"/>
  <c r="B88" i="1"/>
  <c r="C88" i="1"/>
  <c r="D88" i="1"/>
  <c r="E88" i="1"/>
  <c r="F88" i="1"/>
  <c r="G88" i="1"/>
  <c r="H88" i="1"/>
  <c r="I88" i="1" s="1"/>
  <c r="J88" i="1"/>
  <c r="K88" i="1"/>
  <c r="L88" i="1"/>
  <c r="M88" i="1" s="1"/>
  <c r="N88" i="1"/>
  <c r="B89" i="1"/>
  <c r="C89" i="1"/>
  <c r="D89" i="1"/>
  <c r="E89" i="1"/>
  <c r="F89" i="1"/>
  <c r="G89" i="1"/>
  <c r="H89" i="1"/>
  <c r="I89" i="1" s="1"/>
  <c r="J89" i="1"/>
  <c r="K89" i="1"/>
  <c r="L89" i="1"/>
  <c r="M89" i="1" s="1"/>
  <c r="N89" i="1"/>
  <c r="B90" i="1"/>
  <c r="C90" i="1"/>
  <c r="D90" i="1"/>
  <c r="E90" i="1"/>
  <c r="F90" i="1"/>
  <c r="G90" i="1"/>
  <c r="H90" i="1"/>
  <c r="I90" i="1" s="1"/>
  <c r="J90" i="1"/>
  <c r="K90" i="1"/>
  <c r="L90" i="1"/>
  <c r="M90" i="1" s="1"/>
  <c r="N90" i="1"/>
  <c r="B91" i="1"/>
  <c r="C91" i="1"/>
  <c r="D91" i="1"/>
  <c r="E91" i="1"/>
  <c r="F91" i="1"/>
  <c r="G91" i="1"/>
  <c r="H91" i="1"/>
  <c r="I91" i="1" s="1"/>
  <c r="J91" i="1"/>
  <c r="K91" i="1"/>
  <c r="L91" i="1"/>
  <c r="M91" i="1" s="1"/>
  <c r="N91" i="1"/>
  <c r="B92" i="1"/>
  <c r="C92" i="1"/>
  <c r="D92" i="1"/>
  <c r="E92" i="1"/>
  <c r="F92" i="1"/>
  <c r="G92" i="1"/>
  <c r="H92" i="1"/>
  <c r="I92" i="1" s="1"/>
  <c r="J92" i="1"/>
  <c r="K92" i="1"/>
  <c r="L92" i="1"/>
  <c r="M92" i="1" s="1"/>
  <c r="N92" i="1"/>
  <c r="B93" i="1"/>
  <c r="C93" i="1"/>
  <c r="D93" i="1"/>
  <c r="E93" i="1"/>
  <c r="F93" i="1"/>
  <c r="G93" i="1"/>
  <c r="H93" i="1"/>
  <c r="I93" i="1" s="1"/>
  <c r="J93" i="1"/>
  <c r="K93" i="1"/>
  <c r="L93" i="1"/>
  <c r="M93" i="1" s="1"/>
  <c r="N93" i="1"/>
  <c r="B94" i="1"/>
  <c r="C94" i="1"/>
  <c r="D94" i="1"/>
  <c r="E94" i="1"/>
  <c r="F94" i="1"/>
  <c r="G94" i="1"/>
  <c r="H94" i="1"/>
  <c r="I94" i="1" s="1"/>
  <c r="J94" i="1"/>
  <c r="K94" i="1"/>
  <c r="L94" i="1"/>
  <c r="M94" i="1" s="1"/>
  <c r="N94" i="1"/>
  <c r="B95" i="1"/>
  <c r="C95" i="1"/>
  <c r="D95" i="1"/>
  <c r="E95" i="1"/>
  <c r="F95" i="1"/>
  <c r="G95" i="1"/>
  <c r="H95" i="1"/>
  <c r="I95" i="1" s="1"/>
  <c r="J95" i="1"/>
  <c r="K95" i="1"/>
  <c r="L95" i="1"/>
  <c r="M95" i="1" s="1"/>
  <c r="N95" i="1"/>
  <c r="B96" i="1"/>
  <c r="C96" i="1"/>
  <c r="D96" i="1"/>
  <c r="E96" i="1"/>
  <c r="F96" i="1"/>
  <c r="G96" i="1"/>
  <c r="H96" i="1"/>
  <c r="I96" i="1" s="1"/>
  <c r="J96" i="1"/>
  <c r="K96" i="1"/>
  <c r="L96" i="1"/>
  <c r="M96" i="1" s="1"/>
  <c r="N96" i="1"/>
  <c r="B97" i="1"/>
  <c r="C97" i="1"/>
  <c r="D97" i="1"/>
  <c r="E97" i="1"/>
  <c r="F97" i="1"/>
  <c r="G97" i="1"/>
  <c r="H97" i="1"/>
  <c r="I97" i="1" s="1"/>
  <c r="J97" i="1"/>
  <c r="K97" i="1"/>
  <c r="L97" i="1"/>
  <c r="M97" i="1" s="1"/>
  <c r="N97" i="1"/>
  <c r="B98" i="1"/>
  <c r="C98" i="1"/>
  <c r="D98" i="1"/>
  <c r="E98" i="1"/>
  <c r="F98" i="1"/>
  <c r="G98" i="1"/>
  <c r="H98" i="1"/>
  <c r="I98" i="1" s="1"/>
  <c r="J98" i="1"/>
  <c r="K98" i="1"/>
  <c r="L98" i="1"/>
  <c r="M98" i="1" s="1"/>
  <c r="N98" i="1"/>
  <c r="B99" i="1"/>
  <c r="C99" i="1"/>
  <c r="D99" i="1"/>
  <c r="E99" i="1"/>
  <c r="F99" i="1"/>
  <c r="G99" i="1"/>
  <c r="H99" i="1"/>
  <c r="I99" i="1" s="1"/>
  <c r="J99" i="1"/>
  <c r="K99" i="1"/>
  <c r="L99" i="1"/>
  <c r="M99" i="1" s="1"/>
  <c r="N99" i="1"/>
  <c r="B100" i="1"/>
  <c r="C100" i="1"/>
  <c r="D100" i="1"/>
  <c r="E100" i="1"/>
  <c r="F100" i="1"/>
  <c r="G100" i="1"/>
  <c r="H100" i="1"/>
  <c r="I100" i="1" s="1"/>
  <c r="J100" i="1"/>
  <c r="K100" i="1"/>
  <c r="L100" i="1"/>
  <c r="M100" i="1" s="1"/>
  <c r="N100" i="1"/>
  <c r="B101" i="1"/>
  <c r="C101" i="1"/>
  <c r="D101" i="1"/>
  <c r="E101" i="1"/>
  <c r="F101" i="1"/>
  <c r="G101" i="1"/>
  <c r="H101" i="1"/>
  <c r="I101" i="1" s="1"/>
  <c r="J101" i="1"/>
  <c r="K101" i="1"/>
  <c r="L101" i="1"/>
  <c r="M101" i="1" s="1"/>
  <c r="N101" i="1"/>
  <c r="B102" i="1"/>
  <c r="C102" i="1"/>
  <c r="D102" i="1"/>
  <c r="E102" i="1"/>
  <c r="F102" i="1"/>
  <c r="G102" i="1"/>
  <c r="H102" i="1"/>
  <c r="I102" i="1" s="1"/>
  <c r="J102" i="1"/>
  <c r="K102" i="1"/>
  <c r="L102" i="1"/>
  <c r="M102" i="1" s="1"/>
  <c r="N102" i="1"/>
  <c r="B103" i="1"/>
  <c r="C103" i="1"/>
  <c r="D103" i="1"/>
  <c r="E103" i="1"/>
  <c r="F103" i="1"/>
  <c r="G103" i="1"/>
  <c r="H103" i="1"/>
  <c r="I103" i="1" s="1"/>
  <c r="J103" i="1"/>
  <c r="K103" i="1"/>
  <c r="L103" i="1"/>
  <c r="M103" i="1" s="1"/>
  <c r="N103" i="1"/>
  <c r="B104" i="1"/>
  <c r="C104" i="1"/>
  <c r="D104" i="1"/>
  <c r="E104" i="1"/>
  <c r="F104" i="1"/>
  <c r="G104" i="1"/>
  <c r="H104" i="1"/>
  <c r="I104" i="1" s="1"/>
  <c r="J104" i="1"/>
  <c r="K104" i="1"/>
  <c r="L104" i="1"/>
  <c r="M104" i="1" s="1"/>
  <c r="N104" i="1"/>
  <c r="B105" i="1"/>
  <c r="C105" i="1"/>
  <c r="D105" i="1"/>
  <c r="E105" i="1"/>
  <c r="F105" i="1"/>
  <c r="G105" i="1"/>
  <c r="H105" i="1"/>
  <c r="I105" i="1" s="1"/>
  <c r="J105" i="1"/>
  <c r="K105" i="1"/>
  <c r="L105" i="1"/>
  <c r="M105" i="1" s="1"/>
  <c r="N105" i="1"/>
  <c r="B106" i="1"/>
  <c r="C106" i="1"/>
  <c r="D106" i="1"/>
  <c r="E106" i="1"/>
  <c r="F106" i="1"/>
  <c r="G106" i="1"/>
  <c r="H106" i="1"/>
  <c r="I106" i="1" s="1"/>
  <c r="J106" i="1"/>
  <c r="K106" i="1"/>
  <c r="L106" i="1"/>
  <c r="M106" i="1" s="1"/>
  <c r="N106" i="1"/>
  <c r="B107" i="1"/>
  <c r="C107" i="1"/>
  <c r="D107" i="1"/>
  <c r="E107" i="1"/>
  <c r="F107" i="1"/>
  <c r="G107" i="1"/>
  <c r="H107" i="1"/>
  <c r="I107" i="1" s="1"/>
  <c r="J107" i="1"/>
  <c r="K107" i="1"/>
  <c r="L107" i="1"/>
  <c r="M107" i="1" s="1"/>
  <c r="N107" i="1"/>
  <c r="B108" i="1"/>
  <c r="C108" i="1"/>
  <c r="D108" i="1"/>
  <c r="E108" i="1"/>
  <c r="F108" i="1"/>
  <c r="G108" i="1"/>
  <c r="H108" i="1"/>
  <c r="I108" i="1" s="1"/>
  <c r="J108" i="1"/>
  <c r="K108" i="1"/>
  <c r="L108" i="1"/>
  <c r="M108" i="1" s="1"/>
  <c r="N108" i="1"/>
  <c r="B109" i="1"/>
  <c r="C109" i="1"/>
  <c r="D109" i="1"/>
  <c r="E109" i="1"/>
  <c r="F109" i="1"/>
  <c r="G109" i="1"/>
  <c r="H109" i="1"/>
  <c r="I109" i="1" s="1"/>
  <c r="J109" i="1"/>
  <c r="K109" i="1"/>
  <c r="L109" i="1"/>
  <c r="M109" i="1" s="1"/>
  <c r="N109" i="1"/>
  <c r="B110" i="1"/>
  <c r="C110" i="1"/>
  <c r="D110" i="1"/>
  <c r="E110" i="1"/>
  <c r="F110" i="1"/>
  <c r="G110" i="1"/>
  <c r="H110" i="1"/>
  <c r="I110" i="1" s="1"/>
  <c r="J110" i="1"/>
  <c r="K110" i="1"/>
  <c r="L110" i="1"/>
  <c r="M110" i="1" s="1"/>
  <c r="N110" i="1"/>
  <c r="B111" i="1"/>
  <c r="C111" i="1"/>
  <c r="D111" i="1"/>
  <c r="E111" i="1"/>
  <c r="F111" i="1"/>
  <c r="G111" i="1"/>
  <c r="H111" i="1"/>
  <c r="I111" i="1" s="1"/>
  <c r="J111" i="1"/>
  <c r="K111" i="1"/>
  <c r="L111" i="1"/>
  <c r="M111" i="1" s="1"/>
  <c r="N111" i="1"/>
  <c r="B112" i="1"/>
  <c r="C112" i="1"/>
  <c r="D112" i="1"/>
  <c r="E112" i="1"/>
  <c r="F112" i="1"/>
  <c r="G112" i="1"/>
  <c r="H112" i="1"/>
  <c r="I112" i="1" s="1"/>
  <c r="J112" i="1"/>
  <c r="K112" i="1"/>
  <c r="L112" i="1"/>
  <c r="M112" i="1" s="1"/>
  <c r="N112" i="1"/>
  <c r="B113" i="1"/>
  <c r="C113" i="1"/>
  <c r="D113" i="1"/>
  <c r="E113" i="1"/>
  <c r="F113" i="1"/>
  <c r="G113" i="1"/>
  <c r="H113" i="1"/>
  <c r="I113" i="1" s="1"/>
  <c r="J113" i="1"/>
  <c r="K113" i="1"/>
  <c r="L113" i="1"/>
  <c r="M113" i="1" s="1"/>
  <c r="N113" i="1"/>
  <c r="B114" i="1"/>
  <c r="C114" i="1"/>
  <c r="D114" i="1"/>
  <c r="E114" i="1"/>
  <c r="F114" i="1"/>
  <c r="G114" i="1"/>
  <c r="H114" i="1"/>
  <c r="I114" i="1" s="1"/>
  <c r="J114" i="1"/>
  <c r="K114" i="1"/>
  <c r="L114" i="1"/>
  <c r="M114" i="1" s="1"/>
  <c r="N114" i="1"/>
  <c r="B115" i="1"/>
  <c r="C115" i="1"/>
  <c r="D115" i="1"/>
  <c r="E115" i="1"/>
  <c r="F115" i="1"/>
  <c r="G115" i="1"/>
  <c r="H115" i="1"/>
  <c r="I115" i="1" s="1"/>
  <c r="J115" i="1"/>
  <c r="K115" i="1"/>
  <c r="L115" i="1"/>
  <c r="M115" i="1" s="1"/>
  <c r="N115" i="1"/>
  <c r="B116" i="1"/>
  <c r="C116" i="1"/>
  <c r="D116" i="1"/>
  <c r="E116" i="1"/>
  <c r="F116" i="1"/>
  <c r="G116" i="1"/>
  <c r="H116" i="1"/>
  <c r="I116" i="1" s="1"/>
  <c r="J116" i="1"/>
  <c r="K116" i="1"/>
  <c r="L116" i="1"/>
  <c r="M116" i="1" s="1"/>
  <c r="N116" i="1"/>
  <c r="B117" i="1"/>
  <c r="C117" i="1"/>
  <c r="D117" i="1"/>
  <c r="E117" i="1"/>
  <c r="F117" i="1"/>
  <c r="G117" i="1"/>
  <c r="H117" i="1"/>
  <c r="I117" i="1" s="1"/>
  <c r="J117" i="1"/>
  <c r="K117" i="1"/>
  <c r="L117" i="1"/>
  <c r="M117" i="1" s="1"/>
  <c r="N117" i="1"/>
  <c r="B118" i="1"/>
  <c r="C118" i="1"/>
  <c r="D118" i="1"/>
  <c r="E118" i="1"/>
  <c r="F118" i="1"/>
  <c r="G118" i="1"/>
  <c r="H118" i="1"/>
  <c r="I118" i="1" s="1"/>
  <c r="J118" i="1"/>
  <c r="K118" i="1"/>
  <c r="L118" i="1"/>
  <c r="M118" i="1" s="1"/>
  <c r="N118" i="1"/>
  <c r="B119" i="1"/>
  <c r="C119" i="1"/>
  <c r="D119" i="1"/>
  <c r="E119" i="1"/>
  <c r="F119" i="1"/>
  <c r="G119" i="1"/>
  <c r="H119" i="1"/>
  <c r="I119" i="1" s="1"/>
  <c r="J119" i="1"/>
  <c r="K119" i="1"/>
  <c r="L119" i="1"/>
  <c r="M119" i="1" s="1"/>
  <c r="N119" i="1"/>
  <c r="B120" i="1"/>
  <c r="C120" i="1"/>
  <c r="D120" i="1"/>
  <c r="E120" i="1"/>
  <c r="F120" i="1"/>
  <c r="G120" i="1"/>
  <c r="H120" i="1"/>
  <c r="I120" i="1" s="1"/>
  <c r="J120" i="1"/>
  <c r="K120" i="1"/>
  <c r="L120" i="1"/>
  <c r="M120" i="1" s="1"/>
  <c r="N120" i="1"/>
  <c r="B121" i="1"/>
  <c r="C121" i="1"/>
  <c r="D121" i="1"/>
  <c r="E121" i="1"/>
  <c r="F121" i="1"/>
  <c r="G121" i="1"/>
  <c r="H121" i="1"/>
  <c r="I121" i="1" s="1"/>
  <c r="J121" i="1"/>
  <c r="K121" i="1"/>
  <c r="L121" i="1"/>
  <c r="M121" i="1" s="1"/>
  <c r="N121" i="1"/>
  <c r="B122" i="1"/>
  <c r="C122" i="1"/>
  <c r="D122" i="1"/>
  <c r="E122" i="1"/>
  <c r="F122" i="1"/>
  <c r="G122" i="1"/>
  <c r="H122" i="1"/>
  <c r="I122" i="1" s="1"/>
  <c r="J122" i="1"/>
  <c r="K122" i="1"/>
  <c r="L122" i="1"/>
  <c r="M122" i="1" s="1"/>
  <c r="N122" i="1"/>
  <c r="B123" i="1"/>
  <c r="C123" i="1"/>
  <c r="D123" i="1"/>
  <c r="E123" i="1"/>
  <c r="F123" i="1"/>
  <c r="G123" i="1"/>
  <c r="H123" i="1"/>
  <c r="I123" i="1" s="1"/>
  <c r="J123" i="1"/>
  <c r="K123" i="1"/>
  <c r="L123" i="1"/>
  <c r="M123" i="1" s="1"/>
  <c r="N123" i="1"/>
  <c r="B124" i="1"/>
  <c r="C124" i="1"/>
  <c r="D124" i="1"/>
  <c r="E124" i="1"/>
  <c r="F124" i="1"/>
  <c r="G124" i="1"/>
  <c r="H124" i="1"/>
  <c r="I124" i="1" s="1"/>
  <c r="J124" i="1"/>
  <c r="K124" i="1"/>
  <c r="L124" i="1"/>
  <c r="M124" i="1" s="1"/>
  <c r="N124" i="1"/>
  <c r="B125" i="1"/>
  <c r="C125" i="1"/>
  <c r="D125" i="1"/>
  <c r="E125" i="1"/>
  <c r="F125" i="1"/>
  <c r="G125" i="1"/>
  <c r="H125" i="1"/>
  <c r="I125" i="1" s="1"/>
  <c r="J125" i="1"/>
  <c r="K125" i="1"/>
  <c r="L125" i="1"/>
  <c r="M125" i="1" s="1"/>
  <c r="N125" i="1"/>
  <c r="B126" i="1"/>
  <c r="C126" i="1"/>
  <c r="D126" i="1"/>
  <c r="E126" i="1"/>
  <c r="F126" i="1"/>
  <c r="G126" i="1"/>
  <c r="H126" i="1"/>
  <c r="I126" i="1" s="1"/>
  <c r="J126" i="1"/>
  <c r="K126" i="1"/>
  <c r="L126" i="1"/>
  <c r="M126" i="1" s="1"/>
  <c r="N126" i="1"/>
  <c r="B127" i="1"/>
  <c r="C127" i="1"/>
  <c r="D127" i="1"/>
  <c r="E127" i="1"/>
  <c r="F127" i="1"/>
  <c r="G127" i="1"/>
  <c r="H127" i="1"/>
  <c r="I127" i="1" s="1"/>
  <c r="J127" i="1"/>
  <c r="K127" i="1"/>
  <c r="L127" i="1"/>
  <c r="M127" i="1" s="1"/>
  <c r="N127" i="1"/>
  <c r="B128" i="1"/>
  <c r="C128" i="1"/>
  <c r="D128" i="1"/>
  <c r="E128" i="1"/>
  <c r="F128" i="1"/>
  <c r="G128" i="1"/>
  <c r="H128" i="1"/>
  <c r="I128" i="1" s="1"/>
  <c r="J128" i="1"/>
  <c r="K128" i="1"/>
  <c r="L128" i="1"/>
  <c r="M128" i="1" s="1"/>
  <c r="N128" i="1"/>
  <c r="B129" i="1"/>
  <c r="C129" i="1"/>
  <c r="D129" i="1"/>
  <c r="E129" i="1"/>
  <c r="F129" i="1"/>
  <c r="G129" i="1"/>
  <c r="H129" i="1"/>
  <c r="I129" i="1" s="1"/>
  <c r="J129" i="1"/>
  <c r="K129" i="1"/>
  <c r="L129" i="1"/>
  <c r="M129" i="1" s="1"/>
  <c r="N129" i="1"/>
  <c r="B130" i="1"/>
  <c r="C130" i="1"/>
  <c r="D130" i="1"/>
  <c r="E130" i="1"/>
  <c r="F130" i="1"/>
  <c r="G130" i="1"/>
  <c r="H130" i="1"/>
  <c r="I130" i="1" s="1"/>
  <c r="J130" i="1"/>
  <c r="K130" i="1"/>
  <c r="L130" i="1"/>
  <c r="M130" i="1" s="1"/>
  <c r="N130" i="1"/>
  <c r="B131" i="1"/>
  <c r="C131" i="1"/>
  <c r="D131" i="1"/>
  <c r="E131" i="1"/>
  <c r="F131" i="1"/>
  <c r="G131" i="1"/>
  <c r="H131" i="1"/>
  <c r="I131" i="1" s="1"/>
  <c r="J131" i="1"/>
  <c r="K131" i="1"/>
  <c r="L131" i="1"/>
  <c r="M131" i="1" s="1"/>
  <c r="N131" i="1"/>
  <c r="B132" i="1"/>
  <c r="C132" i="1"/>
  <c r="D132" i="1"/>
  <c r="E132" i="1"/>
  <c r="F132" i="1"/>
  <c r="G132" i="1"/>
  <c r="H132" i="1"/>
  <c r="I132" i="1" s="1"/>
  <c r="J132" i="1"/>
  <c r="K132" i="1"/>
  <c r="L132" i="1"/>
  <c r="M132" i="1" s="1"/>
  <c r="N132" i="1"/>
  <c r="B133" i="1"/>
  <c r="C133" i="1"/>
  <c r="D133" i="1"/>
  <c r="E133" i="1"/>
  <c r="F133" i="1"/>
  <c r="G133" i="1"/>
  <c r="H133" i="1"/>
  <c r="I133" i="1" s="1"/>
  <c r="J133" i="1"/>
  <c r="K133" i="1"/>
  <c r="L133" i="1"/>
  <c r="M133" i="1" s="1"/>
  <c r="N133" i="1"/>
  <c r="B134" i="1"/>
  <c r="C134" i="1"/>
  <c r="D134" i="1"/>
  <c r="E134" i="1"/>
  <c r="F134" i="1"/>
  <c r="G134" i="1"/>
  <c r="H134" i="1"/>
  <c r="I134" i="1" s="1"/>
  <c r="J134" i="1"/>
  <c r="K134" i="1"/>
  <c r="L134" i="1"/>
  <c r="M134" i="1" s="1"/>
  <c r="N134" i="1"/>
  <c r="B135" i="1"/>
  <c r="C135" i="1"/>
  <c r="D135" i="1"/>
  <c r="E135" i="1"/>
  <c r="F135" i="1"/>
  <c r="G135" i="1"/>
  <c r="H135" i="1"/>
  <c r="I135" i="1" s="1"/>
  <c r="J135" i="1"/>
  <c r="K135" i="1"/>
  <c r="L135" i="1"/>
  <c r="M135" i="1" s="1"/>
  <c r="N135" i="1"/>
  <c r="B136" i="1"/>
  <c r="C136" i="1"/>
  <c r="D136" i="1"/>
  <c r="E136" i="1"/>
  <c r="F136" i="1"/>
  <c r="G136" i="1"/>
  <c r="H136" i="1"/>
  <c r="I136" i="1" s="1"/>
  <c r="J136" i="1"/>
  <c r="K136" i="1"/>
  <c r="L136" i="1"/>
  <c r="M136" i="1" s="1"/>
  <c r="N136" i="1"/>
  <c r="B137" i="1"/>
  <c r="C137" i="1"/>
  <c r="D137" i="1"/>
  <c r="E137" i="1"/>
  <c r="F137" i="1"/>
  <c r="G137" i="1"/>
  <c r="H137" i="1"/>
  <c r="I137" i="1" s="1"/>
  <c r="J137" i="1"/>
  <c r="K137" i="1"/>
  <c r="L137" i="1"/>
  <c r="M137" i="1" s="1"/>
  <c r="N137" i="1"/>
  <c r="B138" i="1"/>
  <c r="C138" i="1"/>
  <c r="D138" i="1"/>
  <c r="E138" i="1"/>
  <c r="F138" i="1"/>
  <c r="G138" i="1"/>
  <c r="H138" i="1"/>
  <c r="I138" i="1" s="1"/>
  <c r="J138" i="1"/>
  <c r="K138" i="1"/>
  <c r="L138" i="1"/>
  <c r="M138" i="1" s="1"/>
  <c r="N138" i="1"/>
  <c r="B139" i="1"/>
  <c r="C139" i="1"/>
  <c r="D139" i="1"/>
  <c r="E139" i="1"/>
  <c r="F139" i="1"/>
  <c r="G139" i="1"/>
  <c r="H139" i="1"/>
  <c r="I139" i="1" s="1"/>
  <c r="J139" i="1"/>
  <c r="K139" i="1"/>
  <c r="L139" i="1"/>
  <c r="M139" i="1" s="1"/>
  <c r="N139" i="1"/>
  <c r="B140" i="1"/>
  <c r="C140" i="1"/>
  <c r="D140" i="1"/>
  <c r="E140" i="1"/>
  <c r="F140" i="1"/>
  <c r="G140" i="1"/>
  <c r="H140" i="1"/>
  <c r="I140" i="1" s="1"/>
  <c r="J140" i="1"/>
  <c r="K140" i="1"/>
  <c r="L140" i="1"/>
  <c r="M140" i="1" s="1"/>
  <c r="N140" i="1"/>
  <c r="B141" i="1"/>
  <c r="C141" i="1"/>
  <c r="D141" i="1"/>
  <c r="E141" i="1"/>
  <c r="F141" i="1"/>
  <c r="G141" i="1"/>
  <c r="H141" i="1"/>
  <c r="I141" i="1" s="1"/>
  <c r="J141" i="1"/>
  <c r="K141" i="1"/>
  <c r="L141" i="1"/>
  <c r="M141" i="1" s="1"/>
  <c r="N141" i="1"/>
  <c r="B142" i="1"/>
  <c r="C142" i="1"/>
  <c r="D142" i="1"/>
  <c r="E142" i="1"/>
  <c r="F142" i="1"/>
  <c r="G142" i="1"/>
  <c r="H142" i="1"/>
  <c r="I142" i="1" s="1"/>
  <c r="J142" i="1"/>
  <c r="K142" i="1"/>
  <c r="L142" i="1"/>
  <c r="M142" i="1" s="1"/>
  <c r="N142" i="1"/>
  <c r="B143" i="1"/>
  <c r="C143" i="1"/>
  <c r="D143" i="1"/>
  <c r="E143" i="1"/>
  <c r="F143" i="1"/>
  <c r="G143" i="1"/>
  <c r="H143" i="1"/>
  <c r="I143" i="1" s="1"/>
  <c r="J143" i="1"/>
  <c r="K143" i="1"/>
  <c r="L143" i="1"/>
  <c r="M143" i="1" s="1"/>
  <c r="N143" i="1"/>
  <c r="B144" i="1"/>
  <c r="C144" i="1"/>
  <c r="D144" i="1"/>
  <c r="E144" i="1"/>
  <c r="F144" i="1"/>
  <c r="G144" i="1"/>
  <c r="H144" i="1"/>
  <c r="I144" i="1" s="1"/>
  <c r="J144" i="1"/>
  <c r="K144" i="1"/>
  <c r="L144" i="1"/>
  <c r="M144" i="1" s="1"/>
  <c r="N144" i="1"/>
  <c r="B145" i="1"/>
  <c r="C145" i="1"/>
  <c r="D145" i="1"/>
  <c r="E145" i="1"/>
  <c r="F145" i="1"/>
  <c r="G145" i="1"/>
  <c r="H145" i="1"/>
  <c r="I145" i="1" s="1"/>
  <c r="J145" i="1"/>
  <c r="K145" i="1"/>
  <c r="L145" i="1"/>
  <c r="M145" i="1" s="1"/>
  <c r="N145" i="1"/>
  <c r="B146" i="1"/>
  <c r="C146" i="1"/>
  <c r="D146" i="1"/>
  <c r="E146" i="1"/>
  <c r="F146" i="1"/>
  <c r="G146" i="1"/>
  <c r="H146" i="1"/>
  <c r="I146" i="1" s="1"/>
  <c r="J146" i="1"/>
  <c r="K146" i="1"/>
  <c r="L146" i="1"/>
  <c r="M146" i="1" s="1"/>
  <c r="N146" i="1"/>
  <c r="B147" i="1"/>
  <c r="C147" i="1"/>
  <c r="D147" i="1"/>
  <c r="E147" i="1"/>
  <c r="F147" i="1"/>
  <c r="G147" i="1"/>
  <c r="H147" i="1"/>
  <c r="I147" i="1" s="1"/>
  <c r="J147" i="1"/>
  <c r="K147" i="1"/>
  <c r="L147" i="1"/>
  <c r="M147" i="1" s="1"/>
  <c r="N147" i="1"/>
  <c r="B148" i="1"/>
  <c r="C148" i="1"/>
  <c r="D148" i="1"/>
  <c r="E148" i="1"/>
  <c r="F148" i="1"/>
  <c r="G148" i="1"/>
  <c r="H148" i="1"/>
  <c r="I148" i="1" s="1"/>
  <c r="J148" i="1"/>
  <c r="K148" i="1"/>
  <c r="L148" i="1"/>
  <c r="M148" i="1" s="1"/>
  <c r="N148" i="1"/>
  <c r="B149" i="1"/>
  <c r="C149" i="1"/>
  <c r="D149" i="1"/>
  <c r="E149" i="1"/>
  <c r="F149" i="1"/>
  <c r="G149" i="1"/>
  <c r="H149" i="1"/>
  <c r="I149" i="1" s="1"/>
  <c r="J149" i="1"/>
  <c r="K149" i="1"/>
  <c r="L149" i="1"/>
  <c r="M149" i="1" s="1"/>
  <c r="N149" i="1"/>
  <c r="B150" i="1"/>
  <c r="C150" i="1"/>
  <c r="D150" i="1"/>
  <c r="E150" i="1"/>
  <c r="F150" i="1"/>
  <c r="G150" i="1"/>
  <c r="H150" i="1"/>
  <c r="I150" i="1" s="1"/>
  <c r="J150" i="1"/>
  <c r="K150" i="1"/>
  <c r="L150" i="1"/>
  <c r="M150" i="1" s="1"/>
  <c r="N150" i="1"/>
  <c r="B151" i="1"/>
  <c r="C151" i="1"/>
  <c r="D151" i="1"/>
  <c r="E151" i="1"/>
  <c r="F151" i="1"/>
  <c r="G151" i="1"/>
  <c r="H151" i="1"/>
  <c r="I151" i="1" s="1"/>
  <c r="J151" i="1"/>
  <c r="K151" i="1"/>
  <c r="L151" i="1"/>
  <c r="M151" i="1" s="1"/>
  <c r="N151" i="1"/>
  <c r="B152" i="1"/>
  <c r="C152" i="1"/>
  <c r="D152" i="1"/>
  <c r="E152" i="1"/>
  <c r="F152" i="1"/>
  <c r="G152" i="1"/>
  <c r="H152" i="1"/>
  <c r="I152" i="1" s="1"/>
  <c r="J152" i="1"/>
  <c r="K152" i="1"/>
  <c r="L152" i="1"/>
  <c r="M152" i="1" s="1"/>
  <c r="N152" i="1"/>
  <c r="B153" i="1"/>
  <c r="C153" i="1"/>
  <c r="D153" i="1"/>
  <c r="E153" i="1"/>
  <c r="F153" i="1"/>
  <c r="G153" i="1"/>
  <c r="H153" i="1"/>
  <c r="I153" i="1" s="1"/>
  <c r="J153" i="1"/>
  <c r="K153" i="1"/>
  <c r="L153" i="1"/>
  <c r="M153" i="1" s="1"/>
  <c r="N153" i="1"/>
  <c r="B154" i="1"/>
  <c r="C154" i="1"/>
  <c r="D154" i="1"/>
  <c r="E154" i="1"/>
  <c r="F154" i="1"/>
  <c r="G154" i="1"/>
  <c r="H154" i="1"/>
  <c r="I154" i="1" s="1"/>
  <c r="J154" i="1"/>
  <c r="K154" i="1"/>
  <c r="L154" i="1"/>
  <c r="M154" i="1" s="1"/>
  <c r="N154" i="1"/>
  <c r="B155" i="1"/>
  <c r="C155" i="1"/>
  <c r="D155" i="1"/>
  <c r="E155" i="1"/>
  <c r="F155" i="1"/>
  <c r="G155" i="1"/>
  <c r="H155" i="1"/>
  <c r="I155" i="1" s="1"/>
  <c r="J155" i="1"/>
  <c r="K155" i="1"/>
  <c r="L155" i="1"/>
  <c r="M155" i="1" s="1"/>
  <c r="N155" i="1"/>
  <c r="B156" i="1"/>
  <c r="C156" i="1"/>
  <c r="D156" i="1"/>
  <c r="E156" i="1"/>
  <c r="F156" i="1"/>
  <c r="G156" i="1"/>
  <c r="H156" i="1"/>
  <c r="I156" i="1" s="1"/>
  <c r="J156" i="1"/>
  <c r="K156" i="1"/>
  <c r="L156" i="1"/>
  <c r="M156" i="1" s="1"/>
  <c r="N156" i="1"/>
  <c r="B157" i="1"/>
  <c r="C157" i="1"/>
  <c r="D157" i="1"/>
  <c r="E157" i="1"/>
  <c r="F157" i="1"/>
  <c r="G157" i="1"/>
  <c r="H157" i="1"/>
  <c r="I157" i="1" s="1"/>
  <c r="J157" i="1"/>
  <c r="K157" i="1"/>
  <c r="L157" i="1"/>
  <c r="M157" i="1" s="1"/>
  <c r="N157" i="1"/>
  <c r="B158" i="1"/>
  <c r="C158" i="1"/>
  <c r="D158" i="1"/>
  <c r="E158" i="1"/>
  <c r="F158" i="1"/>
  <c r="G158" i="1"/>
  <c r="H158" i="1"/>
  <c r="I158" i="1" s="1"/>
  <c r="J158" i="1"/>
  <c r="K158" i="1"/>
  <c r="L158" i="1"/>
  <c r="M158" i="1" s="1"/>
  <c r="N158" i="1"/>
  <c r="B159" i="1"/>
  <c r="C159" i="1"/>
  <c r="D159" i="1"/>
  <c r="E159" i="1"/>
  <c r="F159" i="1"/>
  <c r="G159" i="1"/>
  <c r="H159" i="1"/>
  <c r="I159" i="1" s="1"/>
  <c r="J159" i="1"/>
  <c r="K159" i="1"/>
  <c r="L159" i="1"/>
  <c r="M159" i="1" s="1"/>
  <c r="N159" i="1"/>
  <c r="B160" i="1"/>
  <c r="C160" i="1"/>
  <c r="D160" i="1"/>
  <c r="E160" i="1"/>
  <c r="F160" i="1"/>
  <c r="G160" i="1"/>
  <c r="H160" i="1"/>
  <c r="I160" i="1" s="1"/>
  <c r="J160" i="1"/>
  <c r="K160" i="1"/>
  <c r="L160" i="1"/>
  <c r="M160" i="1" s="1"/>
  <c r="N160" i="1"/>
  <c r="B161" i="1"/>
  <c r="C161" i="1"/>
  <c r="D161" i="1"/>
  <c r="E161" i="1"/>
  <c r="F161" i="1"/>
  <c r="G161" i="1"/>
  <c r="H161" i="1"/>
  <c r="I161" i="1" s="1"/>
  <c r="J161" i="1"/>
  <c r="K161" i="1"/>
  <c r="L161" i="1"/>
  <c r="M161" i="1" s="1"/>
  <c r="N161" i="1"/>
  <c r="B162" i="1"/>
  <c r="C162" i="1"/>
  <c r="D162" i="1"/>
  <c r="E162" i="1"/>
  <c r="F162" i="1"/>
  <c r="G162" i="1"/>
  <c r="H162" i="1"/>
  <c r="I162" i="1" s="1"/>
  <c r="J162" i="1"/>
  <c r="K162" i="1"/>
  <c r="L162" i="1"/>
  <c r="M162" i="1" s="1"/>
  <c r="N162" i="1"/>
  <c r="B163" i="1"/>
  <c r="C163" i="1"/>
  <c r="D163" i="1"/>
  <c r="E163" i="1"/>
  <c r="F163" i="1"/>
  <c r="G163" i="1"/>
  <c r="H163" i="1"/>
  <c r="I163" i="1" s="1"/>
  <c r="J163" i="1"/>
  <c r="K163" i="1"/>
  <c r="L163" i="1"/>
  <c r="M163" i="1" s="1"/>
  <c r="N163" i="1"/>
  <c r="B164" i="1"/>
  <c r="C164" i="1"/>
  <c r="D164" i="1"/>
  <c r="E164" i="1"/>
  <c r="F164" i="1"/>
  <c r="G164" i="1"/>
  <c r="H164" i="1"/>
  <c r="I164" i="1" s="1"/>
  <c r="J164" i="1"/>
  <c r="K164" i="1"/>
  <c r="L164" i="1"/>
  <c r="M164" i="1" s="1"/>
  <c r="N164" i="1"/>
  <c r="B165" i="1"/>
  <c r="C165" i="1"/>
  <c r="D165" i="1"/>
  <c r="E165" i="1"/>
  <c r="F165" i="1"/>
  <c r="G165" i="1"/>
  <c r="H165" i="1"/>
  <c r="I165" i="1" s="1"/>
  <c r="J165" i="1"/>
  <c r="K165" i="1"/>
  <c r="L165" i="1"/>
  <c r="M165" i="1" s="1"/>
  <c r="N165" i="1"/>
  <c r="B166" i="1"/>
  <c r="C166" i="1"/>
  <c r="D166" i="1"/>
  <c r="E166" i="1"/>
  <c r="F166" i="1"/>
  <c r="G166" i="1"/>
  <c r="H166" i="1"/>
  <c r="I166" i="1" s="1"/>
  <c r="J166" i="1"/>
  <c r="K166" i="1"/>
  <c r="L166" i="1"/>
  <c r="M166" i="1" s="1"/>
  <c r="N166" i="1"/>
  <c r="B167" i="1"/>
  <c r="C167" i="1"/>
  <c r="D167" i="1"/>
  <c r="E167" i="1"/>
  <c r="F167" i="1"/>
  <c r="G167" i="1"/>
  <c r="H167" i="1"/>
  <c r="I167" i="1" s="1"/>
  <c r="J167" i="1"/>
  <c r="K167" i="1"/>
  <c r="L167" i="1"/>
  <c r="M167" i="1" s="1"/>
  <c r="N167" i="1"/>
  <c r="B168" i="1"/>
  <c r="C168" i="1"/>
  <c r="D168" i="1"/>
  <c r="E168" i="1"/>
  <c r="F168" i="1"/>
  <c r="G168" i="1"/>
  <c r="H168" i="1"/>
  <c r="I168" i="1" s="1"/>
  <c r="J168" i="1"/>
  <c r="K168" i="1"/>
  <c r="L168" i="1"/>
  <c r="M168" i="1" s="1"/>
  <c r="N168" i="1"/>
  <c r="B169" i="1"/>
  <c r="C169" i="1"/>
  <c r="D169" i="1"/>
  <c r="E169" i="1"/>
  <c r="F169" i="1"/>
  <c r="G169" i="1"/>
  <c r="H169" i="1"/>
  <c r="I169" i="1" s="1"/>
  <c r="J169" i="1"/>
  <c r="K169" i="1"/>
  <c r="L169" i="1"/>
  <c r="M169" i="1" s="1"/>
  <c r="N169" i="1"/>
  <c r="B170" i="1"/>
  <c r="C170" i="1"/>
  <c r="D170" i="1"/>
  <c r="E170" i="1"/>
  <c r="F170" i="1"/>
  <c r="G170" i="1"/>
  <c r="H170" i="1"/>
  <c r="I170" i="1" s="1"/>
  <c r="J170" i="1"/>
  <c r="K170" i="1"/>
  <c r="L170" i="1"/>
  <c r="M170" i="1" s="1"/>
  <c r="N170" i="1"/>
  <c r="B171" i="1"/>
  <c r="C171" i="1"/>
  <c r="D171" i="1"/>
  <c r="E171" i="1"/>
  <c r="F171" i="1"/>
  <c r="G171" i="1"/>
  <c r="H171" i="1"/>
  <c r="I171" i="1" s="1"/>
  <c r="J171" i="1"/>
  <c r="K171" i="1"/>
  <c r="L171" i="1"/>
  <c r="M171" i="1" s="1"/>
  <c r="N171" i="1"/>
  <c r="B172" i="1"/>
  <c r="C172" i="1"/>
  <c r="D172" i="1"/>
  <c r="E172" i="1"/>
  <c r="F172" i="1"/>
  <c r="G172" i="1"/>
  <c r="H172" i="1"/>
  <c r="I172" i="1" s="1"/>
  <c r="J172" i="1"/>
  <c r="K172" i="1"/>
  <c r="L172" i="1"/>
  <c r="M172" i="1" s="1"/>
  <c r="N172" i="1"/>
  <c r="B173" i="1"/>
  <c r="C173" i="1"/>
  <c r="D173" i="1"/>
  <c r="E173" i="1"/>
  <c r="F173" i="1"/>
  <c r="G173" i="1"/>
  <c r="H173" i="1"/>
  <c r="I173" i="1" s="1"/>
  <c r="J173" i="1"/>
  <c r="K173" i="1"/>
  <c r="L173" i="1"/>
  <c r="M173" i="1" s="1"/>
  <c r="N173" i="1"/>
  <c r="B174" i="1"/>
  <c r="C174" i="1"/>
  <c r="D174" i="1"/>
  <c r="E174" i="1"/>
  <c r="F174" i="1"/>
  <c r="G174" i="1"/>
  <c r="H174" i="1"/>
  <c r="I174" i="1" s="1"/>
  <c r="J174" i="1"/>
  <c r="K174" i="1"/>
  <c r="L174" i="1"/>
  <c r="M174" i="1" s="1"/>
  <c r="N174" i="1"/>
  <c r="B175" i="1"/>
  <c r="C175" i="1"/>
  <c r="D175" i="1"/>
  <c r="E175" i="1"/>
  <c r="F175" i="1"/>
  <c r="G175" i="1"/>
  <c r="H175" i="1"/>
  <c r="I175" i="1" s="1"/>
  <c r="J175" i="1"/>
  <c r="K175" i="1"/>
  <c r="L175" i="1"/>
  <c r="M175" i="1" s="1"/>
  <c r="N175" i="1"/>
  <c r="B176" i="1"/>
  <c r="C176" i="1"/>
  <c r="D176" i="1"/>
  <c r="E176" i="1"/>
  <c r="F176" i="1"/>
  <c r="G176" i="1"/>
  <c r="H176" i="1"/>
  <c r="I176" i="1" s="1"/>
  <c r="J176" i="1"/>
  <c r="K176" i="1"/>
  <c r="L176" i="1"/>
  <c r="M176" i="1" s="1"/>
  <c r="N176" i="1"/>
  <c r="B177" i="1"/>
  <c r="C177" i="1"/>
  <c r="D177" i="1"/>
  <c r="E177" i="1"/>
  <c r="F177" i="1"/>
  <c r="G177" i="1"/>
  <c r="H177" i="1"/>
  <c r="I177" i="1" s="1"/>
  <c r="J177" i="1"/>
  <c r="K177" i="1"/>
  <c r="L177" i="1"/>
  <c r="M177" i="1" s="1"/>
  <c r="N177" i="1"/>
  <c r="B178" i="1"/>
  <c r="C178" i="1"/>
  <c r="D178" i="1"/>
  <c r="E178" i="1"/>
  <c r="F178" i="1"/>
  <c r="G178" i="1"/>
  <c r="H178" i="1"/>
  <c r="I178" i="1" s="1"/>
  <c r="J178" i="1"/>
  <c r="K178" i="1"/>
  <c r="L178" i="1"/>
  <c r="M178" i="1" s="1"/>
  <c r="N178" i="1"/>
  <c r="B179" i="1"/>
  <c r="C179" i="1"/>
  <c r="D179" i="1"/>
  <c r="E179" i="1"/>
  <c r="F179" i="1"/>
  <c r="G179" i="1"/>
  <c r="H179" i="1"/>
  <c r="I179" i="1" s="1"/>
  <c r="J179" i="1"/>
  <c r="K179" i="1"/>
  <c r="L179" i="1"/>
  <c r="M179" i="1" s="1"/>
  <c r="N179" i="1"/>
  <c r="B180" i="1"/>
  <c r="C180" i="1"/>
  <c r="D180" i="1"/>
  <c r="E180" i="1"/>
  <c r="F180" i="1"/>
  <c r="G180" i="1"/>
  <c r="H180" i="1"/>
  <c r="I180" i="1" s="1"/>
  <c r="J180" i="1"/>
  <c r="K180" i="1"/>
  <c r="L180" i="1"/>
  <c r="M180" i="1" s="1"/>
  <c r="N180" i="1"/>
  <c r="B181" i="1"/>
  <c r="C181" i="1"/>
  <c r="D181" i="1"/>
  <c r="E181" i="1"/>
  <c r="F181" i="1"/>
  <c r="G181" i="1"/>
  <c r="H181" i="1"/>
  <c r="I181" i="1" s="1"/>
  <c r="J181" i="1"/>
  <c r="K181" i="1"/>
  <c r="L181" i="1"/>
  <c r="M181" i="1" s="1"/>
  <c r="N181" i="1"/>
  <c r="B182" i="1"/>
  <c r="C182" i="1"/>
  <c r="D182" i="1"/>
  <c r="E182" i="1"/>
  <c r="F182" i="1"/>
  <c r="G182" i="1"/>
  <c r="H182" i="1"/>
  <c r="I182" i="1" s="1"/>
  <c r="J182" i="1"/>
  <c r="K182" i="1"/>
  <c r="L182" i="1"/>
  <c r="M182" i="1" s="1"/>
  <c r="N182" i="1"/>
  <c r="B183" i="1"/>
  <c r="C183" i="1"/>
  <c r="D183" i="1"/>
  <c r="E183" i="1"/>
  <c r="F183" i="1"/>
  <c r="G183" i="1"/>
  <c r="H183" i="1"/>
  <c r="I183" i="1" s="1"/>
  <c r="J183" i="1"/>
  <c r="K183" i="1"/>
  <c r="L183" i="1"/>
  <c r="M183" i="1" s="1"/>
  <c r="N183" i="1"/>
  <c r="B184" i="1"/>
  <c r="C184" i="1"/>
  <c r="D184" i="1"/>
  <c r="E184" i="1"/>
  <c r="F184" i="1"/>
  <c r="G184" i="1"/>
  <c r="H184" i="1"/>
  <c r="I184" i="1" s="1"/>
  <c r="J184" i="1"/>
  <c r="K184" i="1"/>
  <c r="L184" i="1"/>
  <c r="M184" i="1" s="1"/>
  <c r="N184" i="1"/>
  <c r="B185" i="1"/>
  <c r="C185" i="1"/>
  <c r="D185" i="1"/>
  <c r="E185" i="1"/>
  <c r="F185" i="1"/>
  <c r="G185" i="1"/>
  <c r="H185" i="1"/>
  <c r="I185" i="1" s="1"/>
  <c r="J185" i="1"/>
  <c r="K185" i="1"/>
  <c r="L185" i="1"/>
  <c r="M185" i="1" s="1"/>
  <c r="N185" i="1"/>
</calcChain>
</file>

<file path=xl/sharedStrings.xml><?xml version="1.0" encoding="utf-8"?>
<sst xmlns="http://schemas.openxmlformats.org/spreadsheetml/2006/main" count="379" uniqueCount="375">
  <si>
    <t>Fecha</t>
  </si>
  <si>
    <t>Mes</t>
  </si>
  <si>
    <t>Mes Abreviado</t>
  </si>
  <si>
    <t>Mes  Nro</t>
  </si>
  <si>
    <t>Año</t>
  </si>
  <si>
    <t>Periodo</t>
  </si>
  <si>
    <t>Mes - Año</t>
  </si>
  <si>
    <t>Mes - Año (LARGO)</t>
  </si>
  <si>
    <t>Mes Año Nro</t>
  </si>
  <si>
    <t>Mes - Dia</t>
  </si>
  <si>
    <t>Dia de la Semana</t>
  </si>
  <si>
    <t>Dia de la Semana Nro</t>
  </si>
  <si>
    <t>Dia del Mes</t>
  </si>
  <si>
    <t>Semana del Año</t>
  </si>
  <si>
    <t>Semana Intervalo</t>
  </si>
  <si>
    <t>SemanaAño Nro</t>
  </si>
  <si>
    <t>Dia de la Semana  Detalle</t>
  </si>
  <si>
    <t>Numero Semana</t>
  </si>
  <si>
    <t>01-01 al 07-01</t>
  </si>
  <si>
    <t>08-01 al 14-01</t>
  </si>
  <si>
    <t>15-01 al 21-01</t>
  </si>
  <si>
    <t>22-01 al 28-01</t>
  </si>
  <si>
    <t>29-01 al 04-02</t>
  </si>
  <si>
    <t>05-02 al 11-02</t>
  </si>
  <si>
    <t>12-02 al 18-02</t>
  </si>
  <si>
    <t>19-02 al 25-02</t>
  </si>
  <si>
    <t>26-02 al 04-03</t>
  </si>
  <si>
    <t>05-03 al 11-03</t>
  </si>
  <si>
    <t>12-03 al 18-03</t>
  </si>
  <si>
    <t>19-03 al 25-03</t>
  </si>
  <si>
    <t>26-03 al 01-04</t>
  </si>
  <si>
    <t>02-04 al 08-04</t>
  </si>
  <si>
    <t>09-04 al 15-04</t>
  </si>
  <si>
    <t>16-04 al 22-04</t>
  </si>
  <si>
    <t>23-04 al 29-04</t>
  </si>
  <si>
    <t>30-04 al 06-05</t>
  </si>
  <si>
    <t>07-05 al 13-05</t>
  </si>
  <si>
    <t>14-05 al 20-05</t>
  </si>
  <si>
    <t>21-05 al 27-05</t>
  </si>
  <si>
    <t>28-05 al 03-06</t>
  </si>
  <si>
    <t>04-06 al 10-06</t>
  </si>
  <si>
    <t>11-06 al 17-06</t>
  </si>
  <si>
    <t>18-06 al 24-06</t>
  </si>
  <si>
    <t>25-06 al 01-07</t>
  </si>
  <si>
    <t>02-07 al 08-07</t>
  </si>
  <si>
    <t>09-07 al 15-07</t>
  </si>
  <si>
    <t>16-07 al 22-07</t>
  </si>
  <si>
    <t>23-07 al 29-07</t>
  </si>
  <si>
    <t>30-07 al 05-08</t>
  </si>
  <si>
    <t>06-08 al 12-08</t>
  </si>
  <si>
    <t>13-08 al 19-08</t>
  </si>
  <si>
    <t>20-08 al 26-08</t>
  </si>
  <si>
    <t>27-08 al 02-09</t>
  </si>
  <si>
    <t>03-09 al 09-09</t>
  </si>
  <si>
    <t>10-09 al 16-09</t>
  </si>
  <si>
    <t>17-09 al 23-09</t>
  </si>
  <si>
    <t>24-09 al 30-09</t>
  </si>
  <si>
    <t>01-10 al 07-10</t>
  </si>
  <si>
    <t>08-10 al 14-10</t>
  </si>
  <si>
    <t>15-10 al 21-10</t>
  </si>
  <si>
    <t>22-10 al 28-10</t>
  </si>
  <si>
    <t>29-10 al 04-11</t>
  </si>
  <si>
    <t>05-11 al 11-11</t>
  </si>
  <si>
    <t>12-11 al 18-11</t>
  </si>
  <si>
    <t>19-11 al 25-11</t>
  </si>
  <si>
    <t>26-11 al 02-12</t>
  </si>
  <si>
    <t>03-12 al 09-12</t>
  </si>
  <si>
    <t>10-12 al 16-12</t>
  </si>
  <si>
    <t>17-12 al 23-12</t>
  </si>
  <si>
    <t>24-12 al 30-12</t>
  </si>
  <si>
    <t>31-12 al 06-01</t>
  </si>
  <si>
    <t>07-01 al 13-01</t>
  </si>
  <si>
    <t>14-01 al 20-01</t>
  </si>
  <si>
    <t>21-01 al 27-01</t>
  </si>
  <si>
    <t>28-01 al 03-02</t>
  </si>
  <si>
    <t>04-02 al 10-02</t>
  </si>
  <si>
    <t>11-02 al 17-02</t>
  </si>
  <si>
    <t>18-02 al 24-02</t>
  </si>
  <si>
    <t>25-02 al 03-03</t>
  </si>
  <si>
    <t>04-03 al 10-03</t>
  </si>
  <si>
    <t>11-03 al 17-03</t>
  </si>
  <si>
    <t>18-03 al 24-03</t>
  </si>
  <si>
    <t>25-03 al 31-03</t>
  </si>
  <si>
    <t>01-04 al 07-04</t>
  </si>
  <si>
    <t>08-04 al 14-04</t>
  </si>
  <si>
    <t>15-04 al 21-04</t>
  </si>
  <si>
    <t>22-04 al 28-04</t>
  </si>
  <si>
    <t>29-04 al 05-05</t>
  </si>
  <si>
    <t>06-05 al 12-05</t>
  </si>
  <si>
    <t>13-05 al 19-05</t>
  </si>
  <si>
    <t>20-05 al 26-05</t>
  </si>
  <si>
    <t>27-05 al 02-06</t>
  </si>
  <si>
    <t>03-06 al 09-06</t>
  </si>
  <si>
    <t>10-06 al 16-06</t>
  </si>
  <si>
    <t>17-06 al 23-06</t>
  </si>
  <si>
    <t>24-06 al 30-06</t>
  </si>
  <si>
    <t>01-07 al 07-07</t>
  </si>
  <si>
    <t>08-07 al 14-07</t>
  </si>
  <si>
    <t>15-07 al 21-07</t>
  </si>
  <si>
    <t>22-07 al 28-07</t>
  </si>
  <si>
    <t>29-07 al 04-08</t>
  </si>
  <si>
    <t>05-08 al 11-08</t>
  </si>
  <si>
    <t>12-08 al 18-08</t>
  </si>
  <si>
    <t>19-08 al 25-08</t>
  </si>
  <si>
    <t>26-08 al 01-09</t>
  </si>
  <si>
    <t>02-09 al 08-09</t>
  </si>
  <si>
    <t>09-09 al 15-09</t>
  </si>
  <si>
    <t>16-09 al 22-09</t>
  </si>
  <si>
    <t>23-09 al 29-09</t>
  </si>
  <si>
    <t>30-09 al 06-10</t>
  </si>
  <si>
    <t>07-10 al 13-10</t>
  </si>
  <si>
    <t>14-10 al 20-10</t>
  </si>
  <si>
    <t>21-10 al 27-10</t>
  </si>
  <si>
    <t>28-10 al 03-11</t>
  </si>
  <si>
    <t>04-11 al 10-11</t>
  </si>
  <si>
    <t>11-11 al 17-11</t>
  </si>
  <si>
    <t>18-11 al 24-11</t>
  </si>
  <si>
    <t>25-11 al 01-12</t>
  </si>
  <si>
    <t>02-12 al 08-12</t>
  </si>
  <si>
    <t>09-12 al 15-12</t>
  </si>
  <si>
    <t>16-12 al 22-12</t>
  </si>
  <si>
    <t>23-12 al 29-12</t>
  </si>
  <si>
    <t>30-12 al 05-01</t>
  </si>
  <si>
    <t>06-01 al 12-01</t>
  </si>
  <si>
    <t>13-01 al 19-01</t>
  </si>
  <si>
    <t>20-01 al 26-01</t>
  </si>
  <si>
    <t>27-01 al 02-02</t>
  </si>
  <si>
    <t>03-02 al 09-02</t>
  </si>
  <si>
    <t>10-02 al 16-02</t>
  </si>
  <si>
    <t>17-02 al 23-02</t>
  </si>
  <si>
    <t>24-02 al 01-03</t>
  </si>
  <si>
    <t>02-03 al 08-03</t>
  </si>
  <si>
    <t>09-03 al 15-03</t>
  </si>
  <si>
    <t>16-03 al 22-03</t>
  </si>
  <si>
    <t>23-03 al 29-03</t>
  </si>
  <si>
    <t>30-03 al 05-04</t>
  </si>
  <si>
    <t>06-04 al 12-04</t>
  </si>
  <si>
    <t>13-04 al 19-04</t>
  </si>
  <si>
    <t>20-04 al 26-04</t>
  </si>
  <si>
    <t>27-04 al 03-05</t>
  </si>
  <si>
    <t>04-05 al 10-05</t>
  </si>
  <si>
    <t>11-05 al 17-05</t>
  </si>
  <si>
    <t>18-05 al 24-05</t>
  </si>
  <si>
    <t>25-05 al 31-05</t>
  </si>
  <si>
    <t>01-06 al 07-06</t>
  </si>
  <si>
    <t>08-06 al 14-06</t>
  </si>
  <si>
    <t>15-06 al 21-06</t>
  </si>
  <si>
    <t>22-06 al 28-06</t>
  </si>
  <si>
    <t>29-06 al 05-07</t>
  </si>
  <si>
    <t>06-07 al 12-07</t>
  </si>
  <si>
    <t>13-07 al 19-07</t>
  </si>
  <si>
    <t>20-07 al 26-07</t>
  </si>
  <si>
    <t>27-07 al 02-08</t>
  </si>
  <si>
    <t>03-08 al 09-08</t>
  </si>
  <si>
    <t>10-08 al 16-08</t>
  </si>
  <si>
    <t>17-08 al 23-08</t>
  </si>
  <si>
    <t>24-08 al 30-08</t>
  </si>
  <si>
    <t>31-08 al 06-09</t>
  </si>
  <si>
    <t>07-09 al 13-09</t>
  </si>
  <si>
    <t>14-09 al 20-09</t>
  </si>
  <si>
    <t>21-09 al 27-09</t>
  </si>
  <si>
    <t>28-09 al 04-10</t>
  </si>
  <si>
    <t>05-10 al 11-10</t>
  </si>
  <si>
    <t>12-10 al 18-10</t>
  </si>
  <si>
    <t>19-10 al 25-10</t>
  </si>
  <si>
    <t>26-10 al 01-11</t>
  </si>
  <si>
    <t>02-11 al 08-11</t>
  </si>
  <si>
    <t>09-11 al 15-11</t>
  </si>
  <si>
    <t>16-11 al 22-11</t>
  </si>
  <si>
    <t>23-11 al 29-11</t>
  </si>
  <si>
    <t>30-11 al 06-12</t>
  </si>
  <si>
    <t>07-12 al 13-12</t>
  </si>
  <si>
    <t>14-12 al 20-12</t>
  </si>
  <si>
    <t>21-12 al 27-12</t>
  </si>
  <si>
    <t>28-12 al 03-01</t>
  </si>
  <si>
    <t>04-01 al 10-01</t>
  </si>
  <si>
    <t>11-01 al 17-01</t>
  </si>
  <si>
    <t>18-01 al 24-01</t>
  </si>
  <si>
    <t>25-01 al 31-01</t>
  </si>
  <si>
    <t>01-02 al 07-02</t>
  </si>
  <si>
    <t>08-02 al 14-02</t>
  </si>
  <si>
    <t>15-02 al 21-02</t>
  </si>
  <si>
    <t>22-02 al 28-02</t>
  </si>
  <si>
    <t>01-03 al 07-03</t>
  </si>
  <si>
    <t>08-03 al 14-03</t>
  </si>
  <si>
    <t>15-03 al 21-03</t>
  </si>
  <si>
    <t>22-03 al 28-03</t>
  </si>
  <si>
    <t>29-03 al 04-04</t>
  </si>
  <si>
    <t>05-04 al 11-04</t>
  </si>
  <si>
    <t>12-04 al 18-04</t>
  </si>
  <si>
    <t>19-04 al 25-04</t>
  </si>
  <si>
    <t>26-04 al 02-05</t>
  </si>
  <si>
    <t>03-05 al 09-05</t>
  </si>
  <si>
    <t>10-05 al 16-05</t>
  </si>
  <si>
    <t>17-05 al 23-05</t>
  </si>
  <si>
    <t>24-05 al 30-05</t>
  </si>
  <si>
    <t>31-05 al 06-06</t>
  </si>
  <si>
    <t>07-06 al 13-06</t>
  </si>
  <si>
    <t>14-06 al 20-06</t>
  </si>
  <si>
    <t>21-06 al 27-06</t>
  </si>
  <si>
    <t>28-06 al 04-07</t>
  </si>
  <si>
    <t>05-07 al 11-07</t>
  </si>
  <si>
    <t>12-07 al 18-07</t>
  </si>
  <si>
    <t>19-07 al 25-07</t>
  </si>
  <si>
    <t>26-07 al 01-08</t>
  </si>
  <si>
    <t>02-08 al 08-08</t>
  </si>
  <si>
    <t>09-08 al 15-08</t>
  </si>
  <si>
    <t>16-08 al 22-08</t>
  </si>
  <si>
    <t>23-08 al 29-08</t>
  </si>
  <si>
    <t>30-08 al 05-09</t>
  </si>
  <si>
    <t>06-09 al 12-09</t>
  </si>
  <si>
    <t>13-09 al 19-09</t>
  </si>
  <si>
    <t>20-09 al 26-09</t>
  </si>
  <si>
    <t>27-09 al 03-10</t>
  </si>
  <si>
    <t>04-10 al 10-10</t>
  </si>
  <si>
    <t>11-10 al 17-10</t>
  </si>
  <si>
    <t>18-10 al 24-10</t>
  </si>
  <si>
    <t>25-10 al 31-10</t>
  </si>
  <si>
    <t>01-11 al 07-11</t>
  </si>
  <si>
    <t>08-11 al 14-11</t>
  </si>
  <si>
    <t>15-11 al 21-11</t>
  </si>
  <si>
    <t>22-11 al 28-11</t>
  </si>
  <si>
    <t>29-11 al 05-12</t>
  </si>
  <si>
    <t>06-12 al 12-12</t>
  </si>
  <si>
    <t>13-12 al 19-12</t>
  </si>
  <si>
    <t>20-12 al 26-12</t>
  </si>
  <si>
    <t>27-12 al 02-01</t>
  </si>
  <si>
    <t>03-01 al 09-01</t>
  </si>
  <si>
    <t>10-01 al 16-01</t>
  </si>
  <si>
    <t>17-01 al 23-01</t>
  </si>
  <si>
    <t>24-01 al 30-01</t>
  </si>
  <si>
    <t>31-01 al 06-02</t>
  </si>
  <si>
    <t>07-02 al 13-02</t>
  </si>
  <si>
    <t>14-02 al 20-02</t>
  </si>
  <si>
    <t>21-02 al 27-02</t>
  </si>
  <si>
    <t>28-02 al 06-03</t>
  </si>
  <si>
    <t>07-03 al 13-03</t>
  </si>
  <si>
    <t>14-03 al 20-03</t>
  </si>
  <si>
    <t>21-03 al 27-03</t>
  </si>
  <si>
    <t>28-03 al 03-04</t>
  </si>
  <si>
    <t>04-04 al 10-04</t>
  </si>
  <si>
    <t>11-04 al 17-04</t>
  </si>
  <si>
    <t>18-04 al 24-04</t>
  </si>
  <si>
    <t>25-04 al 01-05</t>
  </si>
  <si>
    <t>02-05 al 08-05</t>
  </si>
  <si>
    <t>09-05 al 15-05</t>
  </si>
  <si>
    <t>16-05 al 22-05</t>
  </si>
  <si>
    <t>23-05 al 29-05</t>
  </si>
  <si>
    <t>30-05 al 05-06</t>
  </si>
  <si>
    <t>06-06 al 12-06</t>
  </si>
  <si>
    <t>13-06 al 19-06</t>
  </si>
  <si>
    <t>20-06 al 26-06</t>
  </si>
  <si>
    <t>27-06 al 03-07</t>
  </si>
  <si>
    <t>04-07 al 10-07</t>
  </si>
  <si>
    <t>11-07 al 17-07</t>
  </si>
  <si>
    <t>18-07 al 24-07</t>
  </si>
  <si>
    <t>25-07 al 31-07</t>
  </si>
  <si>
    <t>01-08 al 07-08</t>
  </si>
  <si>
    <t>08-08 al 14-08</t>
  </si>
  <si>
    <t>15-08 al 21-08</t>
  </si>
  <si>
    <t>22-08 al 28-08</t>
  </si>
  <si>
    <t>29-08 al 04-09</t>
  </si>
  <si>
    <t>05-09 al 11-09</t>
  </si>
  <si>
    <t>12-09 al 18-09</t>
  </si>
  <si>
    <t>19-09 al 25-09</t>
  </si>
  <si>
    <t>26-09 al 02-10</t>
  </si>
  <si>
    <t>03-10 al 09-10</t>
  </si>
  <si>
    <t>10-10 al 16-10</t>
  </si>
  <si>
    <t>17-10 al 23-10</t>
  </si>
  <si>
    <t>24-10 al 30-10</t>
  </si>
  <si>
    <t>31-10 al 06-11</t>
  </si>
  <si>
    <t>07-11 al 13-11</t>
  </si>
  <si>
    <t>14-11 al 20-11</t>
  </si>
  <si>
    <t>21-11 al 27-11</t>
  </si>
  <si>
    <t>28-11 al 04-12</t>
  </si>
  <si>
    <t>05-12 al 11-12</t>
  </si>
  <si>
    <t>12-12 al 18-12</t>
  </si>
  <si>
    <t>19-12 al 25-12</t>
  </si>
  <si>
    <t>26-12 al 01-01</t>
  </si>
  <si>
    <t>Nro Dia Semana</t>
  </si>
  <si>
    <t>lun</t>
  </si>
  <si>
    <t>mar</t>
  </si>
  <si>
    <t>mié</t>
  </si>
  <si>
    <t>jue</t>
  </si>
  <si>
    <t>vie</t>
  </si>
  <si>
    <t>sáb</t>
  </si>
  <si>
    <t>dom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</si>
  <si>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</si>
  <si>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</si>
  <si>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</si>
  <si>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</si>
  <si>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</si>
  <si>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</si>
  <si>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</si>
  <si>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</si>
  <si>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Oct-23</t>
  </si>
  <si>
    <t>Nov-23</t>
  </si>
  <si>
    <t>Dic-23</t>
  </si>
  <si>
    <t>02-01 al 08-01</t>
  </si>
  <si>
    <t>09-01 al 15-01</t>
  </si>
  <si>
    <t>16-01 al 22-01</t>
  </si>
  <si>
    <t>23-01 al 29-01</t>
  </si>
  <si>
    <t>30-01 al 05-02</t>
  </si>
  <si>
    <t>06-02 al 12-02</t>
  </si>
  <si>
    <t>13-02 al 19-02</t>
  </si>
  <si>
    <t>20-02 al 26-02</t>
  </si>
  <si>
    <t>27-02 al 05-03</t>
  </si>
  <si>
    <t>06-03 al 12-03</t>
  </si>
  <si>
    <t>13-03 al 19-03</t>
  </si>
  <si>
    <t>20-03 al 26-03</t>
  </si>
  <si>
    <t>27-03 al 02-04</t>
  </si>
  <si>
    <t>03-04 al 09-04</t>
  </si>
  <si>
    <t>10-04 al 16-04</t>
  </si>
  <si>
    <t>17-04 al 23-04</t>
  </si>
  <si>
    <t>24-04 al 30-04</t>
  </si>
  <si>
    <t>01-05 al 07-05</t>
  </si>
  <si>
    <t>08-05 al 14-05</t>
  </si>
  <si>
    <t>15-05 al 21-05</t>
  </si>
  <si>
    <t>22-05 al 28-05</t>
  </si>
  <si>
    <t>29-05 al 04-06</t>
  </si>
  <si>
    <t>05-06 al 11-06</t>
  </si>
  <si>
    <t>12-06 al 18-06</t>
  </si>
  <si>
    <t>19-06 al 25-06</t>
  </si>
  <si>
    <t>26-06 al 02-07</t>
  </si>
  <si>
    <t>03-07 al 09-07</t>
  </si>
  <si>
    <t>10-07 al 16-07</t>
  </si>
  <si>
    <t>17-07 al 23-07</t>
  </si>
  <si>
    <t>24-07 al 30-07</t>
  </si>
  <si>
    <t>31-07 al 06-08</t>
  </si>
  <si>
    <t>07-08 al 13-08</t>
  </si>
  <si>
    <t>14-08 al 20-08</t>
  </si>
  <si>
    <t>21-08 al 27-08</t>
  </si>
  <si>
    <t>28-08 al 03-09</t>
  </si>
  <si>
    <t>04-09 al 10-09</t>
  </si>
  <si>
    <t>11-09 al 17-09</t>
  </si>
  <si>
    <t>18-09 al 24-09</t>
  </si>
  <si>
    <t>25-09 al 01-10</t>
  </si>
  <si>
    <t>02-10 al 08-10</t>
  </si>
  <si>
    <t>09-10 al 15-10</t>
  </si>
  <si>
    <t>16-10 al 22-10</t>
  </si>
  <si>
    <t>23-10 al 29-10</t>
  </si>
  <si>
    <t>30-10 al 05-11</t>
  </si>
  <si>
    <t>06-11 al 12-11</t>
  </si>
  <si>
    <t>13-11 al 19-11</t>
  </si>
  <si>
    <t>20-11 al 26-11</t>
  </si>
  <si>
    <t>27-11 al 03-12</t>
  </si>
  <si>
    <t>04-12 al 10-12</t>
  </si>
  <si>
    <t>11-12 al 17-12</t>
  </si>
  <si>
    <t>18-12 al 24-12</t>
  </si>
  <si>
    <t>25-12 al 31-12</t>
  </si>
  <si>
    <t>1/01/2024</t>
  </si>
  <si>
    <t>1/02/2024</t>
  </si>
  <si>
    <t>1/03/2024</t>
  </si>
  <si>
    <t>1/04/2024</t>
  </si>
  <si>
    <t>1/05/2024</t>
  </si>
  <si>
    <t>1/06/2024</t>
  </si>
  <si>
    <t>1/07/2024</t>
  </si>
  <si>
    <t>1/08/2024</t>
  </si>
  <si>
    <t>1/09/2024</t>
  </si>
  <si>
    <t>1/10/2024</t>
  </si>
  <si>
    <t>1/11/2024</t>
  </si>
  <si>
    <t>1/12/2024</t>
  </si>
  <si>
    <t>Ene-24</t>
  </si>
  <si>
    <t>Feb-24</t>
  </si>
  <si>
    <t>Mar-24</t>
  </si>
  <si>
    <t>Abr-24</t>
  </si>
  <si>
    <t>May-24</t>
  </si>
  <si>
    <t>Jun-24</t>
  </si>
  <si>
    <t>Jul-24</t>
  </si>
  <si>
    <t>Ago-24</t>
  </si>
  <si>
    <t>Oct-24</t>
  </si>
  <si>
    <t>Nov-24</t>
  </si>
  <si>
    <t>Dic-24</t>
  </si>
  <si>
    <t>Sep-24</t>
  </si>
  <si>
    <t>Sep-23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</si>
</sst>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/>
    <xf numFmtId="17" fontId="1" fillId="0" borderId="1" xfId="0" quotePrefix="1" applyNumberFormat="1" applyFont="1" applyBorder="1"/>
    <xf numFmtId="0" fontId="1" fillId="0" borderId="1" xfId="0" quotePrefix="1" applyFont="1" applyBorder="1"/>
    <xf numFmtId="14" fontId="1" fillId="0" borderId="1" xfId="0" applyNumberFormat="1" applyFont="1" applyBorder="1" applyAlignment="1">
      <alignment horizontal="right"/>
    </xf>
    <xf numFmtId="14" fontId="1" fillId="0" borderId="2" xfId="0" applyNumberFormat="1" applyFont="1" applyBorder="1"/>
    <xf numFmtId="0" fontId="1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8" xfId="0" applyFont="1" applyBorder="1" applyAlignment="1">
      <alignment horizontal="left"/>
    </xf>
    <xf numFmtId="14" fontId="1" fillId="0" borderId="8" xfId="0" applyNumberFormat="1" applyFont="1" applyBorder="1"/>
    <xf numFmtId="0" fontId="1" fillId="0" borderId="9" xfId="0" applyFont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EC8A8-7CA8-4970-A8CF-947C92890E9F}" name="dimCalendario" displayName="dimCalendario" ref="A1:N185" totalsRowShown="0" headerRowDxfId="0" dataDxfId="1" headerRowBorderDxfId="17" tableBorderDxfId="18" totalsRowBorderDxfId="16">
  <autoFilter ref="A1:N185" xr:uid="{419EC8A8-7CA8-4970-A8CF-947C92890E9F}"/>
  <tableColumns count="14">
    <tableColumn id="1" xr3:uid="{B44CDE06-B04A-4F75-BB0A-0D1AAC536317}" name="Fecha" dataDxfId="15"/>
    <tableColumn id="2" xr3:uid="{38AC4FF8-50CE-4A98-B739-2D4D12BA99CB}" name="Mes" dataDxfId="14">
      <calculatedColumnFormula>TEXT(A2,"mmmm")</calculatedColumnFormula>
    </tableColumn>
    <tableColumn id="3" xr3:uid="{B1E6B2D0-17DB-4799-8F56-9EFBA7911E89}" name="Mes Abreviado" dataDxfId="13">
      <calculatedColumnFormula>TEXT(A2,"mmm")</calculatedColumnFormula>
    </tableColumn>
    <tableColumn id="4" xr3:uid="{DE8C4A55-05F6-4E38-850A-5F5599F41401}" name="Mes  Nro" dataDxfId="12">
      <calculatedColumnFormula>MONTH(A2)</calculatedColumnFormula>
    </tableColumn>
    <tableColumn id="5" xr3:uid="{D3BEA895-1460-4AAB-96A6-7B639B5DDA5D}" name="Año" dataDxfId="11">
      <calculatedColumnFormula>YEAR(A2)</calculatedColumnFormula>
    </tableColumn>
    <tableColumn id="6" xr3:uid="{79BFF9BF-72D9-4669-98B9-9DE927D96AC1}" name="Mes - Año (LARGO)" dataDxfId="10">
      <calculatedColumnFormula>TEXT(A2,"mmmm yyyy")</calculatedColumnFormula>
    </tableColumn>
    <tableColumn id="7" xr3:uid="{0530A43D-71DF-4C4A-9750-9E77EF97E059}" name="Mes - Dia" dataDxfId="9">
      <calculatedColumnFormula>TEXT(A2,"mmm-dd")</calculatedColumnFormula>
    </tableColumn>
    <tableColumn id="8" xr3:uid="{9FD60140-23D1-484A-882C-1538D2A5E460}" name="Dia de la Semana" dataDxfId="8">
      <calculatedColumnFormula>TEXT(A2,"ddd")</calculatedColumnFormula>
    </tableColumn>
    <tableColumn id="9" xr3:uid="{11844675-E2B0-49D1-9199-194D8BA7E1AC}" name="Dia de la Semana Nro" dataDxfId="7">
      <calculatedColumnFormula>VLOOKUP(H2,'Dia de la Semana'!A:B,2,0)</calculatedColumnFormula>
    </tableColumn>
    <tableColumn id="10" xr3:uid="{6975194D-9D07-4FAD-80BA-9ADE39BD5342}" name="Dia del Mes" dataDxfId="6">
      <calculatedColumnFormula>DAY(A2)</calculatedColumnFormula>
    </tableColumn>
    <tableColumn id="11" xr3:uid="{25567B1C-3FAC-4885-8D94-C9CADB6E9CB2}" name="Semana del Año" dataDxfId="5">
      <calculatedColumnFormula>WEEKNUM(A2,2)</calculatedColumnFormula>
    </tableColumn>
    <tableColumn id="12" xr3:uid="{F57E43B7-F174-429C-9529-A4FBFC3805B3}" name="Semana Intervalo" dataDxfId="4">
      <calculatedColumnFormula>TEXT(A2+1-WEEKDAY(A2,2),"dd-mm") &amp; " al " &amp; TEXT(A2+7-WEEKDAY(A2,2),"dd-mm")</calculatedColumnFormula>
    </tableColumn>
    <tableColumn id="13" xr3:uid="{E289D772-E69F-436F-B1AE-36F3407ED57D}" name="SemanaAño Nro" dataDxfId="3">
      <calculatedColumnFormula>VLOOKUP(L2,Semana!A:B,2,0)</calculatedColumnFormula>
    </tableColumn>
    <tableColumn id="14" xr3:uid="{2CED20D3-E3CA-4DFD-99D1-0EE03D2856A1}" name="Dia de la Semana  Detalle" dataDxfId="2">
      <calculatedColumnFormula>TEXT(A2,"ddd") &amp; " " &amp; TEXT(A2,"dd-mm")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46BF-EF5D-4881-81AF-F12787347279}">
  <dimension ref="A1:N18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11.453125" defaultRowHeight="14.5" x14ac:dyDescent="0.35"/>
  <cols>
    <col min="1" max="2" width="14.26953125" customWidth="1"/>
    <col min="3" max="3" width="16" customWidth="1"/>
    <col min="4" max="4" width="18.7265625" customWidth="1"/>
    <col min="5" max="5" width="11.453125" bestFit="1" customWidth="1"/>
    <col min="6" max="6" width="20.453125" customWidth="1"/>
    <col min="7" max="7" width="14.54296875" bestFit="1" customWidth="1"/>
    <col min="8" max="8" width="16.7265625" bestFit="1" customWidth="1"/>
    <col min="9" max="9" width="19" customWidth="1"/>
    <col min="10" max="10" width="12.81640625" bestFit="1" customWidth="1"/>
    <col min="11" max="11" width="16.26953125" bestFit="1" customWidth="1"/>
    <col min="12" max="12" width="17.26953125" bestFit="1" customWidth="1"/>
    <col min="13" max="13" width="16.26953125" bestFit="1" customWidth="1"/>
    <col min="14" max="14" width="22.1796875" customWidth="1"/>
  </cols>
  <sheetData>
    <row r="1" spans="1:14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3" t="s">
        <v>16</v>
      </c>
    </row>
    <row r="2" spans="1:14" x14ac:dyDescent="0.35">
      <c r="A2" s="9">
        <v>45474</v>
      </c>
      <c r="B2" s="2" t="str">
        <f t="shared" ref="B2:B11" si="0">TEXT(A2,"mmmm")</f>
        <v>julio</v>
      </c>
      <c r="C2" s="2" t="str">
        <f t="shared" ref="C2:C11" si="1">TEXT(A2,"mmm")</f>
        <v>jul</v>
      </c>
      <c r="D2" s="4">
        <f t="shared" ref="D2:D11" si="2">MONTH(A2)</f>
        <v>7</v>
      </c>
      <c r="E2" s="2">
        <f>YEAR(A2)</f>
        <v>2024</v>
      </c>
      <c r="F2" s="2" t="str">
        <f>TEXT(A2,"mmmm yyyy")</f>
        <v>julio 2024</v>
      </c>
      <c r="G2" s="2" t="str">
        <f>TEXT(A2,"mmm-dd")</f>
        <v>jul-01</v>
      </c>
      <c r="H2" s="2" t="str">
        <f>TEXT(A2,"ddd")</f>
        <v>lun</v>
      </c>
      <c r="I2" s="2">
        <f>VLOOKUP(H2,'Dia de la Semana'!A:B,2,0)</f>
        <v>1</v>
      </c>
      <c r="J2" s="2">
        <f>DAY(A2)</f>
        <v>1</v>
      </c>
      <c r="K2" s="2">
        <f>WEEKNUM(A2,2)</f>
        <v>27</v>
      </c>
      <c r="L2" s="3" t="str">
        <f>TEXT(A2+1-WEEKDAY(A2,2),"dd-mm") &amp; " al " &amp; TEXT(A2+7-WEEKDAY(A2,2),"dd-mm")</f>
        <v>01-07 al 07-07</v>
      </c>
      <c r="M2" s="2">
        <f>VLOOKUP(L2,Semana!A:B,2,0)</f>
        <v>79</v>
      </c>
      <c r="N2" s="10" t="str">
        <f>TEXT(A2,"ddd") &amp; " " &amp; TEXT(A2,"dd-mm")</f>
        <v>lun 01-07</v>
      </c>
    </row>
    <row r="3" spans="1:14" x14ac:dyDescent="0.35">
      <c r="A3" s="9">
        <v>45475</v>
      </c>
      <c r="B3" s="2" t="str">
        <f t="shared" si="0"/>
        <v>julio</v>
      </c>
      <c r="C3" s="2" t="str">
        <f t="shared" si="1"/>
        <v>jul</v>
      </c>
      <c r="D3" s="4">
        <f t="shared" si="2"/>
        <v>7</v>
      </c>
      <c r="E3" s="2">
        <f>YEAR(A3)</f>
        <v>2024</v>
      </c>
      <c r="F3" s="2" t="str">
        <f>TEXT(A3,"mmmm yyyy")</f>
        <v>julio 2024</v>
      </c>
      <c r="G3" s="2" t="str">
        <f>TEXT(A3,"mmm-dd")</f>
        <v>jul-02</v>
      </c>
      <c r="H3" s="2" t="str">
        <f>TEXT(A3,"ddd")</f>
        <v>mar</v>
      </c>
      <c r="I3" s="2">
        <f>VLOOKUP(H3,'Dia de la Semana'!A:B,2,0)</f>
        <v>2</v>
      </c>
      <c r="J3" s="2">
        <f>DAY(A3)</f>
        <v>2</v>
      </c>
      <c r="K3" s="2">
        <f>WEEKNUM(A3,2)</f>
        <v>27</v>
      </c>
      <c r="L3" s="3" t="str">
        <f>TEXT(A3+1-WEEKDAY(A3,2),"dd-mm") &amp; " al " &amp; TEXT(A3+7-WEEKDAY(A3,2),"dd-mm")</f>
        <v>01-07 al 07-07</v>
      </c>
      <c r="M3" s="2">
        <f>VLOOKUP(L3,Semana!A:B,2,0)</f>
        <v>79</v>
      </c>
      <c r="N3" s="10" t="str">
        <f>TEXT(A3,"ddd") &amp; " " &amp; TEXT(A3,"dd-mm")</f>
        <v>mar 02-07</v>
      </c>
    </row>
    <row r="4" spans="1:14" x14ac:dyDescent="0.35">
      <c r="A4" s="9">
        <v>45476</v>
      </c>
      <c r="B4" s="2" t="str">
        <f t="shared" si="0"/>
        <v>julio</v>
      </c>
      <c r="C4" s="2" t="str">
        <f t="shared" si="1"/>
        <v>jul</v>
      </c>
      <c r="D4" s="4">
        <f t="shared" si="2"/>
        <v>7</v>
      </c>
      <c r="E4" s="2">
        <f>YEAR(A4)</f>
        <v>2024</v>
      </c>
      <c r="F4" s="2" t="str">
        <f>TEXT(A4,"mmmm yyyy")</f>
        <v>julio 2024</v>
      </c>
      <c r="G4" s="2" t="str">
        <f>TEXT(A4,"mmm-dd")</f>
        <v>jul-03</v>
      </c>
      <c r="H4" s="2" t="str">
        <f>TEXT(A4,"ddd")</f>
        <v>mié</v>
      </c>
      <c r="I4" s="2">
        <f>VLOOKUP(H4,'Dia de la Semana'!A:B,2,0)</f>
        <v>3</v>
      </c>
      <c r="J4" s="2">
        <f>DAY(A4)</f>
        <v>3</v>
      </c>
      <c r="K4" s="2">
        <f>WEEKNUM(A4,2)</f>
        <v>27</v>
      </c>
      <c r="L4" s="3" t="str">
        <f>TEXT(A4+1-WEEKDAY(A4,2),"dd-mm") &amp; " al " &amp; TEXT(A4+7-WEEKDAY(A4,2),"dd-mm")</f>
        <v>01-07 al 07-07</v>
      </c>
      <c r="M4" s="2">
        <f>VLOOKUP(L4,Semana!A:B,2,0)</f>
        <v>79</v>
      </c>
      <c r="N4" s="10" t="str">
        <f>TEXT(A4,"ddd") &amp; " " &amp; TEXT(A4,"dd-mm")</f>
        <v>mié 03-07</v>
      </c>
    </row>
    <row r="5" spans="1:14" x14ac:dyDescent="0.35">
      <c r="A5" s="9">
        <v>45477</v>
      </c>
      <c r="B5" s="2" t="str">
        <f t="shared" si="0"/>
        <v>julio</v>
      </c>
      <c r="C5" s="2" t="str">
        <f t="shared" si="1"/>
        <v>jul</v>
      </c>
      <c r="D5" s="4">
        <f t="shared" si="2"/>
        <v>7</v>
      </c>
      <c r="E5" s="2">
        <f>YEAR(A5)</f>
        <v>2024</v>
      </c>
      <c r="F5" s="2" t="str">
        <f>TEXT(A5,"mmmm yyyy")</f>
        <v>julio 2024</v>
      </c>
      <c r="G5" s="2" t="str">
        <f>TEXT(A5,"mmm-dd")</f>
        <v>jul-04</v>
      </c>
      <c r="H5" s="2" t="str">
        <f>TEXT(A5,"ddd")</f>
        <v>jue</v>
      </c>
      <c r="I5" s="2">
        <f>VLOOKUP(H5,'Dia de la Semana'!A:B,2,0)</f>
        <v>4</v>
      </c>
      <c r="J5" s="2">
        <f>DAY(A5)</f>
        <v>4</v>
      </c>
      <c r="K5" s="2">
        <f>WEEKNUM(A5,2)</f>
        <v>27</v>
      </c>
      <c r="L5" s="3" t="str">
        <f>TEXT(A5+1-WEEKDAY(A5,2),"dd-mm") &amp; " al " &amp; TEXT(A5+7-WEEKDAY(A5,2),"dd-mm")</f>
        <v>01-07 al 07-07</v>
      </c>
      <c r="M5" s="2">
        <f>VLOOKUP(L5,Semana!A:B,2,0)</f>
        <v>79</v>
      </c>
      <c r="N5" s="10" t="str">
        <f>TEXT(A5,"ddd") &amp; " " &amp; TEXT(A5,"dd-mm")</f>
        <v>jue 04-07</v>
      </c>
    </row>
    <row r="6" spans="1:14" x14ac:dyDescent="0.35">
      <c r="A6" s="9">
        <v>45478</v>
      </c>
      <c r="B6" s="2" t="str">
        <f t="shared" si="0"/>
        <v>julio</v>
      </c>
      <c r="C6" s="2" t="str">
        <f t="shared" si="1"/>
        <v>jul</v>
      </c>
      <c r="D6" s="4">
        <f t="shared" si="2"/>
        <v>7</v>
      </c>
      <c r="E6" s="2">
        <f>YEAR(A6)</f>
        <v>2024</v>
      </c>
      <c r="F6" s="2" t="str">
        <f>TEXT(A6,"mmmm yyyy")</f>
        <v>julio 2024</v>
      </c>
      <c r="G6" s="2" t="str">
        <f>TEXT(A6,"mmm-dd")</f>
        <v>jul-05</v>
      </c>
      <c r="H6" s="2" t="str">
        <f>TEXT(A6,"ddd")</f>
        <v>vie</v>
      </c>
      <c r="I6" s="2">
        <f>VLOOKUP(H6,'Dia de la Semana'!A:B,2,0)</f>
        <v>5</v>
      </c>
      <c r="J6" s="2">
        <f>DAY(A6)</f>
        <v>5</v>
      </c>
      <c r="K6" s="2">
        <f>WEEKNUM(A6,2)</f>
        <v>27</v>
      </c>
      <c r="L6" s="3" t="str">
        <f>TEXT(A6+1-WEEKDAY(A6,2),"dd-mm") &amp; " al " &amp; TEXT(A6+7-WEEKDAY(A6,2),"dd-mm")</f>
        <v>01-07 al 07-07</v>
      </c>
      <c r="M6" s="2">
        <f>VLOOKUP(L6,Semana!A:B,2,0)</f>
        <v>79</v>
      </c>
      <c r="N6" s="10" t="str">
        <f>TEXT(A6,"ddd") &amp; " " &amp; TEXT(A6,"dd-mm")</f>
        <v>vie 05-07</v>
      </c>
    </row>
    <row r="7" spans="1:14" x14ac:dyDescent="0.35">
      <c r="A7" s="9">
        <v>45479</v>
      </c>
      <c r="B7" s="2" t="str">
        <f t="shared" si="0"/>
        <v>julio</v>
      </c>
      <c r="C7" s="2" t="str">
        <f t="shared" si="1"/>
        <v>jul</v>
      </c>
      <c r="D7" s="4">
        <f t="shared" si="2"/>
        <v>7</v>
      </c>
      <c r="E7" s="2">
        <f>YEAR(A7)</f>
        <v>2024</v>
      </c>
      <c r="F7" s="2" t="str">
        <f>TEXT(A7,"mmmm yyyy")</f>
        <v>julio 2024</v>
      </c>
      <c r="G7" s="2" t="str">
        <f>TEXT(A7,"mmm-dd")</f>
        <v>jul-06</v>
      </c>
      <c r="H7" s="2" t="str">
        <f>TEXT(A7,"ddd")</f>
        <v>sáb</v>
      </c>
      <c r="I7" s="2">
        <f>VLOOKUP(H7,'Dia de la Semana'!A:B,2,0)</f>
        <v>6</v>
      </c>
      <c r="J7" s="2">
        <f>DAY(A7)</f>
        <v>6</v>
      </c>
      <c r="K7" s="2">
        <f>WEEKNUM(A7,2)</f>
        <v>27</v>
      </c>
      <c r="L7" s="3" t="str">
        <f>TEXT(A7+1-WEEKDAY(A7,2),"dd-mm") &amp; " al " &amp; TEXT(A7+7-WEEKDAY(A7,2),"dd-mm")</f>
        <v>01-07 al 07-07</v>
      </c>
      <c r="M7" s="2">
        <f>VLOOKUP(L7,Semana!A:B,2,0)</f>
        <v>79</v>
      </c>
      <c r="N7" s="10" t="str">
        <f>TEXT(A7,"ddd") &amp; " " &amp; TEXT(A7,"dd-mm")</f>
        <v>sáb 06-07</v>
      </c>
    </row>
    <row r="8" spans="1:14" x14ac:dyDescent="0.35">
      <c r="A8" s="9">
        <v>45480</v>
      </c>
      <c r="B8" s="2" t="str">
        <f t="shared" si="0"/>
        <v>julio</v>
      </c>
      <c r="C8" s="2" t="str">
        <f t="shared" si="1"/>
        <v>jul</v>
      </c>
      <c r="D8" s="4">
        <f t="shared" si="2"/>
        <v>7</v>
      </c>
      <c r="E8" s="2">
        <f>YEAR(A8)</f>
        <v>2024</v>
      </c>
      <c r="F8" s="2" t="str">
        <f>TEXT(A8,"mmmm yyyy")</f>
        <v>julio 2024</v>
      </c>
      <c r="G8" s="2" t="str">
        <f>TEXT(A8,"mmm-dd")</f>
        <v>jul-07</v>
      </c>
      <c r="H8" s="2" t="str">
        <f>TEXT(A8,"ddd")</f>
        <v>dom</v>
      </c>
      <c r="I8" s="2">
        <f>VLOOKUP(H8,'Dia de la Semana'!A:B,2,0)</f>
        <v>7</v>
      </c>
      <c r="J8" s="2">
        <f>DAY(A8)</f>
        <v>7</v>
      </c>
      <c r="K8" s="2">
        <f>WEEKNUM(A8,2)</f>
        <v>27</v>
      </c>
      <c r="L8" s="3" t="str">
        <f>TEXT(A8+1-WEEKDAY(A8,2),"dd-mm") &amp; " al " &amp; TEXT(A8+7-WEEKDAY(A8,2),"dd-mm")</f>
        <v>01-07 al 07-07</v>
      </c>
      <c r="M8" s="2">
        <f>VLOOKUP(L8,Semana!A:B,2,0)</f>
        <v>79</v>
      </c>
      <c r="N8" s="10" t="str">
        <f>TEXT(A8,"ddd") &amp; " " &amp; TEXT(A8,"dd-mm")</f>
        <v>dom 07-07</v>
      </c>
    </row>
    <row r="9" spans="1:14" x14ac:dyDescent="0.35">
      <c r="A9" s="9">
        <v>45481</v>
      </c>
      <c r="B9" s="2" t="str">
        <f t="shared" si="0"/>
        <v>julio</v>
      </c>
      <c r="C9" s="2" t="str">
        <f t="shared" si="1"/>
        <v>jul</v>
      </c>
      <c r="D9" s="4">
        <f t="shared" si="2"/>
        <v>7</v>
      </c>
      <c r="E9" s="2">
        <f>YEAR(A9)</f>
        <v>2024</v>
      </c>
      <c r="F9" s="2" t="str">
        <f>TEXT(A9,"mmmm yyyy")</f>
        <v>julio 2024</v>
      </c>
      <c r="G9" s="2" t="str">
        <f>TEXT(A9,"mmm-dd")</f>
        <v>jul-08</v>
      </c>
      <c r="H9" s="2" t="str">
        <f>TEXT(A9,"ddd")</f>
        <v>lun</v>
      </c>
      <c r="I9" s="2">
        <f>VLOOKUP(H9,'Dia de la Semana'!A:B,2,0)</f>
        <v>1</v>
      </c>
      <c r="J9" s="2">
        <f>DAY(A9)</f>
        <v>8</v>
      </c>
      <c r="K9" s="2">
        <f>WEEKNUM(A9,2)</f>
        <v>28</v>
      </c>
      <c r="L9" s="3" t="str">
        <f>TEXT(A9+1-WEEKDAY(A9,2),"dd-mm") &amp; " al " &amp; TEXT(A9+7-WEEKDAY(A9,2),"dd-mm")</f>
        <v>08-07 al 14-07</v>
      </c>
      <c r="M9" s="2">
        <f>VLOOKUP(L9,Semana!A:B,2,0)</f>
        <v>80</v>
      </c>
      <c r="N9" s="10" t="str">
        <f>TEXT(A9,"ddd") &amp; " " &amp; TEXT(A9,"dd-mm")</f>
        <v>lun 08-07</v>
      </c>
    </row>
    <row r="10" spans="1:14" x14ac:dyDescent="0.35">
      <c r="A10" s="9">
        <v>45482</v>
      </c>
      <c r="B10" s="2" t="str">
        <f t="shared" si="0"/>
        <v>julio</v>
      </c>
      <c r="C10" s="2" t="str">
        <f t="shared" si="1"/>
        <v>jul</v>
      </c>
      <c r="D10" s="4">
        <f t="shared" si="2"/>
        <v>7</v>
      </c>
      <c r="E10" s="2">
        <f>YEAR(A10)</f>
        <v>2024</v>
      </c>
      <c r="F10" s="2" t="str">
        <f>TEXT(A10,"mmmm yyyy")</f>
        <v>julio 2024</v>
      </c>
      <c r="G10" s="2" t="str">
        <f>TEXT(A10,"mmm-dd")</f>
        <v>jul-09</v>
      </c>
      <c r="H10" s="2" t="str">
        <f>TEXT(A10,"ddd")</f>
        <v>mar</v>
      </c>
      <c r="I10" s="2">
        <f>VLOOKUP(H10,'Dia de la Semana'!A:B,2,0)</f>
        <v>2</v>
      </c>
      <c r="J10" s="2">
        <f>DAY(A10)</f>
        <v>9</v>
      </c>
      <c r="K10" s="2">
        <f>WEEKNUM(A10,2)</f>
        <v>28</v>
      </c>
      <c r="L10" s="3" t="str">
        <f>TEXT(A10+1-WEEKDAY(A10,2),"dd-mm") &amp; " al " &amp; TEXT(A10+7-WEEKDAY(A10,2),"dd-mm")</f>
        <v>08-07 al 14-07</v>
      </c>
      <c r="M10" s="2">
        <f>VLOOKUP(L10,Semana!A:B,2,0)</f>
        <v>80</v>
      </c>
      <c r="N10" s="10" t="str">
        <f>TEXT(A10,"ddd") &amp; " " &amp; TEXT(A10,"dd-mm")</f>
        <v>mar 09-07</v>
      </c>
    </row>
    <row r="11" spans="1:14" x14ac:dyDescent="0.35">
      <c r="A11" s="9">
        <v>45483</v>
      </c>
      <c r="B11" s="2" t="str">
        <f t="shared" si="0"/>
        <v>julio</v>
      </c>
      <c r="C11" s="2" t="str">
        <f t="shared" si="1"/>
        <v>jul</v>
      </c>
      <c r="D11" s="4">
        <f t="shared" si="2"/>
        <v>7</v>
      </c>
      <c r="E11" s="2">
        <f>YEAR(A11)</f>
        <v>2024</v>
      </c>
      <c r="F11" s="2" t="str">
        <f>TEXT(A11,"mmmm yyyy")</f>
        <v>julio 2024</v>
      </c>
      <c r="G11" s="2" t="str">
        <f>TEXT(A11,"mmm-dd")</f>
        <v>jul-10</v>
      </c>
      <c r="H11" s="2" t="str">
        <f>TEXT(A11,"ddd")</f>
        <v>mié</v>
      </c>
      <c r="I11" s="2">
        <f>VLOOKUP(H11,'Dia de la Semana'!A:B,2,0)</f>
        <v>3</v>
      </c>
      <c r="J11" s="2">
        <f>DAY(A11)</f>
        <v>10</v>
      </c>
      <c r="K11" s="2">
        <f>WEEKNUM(A11,2)</f>
        <v>28</v>
      </c>
      <c r="L11" s="3" t="str">
        <f>TEXT(A11+1-WEEKDAY(A11,2),"dd-mm") &amp; " al " &amp; TEXT(A11+7-WEEKDAY(A11,2),"dd-mm")</f>
        <v>08-07 al 14-07</v>
      </c>
      <c r="M11" s="2">
        <f>VLOOKUP(L11,Semana!A:B,2,0)</f>
        <v>80</v>
      </c>
      <c r="N11" s="10" t="str">
        <f>TEXT(A11,"ddd") &amp; " " &amp; TEXT(A11,"dd-mm")</f>
        <v>mié 10-07</v>
      </c>
    </row>
    <row r="12" spans="1:14" x14ac:dyDescent="0.35">
      <c r="A12" s="9">
        <v>45484</v>
      </c>
      <c r="B12" s="2" t="str">
        <f t="shared" ref="B12:B75" si="3">TEXT(A12,"mmmm")</f>
        <v>julio</v>
      </c>
      <c r="C12" s="2" t="str">
        <f t="shared" ref="C12:C75" si="4">TEXT(A12,"mmm")</f>
        <v>jul</v>
      </c>
      <c r="D12" s="4">
        <f t="shared" ref="D12:D75" si="5">MONTH(A12)</f>
        <v>7</v>
      </c>
      <c r="E12" s="2">
        <f t="shared" ref="E12:E75" si="6">YEAR(A12)</f>
        <v>2024</v>
      </c>
      <c r="F12" s="2" t="str">
        <f t="shared" ref="F12:F75" si="7">TEXT(A12,"mmmm yyyy")</f>
        <v>julio 2024</v>
      </c>
      <c r="G12" s="2" t="str">
        <f t="shared" ref="G12:G75" si="8">TEXT(A12,"mmm-dd")</f>
        <v>jul-11</v>
      </c>
      <c r="H12" s="2" t="str">
        <f t="shared" ref="H12:H75" si="9">TEXT(A12,"ddd")</f>
        <v>jue</v>
      </c>
      <c r="I12" s="2">
        <f>VLOOKUP(H12,'Dia de la Semana'!A:B,2,0)</f>
        <v>4</v>
      </c>
      <c r="J12" s="2">
        <f t="shared" ref="J12:J75" si="10">DAY(A12)</f>
        <v>11</v>
      </c>
      <c r="K12" s="2">
        <f t="shared" ref="K12:K75" si="11">WEEKNUM(A12,2)</f>
        <v>28</v>
      </c>
      <c r="L12" s="3" t="str">
        <f t="shared" ref="L12:L75" si="12">TEXT(A12+1-WEEKDAY(A12,2),"dd-mm") &amp; " al " &amp; TEXT(A12+7-WEEKDAY(A12,2),"dd-mm")</f>
        <v>08-07 al 14-07</v>
      </c>
      <c r="M12" s="2">
        <f>VLOOKUP(L12,Semana!A:B,2,0)</f>
        <v>80</v>
      </c>
      <c r="N12" s="10" t="str">
        <f t="shared" ref="N12:N75" si="13">TEXT(A12,"ddd") &amp; " " &amp; TEXT(A12,"dd-mm")</f>
        <v>jue 11-07</v>
      </c>
    </row>
    <row r="13" spans="1:14" x14ac:dyDescent="0.35">
      <c r="A13" s="9">
        <v>45485</v>
      </c>
      <c r="B13" s="2" t="str">
        <f t="shared" si="3"/>
        <v>julio</v>
      </c>
      <c r="C13" s="2" t="str">
        <f t="shared" si="4"/>
        <v>jul</v>
      </c>
      <c r="D13" s="4">
        <f t="shared" si="5"/>
        <v>7</v>
      </c>
      <c r="E13" s="2">
        <f t="shared" si="6"/>
        <v>2024</v>
      </c>
      <c r="F13" s="2" t="str">
        <f t="shared" si="7"/>
        <v>julio 2024</v>
      </c>
      <c r="G13" s="2" t="str">
        <f t="shared" si="8"/>
        <v>jul-12</v>
      </c>
      <c r="H13" s="2" t="str">
        <f t="shared" si="9"/>
        <v>vie</v>
      </c>
      <c r="I13" s="2">
        <f>VLOOKUP(H13,'Dia de la Semana'!A:B,2,0)</f>
        <v>5</v>
      </c>
      <c r="J13" s="2">
        <f t="shared" si="10"/>
        <v>12</v>
      </c>
      <c r="K13" s="2">
        <f t="shared" si="11"/>
        <v>28</v>
      </c>
      <c r="L13" s="3" t="str">
        <f t="shared" si="12"/>
        <v>08-07 al 14-07</v>
      </c>
      <c r="M13" s="2">
        <f>VLOOKUP(L13,Semana!A:B,2,0)</f>
        <v>80</v>
      </c>
      <c r="N13" s="10" t="str">
        <f t="shared" si="13"/>
        <v>vie 12-07</v>
      </c>
    </row>
    <row r="14" spans="1:14" x14ac:dyDescent="0.35">
      <c r="A14" s="9">
        <v>45486</v>
      </c>
      <c r="B14" s="2" t="str">
        <f t="shared" si="3"/>
        <v>julio</v>
      </c>
      <c r="C14" s="2" t="str">
        <f t="shared" si="4"/>
        <v>jul</v>
      </c>
      <c r="D14" s="4">
        <f t="shared" si="5"/>
        <v>7</v>
      </c>
      <c r="E14" s="2">
        <f t="shared" si="6"/>
        <v>2024</v>
      </c>
      <c r="F14" s="2" t="str">
        <f t="shared" si="7"/>
        <v>julio 2024</v>
      </c>
      <c r="G14" s="2" t="str">
        <f t="shared" si="8"/>
        <v>jul-13</v>
      </c>
      <c r="H14" s="2" t="str">
        <f t="shared" si="9"/>
        <v>sáb</v>
      </c>
      <c r="I14" s="2">
        <f>VLOOKUP(H14,'Dia de la Semana'!A:B,2,0)</f>
        <v>6</v>
      </c>
      <c r="J14" s="2">
        <f t="shared" si="10"/>
        <v>13</v>
      </c>
      <c r="K14" s="2">
        <f t="shared" si="11"/>
        <v>28</v>
      </c>
      <c r="L14" s="3" t="str">
        <f t="shared" si="12"/>
        <v>08-07 al 14-07</v>
      </c>
      <c r="M14" s="2">
        <f>VLOOKUP(L14,Semana!A:B,2,0)</f>
        <v>80</v>
      </c>
      <c r="N14" s="10" t="str">
        <f t="shared" si="13"/>
        <v>sáb 13-07</v>
      </c>
    </row>
    <row r="15" spans="1:14" x14ac:dyDescent="0.35">
      <c r="A15" s="9">
        <v>45487</v>
      </c>
      <c r="B15" s="2" t="str">
        <f t="shared" si="3"/>
        <v>julio</v>
      </c>
      <c r="C15" s="2" t="str">
        <f t="shared" si="4"/>
        <v>jul</v>
      </c>
      <c r="D15" s="4">
        <f t="shared" si="5"/>
        <v>7</v>
      </c>
      <c r="E15" s="2">
        <f t="shared" si="6"/>
        <v>2024</v>
      </c>
      <c r="F15" s="2" t="str">
        <f t="shared" si="7"/>
        <v>julio 2024</v>
      </c>
      <c r="G15" s="2" t="str">
        <f t="shared" si="8"/>
        <v>jul-14</v>
      </c>
      <c r="H15" s="2" t="str">
        <f t="shared" si="9"/>
        <v>dom</v>
      </c>
      <c r="I15" s="2">
        <f>VLOOKUP(H15,'Dia de la Semana'!A:B,2,0)</f>
        <v>7</v>
      </c>
      <c r="J15" s="2">
        <f t="shared" si="10"/>
        <v>14</v>
      </c>
      <c r="K15" s="2">
        <f t="shared" si="11"/>
        <v>28</v>
      </c>
      <c r="L15" s="3" t="str">
        <f t="shared" si="12"/>
        <v>08-07 al 14-07</v>
      </c>
      <c r="M15" s="2">
        <f>VLOOKUP(L15,Semana!A:B,2,0)</f>
        <v>80</v>
      </c>
      <c r="N15" s="10" t="str">
        <f t="shared" si="13"/>
        <v>dom 14-07</v>
      </c>
    </row>
    <row r="16" spans="1:14" x14ac:dyDescent="0.35">
      <c r="A16" s="9">
        <v>45488</v>
      </c>
      <c r="B16" s="2" t="str">
        <f t="shared" si="3"/>
        <v>julio</v>
      </c>
      <c r="C16" s="2" t="str">
        <f t="shared" si="4"/>
        <v>jul</v>
      </c>
      <c r="D16" s="4">
        <f t="shared" si="5"/>
        <v>7</v>
      </c>
      <c r="E16" s="2">
        <f t="shared" si="6"/>
        <v>2024</v>
      </c>
      <c r="F16" s="2" t="str">
        <f t="shared" si="7"/>
        <v>julio 2024</v>
      </c>
      <c r="G16" s="2" t="str">
        <f t="shared" si="8"/>
        <v>jul-15</v>
      </c>
      <c r="H16" s="2" t="str">
        <f t="shared" si="9"/>
        <v>lun</v>
      </c>
      <c r="I16" s="2">
        <f>VLOOKUP(H16,'Dia de la Semana'!A:B,2,0)</f>
        <v>1</v>
      </c>
      <c r="J16" s="2">
        <f t="shared" si="10"/>
        <v>15</v>
      </c>
      <c r="K16" s="2">
        <f t="shared" si="11"/>
        <v>29</v>
      </c>
      <c r="L16" s="3" t="str">
        <f t="shared" si="12"/>
        <v>15-07 al 21-07</v>
      </c>
      <c r="M16" s="2">
        <f>VLOOKUP(L16,Semana!A:B,2,0)</f>
        <v>81</v>
      </c>
      <c r="N16" s="10" t="str">
        <f t="shared" si="13"/>
        <v>lun 15-07</v>
      </c>
    </row>
    <row r="17" spans="1:14" x14ac:dyDescent="0.35">
      <c r="A17" s="9">
        <v>45489</v>
      </c>
      <c r="B17" s="2" t="str">
        <f t="shared" si="3"/>
        <v>julio</v>
      </c>
      <c r="C17" s="2" t="str">
        <f t="shared" si="4"/>
        <v>jul</v>
      </c>
      <c r="D17" s="4">
        <f t="shared" si="5"/>
        <v>7</v>
      </c>
      <c r="E17" s="2">
        <f t="shared" si="6"/>
        <v>2024</v>
      </c>
      <c r="F17" s="2" t="str">
        <f t="shared" si="7"/>
        <v>julio 2024</v>
      </c>
      <c r="G17" s="2" t="str">
        <f t="shared" si="8"/>
        <v>jul-16</v>
      </c>
      <c r="H17" s="2" t="str">
        <f t="shared" si="9"/>
        <v>mar</v>
      </c>
      <c r="I17" s="2">
        <f>VLOOKUP(H17,'Dia de la Semana'!A:B,2,0)</f>
        <v>2</v>
      </c>
      <c r="J17" s="2">
        <f t="shared" si="10"/>
        <v>16</v>
      </c>
      <c r="K17" s="2">
        <f t="shared" si="11"/>
        <v>29</v>
      </c>
      <c r="L17" s="3" t="str">
        <f t="shared" si="12"/>
        <v>15-07 al 21-07</v>
      </c>
      <c r="M17" s="2">
        <f>VLOOKUP(L17,Semana!A:B,2,0)</f>
        <v>81</v>
      </c>
      <c r="N17" s="10" t="str">
        <f t="shared" si="13"/>
        <v>mar 16-07</v>
      </c>
    </row>
    <row r="18" spans="1:14" x14ac:dyDescent="0.35">
      <c r="A18" s="9">
        <v>45490</v>
      </c>
      <c r="B18" s="2" t="str">
        <f t="shared" si="3"/>
        <v>julio</v>
      </c>
      <c r="C18" s="2" t="str">
        <f t="shared" si="4"/>
        <v>jul</v>
      </c>
      <c r="D18" s="4">
        <f t="shared" si="5"/>
        <v>7</v>
      </c>
      <c r="E18" s="2">
        <f t="shared" si="6"/>
        <v>2024</v>
      </c>
      <c r="F18" s="2" t="str">
        <f t="shared" si="7"/>
        <v>julio 2024</v>
      </c>
      <c r="G18" s="2" t="str">
        <f t="shared" si="8"/>
        <v>jul-17</v>
      </c>
      <c r="H18" s="2" t="str">
        <f t="shared" si="9"/>
        <v>mié</v>
      </c>
      <c r="I18" s="2">
        <f>VLOOKUP(H18,'Dia de la Semana'!A:B,2,0)</f>
        <v>3</v>
      </c>
      <c r="J18" s="2">
        <f t="shared" si="10"/>
        <v>17</v>
      </c>
      <c r="K18" s="2">
        <f t="shared" si="11"/>
        <v>29</v>
      </c>
      <c r="L18" s="3" t="str">
        <f t="shared" si="12"/>
        <v>15-07 al 21-07</v>
      </c>
      <c r="M18" s="2">
        <f>VLOOKUP(L18,Semana!A:B,2,0)</f>
        <v>81</v>
      </c>
      <c r="N18" s="10" t="str">
        <f t="shared" si="13"/>
        <v>mié 17-07</v>
      </c>
    </row>
    <row r="19" spans="1:14" x14ac:dyDescent="0.35">
      <c r="A19" s="9">
        <v>45491</v>
      </c>
      <c r="B19" s="2" t="str">
        <f t="shared" si="3"/>
        <v>julio</v>
      </c>
      <c r="C19" s="2" t="str">
        <f t="shared" si="4"/>
        <v>jul</v>
      </c>
      <c r="D19" s="4">
        <f t="shared" si="5"/>
        <v>7</v>
      </c>
      <c r="E19" s="2">
        <f t="shared" si="6"/>
        <v>2024</v>
      </c>
      <c r="F19" s="2" t="str">
        <f t="shared" si="7"/>
        <v>julio 2024</v>
      </c>
      <c r="G19" s="2" t="str">
        <f t="shared" si="8"/>
        <v>jul-18</v>
      </c>
      <c r="H19" s="2" t="str">
        <f t="shared" si="9"/>
        <v>jue</v>
      </c>
      <c r="I19" s="2">
        <f>VLOOKUP(H19,'Dia de la Semana'!A:B,2,0)</f>
        <v>4</v>
      </c>
      <c r="J19" s="2">
        <f t="shared" si="10"/>
        <v>18</v>
      </c>
      <c r="K19" s="2">
        <f t="shared" si="11"/>
        <v>29</v>
      </c>
      <c r="L19" s="3" t="str">
        <f t="shared" si="12"/>
        <v>15-07 al 21-07</v>
      </c>
      <c r="M19" s="2">
        <f>VLOOKUP(L19,Semana!A:B,2,0)</f>
        <v>81</v>
      </c>
      <c r="N19" s="10" t="str">
        <f t="shared" si="13"/>
        <v>jue 18-07</v>
      </c>
    </row>
    <row r="20" spans="1:14" x14ac:dyDescent="0.35">
      <c r="A20" s="9">
        <v>45492</v>
      </c>
      <c r="B20" s="2" t="str">
        <f t="shared" si="3"/>
        <v>julio</v>
      </c>
      <c r="C20" s="2" t="str">
        <f t="shared" si="4"/>
        <v>jul</v>
      </c>
      <c r="D20" s="4">
        <f t="shared" si="5"/>
        <v>7</v>
      </c>
      <c r="E20" s="2">
        <f t="shared" si="6"/>
        <v>2024</v>
      </c>
      <c r="F20" s="2" t="str">
        <f t="shared" si="7"/>
        <v>julio 2024</v>
      </c>
      <c r="G20" s="2" t="str">
        <f t="shared" si="8"/>
        <v>jul-19</v>
      </c>
      <c r="H20" s="2" t="str">
        <f t="shared" si="9"/>
        <v>vie</v>
      </c>
      <c r="I20" s="2">
        <f>VLOOKUP(H20,'Dia de la Semana'!A:B,2,0)</f>
        <v>5</v>
      </c>
      <c r="J20" s="2">
        <f t="shared" si="10"/>
        <v>19</v>
      </c>
      <c r="K20" s="2">
        <f t="shared" si="11"/>
        <v>29</v>
      </c>
      <c r="L20" s="3" t="str">
        <f t="shared" si="12"/>
        <v>15-07 al 21-07</v>
      </c>
      <c r="M20" s="2">
        <f>VLOOKUP(L20,Semana!A:B,2,0)</f>
        <v>81</v>
      </c>
      <c r="N20" s="10" t="str">
        <f t="shared" si="13"/>
        <v>vie 19-07</v>
      </c>
    </row>
    <row r="21" spans="1:14" x14ac:dyDescent="0.35">
      <c r="A21" s="9">
        <v>45493</v>
      </c>
      <c r="B21" s="2" t="str">
        <f t="shared" si="3"/>
        <v>julio</v>
      </c>
      <c r="C21" s="2" t="str">
        <f t="shared" si="4"/>
        <v>jul</v>
      </c>
      <c r="D21" s="4">
        <f t="shared" si="5"/>
        <v>7</v>
      </c>
      <c r="E21" s="2">
        <f t="shared" si="6"/>
        <v>2024</v>
      </c>
      <c r="F21" s="2" t="str">
        <f t="shared" si="7"/>
        <v>julio 2024</v>
      </c>
      <c r="G21" s="2" t="str">
        <f t="shared" si="8"/>
        <v>jul-20</v>
      </c>
      <c r="H21" s="2" t="str">
        <f t="shared" si="9"/>
        <v>sáb</v>
      </c>
      <c r="I21" s="2">
        <f>VLOOKUP(H21,'Dia de la Semana'!A:B,2,0)</f>
        <v>6</v>
      </c>
      <c r="J21" s="2">
        <f t="shared" si="10"/>
        <v>20</v>
      </c>
      <c r="K21" s="2">
        <f t="shared" si="11"/>
        <v>29</v>
      </c>
      <c r="L21" s="3" t="str">
        <f t="shared" si="12"/>
        <v>15-07 al 21-07</v>
      </c>
      <c r="M21" s="2">
        <f>VLOOKUP(L21,Semana!A:B,2,0)</f>
        <v>81</v>
      </c>
      <c r="N21" s="10" t="str">
        <f t="shared" si="13"/>
        <v>sáb 20-07</v>
      </c>
    </row>
    <row r="22" spans="1:14" x14ac:dyDescent="0.35">
      <c r="A22" s="9">
        <v>45494</v>
      </c>
      <c r="B22" s="2" t="str">
        <f t="shared" si="3"/>
        <v>julio</v>
      </c>
      <c r="C22" s="2" t="str">
        <f t="shared" si="4"/>
        <v>jul</v>
      </c>
      <c r="D22" s="4">
        <f t="shared" si="5"/>
        <v>7</v>
      </c>
      <c r="E22" s="2">
        <f t="shared" si="6"/>
        <v>2024</v>
      </c>
      <c r="F22" s="2" t="str">
        <f t="shared" si="7"/>
        <v>julio 2024</v>
      </c>
      <c r="G22" s="2" t="str">
        <f t="shared" si="8"/>
        <v>jul-21</v>
      </c>
      <c r="H22" s="2" t="str">
        <f t="shared" si="9"/>
        <v>dom</v>
      </c>
      <c r="I22" s="2">
        <f>VLOOKUP(H22,'Dia de la Semana'!A:B,2,0)</f>
        <v>7</v>
      </c>
      <c r="J22" s="2">
        <f t="shared" si="10"/>
        <v>21</v>
      </c>
      <c r="K22" s="2">
        <f t="shared" si="11"/>
        <v>29</v>
      </c>
      <c r="L22" s="3" t="str">
        <f t="shared" si="12"/>
        <v>15-07 al 21-07</v>
      </c>
      <c r="M22" s="2">
        <f>VLOOKUP(L22,Semana!A:B,2,0)</f>
        <v>81</v>
      </c>
      <c r="N22" s="10" t="str">
        <f t="shared" si="13"/>
        <v>dom 21-07</v>
      </c>
    </row>
    <row r="23" spans="1:14" x14ac:dyDescent="0.35">
      <c r="A23" s="9">
        <v>45495</v>
      </c>
      <c r="B23" s="2" t="str">
        <f t="shared" si="3"/>
        <v>julio</v>
      </c>
      <c r="C23" s="2" t="str">
        <f t="shared" si="4"/>
        <v>jul</v>
      </c>
      <c r="D23" s="4">
        <f t="shared" si="5"/>
        <v>7</v>
      </c>
      <c r="E23" s="2">
        <f t="shared" si="6"/>
        <v>2024</v>
      </c>
      <c r="F23" s="2" t="str">
        <f t="shared" si="7"/>
        <v>julio 2024</v>
      </c>
      <c r="G23" s="2" t="str">
        <f t="shared" si="8"/>
        <v>jul-22</v>
      </c>
      <c r="H23" s="2" t="str">
        <f t="shared" si="9"/>
        <v>lun</v>
      </c>
      <c r="I23" s="2">
        <f>VLOOKUP(H23,'Dia de la Semana'!A:B,2,0)</f>
        <v>1</v>
      </c>
      <c r="J23" s="2">
        <f t="shared" si="10"/>
        <v>22</v>
      </c>
      <c r="K23" s="2">
        <f t="shared" si="11"/>
        <v>30</v>
      </c>
      <c r="L23" s="3" t="str">
        <f t="shared" si="12"/>
        <v>22-07 al 28-07</v>
      </c>
      <c r="M23" s="2">
        <f>VLOOKUP(L23,Semana!A:B,2,0)</f>
        <v>82</v>
      </c>
      <c r="N23" s="10" t="str">
        <f t="shared" si="13"/>
        <v>lun 22-07</v>
      </c>
    </row>
    <row r="24" spans="1:14" x14ac:dyDescent="0.35">
      <c r="A24" s="9">
        <v>45496</v>
      </c>
      <c r="B24" s="2" t="str">
        <f t="shared" si="3"/>
        <v>julio</v>
      </c>
      <c r="C24" s="2" t="str">
        <f t="shared" si="4"/>
        <v>jul</v>
      </c>
      <c r="D24" s="4">
        <f t="shared" si="5"/>
        <v>7</v>
      </c>
      <c r="E24" s="2">
        <f t="shared" si="6"/>
        <v>2024</v>
      </c>
      <c r="F24" s="2" t="str">
        <f t="shared" si="7"/>
        <v>julio 2024</v>
      </c>
      <c r="G24" s="2" t="str">
        <f t="shared" si="8"/>
        <v>jul-23</v>
      </c>
      <c r="H24" s="2" t="str">
        <f t="shared" si="9"/>
        <v>mar</v>
      </c>
      <c r="I24" s="2">
        <f>VLOOKUP(H24,'Dia de la Semana'!A:B,2,0)</f>
        <v>2</v>
      </c>
      <c r="J24" s="2">
        <f t="shared" si="10"/>
        <v>23</v>
      </c>
      <c r="K24" s="2">
        <f t="shared" si="11"/>
        <v>30</v>
      </c>
      <c r="L24" s="3" t="str">
        <f t="shared" si="12"/>
        <v>22-07 al 28-07</v>
      </c>
      <c r="M24" s="2">
        <f>VLOOKUP(L24,Semana!A:B,2,0)</f>
        <v>82</v>
      </c>
      <c r="N24" s="10" t="str">
        <f t="shared" si="13"/>
        <v>mar 23-07</v>
      </c>
    </row>
    <row r="25" spans="1:14" x14ac:dyDescent="0.35">
      <c r="A25" s="9">
        <v>45497</v>
      </c>
      <c r="B25" s="2" t="str">
        <f t="shared" si="3"/>
        <v>julio</v>
      </c>
      <c r="C25" s="2" t="str">
        <f t="shared" si="4"/>
        <v>jul</v>
      </c>
      <c r="D25" s="4">
        <f t="shared" si="5"/>
        <v>7</v>
      </c>
      <c r="E25" s="2">
        <f t="shared" si="6"/>
        <v>2024</v>
      </c>
      <c r="F25" s="2" t="str">
        <f t="shared" si="7"/>
        <v>julio 2024</v>
      </c>
      <c r="G25" s="2" t="str">
        <f t="shared" si="8"/>
        <v>jul-24</v>
      </c>
      <c r="H25" s="2" t="str">
        <f t="shared" si="9"/>
        <v>mié</v>
      </c>
      <c r="I25" s="2">
        <f>VLOOKUP(H25,'Dia de la Semana'!A:B,2,0)</f>
        <v>3</v>
      </c>
      <c r="J25" s="2">
        <f t="shared" si="10"/>
        <v>24</v>
      </c>
      <c r="K25" s="2">
        <f t="shared" si="11"/>
        <v>30</v>
      </c>
      <c r="L25" s="3" t="str">
        <f t="shared" si="12"/>
        <v>22-07 al 28-07</v>
      </c>
      <c r="M25" s="2">
        <f>VLOOKUP(L25,Semana!A:B,2,0)</f>
        <v>82</v>
      </c>
      <c r="N25" s="10" t="str">
        <f t="shared" si="13"/>
        <v>mié 24-07</v>
      </c>
    </row>
    <row r="26" spans="1:14" x14ac:dyDescent="0.35">
      <c r="A26" s="9">
        <v>45498</v>
      </c>
      <c r="B26" s="2" t="str">
        <f t="shared" si="3"/>
        <v>julio</v>
      </c>
      <c r="C26" s="2" t="str">
        <f t="shared" si="4"/>
        <v>jul</v>
      </c>
      <c r="D26" s="4">
        <f t="shared" si="5"/>
        <v>7</v>
      </c>
      <c r="E26" s="2">
        <f t="shared" si="6"/>
        <v>2024</v>
      </c>
      <c r="F26" s="2" t="str">
        <f t="shared" si="7"/>
        <v>julio 2024</v>
      </c>
      <c r="G26" s="2" t="str">
        <f t="shared" si="8"/>
        <v>jul-25</v>
      </c>
      <c r="H26" s="2" t="str">
        <f t="shared" si="9"/>
        <v>jue</v>
      </c>
      <c r="I26" s="2">
        <f>VLOOKUP(H26,'Dia de la Semana'!A:B,2,0)</f>
        <v>4</v>
      </c>
      <c r="J26" s="2">
        <f t="shared" si="10"/>
        <v>25</v>
      </c>
      <c r="K26" s="2">
        <f t="shared" si="11"/>
        <v>30</v>
      </c>
      <c r="L26" s="3" t="str">
        <f t="shared" si="12"/>
        <v>22-07 al 28-07</v>
      </c>
      <c r="M26" s="2">
        <f>VLOOKUP(L26,Semana!A:B,2,0)</f>
        <v>82</v>
      </c>
      <c r="N26" s="10" t="str">
        <f t="shared" si="13"/>
        <v>jue 25-07</v>
      </c>
    </row>
    <row r="27" spans="1:14" x14ac:dyDescent="0.35">
      <c r="A27" s="9">
        <v>45499</v>
      </c>
      <c r="B27" s="2" t="str">
        <f t="shared" si="3"/>
        <v>julio</v>
      </c>
      <c r="C27" s="2" t="str">
        <f t="shared" si="4"/>
        <v>jul</v>
      </c>
      <c r="D27" s="4">
        <f t="shared" si="5"/>
        <v>7</v>
      </c>
      <c r="E27" s="2">
        <f t="shared" si="6"/>
        <v>2024</v>
      </c>
      <c r="F27" s="2" t="str">
        <f t="shared" si="7"/>
        <v>julio 2024</v>
      </c>
      <c r="G27" s="2" t="str">
        <f t="shared" si="8"/>
        <v>jul-26</v>
      </c>
      <c r="H27" s="2" t="str">
        <f t="shared" si="9"/>
        <v>vie</v>
      </c>
      <c r="I27" s="2">
        <f>VLOOKUP(H27,'Dia de la Semana'!A:B,2,0)</f>
        <v>5</v>
      </c>
      <c r="J27" s="2">
        <f t="shared" si="10"/>
        <v>26</v>
      </c>
      <c r="K27" s="2">
        <f t="shared" si="11"/>
        <v>30</v>
      </c>
      <c r="L27" s="3" t="str">
        <f t="shared" si="12"/>
        <v>22-07 al 28-07</v>
      </c>
      <c r="M27" s="2">
        <f>VLOOKUP(L27,Semana!A:B,2,0)</f>
        <v>82</v>
      </c>
      <c r="N27" s="10" t="str">
        <f t="shared" si="13"/>
        <v>vie 26-07</v>
      </c>
    </row>
    <row r="28" spans="1:14" x14ac:dyDescent="0.35">
      <c r="A28" s="9">
        <v>45500</v>
      </c>
      <c r="B28" s="2" t="str">
        <f t="shared" si="3"/>
        <v>julio</v>
      </c>
      <c r="C28" s="2" t="str">
        <f t="shared" si="4"/>
        <v>jul</v>
      </c>
      <c r="D28" s="4">
        <f t="shared" si="5"/>
        <v>7</v>
      </c>
      <c r="E28" s="2">
        <f t="shared" si="6"/>
        <v>2024</v>
      </c>
      <c r="F28" s="2" t="str">
        <f t="shared" si="7"/>
        <v>julio 2024</v>
      </c>
      <c r="G28" s="2" t="str">
        <f t="shared" si="8"/>
        <v>jul-27</v>
      </c>
      <c r="H28" s="2" t="str">
        <f t="shared" si="9"/>
        <v>sáb</v>
      </c>
      <c r="I28" s="2">
        <f>VLOOKUP(H28,'Dia de la Semana'!A:B,2,0)</f>
        <v>6</v>
      </c>
      <c r="J28" s="2">
        <f t="shared" si="10"/>
        <v>27</v>
      </c>
      <c r="K28" s="2">
        <f t="shared" si="11"/>
        <v>30</v>
      </c>
      <c r="L28" s="3" t="str">
        <f t="shared" si="12"/>
        <v>22-07 al 28-07</v>
      </c>
      <c r="M28" s="2">
        <f>VLOOKUP(L28,Semana!A:B,2,0)</f>
        <v>82</v>
      </c>
      <c r="N28" s="10" t="str">
        <f t="shared" si="13"/>
        <v>sáb 27-07</v>
      </c>
    </row>
    <row r="29" spans="1:14" x14ac:dyDescent="0.35">
      <c r="A29" s="9">
        <v>45501</v>
      </c>
      <c r="B29" s="2" t="str">
        <f t="shared" si="3"/>
        <v>julio</v>
      </c>
      <c r="C29" s="2" t="str">
        <f t="shared" si="4"/>
        <v>jul</v>
      </c>
      <c r="D29" s="4">
        <f t="shared" si="5"/>
        <v>7</v>
      </c>
      <c r="E29" s="2">
        <f t="shared" si="6"/>
        <v>2024</v>
      </c>
      <c r="F29" s="2" t="str">
        <f t="shared" si="7"/>
        <v>julio 2024</v>
      </c>
      <c r="G29" s="2" t="str">
        <f t="shared" si="8"/>
        <v>jul-28</v>
      </c>
      <c r="H29" s="2" t="str">
        <f t="shared" si="9"/>
        <v>dom</v>
      </c>
      <c r="I29" s="2">
        <f>VLOOKUP(H29,'Dia de la Semana'!A:B,2,0)</f>
        <v>7</v>
      </c>
      <c r="J29" s="2">
        <f t="shared" si="10"/>
        <v>28</v>
      </c>
      <c r="K29" s="2">
        <f t="shared" si="11"/>
        <v>30</v>
      </c>
      <c r="L29" s="3" t="str">
        <f t="shared" si="12"/>
        <v>22-07 al 28-07</v>
      </c>
      <c r="M29" s="2">
        <f>VLOOKUP(L29,Semana!A:B,2,0)</f>
        <v>82</v>
      </c>
      <c r="N29" s="10" t="str">
        <f t="shared" si="13"/>
        <v>dom 28-07</v>
      </c>
    </row>
    <row r="30" spans="1:14" x14ac:dyDescent="0.35">
      <c r="A30" s="9">
        <v>45502</v>
      </c>
      <c r="B30" s="2" t="str">
        <f t="shared" si="3"/>
        <v>julio</v>
      </c>
      <c r="C30" s="2" t="str">
        <f t="shared" si="4"/>
        <v>jul</v>
      </c>
      <c r="D30" s="4">
        <f t="shared" si="5"/>
        <v>7</v>
      </c>
      <c r="E30" s="2">
        <f t="shared" si="6"/>
        <v>2024</v>
      </c>
      <c r="F30" s="2" t="str">
        <f t="shared" si="7"/>
        <v>julio 2024</v>
      </c>
      <c r="G30" s="2" t="str">
        <f t="shared" si="8"/>
        <v>jul-29</v>
      </c>
      <c r="H30" s="2" t="str">
        <f t="shared" si="9"/>
        <v>lun</v>
      </c>
      <c r="I30" s="2">
        <f>VLOOKUP(H30,'Dia de la Semana'!A:B,2,0)</f>
        <v>1</v>
      </c>
      <c r="J30" s="2">
        <f t="shared" si="10"/>
        <v>29</v>
      </c>
      <c r="K30" s="2">
        <f t="shared" si="11"/>
        <v>31</v>
      </c>
      <c r="L30" s="3" t="str">
        <f t="shared" si="12"/>
        <v>29-07 al 04-08</v>
      </c>
      <c r="M30" s="2">
        <f>VLOOKUP(L30,Semana!A:B,2,0)</f>
        <v>83</v>
      </c>
      <c r="N30" s="10" t="str">
        <f t="shared" si="13"/>
        <v>lun 29-07</v>
      </c>
    </row>
    <row r="31" spans="1:14" x14ac:dyDescent="0.35">
      <c r="A31" s="9">
        <v>45503</v>
      </c>
      <c r="B31" s="2" t="str">
        <f t="shared" si="3"/>
        <v>julio</v>
      </c>
      <c r="C31" s="2" t="str">
        <f t="shared" si="4"/>
        <v>jul</v>
      </c>
      <c r="D31" s="4">
        <f t="shared" si="5"/>
        <v>7</v>
      </c>
      <c r="E31" s="2">
        <f t="shared" si="6"/>
        <v>2024</v>
      </c>
      <c r="F31" s="2" t="str">
        <f t="shared" si="7"/>
        <v>julio 2024</v>
      </c>
      <c r="G31" s="2" t="str">
        <f t="shared" si="8"/>
        <v>jul-30</v>
      </c>
      <c r="H31" s="2" t="str">
        <f t="shared" si="9"/>
        <v>mar</v>
      </c>
      <c r="I31" s="2">
        <f>VLOOKUP(H31,'Dia de la Semana'!A:B,2,0)</f>
        <v>2</v>
      </c>
      <c r="J31" s="2">
        <f t="shared" si="10"/>
        <v>30</v>
      </c>
      <c r="K31" s="2">
        <f t="shared" si="11"/>
        <v>31</v>
      </c>
      <c r="L31" s="3" t="str">
        <f t="shared" si="12"/>
        <v>29-07 al 04-08</v>
      </c>
      <c r="M31" s="2">
        <f>VLOOKUP(L31,Semana!A:B,2,0)</f>
        <v>83</v>
      </c>
      <c r="N31" s="10" t="str">
        <f t="shared" si="13"/>
        <v>mar 30-07</v>
      </c>
    </row>
    <row r="32" spans="1:14" x14ac:dyDescent="0.35">
      <c r="A32" s="9">
        <v>45504</v>
      </c>
      <c r="B32" s="2" t="str">
        <f t="shared" si="3"/>
        <v>julio</v>
      </c>
      <c r="C32" s="2" t="str">
        <f t="shared" si="4"/>
        <v>jul</v>
      </c>
      <c r="D32" s="4">
        <f t="shared" si="5"/>
        <v>7</v>
      </c>
      <c r="E32" s="2">
        <f t="shared" si="6"/>
        <v>2024</v>
      </c>
      <c r="F32" s="2" t="str">
        <f t="shared" si="7"/>
        <v>julio 2024</v>
      </c>
      <c r="G32" s="2" t="str">
        <f t="shared" si="8"/>
        <v>jul-31</v>
      </c>
      <c r="H32" s="2" t="str">
        <f t="shared" si="9"/>
        <v>mié</v>
      </c>
      <c r="I32" s="2">
        <f>VLOOKUP(H32,'Dia de la Semana'!A:B,2,0)</f>
        <v>3</v>
      </c>
      <c r="J32" s="2">
        <f t="shared" si="10"/>
        <v>31</v>
      </c>
      <c r="K32" s="2">
        <f t="shared" si="11"/>
        <v>31</v>
      </c>
      <c r="L32" s="3" t="str">
        <f t="shared" si="12"/>
        <v>29-07 al 04-08</v>
      </c>
      <c r="M32" s="2">
        <f>VLOOKUP(L32,Semana!A:B,2,0)</f>
        <v>83</v>
      </c>
      <c r="N32" s="10" t="str">
        <f t="shared" si="13"/>
        <v>mié 31-07</v>
      </c>
    </row>
    <row r="33" spans="1:14" x14ac:dyDescent="0.35">
      <c r="A33" s="9">
        <v>45505</v>
      </c>
      <c r="B33" s="2" t="str">
        <f t="shared" si="3"/>
        <v>agosto</v>
      </c>
      <c r="C33" s="2" t="str">
        <f t="shared" si="4"/>
        <v>ago</v>
      </c>
      <c r="D33" s="4">
        <f t="shared" si="5"/>
        <v>8</v>
      </c>
      <c r="E33" s="2">
        <f t="shared" si="6"/>
        <v>2024</v>
      </c>
      <c r="F33" s="2" t="str">
        <f t="shared" si="7"/>
        <v>agosto 2024</v>
      </c>
      <c r="G33" s="2" t="str">
        <f t="shared" si="8"/>
        <v>ago-01</v>
      </c>
      <c r="H33" s="2" t="str">
        <f t="shared" si="9"/>
        <v>jue</v>
      </c>
      <c r="I33" s="2">
        <f>VLOOKUP(H33,'Dia de la Semana'!A:B,2,0)</f>
        <v>4</v>
      </c>
      <c r="J33" s="2">
        <f t="shared" si="10"/>
        <v>1</v>
      </c>
      <c r="K33" s="2">
        <f t="shared" si="11"/>
        <v>31</v>
      </c>
      <c r="L33" s="3" t="str">
        <f t="shared" si="12"/>
        <v>29-07 al 04-08</v>
      </c>
      <c r="M33" s="2">
        <f>VLOOKUP(L33,Semana!A:B,2,0)</f>
        <v>83</v>
      </c>
      <c r="N33" s="10" t="str">
        <f t="shared" si="13"/>
        <v>jue 01-08</v>
      </c>
    </row>
    <row r="34" spans="1:14" x14ac:dyDescent="0.35">
      <c r="A34" s="9">
        <v>45506</v>
      </c>
      <c r="B34" s="2" t="str">
        <f t="shared" si="3"/>
        <v>agosto</v>
      </c>
      <c r="C34" s="2" t="str">
        <f t="shared" si="4"/>
        <v>ago</v>
      </c>
      <c r="D34" s="4">
        <f t="shared" si="5"/>
        <v>8</v>
      </c>
      <c r="E34" s="2">
        <f t="shared" si="6"/>
        <v>2024</v>
      </c>
      <c r="F34" s="2" t="str">
        <f t="shared" si="7"/>
        <v>agosto 2024</v>
      </c>
      <c r="G34" s="2" t="str">
        <f t="shared" si="8"/>
        <v>ago-02</v>
      </c>
      <c r="H34" s="2" t="str">
        <f t="shared" si="9"/>
        <v>vie</v>
      </c>
      <c r="I34" s="2">
        <f>VLOOKUP(H34,'Dia de la Semana'!A:B,2,0)</f>
        <v>5</v>
      </c>
      <c r="J34" s="2">
        <f t="shared" si="10"/>
        <v>2</v>
      </c>
      <c r="K34" s="2">
        <f t="shared" si="11"/>
        <v>31</v>
      </c>
      <c r="L34" s="3" t="str">
        <f t="shared" si="12"/>
        <v>29-07 al 04-08</v>
      </c>
      <c r="M34" s="2">
        <f>VLOOKUP(L34,Semana!A:B,2,0)</f>
        <v>83</v>
      </c>
      <c r="N34" s="10" t="str">
        <f t="shared" si="13"/>
        <v>vie 02-08</v>
      </c>
    </row>
    <row r="35" spans="1:14" x14ac:dyDescent="0.35">
      <c r="A35" s="9">
        <v>45507</v>
      </c>
      <c r="B35" s="2" t="str">
        <f t="shared" si="3"/>
        <v>agosto</v>
      </c>
      <c r="C35" s="2" t="str">
        <f t="shared" si="4"/>
        <v>ago</v>
      </c>
      <c r="D35" s="4">
        <f t="shared" si="5"/>
        <v>8</v>
      </c>
      <c r="E35" s="2">
        <f t="shared" si="6"/>
        <v>2024</v>
      </c>
      <c r="F35" s="2" t="str">
        <f t="shared" si="7"/>
        <v>agosto 2024</v>
      </c>
      <c r="G35" s="2" t="str">
        <f t="shared" si="8"/>
        <v>ago-03</v>
      </c>
      <c r="H35" s="2" t="str">
        <f t="shared" si="9"/>
        <v>sáb</v>
      </c>
      <c r="I35" s="2">
        <f>VLOOKUP(H35,'Dia de la Semana'!A:B,2,0)</f>
        <v>6</v>
      </c>
      <c r="J35" s="2">
        <f t="shared" si="10"/>
        <v>3</v>
      </c>
      <c r="K35" s="2">
        <f t="shared" si="11"/>
        <v>31</v>
      </c>
      <c r="L35" s="3" t="str">
        <f t="shared" si="12"/>
        <v>29-07 al 04-08</v>
      </c>
      <c r="M35" s="2">
        <f>VLOOKUP(L35,Semana!A:B,2,0)</f>
        <v>83</v>
      </c>
      <c r="N35" s="10" t="str">
        <f t="shared" si="13"/>
        <v>sáb 03-08</v>
      </c>
    </row>
    <row r="36" spans="1:14" x14ac:dyDescent="0.35">
      <c r="A36" s="9">
        <v>45508</v>
      </c>
      <c r="B36" s="2" t="str">
        <f t="shared" si="3"/>
        <v>agosto</v>
      </c>
      <c r="C36" s="2" t="str">
        <f t="shared" si="4"/>
        <v>ago</v>
      </c>
      <c r="D36" s="4">
        <f t="shared" si="5"/>
        <v>8</v>
      </c>
      <c r="E36" s="2">
        <f t="shared" si="6"/>
        <v>2024</v>
      </c>
      <c r="F36" s="2" t="str">
        <f t="shared" si="7"/>
        <v>agosto 2024</v>
      </c>
      <c r="G36" s="2" t="str">
        <f t="shared" si="8"/>
        <v>ago-04</v>
      </c>
      <c r="H36" s="2" t="str">
        <f t="shared" si="9"/>
        <v>dom</v>
      </c>
      <c r="I36" s="2">
        <f>VLOOKUP(H36,'Dia de la Semana'!A:B,2,0)</f>
        <v>7</v>
      </c>
      <c r="J36" s="2">
        <f t="shared" si="10"/>
        <v>4</v>
      </c>
      <c r="K36" s="2">
        <f t="shared" si="11"/>
        <v>31</v>
      </c>
      <c r="L36" s="3" t="str">
        <f t="shared" si="12"/>
        <v>29-07 al 04-08</v>
      </c>
      <c r="M36" s="2">
        <f>VLOOKUP(L36,Semana!A:B,2,0)</f>
        <v>83</v>
      </c>
      <c r="N36" s="10" t="str">
        <f t="shared" si="13"/>
        <v>dom 04-08</v>
      </c>
    </row>
    <row r="37" spans="1:14" x14ac:dyDescent="0.35">
      <c r="A37" s="9">
        <v>45509</v>
      </c>
      <c r="B37" s="2" t="str">
        <f t="shared" si="3"/>
        <v>agosto</v>
      </c>
      <c r="C37" s="2" t="str">
        <f t="shared" si="4"/>
        <v>ago</v>
      </c>
      <c r="D37" s="4">
        <f t="shared" si="5"/>
        <v>8</v>
      </c>
      <c r="E37" s="2">
        <f t="shared" si="6"/>
        <v>2024</v>
      </c>
      <c r="F37" s="2" t="str">
        <f t="shared" si="7"/>
        <v>agosto 2024</v>
      </c>
      <c r="G37" s="2" t="str">
        <f t="shared" si="8"/>
        <v>ago-05</v>
      </c>
      <c r="H37" s="2" t="str">
        <f t="shared" si="9"/>
        <v>lun</v>
      </c>
      <c r="I37" s="2">
        <f>VLOOKUP(H37,'Dia de la Semana'!A:B,2,0)</f>
        <v>1</v>
      </c>
      <c r="J37" s="2">
        <f t="shared" si="10"/>
        <v>5</v>
      </c>
      <c r="K37" s="2">
        <f t="shared" si="11"/>
        <v>32</v>
      </c>
      <c r="L37" s="3" t="str">
        <f t="shared" si="12"/>
        <v>05-08 al 11-08</v>
      </c>
      <c r="M37" s="2">
        <f>VLOOKUP(L37,Semana!A:B,2,0)</f>
        <v>84</v>
      </c>
      <c r="N37" s="10" t="str">
        <f t="shared" si="13"/>
        <v>lun 05-08</v>
      </c>
    </row>
    <row r="38" spans="1:14" x14ac:dyDescent="0.35">
      <c r="A38" s="9">
        <v>45510</v>
      </c>
      <c r="B38" s="2" t="str">
        <f t="shared" si="3"/>
        <v>agosto</v>
      </c>
      <c r="C38" s="2" t="str">
        <f t="shared" si="4"/>
        <v>ago</v>
      </c>
      <c r="D38" s="4">
        <f t="shared" si="5"/>
        <v>8</v>
      </c>
      <c r="E38" s="2">
        <f t="shared" si="6"/>
        <v>2024</v>
      </c>
      <c r="F38" s="2" t="str">
        <f t="shared" si="7"/>
        <v>agosto 2024</v>
      </c>
      <c r="G38" s="2" t="str">
        <f t="shared" si="8"/>
        <v>ago-06</v>
      </c>
      <c r="H38" s="2" t="str">
        <f t="shared" si="9"/>
        <v>mar</v>
      </c>
      <c r="I38" s="2">
        <f>VLOOKUP(H38,'Dia de la Semana'!A:B,2,0)</f>
        <v>2</v>
      </c>
      <c r="J38" s="2">
        <f t="shared" si="10"/>
        <v>6</v>
      </c>
      <c r="K38" s="2">
        <f t="shared" si="11"/>
        <v>32</v>
      </c>
      <c r="L38" s="3" t="str">
        <f t="shared" si="12"/>
        <v>05-08 al 11-08</v>
      </c>
      <c r="M38" s="2">
        <f>VLOOKUP(L38,Semana!A:B,2,0)</f>
        <v>84</v>
      </c>
      <c r="N38" s="10" t="str">
        <f t="shared" si="13"/>
        <v>mar 06-08</v>
      </c>
    </row>
    <row r="39" spans="1:14" x14ac:dyDescent="0.35">
      <c r="A39" s="9">
        <v>45511</v>
      </c>
      <c r="B39" s="2" t="str">
        <f t="shared" si="3"/>
        <v>agosto</v>
      </c>
      <c r="C39" s="2" t="str">
        <f t="shared" si="4"/>
        <v>ago</v>
      </c>
      <c r="D39" s="4">
        <f t="shared" si="5"/>
        <v>8</v>
      </c>
      <c r="E39" s="2">
        <f t="shared" si="6"/>
        <v>2024</v>
      </c>
      <c r="F39" s="2" t="str">
        <f t="shared" si="7"/>
        <v>agosto 2024</v>
      </c>
      <c r="G39" s="2" t="str">
        <f t="shared" si="8"/>
        <v>ago-07</v>
      </c>
      <c r="H39" s="2" t="str">
        <f t="shared" si="9"/>
        <v>mié</v>
      </c>
      <c r="I39" s="2">
        <f>VLOOKUP(H39,'Dia de la Semana'!A:B,2,0)</f>
        <v>3</v>
      </c>
      <c r="J39" s="2">
        <f t="shared" si="10"/>
        <v>7</v>
      </c>
      <c r="K39" s="2">
        <f t="shared" si="11"/>
        <v>32</v>
      </c>
      <c r="L39" s="3" t="str">
        <f t="shared" si="12"/>
        <v>05-08 al 11-08</v>
      </c>
      <c r="M39" s="2">
        <f>VLOOKUP(L39,Semana!A:B,2,0)</f>
        <v>84</v>
      </c>
      <c r="N39" s="10" t="str">
        <f t="shared" si="13"/>
        <v>mié 07-08</v>
      </c>
    </row>
    <row r="40" spans="1:14" x14ac:dyDescent="0.35">
      <c r="A40" s="9">
        <v>45512</v>
      </c>
      <c r="B40" s="2" t="str">
        <f t="shared" si="3"/>
        <v>agosto</v>
      </c>
      <c r="C40" s="2" t="str">
        <f t="shared" si="4"/>
        <v>ago</v>
      </c>
      <c r="D40" s="4">
        <f t="shared" si="5"/>
        <v>8</v>
      </c>
      <c r="E40" s="2">
        <f t="shared" si="6"/>
        <v>2024</v>
      </c>
      <c r="F40" s="2" t="str">
        <f t="shared" si="7"/>
        <v>agosto 2024</v>
      </c>
      <c r="G40" s="2" t="str">
        <f t="shared" si="8"/>
        <v>ago-08</v>
      </c>
      <c r="H40" s="2" t="str">
        <f t="shared" si="9"/>
        <v>jue</v>
      </c>
      <c r="I40" s="2">
        <f>VLOOKUP(H40,'Dia de la Semana'!A:B,2,0)</f>
        <v>4</v>
      </c>
      <c r="J40" s="2">
        <f t="shared" si="10"/>
        <v>8</v>
      </c>
      <c r="K40" s="2">
        <f t="shared" si="11"/>
        <v>32</v>
      </c>
      <c r="L40" s="3" t="str">
        <f t="shared" si="12"/>
        <v>05-08 al 11-08</v>
      </c>
      <c r="M40" s="2">
        <f>VLOOKUP(L40,Semana!A:B,2,0)</f>
        <v>84</v>
      </c>
      <c r="N40" s="10" t="str">
        <f t="shared" si="13"/>
        <v>jue 08-08</v>
      </c>
    </row>
    <row r="41" spans="1:14" x14ac:dyDescent="0.35">
      <c r="A41" s="9">
        <v>45513</v>
      </c>
      <c r="B41" s="2" t="str">
        <f t="shared" si="3"/>
        <v>agosto</v>
      </c>
      <c r="C41" s="2" t="str">
        <f t="shared" si="4"/>
        <v>ago</v>
      </c>
      <c r="D41" s="4">
        <f t="shared" si="5"/>
        <v>8</v>
      </c>
      <c r="E41" s="2">
        <f t="shared" si="6"/>
        <v>2024</v>
      </c>
      <c r="F41" s="2" t="str">
        <f t="shared" si="7"/>
        <v>agosto 2024</v>
      </c>
      <c r="G41" s="2" t="str">
        <f t="shared" si="8"/>
        <v>ago-09</v>
      </c>
      <c r="H41" s="2" t="str">
        <f t="shared" si="9"/>
        <v>vie</v>
      </c>
      <c r="I41" s="2">
        <f>VLOOKUP(H41,'Dia de la Semana'!A:B,2,0)</f>
        <v>5</v>
      </c>
      <c r="J41" s="2">
        <f t="shared" si="10"/>
        <v>9</v>
      </c>
      <c r="K41" s="2">
        <f t="shared" si="11"/>
        <v>32</v>
      </c>
      <c r="L41" s="3" t="str">
        <f t="shared" si="12"/>
        <v>05-08 al 11-08</v>
      </c>
      <c r="M41" s="2">
        <f>VLOOKUP(L41,Semana!A:B,2,0)</f>
        <v>84</v>
      </c>
      <c r="N41" s="10" t="str">
        <f t="shared" si="13"/>
        <v>vie 09-08</v>
      </c>
    </row>
    <row r="42" spans="1:14" x14ac:dyDescent="0.35">
      <c r="A42" s="9">
        <v>45514</v>
      </c>
      <c r="B42" s="2" t="str">
        <f t="shared" si="3"/>
        <v>agosto</v>
      </c>
      <c r="C42" s="2" t="str">
        <f t="shared" si="4"/>
        <v>ago</v>
      </c>
      <c r="D42" s="4">
        <f t="shared" si="5"/>
        <v>8</v>
      </c>
      <c r="E42" s="2">
        <f t="shared" si="6"/>
        <v>2024</v>
      </c>
      <c r="F42" s="2" t="str">
        <f t="shared" si="7"/>
        <v>agosto 2024</v>
      </c>
      <c r="G42" s="2" t="str">
        <f t="shared" si="8"/>
        <v>ago-10</v>
      </c>
      <c r="H42" s="2" t="str">
        <f t="shared" si="9"/>
        <v>sáb</v>
      </c>
      <c r="I42" s="2">
        <f>VLOOKUP(H42,'Dia de la Semana'!A:B,2,0)</f>
        <v>6</v>
      </c>
      <c r="J42" s="2">
        <f t="shared" si="10"/>
        <v>10</v>
      </c>
      <c r="K42" s="2">
        <f t="shared" si="11"/>
        <v>32</v>
      </c>
      <c r="L42" s="3" t="str">
        <f t="shared" si="12"/>
        <v>05-08 al 11-08</v>
      </c>
      <c r="M42" s="2">
        <f>VLOOKUP(L42,Semana!A:B,2,0)</f>
        <v>84</v>
      </c>
      <c r="N42" s="10" t="str">
        <f t="shared" si="13"/>
        <v>sáb 10-08</v>
      </c>
    </row>
    <row r="43" spans="1:14" x14ac:dyDescent="0.35">
      <c r="A43" s="9">
        <v>45515</v>
      </c>
      <c r="B43" s="2" t="str">
        <f t="shared" si="3"/>
        <v>agosto</v>
      </c>
      <c r="C43" s="2" t="str">
        <f t="shared" si="4"/>
        <v>ago</v>
      </c>
      <c r="D43" s="4">
        <f t="shared" si="5"/>
        <v>8</v>
      </c>
      <c r="E43" s="2">
        <f t="shared" si="6"/>
        <v>2024</v>
      </c>
      <c r="F43" s="2" t="str">
        <f t="shared" si="7"/>
        <v>agosto 2024</v>
      </c>
      <c r="G43" s="2" t="str">
        <f t="shared" si="8"/>
        <v>ago-11</v>
      </c>
      <c r="H43" s="2" t="str">
        <f t="shared" si="9"/>
        <v>dom</v>
      </c>
      <c r="I43" s="2">
        <f>VLOOKUP(H43,'Dia de la Semana'!A:B,2,0)</f>
        <v>7</v>
      </c>
      <c r="J43" s="2">
        <f t="shared" si="10"/>
        <v>11</v>
      </c>
      <c r="K43" s="2">
        <f t="shared" si="11"/>
        <v>32</v>
      </c>
      <c r="L43" s="3" t="str">
        <f t="shared" si="12"/>
        <v>05-08 al 11-08</v>
      </c>
      <c r="M43" s="2">
        <f>VLOOKUP(L43,Semana!A:B,2,0)</f>
        <v>84</v>
      </c>
      <c r="N43" s="10" t="str">
        <f t="shared" si="13"/>
        <v>dom 11-08</v>
      </c>
    </row>
    <row r="44" spans="1:14" x14ac:dyDescent="0.35">
      <c r="A44" s="9">
        <v>45516</v>
      </c>
      <c r="B44" s="2" t="str">
        <f t="shared" si="3"/>
        <v>agosto</v>
      </c>
      <c r="C44" s="2" t="str">
        <f t="shared" si="4"/>
        <v>ago</v>
      </c>
      <c r="D44" s="4">
        <f t="shared" si="5"/>
        <v>8</v>
      </c>
      <c r="E44" s="2">
        <f t="shared" si="6"/>
        <v>2024</v>
      </c>
      <c r="F44" s="2" t="str">
        <f t="shared" si="7"/>
        <v>agosto 2024</v>
      </c>
      <c r="G44" s="2" t="str">
        <f t="shared" si="8"/>
        <v>ago-12</v>
      </c>
      <c r="H44" s="2" t="str">
        <f t="shared" si="9"/>
        <v>lun</v>
      </c>
      <c r="I44" s="2">
        <f>VLOOKUP(H44,'Dia de la Semana'!A:B,2,0)</f>
        <v>1</v>
      </c>
      <c r="J44" s="2">
        <f t="shared" si="10"/>
        <v>12</v>
      </c>
      <c r="K44" s="2">
        <f t="shared" si="11"/>
        <v>33</v>
      </c>
      <c r="L44" s="3" t="str">
        <f t="shared" si="12"/>
        <v>12-08 al 18-08</v>
      </c>
      <c r="M44" s="2">
        <f>VLOOKUP(L44,Semana!A:B,2,0)</f>
        <v>85</v>
      </c>
      <c r="N44" s="10" t="str">
        <f t="shared" si="13"/>
        <v>lun 12-08</v>
      </c>
    </row>
    <row r="45" spans="1:14" x14ac:dyDescent="0.35">
      <c r="A45" s="9">
        <v>45517</v>
      </c>
      <c r="B45" s="2" t="str">
        <f t="shared" si="3"/>
        <v>agosto</v>
      </c>
      <c r="C45" s="2" t="str">
        <f t="shared" si="4"/>
        <v>ago</v>
      </c>
      <c r="D45" s="4">
        <f t="shared" si="5"/>
        <v>8</v>
      </c>
      <c r="E45" s="2">
        <f t="shared" si="6"/>
        <v>2024</v>
      </c>
      <c r="F45" s="2" t="str">
        <f t="shared" si="7"/>
        <v>agosto 2024</v>
      </c>
      <c r="G45" s="2" t="str">
        <f t="shared" si="8"/>
        <v>ago-13</v>
      </c>
      <c r="H45" s="2" t="str">
        <f t="shared" si="9"/>
        <v>mar</v>
      </c>
      <c r="I45" s="2">
        <f>VLOOKUP(H45,'Dia de la Semana'!A:B,2,0)</f>
        <v>2</v>
      </c>
      <c r="J45" s="2">
        <f t="shared" si="10"/>
        <v>13</v>
      </c>
      <c r="K45" s="2">
        <f t="shared" si="11"/>
        <v>33</v>
      </c>
      <c r="L45" s="3" t="str">
        <f t="shared" si="12"/>
        <v>12-08 al 18-08</v>
      </c>
      <c r="M45" s="2">
        <f>VLOOKUP(L45,Semana!A:B,2,0)</f>
        <v>85</v>
      </c>
      <c r="N45" s="10" t="str">
        <f t="shared" si="13"/>
        <v>mar 13-08</v>
      </c>
    </row>
    <row r="46" spans="1:14" x14ac:dyDescent="0.35">
      <c r="A46" s="9">
        <v>45518</v>
      </c>
      <c r="B46" s="2" t="str">
        <f t="shared" si="3"/>
        <v>agosto</v>
      </c>
      <c r="C46" s="2" t="str">
        <f t="shared" si="4"/>
        <v>ago</v>
      </c>
      <c r="D46" s="4">
        <f t="shared" si="5"/>
        <v>8</v>
      </c>
      <c r="E46" s="2">
        <f t="shared" si="6"/>
        <v>2024</v>
      </c>
      <c r="F46" s="2" t="str">
        <f t="shared" si="7"/>
        <v>agosto 2024</v>
      </c>
      <c r="G46" s="2" t="str">
        <f t="shared" si="8"/>
        <v>ago-14</v>
      </c>
      <c r="H46" s="2" t="str">
        <f t="shared" si="9"/>
        <v>mié</v>
      </c>
      <c r="I46" s="2">
        <f>VLOOKUP(H46,'Dia de la Semana'!A:B,2,0)</f>
        <v>3</v>
      </c>
      <c r="J46" s="2">
        <f t="shared" si="10"/>
        <v>14</v>
      </c>
      <c r="K46" s="2">
        <f t="shared" si="11"/>
        <v>33</v>
      </c>
      <c r="L46" s="3" t="str">
        <f t="shared" si="12"/>
        <v>12-08 al 18-08</v>
      </c>
      <c r="M46" s="2">
        <f>VLOOKUP(L46,Semana!A:B,2,0)</f>
        <v>85</v>
      </c>
      <c r="N46" s="10" t="str">
        <f t="shared" si="13"/>
        <v>mié 14-08</v>
      </c>
    </row>
    <row r="47" spans="1:14" x14ac:dyDescent="0.35">
      <c r="A47" s="9">
        <v>45519</v>
      </c>
      <c r="B47" s="2" t="str">
        <f t="shared" si="3"/>
        <v>agosto</v>
      </c>
      <c r="C47" s="2" t="str">
        <f t="shared" si="4"/>
        <v>ago</v>
      </c>
      <c r="D47" s="4">
        <f t="shared" si="5"/>
        <v>8</v>
      </c>
      <c r="E47" s="2">
        <f t="shared" si="6"/>
        <v>2024</v>
      </c>
      <c r="F47" s="2" t="str">
        <f t="shared" si="7"/>
        <v>agosto 2024</v>
      </c>
      <c r="G47" s="2" t="str">
        <f t="shared" si="8"/>
        <v>ago-15</v>
      </c>
      <c r="H47" s="2" t="str">
        <f t="shared" si="9"/>
        <v>jue</v>
      </c>
      <c r="I47" s="2">
        <f>VLOOKUP(H47,'Dia de la Semana'!A:B,2,0)</f>
        <v>4</v>
      </c>
      <c r="J47" s="2">
        <f t="shared" si="10"/>
        <v>15</v>
      </c>
      <c r="K47" s="2">
        <f t="shared" si="11"/>
        <v>33</v>
      </c>
      <c r="L47" s="3" t="str">
        <f t="shared" si="12"/>
        <v>12-08 al 18-08</v>
      </c>
      <c r="M47" s="2">
        <f>VLOOKUP(L47,Semana!A:B,2,0)</f>
        <v>85</v>
      </c>
      <c r="N47" s="10" t="str">
        <f t="shared" si="13"/>
        <v>jue 15-08</v>
      </c>
    </row>
    <row r="48" spans="1:14" x14ac:dyDescent="0.35">
      <c r="A48" s="9">
        <v>45520</v>
      </c>
      <c r="B48" s="2" t="str">
        <f t="shared" si="3"/>
        <v>agosto</v>
      </c>
      <c r="C48" s="2" t="str">
        <f t="shared" si="4"/>
        <v>ago</v>
      </c>
      <c r="D48" s="4">
        <f t="shared" si="5"/>
        <v>8</v>
      </c>
      <c r="E48" s="2">
        <f t="shared" si="6"/>
        <v>2024</v>
      </c>
      <c r="F48" s="2" t="str">
        <f t="shared" si="7"/>
        <v>agosto 2024</v>
      </c>
      <c r="G48" s="2" t="str">
        <f t="shared" si="8"/>
        <v>ago-16</v>
      </c>
      <c r="H48" s="2" t="str">
        <f t="shared" si="9"/>
        <v>vie</v>
      </c>
      <c r="I48" s="2">
        <f>VLOOKUP(H48,'Dia de la Semana'!A:B,2,0)</f>
        <v>5</v>
      </c>
      <c r="J48" s="2">
        <f t="shared" si="10"/>
        <v>16</v>
      </c>
      <c r="K48" s="2">
        <f t="shared" si="11"/>
        <v>33</v>
      </c>
      <c r="L48" s="3" t="str">
        <f t="shared" si="12"/>
        <v>12-08 al 18-08</v>
      </c>
      <c r="M48" s="2">
        <f>VLOOKUP(L48,Semana!A:B,2,0)</f>
        <v>85</v>
      </c>
      <c r="N48" s="10" t="str">
        <f t="shared" si="13"/>
        <v>vie 16-08</v>
      </c>
    </row>
    <row r="49" spans="1:14" x14ac:dyDescent="0.35">
      <c r="A49" s="9">
        <v>45521</v>
      </c>
      <c r="B49" s="2" t="str">
        <f t="shared" si="3"/>
        <v>agosto</v>
      </c>
      <c r="C49" s="2" t="str">
        <f t="shared" si="4"/>
        <v>ago</v>
      </c>
      <c r="D49" s="4">
        <f t="shared" si="5"/>
        <v>8</v>
      </c>
      <c r="E49" s="2">
        <f t="shared" si="6"/>
        <v>2024</v>
      </c>
      <c r="F49" s="2" t="str">
        <f t="shared" si="7"/>
        <v>agosto 2024</v>
      </c>
      <c r="G49" s="2" t="str">
        <f t="shared" si="8"/>
        <v>ago-17</v>
      </c>
      <c r="H49" s="2" t="str">
        <f t="shared" si="9"/>
        <v>sáb</v>
      </c>
      <c r="I49" s="2">
        <f>VLOOKUP(H49,'Dia de la Semana'!A:B,2,0)</f>
        <v>6</v>
      </c>
      <c r="J49" s="2">
        <f t="shared" si="10"/>
        <v>17</v>
      </c>
      <c r="K49" s="2">
        <f t="shared" si="11"/>
        <v>33</v>
      </c>
      <c r="L49" s="3" t="str">
        <f t="shared" si="12"/>
        <v>12-08 al 18-08</v>
      </c>
      <c r="M49" s="2">
        <f>VLOOKUP(L49,Semana!A:B,2,0)</f>
        <v>85</v>
      </c>
      <c r="N49" s="10" t="str">
        <f t="shared" si="13"/>
        <v>sáb 17-08</v>
      </c>
    </row>
    <row r="50" spans="1:14" x14ac:dyDescent="0.35">
      <c r="A50" s="9">
        <v>45522</v>
      </c>
      <c r="B50" s="2" t="str">
        <f t="shared" si="3"/>
        <v>agosto</v>
      </c>
      <c r="C50" s="2" t="str">
        <f t="shared" si="4"/>
        <v>ago</v>
      </c>
      <c r="D50" s="4">
        <f t="shared" si="5"/>
        <v>8</v>
      </c>
      <c r="E50" s="2">
        <f t="shared" si="6"/>
        <v>2024</v>
      </c>
      <c r="F50" s="2" t="str">
        <f t="shared" si="7"/>
        <v>agosto 2024</v>
      </c>
      <c r="G50" s="2" t="str">
        <f t="shared" si="8"/>
        <v>ago-18</v>
      </c>
      <c r="H50" s="2" t="str">
        <f t="shared" si="9"/>
        <v>dom</v>
      </c>
      <c r="I50" s="2">
        <f>VLOOKUP(H50,'Dia de la Semana'!A:B,2,0)</f>
        <v>7</v>
      </c>
      <c r="J50" s="2">
        <f t="shared" si="10"/>
        <v>18</v>
      </c>
      <c r="K50" s="2">
        <f t="shared" si="11"/>
        <v>33</v>
      </c>
      <c r="L50" s="3" t="str">
        <f t="shared" si="12"/>
        <v>12-08 al 18-08</v>
      </c>
      <c r="M50" s="2">
        <f>VLOOKUP(L50,Semana!A:B,2,0)</f>
        <v>85</v>
      </c>
      <c r="N50" s="10" t="str">
        <f t="shared" si="13"/>
        <v>dom 18-08</v>
      </c>
    </row>
    <row r="51" spans="1:14" x14ac:dyDescent="0.35">
      <c r="A51" s="9">
        <v>45523</v>
      </c>
      <c r="B51" s="2" t="str">
        <f t="shared" si="3"/>
        <v>agosto</v>
      </c>
      <c r="C51" s="2" t="str">
        <f t="shared" si="4"/>
        <v>ago</v>
      </c>
      <c r="D51" s="4">
        <f t="shared" si="5"/>
        <v>8</v>
      </c>
      <c r="E51" s="2">
        <f t="shared" si="6"/>
        <v>2024</v>
      </c>
      <c r="F51" s="2" t="str">
        <f t="shared" si="7"/>
        <v>agosto 2024</v>
      </c>
      <c r="G51" s="2" t="str">
        <f t="shared" si="8"/>
        <v>ago-19</v>
      </c>
      <c r="H51" s="2" t="str">
        <f t="shared" si="9"/>
        <v>lun</v>
      </c>
      <c r="I51" s="2">
        <f>VLOOKUP(H51,'Dia de la Semana'!A:B,2,0)</f>
        <v>1</v>
      </c>
      <c r="J51" s="2">
        <f t="shared" si="10"/>
        <v>19</v>
      </c>
      <c r="K51" s="2">
        <f t="shared" si="11"/>
        <v>34</v>
      </c>
      <c r="L51" s="3" t="str">
        <f t="shared" si="12"/>
        <v>19-08 al 25-08</v>
      </c>
      <c r="M51" s="2">
        <f>VLOOKUP(L51,Semana!A:B,2,0)</f>
        <v>86</v>
      </c>
      <c r="N51" s="10" t="str">
        <f t="shared" si="13"/>
        <v>lun 19-08</v>
      </c>
    </row>
    <row r="52" spans="1:14" x14ac:dyDescent="0.35">
      <c r="A52" s="9">
        <v>45524</v>
      </c>
      <c r="B52" s="2" t="str">
        <f t="shared" si="3"/>
        <v>agosto</v>
      </c>
      <c r="C52" s="2" t="str">
        <f t="shared" si="4"/>
        <v>ago</v>
      </c>
      <c r="D52" s="4">
        <f t="shared" si="5"/>
        <v>8</v>
      </c>
      <c r="E52" s="2">
        <f t="shared" si="6"/>
        <v>2024</v>
      </c>
      <c r="F52" s="2" t="str">
        <f t="shared" si="7"/>
        <v>agosto 2024</v>
      </c>
      <c r="G52" s="2" t="str">
        <f t="shared" si="8"/>
        <v>ago-20</v>
      </c>
      <c r="H52" s="2" t="str">
        <f t="shared" si="9"/>
        <v>mar</v>
      </c>
      <c r="I52" s="2">
        <f>VLOOKUP(H52,'Dia de la Semana'!A:B,2,0)</f>
        <v>2</v>
      </c>
      <c r="J52" s="2">
        <f t="shared" si="10"/>
        <v>20</v>
      </c>
      <c r="K52" s="2">
        <f t="shared" si="11"/>
        <v>34</v>
      </c>
      <c r="L52" s="3" t="str">
        <f t="shared" si="12"/>
        <v>19-08 al 25-08</v>
      </c>
      <c r="M52" s="2">
        <f>VLOOKUP(L52,Semana!A:B,2,0)</f>
        <v>86</v>
      </c>
      <c r="N52" s="10" t="str">
        <f t="shared" si="13"/>
        <v>mar 20-08</v>
      </c>
    </row>
    <row r="53" spans="1:14" x14ac:dyDescent="0.35">
      <c r="A53" s="9">
        <v>45525</v>
      </c>
      <c r="B53" s="2" t="str">
        <f t="shared" si="3"/>
        <v>agosto</v>
      </c>
      <c r="C53" s="2" t="str">
        <f t="shared" si="4"/>
        <v>ago</v>
      </c>
      <c r="D53" s="4">
        <f t="shared" si="5"/>
        <v>8</v>
      </c>
      <c r="E53" s="2">
        <f t="shared" si="6"/>
        <v>2024</v>
      </c>
      <c r="F53" s="2" t="str">
        <f t="shared" si="7"/>
        <v>agosto 2024</v>
      </c>
      <c r="G53" s="2" t="str">
        <f t="shared" si="8"/>
        <v>ago-21</v>
      </c>
      <c r="H53" s="2" t="str">
        <f t="shared" si="9"/>
        <v>mié</v>
      </c>
      <c r="I53" s="2">
        <f>VLOOKUP(H53,'Dia de la Semana'!A:B,2,0)</f>
        <v>3</v>
      </c>
      <c r="J53" s="2">
        <f t="shared" si="10"/>
        <v>21</v>
      </c>
      <c r="K53" s="2">
        <f t="shared" si="11"/>
        <v>34</v>
      </c>
      <c r="L53" s="3" t="str">
        <f t="shared" si="12"/>
        <v>19-08 al 25-08</v>
      </c>
      <c r="M53" s="2">
        <f>VLOOKUP(L53,Semana!A:B,2,0)</f>
        <v>86</v>
      </c>
      <c r="N53" s="10" t="str">
        <f t="shared" si="13"/>
        <v>mié 21-08</v>
      </c>
    </row>
    <row r="54" spans="1:14" x14ac:dyDescent="0.35">
      <c r="A54" s="9">
        <v>45526</v>
      </c>
      <c r="B54" s="2" t="str">
        <f t="shared" si="3"/>
        <v>agosto</v>
      </c>
      <c r="C54" s="2" t="str">
        <f t="shared" si="4"/>
        <v>ago</v>
      </c>
      <c r="D54" s="4">
        <f t="shared" si="5"/>
        <v>8</v>
      </c>
      <c r="E54" s="2">
        <f t="shared" si="6"/>
        <v>2024</v>
      </c>
      <c r="F54" s="2" t="str">
        <f t="shared" si="7"/>
        <v>agosto 2024</v>
      </c>
      <c r="G54" s="2" t="str">
        <f t="shared" si="8"/>
        <v>ago-22</v>
      </c>
      <c r="H54" s="2" t="str">
        <f t="shared" si="9"/>
        <v>jue</v>
      </c>
      <c r="I54" s="2">
        <f>VLOOKUP(H54,'Dia de la Semana'!A:B,2,0)</f>
        <v>4</v>
      </c>
      <c r="J54" s="2">
        <f t="shared" si="10"/>
        <v>22</v>
      </c>
      <c r="K54" s="2">
        <f t="shared" si="11"/>
        <v>34</v>
      </c>
      <c r="L54" s="3" t="str">
        <f t="shared" si="12"/>
        <v>19-08 al 25-08</v>
      </c>
      <c r="M54" s="2">
        <f>VLOOKUP(L54,Semana!A:B,2,0)</f>
        <v>86</v>
      </c>
      <c r="N54" s="10" t="str">
        <f t="shared" si="13"/>
        <v>jue 22-08</v>
      </c>
    </row>
    <row r="55" spans="1:14" x14ac:dyDescent="0.35">
      <c r="A55" s="9">
        <v>45527</v>
      </c>
      <c r="B55" s="2" t="str">
        <f t="shared" si="3"/>
        <v>agosto</v>
      </c>
      <c r="C55" s="2" t="str">
        <f t="shared" si="4"/>
        <v>ago</v>
      </c>
      <c r="D55" s="4">
        <f t="shared" si="5"/>
        <v>8</v>
      </c>
      <c r="E55" s="2">
        <f t="shared" si="6"/>
        <v>2024</v>
      </c>
      <c r="F55" s="2" t="str">
        <f t="shared" si="7"/>
        <v>agosto 2024</v>
      </c>
      <c r="G55" s="2" t="str">
        <f t="shared" si="8"/>
        <v>ago-23</v>
      </c>
      <c r="H55" s="2" t="str">
        <f t="shared" si="9"/>
        <v>vie</v>
      </c>
      <c r="I55" s="2">
        <f>VLOOKUP(H55,'Dia de la Semana'!A:B,2,0)</f>
        <v>5</v>
      </c>
      <c r="J55" s="2">
        <f t="shared" si="10"/>
        <v>23</v>
      </c>
      <c r="K55" s="2">
        <f t="shared" si="11"/>
        <v>34</v>
      </c>
      <c r="L55" s="3" t="str">
        <f t="shared" si="12"/>
        <v>19-08 al 25-08</v>
      </c>
      <c r="M55" s="2">
        <f>VLOOKUP(L55,Semana!A:B,2,0)</f>
        <v>86</v>
      </c>
      <c r="N55" s="10" t="str">
        <f t="shared" si="13"/>
        <v>vie 23-08</v>
      </c>
    </row>
    <row r="56" spans="1:14" x14ac:dyDescent="0.35">
      <c r="A56" s="9">
        <v>45528</v>
      </c>
      <c r="B56" s="2" t="str">
        <f t="shared" si="3"/>
        <v>agosto</v>
      </c>
      <c r="C56" s="2" t="str">
        <f t="shared" si="4"/>
        <v>ago</v>
      </c>
      <c r="D56" s="4">
        <f t="shared" si="5"/>
        <v>8</v>
      </c>
      <c r="E56" s="2">
        <f t="shared" si="6"/>
        <v>2024</v>
      </c>
      <c r="F56" s="2" t="str">
        <f t="shared" si="7"/>
        <v>agosto 2024</v>
      </c>
      <c r="G56" s="2" t="str">
        <f t="shared" si="8"/>
        <v>ago-24</v>
      </c>
      <c r="H56" s="2" t="str">
        <f t="shared" si="9"/>
        <v>sáb</v>
      </c>
      <c r="I56" s="2">
        <f>VLOOKUP(H56,'Dia de la Semana'!A:B,2,0)</f>
        <v>6</v>
      </c>
      <c r="J56" s="2">
        <f t="shared" si="10"/>
        <v>24</v>
      </c>
      <c r="K56" s="2">
        <f t="shared" si="11"/>
        <v>34</v>
      </c>
      <c r="L56" s="3" t="str">
        <f t="shared" si="12"/>
        <v>19-08 al 25-08</v>
      </c>
      <c r="M56" s="2">
        <f>VLOOKUP(L56,Semana!A:B,2,0)</f>
        <v>86</v>
      </c>
      <c r="N56" s="10" t="str">
        <f t="shared" si="13"/>
        <v>sáb 24-08</v>
      </c>
    </row>
    <row r="57" spans="1:14" x14ac:dyDescent="0.35">
      <c r="A57" s="9">
        <v>45529</v>
      </c>
      <c r="B57" s="2" t="str">
        <f t="shared" si="3"/>
        <v>agosto</v>
      </c>
      <c r="C57" s="2" t="str">
        <f t="shared" si="4"/>
        <v>ago</v>
      </c>
      <c r="D57" s="4">
        <f t="shared" si="5"/>
        <v>8</v>
      </c>
      <c r="E57" s="2">
        <f t="shared" si="6"/>
        <v>2024</v>
      </c>
      <c r="F57" s="2" t="str">
        <f t="shared" si="7"/>
        <v>agosto 2024</v>
      </c>
      <c r="G57" s="2" t="str">
        <f t="shared" si="8"/>
        <v>ago-25</v>
      </c>
      <c r="H57" s="2" t="str">
        <f t="shared" si="9"/>
        <v>dom</v>
      </c>
      <c r="I57" s="2">
        <f>VLOOKUP(H57,'Dia de la Semana'!A:B,2,0)</f>
        <v>7</v>
      </c>
      <c r="J57" s="2">
        <f t="shared" si="10"/>
        <v>25</v>
      </c>
      <c r="K57" s="2">
        <f t="shared" si="11"/>
        <v>34</v>
      </c>
      <c r="L57" s="3" t="str">
        <f t="shared" si="12"/>
        <v>19-08 al 25-08</v>
      </c>
      <c r="M57" s="2">
        <f>VLOOKUP(L57,Semana!A:B,2,0)</f>
        <v>86</v>
      </c>
      <c r="N57" s="10" t="str">
        <f t="shared" si="13"/>
        <v>dom 25-08</v>
      </c>
    </row>
    <row r="58" spans="1:14" x14ac:dyDescent="0.35">
      <c r="A58" s="9">
        <v>45530</v>
      </c>
      <c r="B58" s="2" t="str">
        <f t="shared" si="3"/>
        <v>agosto</v>
      </c>
      <c r="C58" s="2" t="str">
        <f t="shared" si="4"/>
        <v>ago</v>
      </c>
      <c r="D58" s="4">
        <f t="shared" si="5"/>
        <v>8</v>
      </c>
      <c r="E58" s="2">
        <f t="shared" si="6"/>
        <v>2024</v>
      </c>
      <c r="F58" s="2" t="str">
        <f t="shared" si="7"/>
        <v>agosto 2024</v>
      </c>
      <c r="G58" s="2" t="str">
        <f t="shared" si="8"/>
        <v>ago-26</v>
      </c>
      <c r="H58" s="2" t="str">
        <f t="shared" si="9"/>
        <v>lun</v>
      </c>
      <c r="I58" s="2">
        <f>VLOOKUP(H58,'Dia de la Semana'!A:B,2,0)</f>
        <v>1</v>
      </c>
      <c r="J58" s="2">
        <f t="shared" si="10"/>
        <v>26</v>
      </c>
      <c r="K58" s="2">
        <f t="shared" si="11"/>
        <v>35</v>
      </c>
      <c r="L58" s="3" t="str">
        <f t="shared" si="12"/>
        <v>26-08 al 01-09</v>
      </c>
      <c r="M58" s="2">
        <f>VLOOKUP(L58,Semana!A:B,2,0)</f>
        <v>87</v>
      </c>
      <c r="N58" s="10" t="str">
        <f t="shared" si="13"/>
        <v>lun 26-08</v>
      </c>
    </row>
    <row r="59" spans="1:14" x14ac:dyDescent="0.35">
      <c r="A59" s="9">
        <v>45531</v>
      </c>
      <c r="B59" s="2" t="str">
        <f t="shared" si="3"/>
        <v>agosto</v>
      </c>
      <c r="C59" s="2" t="str">
        <f t="shared" si="4"/>
        <v>ago</v>
      </c>
      <c r="D59" s="4">
        <f t="shared" si="5"/>
        <v>8</v>
      </c>
      <c r="E59" s="2">
        <f t="shared" si="6"/>
        <v>2024</v>
      </c>
      <c r="F59" s="2" t="str">
        <f t="shared" si="7"/>
        <v>agosto 2024</v>
      </c>
      <c r="G59" s="2" t="str">
        <f t="shared" si="8"/>
        <v>ago-27</v>
      </c>
      <c r="H59" s="2" t="str">
        <f t="shared" si="9"/>
        <v>mar</v>
      </c>
      <c r="I59" s="2">
        <f>VLOOKUP(H59,'Dia de la Semana'!A:B,2,0)</f>
        <v>2</v>
      </c>
      <c r="J59" s="2">
        <f t="shared" si="10"/>
        <v>27</v>
      </c>
      <c r="K59" s="2">
        <f t="shared" si="11"/>
        <v>35</v>
      </c>
      <c r="L59" s="3" t="str">
        <f t="shared" si="12"/>
        <v>26-08 al 01-09</v>
      </c>
      <c r="M59" s="2">
        <f>VLOOKUP(L59,Semana!A:B,2,0)</f>
        <v>87</v>
      </c>
      <c r="N59" s="10" t="str">
        <f t="shared" si="13"/>
        <v>mar 27-08</v>
      </c>
    </row>
    <row r="60" spans="1:14" x14ac:dyDescent="0.35">
      <c r="A60" s="9">
        <v>45532</v>
      </c>
      <c r="B60" s="2" t="str">
        <f t="shared" si="3"/>
        <v>agosto</v>
      </c>
      <c r="C60" s="2" t="str">
        <f t="shared" si="4"/>
        <v>ago</v>
      </c>
      <c r="D60" s="4">
        <f t="shared" si="5"/>
        <v>8</v>
      </c>
      <c r="E60" s="2">
        <f t="shared" si="6"/>
        <v>2024</v>
      </c>
      <c r="F60" s="2" t="str">
        <f t="shared" si="7"/>
        <v>agosto 2024</v>
      </c>
      <c r="G60" s="2" t="str">
        <f t="shared" si="8"/>
        <v>ago-28</v>
      </c>
      <c r="H60" s="2" t="str">
        <f t="shared" si="9"/>
        <v>mié</v>
      </c>
      <c r="I60" s="2">
        <f>VLOOKUP(H60,'Dia de la Semana'!A:B,2,0)</f>
        <v>3</v>
      </c>
      <c r="J60" s="2">
        <f t="shared" si="10"/>
        <v>28</v>
      </c>
      <c r="K60" s="2">
        <f t="shared" si="11"/>
        <v>35</v>
      </c>
      <c r="L60" s="3" t="str">
        <f t="shared" si="12"/>
        <v>26-08 al 01-09</v>
      </c>
      <c r="M60" s="2">
        <f>VLOOKUP(L60,Semana!A:B,2,0)</f>
        <v>87</v>
      </c>
      <c r="N60" s="10" t="str">
        <f t="shared" si="13"/>
        <v>mié 28-08</v>
      </c>
    </row>
    <row r="61" spans="1:14" x14ac:dyDescent="0.35">
      <c r="A61" s="9">
        <v>45533</v>
      </c>
      <c r="B61" s="2" t="str">
        <f t="shared" si="3"/>
        <v>agosto</v>
      </c>
      <c r="C61" s="2" t="str">
        <f t="shared" si="4"/>
        <v>ago</v>
      </c>
      <c r="D61" s="4">
        <f t="shared" si="5"/>
        <v>8</v>
      </c>
      <c r="E61" s="2">
        <f t="shared" si="6"/>
        <v>2024</v>
      </c>
      <c r="F61" s="2" t="str">
        <f t="shared" si="7"/>
        <v>agosto 2024</v>
      </c>
      <c r="G61" s="2" t="str">
        <f t="shared" si="8"/>
        <v>ago-29</v>
      </c>
      <c r="H61" s="2" t="str">
        <f t="shared" si="9"/>
        <v>jue</v>
      </c>
      <c r="I61" s="2">
        <f>VLOOKUP(H61,'Dia de la Semana'!A:B,2,0)</f>
        <v>4</v>
      </c>
      <c r="J61" s="2">
        <f t="shared" si="10"/>
        <v>29</v>
      </c>
      <c r="K61" s="2">
        <f t="shared" si="11"/>
        <v>35</v>
      </c>
      <c r="L61" s="3" t="str">
        <f t="shared" si="12"/>
        <v>26-08 al 01-09</v>
      </c>
      <c r="M61" s="2">
        <f>VLOOKUP(L61,Semana!A:B,2,0)</f>
        <v>87</v>
      </c>
      <c r="N61" s="10" t="str">
        <f t="shared" si="13"/>
        <v>jue 29-08</v>
      </c>
    </row>
    <row r="62" spans="1:14" x14ac:dyDescent="0.35">
      <c r="A62" s="9">
        <v>45534</v>
      </c>
      <c r="B62" s="2" t="str">
        <f t="shared" si="3"/>
        <v>agosto</v>
      </c>
      <c r="C62" s="2" t="str">
        <f t="shared" si="4"/>
        <v>ago</v>
      </c>
      <c r="D62" s="4">
        <f t="shared" si="5"/>
        <v>8</v>
      </c>
      <c r="E62" s="2">
        <f t="shared" si="6"/>
        <v>2024</v>
      </c>
      <c r="F62" s="2" t="str">
        <f t="shared" si="7"/>
        <v>agosto 2024</v>
      </c>
      <c r="G62" s="2" t="str">
        <f t="shared" si="8"/>
        <v>ago-30</v>
      </c>
      <c r="H62" s="2" t="str">
        <f t="shared" si="9"/>
        <v>vie</v>
      </c>
      <c r="I62" s="2">
        <f>VLOOKUP(H62,'Dia de la Semana'!A:B,2,0)</f>
        <v>5</v>
      </c>
      <c r="J62" s="2">
        <f t="shared" si="10"/>
        <v>30</v>
      </c>
      <c r="K62" s="2">
        <f t="shared" si="11"/>
        <v>35</v>
      </c>
      <c r="L62" s="3" t="str">
        <f t="shared" si="12"/>
        <v>26-08 al 01-09</v>
      </c>
      <c r="M62" s="2">
        <f>VLOOKUP(L62,Semana!A:B,2,0)</f>
        <v>87</v>
      </c>
      <c r="N62" s="10" t="str">
        <f t="shared" si="13"/>
        <v>vie 30-08</v>
      </c>
    </row>
    <row r="63" spans="1:14" x14ac:dyDescent="0.35">
      <c r="A63" s="9">
        <v>45535</v>
      </c>
      <c r="B63" s="2" t="str">
        <f t="shared" si="3"/>
        <v>agosto</v>
      </c>
      <c r="C63" s="2" t="str">
        <f t="shared" si="4"/>
        <v>ago</v>
      </c>
      <c r="D63" s="4">
        <f t="shared" si="5"/>
        <v>8</v>
      </c>
      <c r="E63" s="2">
        <f t="shared" si="6"/>
        <v>2024</v>
      </c>
      <c r="F63" s="2" t="str">
        <f t="shared" si="7"/>
        <v>agosto 2024</v>
      </c>
      <c r="G63" s="2" t="str">
        <f t="shared" si="8"/>
        <v>ago-31</v>
      </c>
      <c r="H63" s="2" t="str">
        <f t="shared" si="9"/>
        <v>sáb</v>
      </c>
      <c r="I63" s="2">
        <f>VLOOKUP(H63,'Dia de la Semana'!A:B,2,0)</f>
        <v>6</v>
      </c>
      <c r="J63" s="2">
        <f t="shared" si="10"/>
        <v>31</v>
      </c>
      <c r="K63" s="2">
        <f t="shared" si="11"/>
        <v>35</v>
      </c>
      <c r="L63" s="3" t="str">
        <f t="shared" si="12"/>
        <v>26-08 al 01-09</v>
      </c>
      <c r="M63" s="2">
        <f>VLOOKUP(L63,Semana!A:B,2,0)</f>
        <v>87</v>
      </c>
      <c r="N63" s="10" t="str">
        <f t="shared" si="13"/>
        <v>sáb 31-08</v>
      </c>
    </row>
    <row r="64" spans="1:14" x14ac:dyDescent="0.35">
      <c r="A64" s="9">
        <v>45536</v>
      </c>
      <c r="B64" s="2" t="str">
        <f t="shared" si="3"/>
        <v>septiembre</v>
      </c>
      <c r="C64" s="2" t="str">
        <f t="shared" si="4"/>
        <v>sep</v>
      </c>
      <c r="D64" s="4">
        <f t="shared" si="5"/>
        <v>9</v>
      </c>
      <c r="E64" s="2">
        <f t="shared" si="6"/>
        <v>2024</v>
      </c>
      <c r="F64" s="2" t="str">
        <f t="shared" si="7"/>
        <v>septiembre 2024</v>
      </c>
      <c r="G64" s="2" t="str">
        <f t="shared" si="8"/>
        <v>sep-01</v>
      </c>
      <c r="H64" s="2" t="str">
        <f t="shared" si="9"/>
        <v>dom</v>
      </c>
      <c r="I64" s="2">
        <f>VLOOKUP(H64,'Dia de la Semana'!A:B,2,0)</f>
        <v>7</v>
      </c>
      <c r="J64" s="2">
        <f t="shared" si="10"/>
        <v>1</v>
      </c>
      <c r="K64" s="2">
        <f t="shared" si="11"/>
        <v>35</v>
      </c>
      <c r="L64" s="3" t="str">
        <f t="shared" si="12"/>
        <v>26-08 al 01-09</v>
      </c>
      <c r="M64" s="2">
        <f>VLOOKUP(L64,Semana!A:B,2,0)</f>
        <v>87</v>
      </c>
      <c r="N64" s="10" t="str">
        <f t="shared" si="13"/>
        <v>dom 01-09</v>
      </c>
    </row>
    <row r="65" spans="1:14" x14ac:dyDescent="0.35">
      <c r="A65" s="9">
        <v>45537</v>
      </c>
      <c r="B65" s="2" t="str">
        <f t="shared" si="3"/>
        <v>septiembre</v>
      </c>
      <c r="C65" s="2" t="str">
        <f t="shared" si="4"/>
        <v>sep</v>
      </c>
      <c r="D65" s="4">
        <f t="shared" si="5"/>
        <v>9</v>
      </c>
      <c r="E65" s="2">
        <f t="shared" si="6"/>
        <v>2024</v>
      </c>
      <c r="F65" s="2" t="str">
        <f t="shared" si="7"/>
        <v>septiembre 2024</v>
      </c>
      <c r="G65" s="2" t="str">
        <f t="shared" si="8"/>
        <v>sep-02</v>
      </c>
      <c r="H65" s="2" t="str">
        <f t="shared" si="9"/>
        <v>lun</v>
      </c>
      <c r="I65" s="2">
        <f>VLOOKUP(H65,'Dia de la Semana'!A:B,2,0)</f>
        <v>1</v>
      </c>
      <c r="J65" s="2">
        <f t="shared" si="10"/>
        <v>2</v>
      </c>
      <c r="K65" s="2">
        <f t="shared" si="11"/>
        <v>36</v>
      </c>
      <c r="L65" s="3" t="str">
        <f t="shared" si="12"/>
        <v>02-09 al 08-09</v>
      </c>
      <c r="M65" s="2">
        <f>VLOOKUP(L65,Semana!A:B,2,0)</f>
        <v>88</v>
      </c>
      <c r="N65" s="10" t="str">
        <f t="shared" si="13"/>
        <v>lun 02-09</v>
      </c>
    </row>
    <row r="66" spans="1:14" x14ac:dyDescent="0.35">
      <c r="A66" s="9">
        <v>45538</v>
      </c>
      <c r="B66" s="2" t="str">
        <f t="shared" si="3"/>
        <v>septiembre</v>
      </c>
      <c r="C66" s="2" t="str">
        <f t="shared" si="4"/>
        <v>sep</v>
      </c>
      <c r="D66" s="4">
        <f t="shared" si="5"/>
        <v>9</v>
      </c>
      <c r="E66" s="2">
        <f t="shared" si="6"/>
        <v>2024</v>
      </c>
      <c r="F66" s="2" t="str">
        <f t="shared" si="7"/>
        <v>septiembre 2024</v>
      </c>
      <c r="G66" s="2" t="str">
        <f t="shared" si="8"/>
        <v>sep-03</v>
      </c>
      <c r="H66" s="2" t="str">
        <f t="shared" si="9"/>
        <v>mar</v>
      </c>
      <c r="I66" s="2">
        <f>VLOOKUP(H66,'Dia de la Semana'!A:B,2,0)</f>
        <v>2</v>
      </c>
      <c r="J66" s="2">
        <f t="shared" si="10"/>
        <v>3</v>
      </c>
      <c r="K66" s="2">
        <f t="shared" si="11"/>
        <v>36</v>
      </c>
      <c r="L66" s="3" t="str">
        <f t="shared" si="12"/>
        <v>02-09 al 08-09</v>
      </c>
      <c r="M66" s="2">
        <f>VLOOKUP(L66,Semana!A:B,2,0)</f>
        <v>88</v>
      </c>
      <c r="N66" s="10" t="str">
        <f t="shared" si="13"/>
        <v>mar 03-09</v>
      </c>
    </row>
    <row r="67" spans="1:14" x14ac:dyDescent="0.35">
      <c r="A67" s="9">
        <v>45539</v>
      </c>
      <c r="B67" s="2" t="str">
        <f t="shared" si="3"/>
        <v>septiembre</v>
      </c>
      <c r="C67" s="2" t="str">
        <f t="shared" si="4"/>
        <v>sep</v>
      </c>
      <c r="D67" s="4">
        <f t="shared" si="5"/>
        <v>9</v>
      </c>
      <c r="E67" s="2">
        <f t="shared" si="6"/>
        <v>2024</v>
      </c>
      <c r="F67" s="2" t="str">
        <f t="shared" si="7"/>
        <v>septiembre 2024</v>
      </c>
      <c r="G67" s="2" t="str">
        <f t="shared" si="8"/>
        <v>sep-04</v>
      </c>
      <c r="H67" s="2" t="str">
        <f t="shared" si="9"/>
        <v>mié</v>
      </c>
      <c r="I67" s="2">
        <f>VLOOKUP(H67,'Dia de la Semana'!A:B,2,0)</f>
        <v>3</v>
      </c>
      <c r="J67" s="2">
        <f t="shared" si="10"/>
        <v>4</v>
      </c>
      <c r="K67" s="2">
        <f t="shared" si="11"/>
        <v>36</v>
      </c>
      <c r="L67" s="3" t="str">
        <f t="shared" si="12"/>
        <v>02-09 al 08-09</v>
      </c>
      <c r="M67" s="2">
        <f>VLOOKUP(L67,Semana!A:B,2,0)</f>
        <v>88</v>
      </c>
      <c r="N67" s="10" t="str">
        <f t="shared" si="13"/>
        <v>mié 04-09</v>
      </c>
    </row>
    <row r="68" spans="1:14" x14ac:dyDescent="0.35">
      <c r="A68" s="9">
        <v>45540</v>
      </c>
      <c r="B68" s="2" t="str">
        <f t="shared" si="3"/>
        <v>septiembre</v>
      </c>
      <c r="C68" s="2" t="str">
        <f t="shared" si="4"/>
        <v>sep</v>
      </c>
      <c r="D68" s="4">
        <f t="shared" si="5"/>
        <v>9</v>
      </c>
      <c r="E68" s="2">
        <f t="shared" si="6"/>
        <v>2024</v>
      </c>
      <c r="F68" s="2" t="str">
        <f t="shared" si="7"/>
        <v>septiembre 2024</v>
      </c>
      <c r="G68" s="2" t="str">
        <f t="shared" si="8"/>
        <v>sep-05</v>
      </c>
      <c r="H68" s="2" t="str">
        <f t="shared" si="9"/>
        <v>jue</v>
      </c>
      <c r="I68" s="2">
        <f>VLOOKUP(H68,'Dia de la Semana'!A:B,2,0)</f>
        <v>4</v>
      </c>
      <c r="J68" s="2">
        <f t="shared" si="10"/>
        <v>5</v>
      </c>
      <c r="K68" s="2">
        <f t="shared" si="11"/>
        <v>36</v>
      </c>
      <c r="L68" s="3" t="str">
        <f t="shared" si="12"/>
        <v>02-09 al 08-09</v>
      </c>
      <c r="M68" s="2">
        <f>VLOOKUP(L68,Semana!A:B,2,0)</f>
        <v>88</v>
      </c>
      <c r="N68" s="10" t="str">
        <f t="shared" si="13"/>
        <v>jue 05-09</v>
      </c>
    </row>
    <row r="69" spans="1:14" x14ac:dyDescent="0.35">
      <c r="A69" s="9">
        <v>45541</v>
      </c>
      <c r="B69" s="2" t="str">
        <f t="shared" si="3"/>
        <v>septiembre</v>
      </c>
      <c r="C69" s="2" t="str">
        <f t="shared" si="4"/>
        <v>sep</v>
      </c>
      <c r="D69" s="4">
        <f t="shared" si="5"/>
        <v>9</v>
      </c>
      <c r="E69" s="2">
        <f t="shared" si="6"/>
        <v>2024</v>
      </c>
      <c r="F69" s="2" t="str">
        <f t="shared" si="7"/>
        <v>septiembre 2024</v>
      </c>
      <c r="G69" s="2" t="str">
        <f t="shared" si="8"/>
        <v>sep-06</v>
      </c>
      <c r="H69" s="2" t="str">
        <f t="shared" si="9"/>
        <v>vie</v>
      </c>
      <c r="I69" s="2">
        <f>VLOOKUP(H69,'Dia de la Semana'!A:B,2,0)</f>
        <v>5</v>
      </c>
      <c r="J69" s="2">
        <f t="shared" si="10"/>
        <v>6</v>
      </c>
      <c r="K69" s="2">
        <f t="shared" si="11"/>
        <v>36</v>
      </c>
      <c r="L69" s="3" t="str">
        <f t="shared" si="12"/>
        <v>02-09 al 08-09</v>
      </c>
      <c r="M69" s="2">
        <f>VLOOKUP(L69,Semana!A:B,2,0)</f>
        <v>88</v>
      </c>
      <c r="N69" s="10" t="str">
        <f t="shared" si="13"/>
        <v>vie 06-09</v>
      </c>
    </row>
    <row r="70" spans="1:14" x14ac:dyDescent="0.35">
      <c r="A70" s="9">
        <v>45542</v>
      </c>
      <c r="B70" s="2" t="str">
        <f t="shared" si="3"/>
        <v>septiembre</v>
      </c>
      <c r="C70" s="2" t="str">
        <f t="shared" si="4"/>
        <v>sep</v>
      </c>
      <c r="D70" s="4">
        <f t="shared" si="5"/>
        <v>9</v>
      </c>
      <c r="E70" s="2">
        <f t="shared" si="6"/>
        <v>2024</v>
      </c>
      <c r="F70" s="2" t="str">
        <f t="shared" si="7"/>
        <v>septiembre 2024</v>
      </c>
      <c r="G70" s="2" t="str">
        <f t="shared" si="8"/>
        <v>sep-07</v>
      </c>
      <c r="H70" s="2" t="str">
        <f t="shared" si="9"/>
        <v>sáb</v>
      </c>
      <c r="I70" s="2">
        <f>VLOOKUP(H70,'Dia de la Semana'!A:B,2,0)</f>
        <v>6</v>
      </c>
      <c r="J70" s="2">
        <f t="shared" si="10"/>
        <v>7</v>
      </c>
      <c r="K70" s="2">
        <f t="shared" si="11"/>
        <v>36</v>
      </c>
      <c r="L70" s="3" t="str">
        <f t="shared" si="12"/>
        <v>02-09 al 08-09</v>
      </c>
      <c r="M70" s="2">
        <f>VLOOKUP(L70,Semana!A:B,2,0)</f>
        <v>88</v>
      </c>
      <c r="N70" s="10" t="str">
        <f t="shared" si="13"/>
        <v>sáb 07-09</v>
      </c>
    </row>
    <row r="71" spans="1:14" x14ac:dyDescent="0.35">
      <c r="A71" s="9">
        <v>45543</v>
      </c>
      <c r="B71" s="2" t="str">
        <f t="shared" si="3"/>
        <v>septiembre</v>
      </c>
      <c r="C71" s="2" t="str">
        <f t="shared" si="4"/>
        <v>sep</v>
      </c>
      <c r="D71" s="4">
        <f t="shared" si="5"/>
        <v>9</v>
      </c>
      <c r="E71" s="2">
        <f t="shared" si="6"/>
        <v>2024</v>
      </c>
      <c r="F71" s="2" t="str">
        <f t="shared" si="7"/>
        <v>septiembre 2024</v>
      </c>
      <c r="G71" s="2" t="str">
        <f t="shared" si="8"/>
        <v>sep-08</v>
      </c>
      <c r="H71" s="2" t="str">
        <f t="shared" si="9"/>
        <v>dom</v>
      </c>
      <c r="I71" s="2">
        <f>VLOOKUP(H71,'Dia de la Semana'!A:B,2,0)</f>
        <v>7</v>
      </c>
      <c r="J71" s="2">
        <f t="shared" si="10"/>
        <v>8</v>
      </c>
      <c r="K71" s="2">
        <f t="shared" si="11"/>
        <v>36</v>
      </c>
      <c r="L71" s="3" t="str">
        <f t="shared" si="12"/>
        <v>02-09 al 08-09</v>
      </c>
      <c r="M71" s="2">
        <f>VLOOKUP(L71,Semana!A:B,2,0)</f>
        <v>88</v>
      </c>
      <c r="N71" s="10" t="str">
        <f t="shared" si="13"/>
        <v>dom 08-09</v>
      </c>
    </row>
    <row r="72" spans="1:14" x14ac:dyDescent="0.35">
      <c r="A72" s="9">
        <v>45544</v>
      </c>
      <c r="B72" s="2" t="str">
        <f t="shared" si="3"/>
        <v>septiembre</v>
      </c>
      <c r="C72" s="2" t="str">
        <f t="shared" si="4"/>
        <v>sep</v>
      </c>
      <c r="D72" s="4">
        <f t="shared" si="5"/>
        <v>9</v>
      </c>
      <c r="E72" s="2">
        <f t="shared" si="6"/>
        <v>2024</v>
      </c>
      <c r="F72" s="2" t="str">
        <f t="shared" si="7"/>
        <v>septiembre 2024</v>
      </c>
      <c r="G72" s="2" t="str">
        <f t="shared" si="8"/>
        <v>sep-09</v>
      </c>
      <c r="H72" s="2" t="str">
        <f t="shared" si="9"/>
        <v>lun</v>
      </c>
      <c r="I72" s="2">
        <f>VLOOKUP(H72,'Dia de la Semana'!A:B,2,0)</f>
        <v>1</v>
      </c>
      <c r="J72" s="2">
        <f t="shared" si="10"/>
        <v>9</v>
      </c>
      <c r="K72" s="2">
        <f t="shared" si="11"/>
        <v>37</v>
      </c>
      <c r="L72" s="3" t="str">
        <f t="shared" si="12"/>
        <v>09-09 al 15-09</v>
      </c>
      <c r="M72" s="2">
        <f>VLOOKUP(L72,Semana!A:B,2,0)</f>
        <v>89</v>
      </c>
      <c r="N72" s="10" t="str">
        <f t="shared" si="13"/>
        <v>lun 09-09</v>
      </c>
    </row>
    <row r="73" spans="1:14" x14ac:dyDescent="0.35">
      <c r="A73" s="9">
        <v>45545</v>
      </c>
      <c r="B73" s="2" t="str">
        <f t="shared" si="3"/>
        <v>septiembre</v>
      </c>
      <c r="C73" s="2" t="str">
        <f t="shared" si="4"/>
        <v>sep</v>
      </c>
      <c r="D73" s="4">
        <f t="shared" si="5"/>
        <v>9</v>
      </c>
      <c r="E73" s="2">
        <f t="shared" si="6"/>
        <v>2024</v>
      </c>
      <c r="F73" s="2" t="str">
        <f t="shared" si="7"/>
        <v>septiembre 2024</v>
      </c>
      <c r="G73" s="2" t="str">
        <f t="shared" si="8"/>
        <v>sep-10</v>
      </c>
      <c r="H73" s="2" t="str">
        <f t="shared" si="9"/>
        <v>mar</v>
      </c>
      <c r="I73" s="2">
        <f>VLOOKUP(H73,'Dia de la Semana'!A:B,2,0)</f>
        <v>2</v>
      </c>
      <c r="J73" s="2">
        <f t="shared" si="10"/>
        <v>10</v>
      </c>
      <c r="K73" s="2">
        <f t="shared" si="11"/>
        <v>37</v>
      </c>
      <c r="L73" s="3" t="str">
        <f t="shared" si="12"/>
        <v>09-09 al 15-09</v>
      </c>
      <c r="M73" s="2">
        <f>VLOOKUP(L73,Semana!A:B,2,0)</f>
        <v>89</v>
      </c>
      <c r="N73" s="10" t="str">
        <f t="shared" si="13"/>
        <v>mar 10-09</v>
      </c>
    </row>
    <row r="74" spans="1:14" x14ac:dyDescent="0.35">
      <c r="A74" s="9">
        <v>45546</v>
      </c>
      <c r="B74" s="2" t="str">
        <f t="shared" si="3"/>
        <v>septiembre</v>
      </c>
      <c r="C74" s="2" t="str">
        <f t="shared" si="4"/>
        <v>sep</v>
      </c>
      <c r="D74" s="4">
        <f t="shared" si="5"/>
        <v>9</v>
      </c>
      <c r="E74" s="2">
        <f t="shared" si="6"/>
        <v>2024</v>
      </c>
      <c r="F74" s="2" t="str">
        <f t="shared" si="7"/>
        <v>septiembre 2024</v>
      </c>
      <c r="G74" s="2" t="str">
        <f t="shared" si="8"/>
        <v>sep-11</v>
      </c>
      <c r="H74" s="2" t="str">
        <f t="shared" si="9"/>
        <v>mié</v>
      </c>
      <c r="I74" s="2">
        <f>VLOOKUP(H74,'Dia de la Semana'!A:B,2,0)</f>
        <v>3</v>
      </c>
      <c r="J74" s="2">
        <f t="shared" si="10"/>
        <v>11</v>
      </c>
      <c r="K74" s="2">
        <f t="shared" si="11"/>
        <v>37</v>
      </c>
      <c r="L74" s="3" t="str">
        <f t="shared" si="12"/>
        <v>09-09 al 15-09</v>
      </c>
      <c r="M74" s="2">
        <f>VLOOKUP(L74,Semana!A:B,2,0)</f>
        <v>89</v>
      </c>
      <c r="N74" s="10" t="str">
        <f t="shared" si="13"/>
        <v>mié 11-09</v>
      </c>
    </row>
    <row r="75" spans="1:14" x14ac:dyDescent="0.35">
      <c r="A75" s="9">
        <v>45547</v>
      </c>
      <c r="B75" s="2" t="str">
        <f t="shared" si="3"/>
        <v>septiembre</v>
      </c>
      <c r="C75" s="2" t="str">
        <f t="shared" si="4"/>
        <v>sep</v>
      </c>
      <c r="D75" s="4">
        <f t="shared" si="5"/>
        <v>9</v>
      </c>
      <c r="E75" s="2">
        <f t="shared" si="6"/>
        <v>2024</v>
      </c>
      <c r="F75" s="2" t="str">
        <f t="shared" si="7"/>
        <v>septiembre 2024</v>
      </c>
      <c r="G75" s="2" t="str">
        <f t="shared" si="8"/>
        <v>sep-12</v>
      </c>
      <c r="H75" s="2" t="str">
        <f t="shared" si="9"/>
        <v>jue</v>
      </c>
      <c r="I75" s="2">
        <f>VLOOKUP(H75,'Dia de la Semana'!A:B,2,0)</f>
        <v>4</v>
      </c>
      <c r="J75" s="2">
        <f t="shared" si="10"/>
        <v>12</v>
      </c>
      <c r="K75" s="2">
        <f t="shared" si="11"/>
        <v>37</v>
      </c>
      <c r="L75" s="3" t="str">
        <f t="shared" si="12"/>
        <v>09-09 al 15-09</v>
      </c>
      <c r="M75" s="2">
        <f>VLOOKUP(L75,Semana!A:B,2,0)</f>
        <v>89</v>
      </c>
      <c r="N75" s="10" t="str">
        <f t="shared" si="13"/>
        <v>jue 12-09</v>
      </c>
    </row>
    <row r="76" spans="1:14" x14ac:dyDescent="0.35">
      <c r="A76" s="9">
        <v>45548</v>
      </c>
      <c r="B76" s="2" t="str">
        <f t="shared" ref="B76:B139" si="14">TEXT(A76,"mmmm")</f>
        <v>septiembre</v>
      </c>
      <c r="C76" s="2" t="str">
        <f t="shared" ref="C76:C139" si="15">TEXT(A76,"mmm")</f>
        <v>sep</v>
      </c>
      <c r="D76" s="4">
        <f t="shared" ref="D76:D139" si="16">MONTH(A76)</f>
        <v>9</v>
      </c>
      <c r="E76" s="2">
        <f t="shared" ref="E76:E139" si="17">YEAR(A76)</f>
        <v>2024</v>
      </c>
      <c r="F76" s="2" t="str">
        <f t="shared" ref="F76:F139" si="18">TEXT(A76,"mmmm yyyy")</f>
        <v>septiembre 2024</v>
      </c>
      <c r="G76" s="2" t="str">
        <f t="shared" ref="G76:G139" si="19">TEXT(A76,"mmm-dd")</f>
        <v>sep-13</v>
      </c>
      <c r="H76" s="2" t="str">
        <f t="shared" ref="H76:H139" si="20">TEXT(A76,"ddd")</f>
        <v>vie</v>
      </c>
      <c r="I76" s="2">
        <f>VLOOKUP(H76,'Dia de la Semana'!A:B,2,0)</f>
        <v>5</v>
      </c>
      <c r="J76" s="2">
        <f t="shared" ref="J76:J139" si="21">DAY(A76)</f>
        <v>13</v>
      </c>
      <c r="K76" s="2">
        <f t="shared" ref="K76:K139" si="22">WEEKNUM(A76,2)</f>
        <v>37</v>
      </c>
      <c r="L76" s="3" t="str">
        <f t="shared" ref="L76:L139" si="23">TEXT(A76+1-WEEKDAY(A76,2),"dd-mm") &amp; " al " &amp; TEXT(A76+7-WEEKDAY(A76,2),"dd-mm")</f>
        <v>09-09 al 15-09</v>
      </c>
      <c r="M76" s="2">
        <f>VLOOKUP(L76,Semana!A:B,2,0)</f>
        <v>89</v>
      </c>
      <c r="N76" s="10" t="str">
        <f t="shared" ref="N76:N139" si="24">TEXT(A76,"ddd") &amp; " " &amp; TEXT(A76,"dd-mm")</f>
        <v>vie 13-09</v>
      </c>
    </row>
    <row r="77" spans="1:14" x14ac:dyDescent="0.35">
      <c r="A77" s="9">
        <v>45549</v>
      </c>
      <c r="B77" s="2" t="str">
        <f t="shared" si="14"/>
        <v>septiembre</v>
      </c>
      <c r="C77" s="2" t="str">
        <f t="shared" si="15"/>
        <v>sep</v>
      </c>
      <c r="D77" s="4">
        <f t="shared" si="16"/>
        <v>9</v>
      </c>
      <c r="E77" s="2">
        <f t="shared" si="17"/>
        <v>2024</v>
      </c>
      <c r="F77" s="2" t="str">
        <f t="shared" si="18"/>
        <v>septiembre 2024</v>
      </c>
      <c r="G77" s="2" t="str">
        <f t="shared" si="19"/>
        <v>sep-14</v>
      </c>
      <c r="H77" s="2" t="str">
        <f t="shared" si="20"/>
        <v>sáb</v>
      </c>
      <c r="I77" s="2">
        <f>VLOOKUP(H77,'Dia de la Semana'!A:B,2,0)</f>
        <v>6</v>
      </c>
      <c r="J77" s="2">
        <f t="shared" si="21"/>
        <v>14</v>
      </c>
      <c r="K77" s="2">
        <f t="shared" si="22"/>
        <v>37</v>
      </c>
      <c r="L77" s="3" t="str">
        <f t="shared" si="23"/>
        <v>09-09 al 15-09</v>
      </c>
      <c r="M77" s="2">
        <f>VLOOKUP(L77,Semana!A:B,2,0)</f>
        <v>89</v>
      </c>
      <c r="N77" s="10" t="str">
        <f t="shared" si="24"/>
        <v>sáb 14-09</v>
      </c>
    </row>
    <row r="78" spans="1:14" x14ac:dyDescent="0.35">
      <c r="A78" s="9">
        <v>45550</v>
      </c>
      <c r="B78" s="2" t="str">
        <f t="shared" si="14"/>
        <v>septiembre</v>
      </c>
      <c r="C78" s="2" t="str">
        <f t="shared" si="15"/>
        <v>sep</v>
      </c>
      <c r="D78" s="4">
        <f t="shared" si="16"/>
        <v>9</v>
      </c>
      <c r="E78" s="2">
        <f t="shared" si="17"/>
        <v>2024</v>
      </c>
      <c r="F78" s="2" t="str">
        <f t="shared" si="18"/>
        <v>septiembre 2024</v>
      </c>
      <c r="G78" s="2" t="str">
        <f t="shared" si="19"/>
        <v>sep-15</v>
      </c>
      <c r="H78" s="2" t="str">
        <f t="shared" si="20"/>
        <v>dom</v>
      </c>
      <c r="I78" s="2">
        <f>VLOOKUP(H78,'Dia de la Semana'!A:B,2,0)</f>
        <v>7</v>
      </c>
      <c r="J78" s="2">
        <f t="shared" si="21"/>
        <v>15</v>
      </c>
      <c r="K78" s="2">
        <f t="shared" si="22"/>
        <v>37</v>
      </c>
      <c r="L78" s="3" t="str">
        <f t="shared" si="23"/>
        <v>09-09 al 15-09</v>
      </c>
      <c r="M78" s="2">
        <f>VLOOKUP(L78,Semana!A:B,2,0)</f>
        <v>89</v>
      </c>
      <c r="N78" s="10" t="str">
        <f t="shared" si="24"/>
        <v>dom 15-09</v>
      </c>
    </row>
    <row r="79" spans="1:14" x14ac:dyDescent="0.35">
      <c r="A79" s="9">
        <v>45551</v>
      </c>
      <c r="B79" s="2" t="str">
        <f t="shared" si="14"/>
        <v>septiembre</v>
      </c>
      <c r="C79" s="2" t="str">
        <f t="shared" si="15"/>
        <v>sep</v>
      </c>
      <c r="D79" s="4">
        <f t="shared" si="16"/>
        <v>9</v>
      </c>
      <c r="E79" s="2">
        <f t="shared" si="17"/>
        <v>2024</v>
      </c>
      <c r="F79" s="2" t="str">
        <f t="shared" si="18"/>
        <v>septiembre 2024</v>
      </c>
      <c r="G79" s="2" t="str">
        <f t="shared" si="19"/>
        <v>sep-16</v>
      </c>
      <c r="H79" s="2" t="str">
        <f t="shared" si="20"/>
        <v>lun</v>
      </c>
      <c r="I79" s="2">
        <f>VLOOKUP(H79,'Dia de la Semana'!A:B,2,0)</f>
        <v>1</v>
      </c>
      <c r="J79" s="2">
        <f t="shared" si="21"/>
        <v>16</v>
      </c>
      <c r="K79" s="2">
        <f t="shared" si="22"/>
        <v>38</v>
      </c>
      <c r="L79" s="3" t="str">
        <f t="shared" si="23"/>
        <v>16-09 al 22-09</v>
      </c>
      <c r="M79" s="2">
        <f>VLOOKUP(L79,Semana!A:B,2,0)</f>
        <v>90</v>
      </c>
      <c r="N79" s="10" t="str">
        <f t="shared" si="24"/>
        <v>lun 16-09</v>
      </c>
    </row>
    <row r="80" spans="1:14" x14ac:dyDescent="0.35">
      <c r="A80" s="9">
        <v>45552</v>
      </c>
      <c r="B80" s="2" t="str">
        <f t="shared" si="14"/>
        <v>septiembre</v>
      </c>
      <c r="C80" s="2" t="str">
        <f t="shared" si="15"/>
        <v>sep</v>
      </c>
      <c r="D80" s="4">
        <f t="shared" si="16"/>
        <v>9</v>
      </c>
      <c r="E80" s="2">
        <f t="shared" si="17"/>
        <v>2024</v>
      </c>
      <c r="F80" s="2" t="str">
        <f t="shared" si="18"/>
        <v>septiembre 2024</v>
      </c>
      <c r="G80" s="2" t="str">
        <f t="shared" si="19"/>
        <v>sep-17</v>
      </c>
      <c r="H80" s="2" t="str">
        <f t="shared" si="20"/>
        <v>mar</v>
      </c>
      <c r="I80" s="2">
        <f>VLOOKUP(H80,'Dia de la Semana'!A:B,2,0)</f>
        <v>2</v>
      </c>
      <c r="J80" s="2">
        <f t="shared" si="21"/>
        <v>17</v>
      </c>
      <c r="K80" s="2">
        <f t="shared" si="22"/>
        <v>38</v>
      </c>
      <c r="L80" s="3" t="str">
        <f t="shared" si="23"/>
        <v>16-09 al 22-09</v>
      </c>
      <c r="M80" s="2">
        <f>VLOOKUP(L80,Semana!A:B,2,0)</f>
        <v>90</v>
      </c>
      <c r="N80" s="10" t="str">
        <f t="shared" si="24"/>
        <v>mar 17-09</v>
      </c>
    </row>
    <row r="81" spans="1:14" x14ac:dyDescent="0.35">
      <c r="A81" s="9">
        <v>45553</v>
      </c>
      <c r="B81" s="2" t="str">
        <f t="shared" si="14"/>
        <v>septiembre</v>
      </c>
      <c r="C81" s="2" t="str">
        <f t="shared" si="15"/>
        <v>sep</v>
      </c>
      <c r="D81" s="4">
        <f t="shared" si="16"/>
        <v>9</v>
      </c>
      <c r="E81" s="2">
        <f t="shared" si="17"/>
        <v>2024</v>
      </c>
      <c r="F81" s="2" t="str">
        <f t="shared" si="18"/>
        <v>septiembre 2024</v>
      </c>
      <c r="G81" s="2" t="str">
        <f t="shared" si="19"/>
        <v>sep-18</v>
      </c>
      <c r="H81" s="2" t="str">
        <f t="shared" si="20"/>
        <v>mié</v>
      </c>
      <c r="I81" s="2">
        <f>VLOOKUP(H81,'Dia de la Semana'!A:B,2,0)</f>
        <v>3</v>
      </c>
      <c r="J81" s="2">
        <f t="shared" si="21"/>
        <v>18</v>
      </c>
      <c r="K81" s="2">
        <f t="shared" si="22"/>
        <v>38</v>
      </c>
      <c r="L81" s="3" t="str">
        <f t="shared" si="23"/>
        <v>16-09 al 22-09</v>
      </c>
      <c r="M81" s="2">
        <f>VLOOKUP(L81,Semana!A:B,2,0)</f>
        <v>90</v>
      </c>
      <c r="N81" s="10" t="str">
        <f t="shared" si="24"/>
        <v>mié 18-09</v>
      </c>
    </row>
    <row r="82" spans="1:14" x14ac:dyDescent="0.35">
      <c r="A82" s="9">
        <v>45554</v>
      </c>
      <c r="B82" s="2" t="str">
        <f t="shared" si="14"/>
        <v>septiembre</v>
      </c>
      <c r="C82" s="2" t="str">
        <f t="shared" si="15"/>
        <v>sep</v>
      </c>
      <c r="D82" s="4">
        <f t="shared" si="16"/>
        <v>9</v>
      </c>
      <c r="E82" s="2">
        <f t="shared" si="17"/>
        <v>2024</v>
      </c>
      <c r="F82" s="2" t="str">
        <f t="shared" si="18"/>
        <v>septiembre 2024</v>
      </c>
      <c r="G82" s="2" t="str">
        <f t="shared" si="19"/>
        <v>sep-19</v>
      </c>
      <c r="H82" s="2" t="str">
        <f t="shared" si="20"/>
        <v>jue</v>
      </c>
      <c r="I82" s="2">
        <f>VLOOKUP(H82,'Dia de la Semana'!A:B,2,0)</f>
        <v>4</v>
      </c>
      <c r="J82" s="2">
        <f t="shared" si="21"/>
        <v>19</v>
      </c>
      <c r="K82" s="2">
        <f t="shared" si="22"/>
        <v>38</v>
      </c>
      <c r="L82" s="3" t="str">
        <f t="shared" si="23"/>
        <v>16-09 al 22-09</v>
      </c>
      <c r="M82" s="2">
        <f>VLOOKUP(L82,Semana!A:B,2,0)</f>
        <v>90</v>
      </c>
      <c r="N82" s="10" t="str">
        <f t="shared" si="24"/>
        <v>jue 19-09</v>
      </c>
    </row>
    <row r="83" spans="1:14" x14ac:dyDescent="0.35">
      <c r="A83" s="9">
        <v>45555</v>
      </c>
      <c r="B83" s="2" t="str">
        <f t="shared" si="14"/>
        <v>septiembre</v>
      </c>
      <c r="C83" s="2" t="str">
        <f t="shared" si="15"/>
        <v>sep</v>
      </c>
      <c r="D83" s="4">
        <f t="shared" si="16"/>
        <v>9</v>
      </c>
      <c r="E83" s="2">
        <f t="shared" si="17"/>
        <v>2024</v>
      </c>
      <c r="F83" s="2" t="str">
        <f t="shared" si="18"/>
        <v>septiembre 2024</v>
      </c>
      <c r="G83" s="2" t="str">
        <f t="shared" si="19"/>
        <v>sep-20</v>
      </c>
      <c r="H83" s="2" t="str">
        <f t="shared" si="20"/>
        <v>vie</v>
      </c>
      <c r="I83" s="2">
        <f>VLOOKUP(H83,'Dia de la Semana'!A:B,2,0)</f>
        <v>5</v>
      </c>
      <c r="J83" s="2">
        <f t="shared" si="21"/>
        <v>20</v>
      </c>
      <c r="K83" s="2">
        <f t="shared" si="22"/>
        <v>38</v>
      </c>
      <c r="L83" s="3" t="str">
        <f t="shared" si="23"/>
        <v>16-09 al 22-09</v>
      </c>
      <c r="M83" s="2">
        <f>VLOOKUP(L83,Semana!A:B,2,0)</f>
        <v>90</v>
      </c>
      <c r="N83" s="10" t="str">
        <f t="shared" si="24"/>
        <v>vie 20-09</v>
      </c>
    </row>
    <row r="84" spans="1:14" x14ac:dyDescent="0.35">
      <c r="A84" s="9">
        <v>45556</v>
      </c>
      <c r="B84" s="2" t="str">
        <f t="shared" si="14"/>
        <v>septiembre</v>
      </c>
      <c r="C84" s="2" t="str">
        <f t="shared" si="15"/>
        <v>sep</v>
      </c>
      <c r="D84" s="4">
        <f t="shared" si="16"/>
        <v>9</v>
      </c>
      <c r="E84" s="2">
        <f t="shared" si="17"/>
        <v>2024</v>
      </c>
      <c r="F84" s="2" t="str">
        <f t="shared" si="18"/>
        <v>septiembre 2024</v>
      </c>
      <c r="G84" s="2" t="str">
        <f t="shared" si="19"/>
        <v>sep-21</v>
      </c>
      <c r="H84" s="2" t="str">
        <f t="shared" si="20"/>
        <v>sáb</v>
      </c>
      <c r="I84" s="2">
        <f>VLOOKUP(H84,'Dia de la Semana'!A:B,2,0)</f>
        <v>6</v>
      </c>
      <c r="J84" s="2">
        <f t="shared" si="21"/>
        <v>21</v>
      </c>
      <c r="K84" s="2">
        <f t="shared" si="22"/>
        <v>38</v>
      </c>
      <c r="L84" s="3" t="str">
        <f t="shared" si="23"/>
        <v>16-09 al 22-09</v>
      </c>
      <c r="M84" s="2">
        <f>VLOOKUP(L84,Semana!A:B,2,0)</f>
        <v>90</v>
      </c>
      <c r="N84" s="10" t="str">
        <f t="shared" si="24"/>
        <v>sáb 21-09</v>
      </c>
    </row>
    <row r="85" spans="1:14" x14ac:dyDescent="0.35">
      <c r="A85" s="9">
        <v>45557</v>
      </c>
      <c r="B85" s="2" t="str">
        <f t="shared" si="14"/>
        <v>septiembre</v>
      </c>
      <c r="C85" s="2" t="str">
        <f t="shared" si="15"/>
        <v>sep</v>
      </c>
      <c r="D85" s="4">
        <f t="shared" si="16"/>
        <v>9</v>
      </c>
      <c r="E85" s="2">
        <f t="shared" si="17"/>
        <v>2024</v>
      </c>
      <c r="F85" s="2" t="str">
        <f t="shared" si="18"/>
        <v>septiembre 2024</v>
      </c>
      <c r="G85" s="2" t="str">
        <f t="shared" si="19"/>
        <v>sep-22</v>
      </c>
      <c r="H85" s="2" t="str">
        <f t="shared" si="20"/>
        <v>dom</v>
      </c>
      <c r="I85" s="2">
        <f>VLOOKUP(H85,'Dia de la Semana'!A:B,2,0)</f>
        <v>7</v>
      </c>
      <c r="J85" s="2">
        <f t="shared" si="21"/>
        <v>22</v>
      </c>
      <c r="K85" s="2">
        <f t="shared" si="22"/>
        <v>38</v>
      </c>
      <c r="L85" s="3" t="str">
        <f t="shared" si="23"/>
        <v>16-09 al 22-09</v>
      </c>
      <c r="M85" s="2">
        <f>VLOOKUP(L85,Semana!A:B,2,0)</f>
        <v>90</v>
      </c>
      <c r="N85" s="10" t="str">
        <f t="shared" si="24"/>
        <v>dom 22-09</v>
      </c>
    </row>
    <row r="86" spans="1:14" x14ac:dyDescent="0.35">
      <c r="A86" s="9">
        <v>45558</v>
      </c>
      <c r="B86" s="2" t="str">
        <f t="shared" si="14"/>
        <v>septiembre</v>
      </c>
      <c r="C86" s="2" t="str">
        <f t="shared" si="15"/>
        <v>sep</v>
      </c>
      <c r="D86" s="4">
        <f t="shared" si="16"/>
        <v>9</v>
      </c>
      <c r="E86" s="2">
        <f t="shared" si="17"/>
        <v>2024</v>
      </c>
      <c r="F86" s="2" t="str">
        <f t="shared" si="18"/>
        <v>septiembre 2024</v>
      </c>
      <c r="G86" s="2" t="str">
        <f t="shared" si="19"/>
        <v>sep-23</v>
      </c>
      <c r="H86" s="2" t="str">
        <f t="shared" si="20"/>
        <v>lun</v>
      </c>
      <c r="I86" s="2">
        <f>VLOOKUP(H86,'Dia de la Semana'!A:B,2,0)</f>
        <v>1</v>
      </c>
      <c r="J86" s="2">
        <f t="shared" si="21"/>
        <v>23</v>
      </c>
      <c r="K86" s="2">
        <f t="shared" si="22"/>
        <v>39</v>
      </c>
      <c r="L86" s="3" t="str">
        <f t="shared" si="23"/>
        <v>23-09 al 29-09</v>
      </c>
      <c r="M86" s="2">
        <f>VLOOKUP(L86,Semana!A:B,2,0)</f>
        <v>91</v>
      </c>
      <c r="N86" s="10" t="str">
        <f t="shared" si="24"/>
        <v>lun 23-09</v>
      </c>
    </row>
    <row r="87" spans="1:14" x14ac:dyDescent="0.35">
      <c r="A87" s="9">
        <v>45559</v>
      </c>
      <c r="B87" s="2" t="str">
        <f t="shared" si="14"/>
        <v>septiembre</v>
      </c>
      <c r="C87" s="2" t="str">
        <f t="shared" si="15"/>
        <v>sep</v>
      </c>
      <c r="D87" s="4">
        <f t="shared" si="16"/>
        <v>9</v>
      </c>
      <c r="E87" s="2">
        <f t="shared" si="17"/>
        <v>2024</v>
      </c>
      <c r="F87" s="2" t="str">
        <f t="shared" si="18"/>
        <v>septiembre 2024</v>
      </c>
      <c r="G87" s="2" t="str">
        <f t="shared" si="19"/>
        <v>sep-24</v>
      </c>
      <c r="H87" s="2" t="str">
        <f t="shared" si="20"/>
        <v>mar</v>
      </c>
      <c r="I87" s="2">
        <f>VLOOKUP(H87,'Dia de la Semana'!A:B,2,0)</f>
        <v>2</v>
      </c>
      <c r="J87" s="2">
        <f t="shared" si="21"/>
        <v>24</v>
      </c>
      <c r="K87" s="2">
        <f t="shared" si="22"/>
        <v>39</v>
      </c>
      <c r="L87" s="3" t="str">
        <f t="shared" si="23"/>
        <v>23-09 al 29-09</v>
      </c>
      <c r="M87" s="2">
        <f>VLOOKUP(L87,Semana!A:B,2,0)</f>
        <v>91</v>
      </c>
      <c r="N87" s="10" t="str">
        <f t="shared" si="24"/>
        <v>mar 24-09</v>
      </c>
    </row>
    <row r="88" spans="1:14" x14ac:dyDescent="0.35">
      <c r="A88" s="9">
        <v>45560</v>
      </c>
      <c r="B88" s="2" t="str">
        <f t="shared" si="14"/>
        <v>septiembre</v>
      </c>
      <c r="C88" s="2" t="str">
        <f t="shared" si="15"/>
        <v>sep</v>
      </c>
      <c r="D88" s="4">
        <f t="shared" si="16"/>
        <v>9</v>
      </c>
      <c r="E88" s="2">
        <f t="shared" si="17"/>
        <v>2024</v>
      </c>
      <c r="F88" s="2" t="str">
        <f t="shared" si="18"/>
        <v>septiembre 2024</v>
      </c>
      <c r="G88" s="2" t="str">
        <f t="shared" si="19"/>
        <v>sep-25</v>
      </c>
      <c r="H88" s="2" t="str">
        <f t="shared" si="20"/>
        <v>mié</v>
      </c>
      <c r="I88" s="2">
        <f>VLOOKUP(H88,'Dia de la Semana'!A:B,2,0)</f>
        <v>3</v>
      </c>
      <c r="J88" s="2">
        <f t="shared" si="21"/>
        <v>25</v>
      </c>
      <c r="K88" s="2">
        <f t="shared" si="22"/>
        <v>39</v>
      </c>
      <c r="L88" s="3" t="str">
        <f t="shared" si="23"/>
        <v>23-09 al 29-09</v>
      </c>
      <c r="M88" s="2">
        <f>VLOOKUP(L88,Semana!A:B,2,0)</f>
        <v>91</v>
      </c>
      <c r="N88" s="10" t="str">
        <f t="shared" si="24"/>
        <v>mié 25-09</v>
      </c>
    </row>
    <row r="89" spans="1:14" x14ac:dyDescent="0.35">
      <c r="A89" s="9">
        <v>45561</v>
      </c>
      <c r="B89" s="2" t="str">
        <f t="shared" si="14"/>
        <v>septiembre</v>
      </c>
      <c r="C89" s="2" t="str">
        <f t="shared" si="15"/>
        <v>sep</v>
      </c>
      <c r="D89" s="4">
        <f t="shared" si="16"/>
        <v>9</v>
      </c>
      <c r="E89" s="2">
        <f t="shared" si="17"/>
        <v>2024</v>
      </c>
      <c r="F89" s="2" t="str">
        <f t="shared" si="18"/>
        <v>septiembre 2024</v>
      </c>
      <c r="G89" s="2" t="str">
        <f t="shared" si="19"/>
        <v>sep-26</v>
      </c>
      <c r="H89" s="2" t="str">
        <f t="shared" si="20"/>
        <v>jue</v>
      </c>
      <c r="I89" s="2">
        <f>VLOOKUP(H89,'Dia de la Semana'!A:B,2,0)</f>
        <v>4</v>
      </c>
      <c r="J89" s="2">
        <f t="shared" si="21"/>
        <v>26</v>
      </c>
      <c r="K89" s="2">
        <f t="shared" si="22"/>
        <v>39</v>
      </c>
      <c r="L89" s="3" t="str">
        <f t="shared" si="23"/>
        <v>23-09 al 29-09</v>
      </c>
      <c r="M89" s="2">
        <f>VLOOKUP(L89,Semana!A:B,2,0)</f>
        <v>91</v>
      </c>
      <c r="N89" s="10" t="str">
        <f t="shared" si="24"/>
        <v>jue 26-09</v>
      </c>
    </row>
    <row r="90" spans="1:14" x14ac:dyDescent="0.35">
      <c r="A90" s="9">
        <v>45562</v>
      </c>
      <c r="B90" s="2" t="str">
        <f t="shared" si="14"/>
        <v>septiembre</v>
      </c>
      <c r="C90" s="2" t="str">
        <f t="shared" si="15"/>
        <v>sep</v>
      </c>
      <c r="D90" s="4">
        <f t="shared" si="16"/>
        <v>9</v>
      </c>
      <c r="E90" s="2">
        <f t="shared" si="17"/>
        <v>2024</v>
      </c>
      <c r="F90" s="2" t="str">
        <f t="shared" si="18"/>
        <v>septiembre 2024</v>
      </c>
      <c r="G90" s="2" t="str">
        <f t="shared" si="19"/>
        <v>sep-27</v>
      </c>
      <c r="H90" s="2" t="str">
        <f t="shared" si="20"/>
        <v>vie</v>
      </c>
      <c r="I90" s="2">
        <f>VLOOKUP(H90,'Dia de la Semana'!A:B,2,0)</f>
        <v>5</v>
      </c>
      <c r="J90" s="2">
        <f t="shared" si="21"/>
        <v>27</v>
      </c>
      <c r="K90" s="2">
        <f t="shared" si="22"/>
        <v>39</v>
      </c>
      <c r="L90" s="3" t="str">
        <f t="shared" si="23"/>
        <v>23-09 al 29-09</v>
      </c>
      <c r="M90" s="2">
        <f>VLOOKUP(L90,Semana!A:B,2,0)</f>
        <v>91</v>
      </c>
      <c r="N90" s="10" t="str">
        <f t="shared" si="24"/>
        <v>vie 27-09</v>
      </c>
    </row>
    <row r="91" spans="1:14" x14ac:dyDescent="0.35">
      <c r="A91" s="9">
        <v>45563</v>
      </c>
      <c r="B91" s="2" t="str">
        <f t="shared" si="14"/>
        <v>septiembre</v>
      </c>
      <c r="C91" s="2" t="str">
        <f t="shared" si="15"/>
        <v>sep</v>
      </c>
      <c r="D91" s="4">
        <f t="shared" si="16"/>
        <v>9</v>
      </c>
      <c r="E91" s="2">
        <f t="shared" si="17"/>
        <v>2024</v>
      </c>
      <c r="F91" s="2" t="str">
        <f t="shared" si="18"/>
        <v>septiembre 2024</v>
      </c>
      <c r="G91" s="2" t="str">
        <f t="shared" si="19"/>
        <v>sep-28</v>
      </c>
      <c r="H91" s="2" t="str">
        <f t="shared" si="20"/>
        <v>sáb</v>
      </c>
      <c r="I91" s="2">
        <f>VLOOKUP(H91,'Dia de la Semana'!A:B,2,0)</f>
        <v>6</v>
      </c>
      <c r="J91" s="2">
        <f t="shared" si="21"/>
        <v>28</v>
      </c>
      <c r="K91" s="2">
        <f t="shared" si="22"/>
        <v>39</v>
      </c>
      <c r="L91" s="3" t="str">
        <f t="shared" si="23"/>
        <v>23-09 al 29-09</v>
      </c>
      <c r="M91" s="2">
        <f>VLOOKUP(L91,Semana!A:B,2,0)</f>
        <v>91</v>
      </c>
      <c r="N91" s="10" t="str">
        <f t="shared" si="24"/>
        <v>sáb 28-09</v>
      </c>
    </row>
    <row r="92" spans="1:14" x14ac:dyDescent="0.35">
      <c r="A92" s="9">
        <v>45564</v>
      </c>
      <c r="B92" s="2" t="str">
        <f t="shared" si="14"/>
        <v>septiembre</v>
      </c>
      <c r="C92" s="2" t="str">
        <f t="shared" si="15"/>
        <v>sep</v>
      </c>
      <c r="D92" s="4">
        <f t="shared" si="16"/>
        <v>9</v>
      </c>
      <c r="E92" s="2">
        <f t="shared" si="17"/>
        <v>2024</v>
      </c>
      <c r="F92" s="2" t="str">
        <f t="shared" si="18"/>
        <v>septiembre 2024</v>
      </c>
      <c r="G92" s="2" t="str">
        <f t="shared" si="19"/>
        <v>sep-29</v>
      </c>
      <c r="H92" s="2" t="str">
        <f t="shared" si="20"/>
        <v>dom</v>
      </c>
      <c r="I92" s="2">
        <f>VLOOKUP(H92,'Dia de la Semana'!A:B,2,0)</f>
        <v>7</v>
      </c>
      <c r="J92" s="2">
        <f t="shared" si="21"/>
        <v>29</v>
      </c>
      <c r="K92" s="2">
        <f t="shared" si="22"/>
        <v>39</v>
      </c>
      <c r="L92" s="3" t="str">
        <f t="shared" si="23"/>
        <v>23-09 al 29-09</v>
      </c>
      <c r="M92" s="2">
        <f>VLOOKUP(L92,Semana!A:B,2,0)</f>
        <v>91</v>
      </c>
      <c r="N92" s="10" t="str">
        <f t="shared" si="24"/>
        <v>dom 29-09</v>
      </c>
    </row>
    <row r="93" spans="1:14" x14ac:dyDescent="0.35">
      <c r="A93" s="9">
        <v>45565</v>
      </c>
      <c r="B93" s="2" t="str">
        <f t="shared" si="14"/>
        <v>septiembre</v>
      </c>
      <c r="C93" s="2" t="str">
        <f t="shared" si="15"/>
        <v>sep</v>
      </c>
      <c r="D93" s="4">
        <f t="shared" si="16"/>
        <v>9</v>
      </c>
      <c r="E93" s="2">
        <f t="shared" si="17"/>
        <v>2024</v>
      </c>
      <c r="F93" s="2" t="str">
        <f t="shared" si="18"/>
        <v>septiembre 2024</v>
      </c>
      <c r="G93" s="2" t="str">
        <f t="shared" si="19"/>
        <v>sep-30</v>
      </c>
      <c r="H93" s="2" t="str">
        <f t="shared" si="20"/>
        <v>lun</v>
      </c>
      <c r="I93" s="2">
        <f>VLOOKUP(H93,'Dia de la Semana'!A:B,2,0)</f>
        <v>1</v>
      </c>
      <c r="J93" s="2">
        <f t="shared" si="21"/>
        <v>30</v>
      </c>
      <c r="K93" s="2">
        <f t="shared" si="22"/>
        <v>40</v>
      </c>
      <c r="L93" s="3" t="str">
        <f t="shared" si="23"/>
        <v>30-09 al 06-10</v>
      </c>
      <c r="M93" s="2">
        <f>VLOOKUP(L93,Semana!A:B,2,0)</f>
        <v>92</v>
      </c>
      <c r="N93" s="10" t="str">
        <f t="shared" si="24"/>
        <v>lun 30-09</v>
      </c>
    </row>
    <row r="94" spans="1:14" x14ac:dyDescent="0.35">
      <c r="A94" s="9">
        <v>45566</v>
      </c>
      <c r="B94" s="2" t="str">
        <f t="shared" si="14"/>
        <v>octubre</v>
      </c>
      <c r="C94" s="2" t="str">
        <f t="shared" si="15"/>
        <v>oct</v>
      </c>
      <c r="D94" s="4">
        <f t="shared" si="16"/>
        <v>10</v>
      </c>
      <c r="E94" s="2">
        <f t="shared" si="17"/>
        <v>2024</v>
      </c>
      <c r="F94" s="2" t="str">
        <f t="shared" si="18"/>
        <v>octubre 2024</v>
      </c>
      <c r="G94" s="2" t="str">
        <f t="shared" si="19"/>
        <v>oct-01</v>
      </c>
      <c r="H94" s="2" t="str">
        <f t="shared" si="20"/>
        <v>mar</v>
      </c>
      <c r="I94" s="2">
        <f>VLOOKUP(H94,'Dia de la Semana'!A:B,2,0)</f>
        <v>2</v>
      </c>
      <c r="J94" s="2">
        <f t="shared" si="21"/>
        <v>1</v>
      </c>
      <c r="K94" s="2">
        <f t="shared" si="22"/>
        <v>40</v>
      </c>
      <c r="L94" s="3" t="str">
        <f t="shared" si="23"/>
        <v>30-09 al 06-10</v>
      </c>
      <c r="M94" s="2">
        <f>VLOOKUP(L94,Semana!A:B,2,0)</f>
        <v>92</v>
      </c>
      <c r="N94" s="10" t="str">
        <f t="shared" si="24"/>
        <v>mar 01-10</v>
      </c>
    </row>
    <row r="95" spans="1:14" x14ac:dyDescent="0.35">
      <c r="A95" s="9">
        <v>45567</v>
      </c>
      <c r="B95" s="2" t="str">
        <f t="shared" si="14"/>
        <v>octubre</v>
      </c>
      <c r="C95" s="2" t="str">
        <f t="shared" si="15"/>
        <v>oct</v>
      </c>
      <c r="D95" s="4">
        <f t="shared" si="16"/>
        <v>10</v>
      </c>
      <c r="E95" s="2">
        <f t="shared" si="17"/>
        <v>2024</v>
      </c>
      <c r="F95" s="2" t="str">
        <f t="shared" si="18"/>
        <v>octubre 2024</v>
      </c>
      <c r="G95" s="2" t="str">
        <f t="shared" si="19"/>
        <v>oct-02</v>
      </c>
      <c r="H95" s="2" t="str">
        <f t="shared" si="20"/>
        <v>mié</v>
      </c>
      <c r="I95" s="2">
        <f>VLOOKUP(H95,'Dia de la Semana'!A:B,2,0)</f>
        <v>3</v>
      </c>
      <c r="J95" s="2">
        <f t="shared" si="21"/>
        <v>2</v>
      </c>
      <c r="K95" s="2">
        <f t="shared" si="22"/>
        <v>40</v>
      </c>
      <c r="L95" s="3" t="str">
        <f t="shared" si="23"/>
        <v>30-09 al 06-10</v>
      </c>
      <c r="M95" s="2">
        <f>VLOOKUP(L95,Semana!A:B,2,0)</f>
        <v>92</v>
      </c>
      <c r="N95" s="10" t="str">
        <f t="shared" si="24"/>
        <v>mié 02-10</v>
      </c>
    </row>
    <row r="96" spans="1:14" x14ac:dyDescent="0.35">
      <c r="A96" s="9">
        <v>45568</v>
      </c>
      <c r="B96" s="2" t="str">
        <f t="shared" si="14"/>
        <v>octubre</v>
      </c>
      <c r="C96" s="2" t="str">
        <f t="shared" si="15"/>
        <v>oct</v>
      </c>
      <c r="D96" s="4">
        <f t="shared" si="16"/>
        <v>10</v>
      </c>
      <c r="E96" s="2">
        <f t="shared" si="17"/>
        <v>2024</v>
      </c>
      <c r="F96" s="2" t="str">
        <f t="shared" si="18"/>
        <v>octubre 2024</v>
      </c>
      <c r="G96" s="2" t="str">
        <f t="shared" si="19"/>
        <v>oct-03</v>
      </c>
      <c r="H96" s="2" t="str">
        <f t="shared" si="20"/>
        <v>jue</v>
      </c>
      <c r="I96" s="2">
        <f>VLOOKUP(H96,'Dia de la Semana'!A:B,2,0)</f>
        <v>4</v>
      </c>
      <c r="J96" s="2">
        <f t="shared" si="21"/>
        <v>3</v>
      </c>
      <c r="K96" s="2">
        <f t="shared" si="22"/>
        <v>40</v>
      </c>
      <c r="L96" s="3" t="str">
        <f t="shared" si="23"/>
        <v>30-09 al 06-10</v>
      </c>
      <c r="M96" s="2">
        <f>VLOOKUP(L96,Semana!A:B,2,0)</f>
        <v>92</v>
      </c>
      <c r="N96" s="10" t="str">
        <f t="shared" si="24"/>
        <v>jue 03-10</v>
      </c>
    </row>
    <row r="97" spans="1:14" x14ac:dyDescent="0.35">
      <c r="A97" s="9">
        <v>45569</v>
      </c>
      <c r="B97" s="2" t="str">
        <f t="shared" si="14"/>
        <v>octubre</v>
      </c>
      <c r="C97" s="2" t="str">
        <f t="shared" si="15"/>
        <v>oct</v>
      </c>
      <c r="D97" s="4">
        <f t="shared" si="16"/>
        <v>10</v>
      </c>
      <c r="E97" s="2">
        <f t="shared" si="17"/>
        <v>2024</v>
      </c>
      <c r="F97" s="2" t="str">
        <f t="shared" si="18"/>
        <v>octubre 2024</v>
      </c>
      <c r="G97" s="2" t="str">
        <f t="shared" si="19"/>
        <v>oct-04</v>
      </c>
      <c r="H97" s="2" t="str">
        <f t="shared" si="20"/>
        <v>vie</v>
      </c>
      <c r="I97" s="2">
        <f>VLOOKUP(H97,'Dia de la Semana'!A:B,2,0)</f>
        <v>5</v>
      </c>
      <c r="J97" s="2">
        <f t="shared" si="21"/>
        <v>4</v>
      </c>
      <c r="K97" s="2">
        <f t="shared" si="22"/>
        <v>40</v>
      </c>
      <c r="L97" s="3" t="str">
        <f t="shared" si="23"/>
        <v>30-09 al 06-10</v>
      </c>
      <c r="M97" s="2">
        <f>VLOOKUP(L97,Semana!A:B,2,0)</f>
        <v>92</v>
      </c>
      <c r="N97" s="10" t="str">
        <f t="shared" si="24"/>
        <v>vie 04-10</v>
      </c>
    </row>
    <row r="98" spans="1:14" x14ac:dyDescent="0.35">
      <c r="A98" s="9">
        <v>45570</v>
      </c>
      <c r="B98" s="2" t="str">
        <f t="shared" si="14"/>
        <v>octubre</v>
      </c>
      <c r="C98" s="2" t="str">
        <f t="shared" si="15"/>
        <v>oct</v>
      </c>
      <c r="D98" s="4">
        <f t="shared" si="16"/>
        <v>10</v>
      </c>
      <c r="E98" s="2">
        <f t="shared" si="17"/>
        <v>2024</v>
      </c>
      <c r="F98" s="2" t="str">
        <f t="shared" si="18"/>
        <v>octubre 2024</v>
      </c>
      <c r="G98" s="2" t="str">
        <f t="shared" si="19"/>
        <v>oct-05</v>
      </c>
      <c r="H98" s="2" t="str">
        <f t="shared" si="20"/>
        <v>sáb</v>
      </c>
      <c r="I98" s="2">
        <f>VLOOKUP(H98,'Dia de la Semana'!A:B,2,0)</f>
        <v>6</v>
      </c>
      <c r="J98" s="2">
        <f t="shared" si="21"/>
        <v>5</v>
      </c>
      <c r="K98" s="2">
        <f t="shared" si="22"/>
        <v>40</v>
      </c>
      <c r="L98" s="3" t="str">
        <f t="shared" si="23"/>
        <v>30-09 al 06-10</v>
      </c>
      <c r="M98" s="2">
        <f>VLOOKUP(L98,Semana!A:B,2,0)</f>
        <v>92</v>
      </c>
      <c r="N98" s="10" t="str">
        <f t="shared" si="24"/>
        <v>sáb 05-10</v>
      </c>
    </row>
    <row r="99" spans="1:14" x14ac:dyDescent="0.35">
      <c r="A99" s="9">
        <v>45571</v>
      </c>
      <c r="B99" s="2" t="str">
        <f t="shared" si="14"/>
        <v>octubre</v>
      </c>
      <c r="C99" s="2" t="str">
        <f t="shared" si="15"/>
        <v>oct</v>
      </c>
      <c r="D99" s="4">
        <f t="shared" si="16"/>
        <v>10</v>
      </c>
      <c r="E99" s="2">
        <f t="shared" si="17"/>
        <v>2024</v>
      </c>
      <c r="F99" s="2" t="str">
        <f t="shared" si="18"/>
        <v>octubre 2024</v>
      </c>
      <c r="G99" s="2" t="str">
        <f t="shared" si="19"/>
        <v>oct-06</v>
      </c>
      <c r="H99" s="2" t="str">
        <f t="shared" si="20"/>
        <v>dom</v>
      </c>
      <c r="I99" s="2">
        <f>VLOOKUP(H99,'Dia de la Semana'!A:B,2,0)</f>
        <v>7</v>
      </c>
      <c r="J99" s="2">
        <f t="shared" si="21"/>
        <v>6</v>
      </c>
      <c r="K99" s="2">
        <f t="shared" si="22"/>
        <v>40</v>
      </c>
      <c r="L99" s="3" t="str">
        <f t="shared" si="23"/>
        <v>30-09 al 06-10</v>
      </c>
      <c r="M99" s="2">
        <f>VLOOKUP(L99,Semana!A:B,2,0)</f>
        <v>92</v>
      </c>
      <c r="N99" s="10" t="str">
        <f t="shared" si="24"/>
        <v>dom 06-10</v>
      </c>
    </row>
    <row r="100" spans="1:14" x14ac:dyDescent="0.35">
      <c r="A100" s="9">
        <v>45572</v>
      </c>
      <c r="B100" s="2" t="str">
        <f t="shared" si="14"/>
        <v>octubre</v>
      </c>
      <c r="C100" s="2" t="str">
        <f t="shared" si="15"/>
        <v>oct</v>
      </c>
      <c r="D100" s="4">
        <f t="shared" si="16"/>
        <v>10</v>
      </c>
      <c r="E100" s="2">
        <f t="shared" si="17"/>
        <v>2024</v>
      </c>
      <c r="F100" s="2" t="str">
        <f t="shared" si="18"/>
        <v>octubre 2024</v>
      </c>
      <c r="G100" s="2" t="str">
        <f t="shared" si="19"/>
        <v>oct-07</v>
      </c>
      <c r="H100" s="2" t="str">
        <f t="shared" si="20"/>
        <v>lun</v>
      </c>
      <c r="I100" s="2">
        <f>VLOOKUP(H100,'Dia de la Semana'!A:B,2,0)</f>
        <v>1</v>
      </c>
      <c r="J100" s="2">
        <f t="shared" si="21"/>
        <v>7</v>
      </c>
      <c r="K100" s="2">
        <f t="shared" si="22"/>
        <v>41</v>
      </c>
      <c r="L100" s="3" t="str">
        <f t="shared" si="23"/>
        <v>07-10 al 13-10</v>
      </c>
      <c r="M100" s="2">
        <f>VLOOKUP(L100,Semana!A:B,2,0)</f>
        <v>93</v>
      </c>
      <c r="N100" s="10" t="str">
        <f t="shared" si="24"/>
        <v>lun 07-10</v>
      </c>
    </row>
    <row r="101" spans="1:14" x14ac:dyDescent="0.35">
      <c r="A101" s="9">
        <v>45573</v>
      </c>
      <c r="B101" s="2" t="str">
        <f t="shared" si="14"/>
        <v>octubre</v>
      </c>
      <c r="C101" s="2" t="str">
        <f t="shared" si="15"/>
        <v>oct</v>
      </c>
      <c r="D101" s="4">
        <f t="shared" si="16"/>
        <v>10</v>
      </c>
      <c r="E101" s="2">
        <f t="shared" si="17"/>
        <v>2024</v>
      </c>
      <c r="F101" s="2" t="str">
        <f t="shared" si="18"/>
        <v>octubre 2024</v>
      </c>
      <c r="G101" s="2" t="str">
        <f t="shared" si="19"/>
        <v>oct-08</v>
      </c>
      <c r="H101" s="2" t="str">
        <f t="shared" si="20"/>
        <v>mar</v>
      </c>
      <c r="I101" s="2">
        <f>VLOOKUP(H101,'Dia de la Semana'!A:B,2,0)</f>
        <v>2</v>
      </c>
      <c r="J101" s="2">
        <f t="shared" si="21"/>
        <v>8</v>
      </c>
      <c r="K101" s="2">
        <f t="shared" si="22"/>
        <v>41</v>
      </c>
      <c r="L101" s="3" t="str">
        <f t="shared" si="23"/>
        <v>07-10 al 13-10</v>
      </c>
      <c r="M101" s="2">
        <f>VLOOKUP(L101,Semana!A:B,2,0)</f>
        <v>93</v>
      </c>
      <c r="N101" s="10" t="str">
        <f t="shared" si="24"/>
        <v>mar 08-10</v>
      </c>
    </row>
    <row r="102" spans="1:14" x14ac:dyDescent="0.35">
      <c r="A102" s="9">
        <v>45574</v>
      </c>
      <c r="B102" s="2" t="str">
        <f t="shared" si="14"/>
        <v>octubre</v>
      </c>
      <c r="C102" s="2" t="str">
        <f t="shared" si="15"/>
        <v>oct</v>
      </c>
      <c r="D102" s="4">
        <f t="shared" si="16"/>
        <v>10</v>
      </c>
      <c r="E102" s="2">
        <f t="shared" si="17"/>
        <v>2024</v>
      </c>
      <c r="F102" s="2" t="str">
        <f t="shared" si="18"/>
        <v>octubre 2024</v>
      </c>
      <c r="G102" s="2" t="str">
        <f t="shared" si="19"/>
        <v>oct-09</v>
      </c>
      <c r="H102" s="2" t="str">
        <f t="shared" si="20"/>
        <v>mié</v>
      </c>
      <c r="I102" s="2">
        <f>VLOOKUP(H102,'Dia de la Semana'!A:B,2,0)</f>
        <v>3</v>
      </c>
      <c r="J102" s="2">
        <f t="shared" si="21"/>
        <v>9</v>
      </c>
      <c r="K102" s="2">
        <f t="shared" si="22"/>
        <v>41</v>
      </c>
      <c r="L102" s="3" t="str">
        <f t="shared" si="23"/>
        <v>07-10 al 13-10</v>
      </c>
      <c r="M102" s="2">
        <f>VLOOKUP(L102,Semana!A:B,2,0)</f>
        <v>93</v>
      </c>
      <c r="N102" s="10" t="str">
        <f t="shared" si="24"/>
        <v>mié 09-10</v>
      </c>
    </row>
    <row r="103" spans="1:14" x14ac:dyDescent="0.35">
      <c r="A103" s="9">
        <v>45575</v>
      </c>
      <c r="B103" s="2" t="str">
        <f t="shared" si="14"/>
        <v>octubre</v>
      </c>
      <c r="C103" s="2" t="str">
        <f t="shared" si="15"/>
        <v>oct</v>
      </c>
      <c r="D103" s="4">
        <f t="shared" si="16"/>
        <v>10</v>
      </c>
      <c r="E103" s="2">
        <f t="shared" si="17"/>
        <v>2024</v>
      </c>
      <c r="F103" s="2" t="str">
        <f t="shared" si="18"/>
        <v>octubre 2024</v>
      </c>
      <c r="G103" s="2" t="str">
        <f t="shared" si="19"/>
        <v>oct-10</v>
      </c>
      <c r="H103" s="2" t="str">
        <f t="shared" si="20"/>
        <v>jue</v>
      </c>
      <c r="I103" s="2">
        <f>VLOOKUP(H103,'Dia de la Semana'!A:B,2,0)</f>
        <v>4</v>
      </c>
      <c r="J103" s="2">
        <f t="shared" si="21"/>
        <v>10</v>
      </c>
      <c r="K103" s="2">
        <f t="shared" si="22"/>
        <v>41</v>
      </c>
      <c r="L103" s="3" t="str">
        <f t="shared" si="23"/>
        <v>07-10 al 13-10</v>
      </c>
      <c r="M103" s="2">
        <f>VLOOKUP(L103,Semana!A:B,2,0)</f>
        <v>93</v>
      </c>
      <c r="N103" s="10" t="str">
        <f t="shared" si="24"/>
        <v>jue 10-10</v>
      </c>
    </row>
    <row r="104" spans="1:14" x14ac:dyDescent="0.35">
      <c r="A104" s="9">
        <v>45576</v>
      </c>
      <c r="B104" s="2" t="str">
        <f t="shared" si="14"/>
        <v>octubre</v>
      </c>
      <c r="C104" s="2" t="str">
        <f t="shared" si="15"/>
        <v>oct</v>
      </c>
      <c r="D104" s="4">
        <f t="shared" si="16"/>
        <v>10</v>
      </c>
      <c r="E104" s="2">
        <f t="shared" si="17"/>
        <v>2024</v>
      </c>
      <c r="F104" s="2" t="str">
        <f t="shared" si="18"/>
        <v>octubre 2024</v>
      </c>
      <c r="G104" s="2" t="str">
        <f t="shared" si="19"/>
        <v>oct-11</v>
      </c>
      <c r="H104" s="2" t="str">
        <f t="shared" si="20"/>
        <v>vie</v>
      </c>
      <c r="I104" s="2">
        <f>VLOOKUP(H104,'Dia de la Semana'!A:B,2,0)</f>
        <v>5</v>
      </c>
      <c r="J104" s="2">
        <f t="shared" si="21"/>
        <v>11</v>
      </c>
      <c r="K104" s="2">
        <f t="shared" si="22"/>
        <v>41</v>
      </c>
      <c r="L104" s="3" t="str">
        <f t="shared" si="23"/>
        <v>07-10 al 13-10</v>
      </c>
      <c r="M104" s="2">
        <f>VLOOKUP(L104,Semana!A:B,2,0)</f>
        <v>93</v>
      </c>
      <c r="N104" s="10" t="str">
        <f t="shared" si="24"/>
        <v>vie 11-10</v>
      </c>
    </row>
    <row r="105" spans="1:14" x14ac:dyDescent="0.35">
      <c r="A105" s="9">
        <v>45577</v>
      </c>
      <c r="B105" s="2" t="str">
        <f t="shared" si="14"/>
        <v>octubre</v>
      </c>
      <c r="C105" s="2" t="str">
        <f t="shared" si="15"/>
        <v>oct</v>
      </c>
      <c r="D105" s="4">
        <f t="shared" si="16"/>
        <v>10</v>
      </c>
      <c r="E105" s="2">
        <f t="shared" si="17"/>
        <v>2024</v>
      </c>
      <c r="F105" s="2" t="str">
        <f t="shared" si="18"/>
        <v>octubre 2024</v>
      </c>
      <c r="G105" s="2" t="str">
        <f t="shared" si="19"/>
        <v>oct-12</v>
      </c>
      <c r="H105" s="2" t="str">
        <f t="shared" si="20"/>
        <v>sáb</v>
      </c>
      <c r="I105" s="2">
        <f>VLOOKUP(H105,'Dia de la Semana'!A:B,2,0)</f>
        <v>6</v>
      </c>
      <c r="J105" s="2">
        <f t="shared" si="21"/>
        <v>12</v>
      </c>
      <c r="K105" s="2">
        <f t="shared" si="22"/>
        <v>41</v>
      </c>
      <c r="L105" s="3" t="str">
        <f t="shared" si="23"/>
        <v>07-10 al 13-10</v>
      </c>
      <c r="M105" s="2">
        <f>VLOOKUP(L105,Semana!A:B,2,0)</f>
        <v>93</v>
      </c>
      <c r="N105" s="10" t="str">
        <f t="shared" si="24"/>
        <v>sáb 12-10</v>
      </c>
    </row>
    <row r="106" spans="1:14" x14ac:dyDescent="0.35">
      <c r="A106" s="9">
        <v>45578</v>
      </c>
      <c r="B106" s="2" t="str">
        <f t="shared" si="14"/>
        <v>octubre</v>
      </c>
      <c r="C106" s="2" t="str">
        <f t="shared" si="15"/>
        <v>oct</v>
      </c>
      <c r="D106" s="4">
        <f t="shared" si="16"/>
        <v>10</v>
      </c>
      <c r="E106" s="2">
        <f t="shared" si="17"/>
        <v>2024</v>
      </c>
      <c r="F106" s="2" t="str">
        <f t="shared" si="18"/>
        <v>octubre 2024</v>
      </c>
      <c r="G106" s="2" t="str">
        <f t="shared" si="19"/>
        <v>oct-13</v>
      </c>
      <c r="H106" s="2" t="str">
        <f t="shared" si="20"/>
        <v>dom</v>
      </c>
      <c r="I106" s="2">
        <f>VLOOKUP(H106,'Dia de la Semana'!A:B,2,0)</f>
        <v>7</v>
      </c>
      <c r="J106" s="2">
        <f t="shared" si="21"/>
        <v>13</v>
      </c>
      <c r="K106" s="2">
        <f t="shared" si="22"/>
        <v>41</v>
      </c>
      <c r="L106" s="3" t="str">
        <f t="shared" si="23"/>
        <v>07-10 al 13-10</v>
      </c>
      <c r="M106" s="2">
        <f>VLOOKUP(L106,Semana!A:B,2,0)</f>
        <v>93</v>
      </c>
      <c r="N106" s="10" t="str">
        <f t="shared" si="24"/>
        <v>dom 13-10</v>
      </c>
    </row>
    <row r="107" spans="1:14" x14ac:dyDescent="0.35">
      <c r="A107" s="9">
        <v>45579</v>
      </c>
      <c r="B107" s="2" t="str">
        <f t="shared" si="14"/>
        <v>octubre</v>
      </c>
      <c r="C107" s="2" t="str">
        <f t="shared" si="15"/>
        <v>oct</v>
      </c>
      <c r="D107" s="4">
        <f t="shared" si="16"/>
        <v>10</v>
      </c>
      <c r="E107" s="2">
        <f t="shared" si="17"/>
        <v>2024</v>
      </c>
      <c r="F107" s="2" t="str">
        <f t="shared" si="18"/>
        <v>octubre 2024</v>
      </c>
      <c r="G107" s="2" t="str">
        <f t="shared" si="19"/>
        <v>oct-14</v>
      </c>
      <c r="H107" s="2" t="str">
        <f t="shared" si="20"/>
        <v>lun</v>
      </c>
      <c r="I107" s="2">
        <f>VLOOKUP(H107,'Dia de la Semana'!A:B,2,0)</f>
        <v>1</v>
      </c>
      <c r="J107" s="2">
        <f t="shared" si="21"/>
        <v>14</v>
      </c>
      <c r="K107" s="2">
        <f t="shared" si="22"/>
        <v>42</v>
      </c>
      <c r="L107" s="3" t="str">
        <f t="shared" si="23"/>
        <v>14-10 al 20-10</v>
      </c>
      <c r="M107" s="2">
        <f>VLOOKUP(L107,Semana!A:B,2,0)</f>
        <v>94</v>
      </c>
      <c r="N107" s="10" t="str">
        <f t="shared" si="24"/>
        <v>lun 14-10</v>
      </c>
    </row>
    <row r="108" spans="1:14" x14ac:dyDescent="0.35">
      <c r="A108" s="9">
        <v>45580</v>
      </c>
      <c r="B108" s="2" t="str">
        <f t="shared" si="14"/>
        <v>octubre</v>
      </c>
      <c r="C108" s="2" t="str">
        <f t="shared" si="15"/>
        <v>oct</v>
      </c>
      <c r="D108" s="4">
        <f t="shared" si="16"/>
        <v>10</v>
      </c>
      <c r="E108" s="2">
        <f t="shared" si="17"/>
        <v>2024</v>
      </c>
      <c r="F108" s="2" t="str">
        <f t="shared" si="18"/>
        <v>octubre 2024</v>
      </c>
      <c r="G108" s="2" t="str">
        <f t="shared" si="19"/>
        <v>oct-15</v>
      </c>
      <c r="H108" s="2" t="str">
        <f t="shared" si="20"/>
        <v>mar</v>
      </c>
      <c r="I108" s="2">
        <f>VLOOKUP(H108,'Dia de la Semana'!A:B,2,0)</f>
        <v>2</v>
      </c>
      <c r="J108" s="2">
        <f t="shared" si="21"/>
        <v>15</v>
      </c>
      <c r="K108" s="2">
        <f t="shared" si="22"/>
        <v>42</v>
      </c>
      <c r="L108" s="3" t="str">
        <f t="shared" si="23"/>
        <v>14-10 al 20-10</v>
      </c>
      <c r="M108" s="2">
        <f>VLOOKUP(L108,Semana!A:B,2,0)</f>
        <v>94</v>
      </c>
      <c r="N108" s="10" t="str">
        <f t="shared" si="24"/>
        <v>mar 15-10</v>
      </c>
    </row>
    <row r="109" spans="1:14" x14ac:dyDescent="0.35">
      <c r="A109" s="9">
        <v>45581</v>
      </c>
      <c r="B109" s="2" t="str">
        <f t="shared" si="14"/>
        <v>octubre</v>
      </c>
      <c r="C109" s="2" t="str">
        <f t="shared" si="15"/>
        <v>oct</v>
      </c>
      <c r="D109" s="4">
        <f t="shared" si="16"/>
        <v>10</v>
      </c>
      <c r="E109" s="2">
        <f t="shared" si="17"/>
        <v>2024</v>
      </c>
      <c r="F109" s="2" t="str">
        <f t="shared" si="18"/>
        <v>octubre 2024</v>
      </c>
      <c r="G109" s="2" t="str">
        <f t="shared" si="19"/>
        <v>oct-16</v>
      </c>
      <c r="H109" s="2" t="str">
        <f t="shared" si="20"/>
        <v>mié</v>
      </c>
      <c r="I109" s="2">
        <f>VLOOKUP(H109,'Dia de la Semana'!A:B,2,0)</f>
        <v>3</v>
      </c>
      <c r="J109" s="2">
        <f t="shared" si="21"/>
        <v>16</v>
      </c>
      <c r="K109" s="2">
        <f t="shared" si="22"/>
        <v>42</v>
      </c>
      <c r="L109" s="3" t="str">
        <f t="shared" si="23"/>
        <v>14-10 al 20-10</v>
      </c>
      <c r="M109" s="2">
        <f>VLOOKUP(L109,Semana!A:B,2,0)</f>
        <v>94</v>
      </c>
      <c r="N109" s="10" t="str">
        <f t="shared" si="24"/>
        <v>mié 16-10</v>
      </c>
    </row>
    <row r="110" spans="1:14" x14ac:dyDescent="0.35">
      <c r="A110" s="9">
        <v>45582</v>
      </c>
      <c r="B110" s="2" t="str">
        <f t="shared" si="14"/>
        <v>octubre</v>
      </c>
      <c r="C110" s="2" t="str">
        <f t="shared" si="15"/>
        <v>oct</v>
      </c>
      <c r="D110" s="4">
        <f t="shared" si="16"/>
        <v>10</v>
      </c>
      <c r="E110" s="2">
        <f t="shared" si="17"/>
        <v>2024</v>
      </c>
      <c r="F110" s="2" t="str">
        <f t="shared" si="18"/>
        <v>octubre 2024</v>
      </c>
      <c r="G110" s="2" t="str">
        <f t="shared" si="19"/>
        <v>oct-17</v>
      </c>
      <c r="H110" s="2" t="str">
        <f t="shared" si="20"/>
        <v>jue</v>
      </c>
      <c r="I110" s="2">
        <f>VLOOKUP(H110,'Dia de la Semana'!A:B,2,0)</f>
        <v>4</v>
      </c>
      <c r="J110" s="2">
        <f t="shared" si="21"/>
        <v>17</v>
      </c>
      <c r="K110" s="2">
        <f t="shared" si="22"/>
        <v>42</v>
      </c>
      <c r="L110" s="3" t="str">
        <f t="shared" si="23"/>
        <v>14-10 al 20-10</v>
      </c>
      <c r="M110" s="2">
        <f>VLOOKUP(L110,Semana!A:B,2,0)</f>
        <v>94</v>
      </c>
      <c r="N110" s="10" t="str">
        <f t="shared" si="24"/>
        <v>jue 17-10</v>
      </c>
    </row>
    <row r="111" spans="1:14" x14ac:dyDescent="0.35">
      <c r="A111" s="9">
        <v>45583</v>
      </c>
      <c r="B111" s="2" t="str">
        <f t="shared" si="14"/>
        <v>octubre</v>
      </c>
      <c r="C111" s="2" t="str">
        <f t="shared" si="15"/>
        <v>oct</v>
      </c>
      <c r="D111" s="4">
        <f t="shared" si="16"/>
        <v>10</v>
      </c>
      <c r="E111" s="2">
        <f t="shared" si="17"/>
        <v>2024</v>
      </c>
      <c r="F111" s="2" t="str">
        <f t="shared" si="18"/>
        <v>octubre 2024</v>
      </c>
      <c r="G111" s="2" t="str">
        <f t="shared" si="19"/>
        <v>oct-18</v>
      </c>
      <c r="H111" s="2" t="str">
        <f t="shared" si="20"/>
        <v>vie</v>
      </c>
      <c r="I111" s="2">
        <f>VLOOKUP(H111,'Dia de la Semana'!A:B,2,0)</f>
        <v>5</v>
      </c>
      <c r="J111" s="2">
        <f t="shared" si="21"/>
        <v>18</v>
      </c>
      <c r="K111" s="2">
        <f t="shared" si="22"/>
        <v>42</v>
      </c>
      <c r="L111" s="3" t="str">
        <f t="shared" si="23"/>
        <v>14-10 al 20-10</v>
      </c>
      <c r="M111" s="2">
        <f>VLOOKUP(L111,Semana!A:B,2,0)</f>
        <v>94</v>
      </c>
      <c r="N111" s="10" t="str">
        <f t="shared" si="24"/>
        <v>vie 18-10</v>
      </c>
    </row>
    <row r="112" spans="1:14" x14ac:dyDescent="0.35">
      <c r="A112" s="9">
        <v>45584</v>
      </c>
      <c r="B112" s="2" t="str">
        <f t="shared" si="14"/>
        <v>octubre</v>
      </c>
      <c r="C112" s="2" t="str">
        <f t="shared" si="15"/>
        <v>oct</v>
      </c>
      <c r="D112" s="4">
        <f t="shared" si="16"/>
        <v>10</v>
      </c>
      <c r="E112" s="2">
        <f t="shared" si="17"/>
        <v>2024</v>
      </c>
      <c r="F112" s="2" t="str">
        <f t="shared" si="18"/>
        <v>octubre 2024</v>
      </c>
      <c r="G112" s="2" t="str">
        <f t="shared" si="19"/>
        <v>oct-19</v>
      </c>
      <c r="H112" s="2" t="str">
        <f t="shared" si="20"/>
        <v>sáb</v>
      </c>
      <c r="I112" s="2">
        <f>VLOOKUP(H112,'Dia de la Semana'!A:B,2,0)</f>
        <v>6</v>
      </c>
      <c r="J112" s="2">
        <f t="shared" si="21"/>
        <v>19</v>
      </c>
      <c r="K112" s="2">
        <f t="shared" si="22"/>
        <v>42</v>
      </c>
      <c r="L112" s="3" t="str">
        <f t="shared" si="23"/>
        <v>14-10 al 20-10</v>
      </c>
      <c r="M112" s="2">
        <f>VLOOKUP(L112,Semana!A:B,2,0)</f>
        <v>94</v>
      </c>
      <c r="N112" s="10" t="str">
        <f t="shared" si="24"/>
        <v>sáb 19-10</v>
      </c>
    </row>
    <row r="113" spans="1:14" x14ac:dyDescent="0.35">
      <c r="A113" s="9">
        <v>45585</v>
      </c>
      <c r="B113" s="2" t="str">
        <f t="shared" si="14"/>
        <v>octubre</v>
      </c>
      <c r="C113" s="2" t="str">
        <f t="shared" si="15"/>
        <v>oct</v>
      </c>
      <c r="D113" s="4">
        <f t="shared" si="16"/>
        <v>10</v>
      </c>
      <c r="E113" s="2">
        <f t="shared" si="17"/>
        <v>2024</v>
      </c>
      <c r="F113" s="2" t="str">
        <f t="shared" si="18"/>
        <v>octubre 2024</v>
      </c>
      <c r="G113" s="2" t="str">
        <f t="shared" si="19"/>
        <v>oct-20</v>
      </c>
      <c r="H113" s="2" t="str">
        <f t="shared" si="20"/>
        <v>dom</v>
      </c>
      <c r="I113" s="2">
        <f>VLOOKUP(H113,'Dia de la Semana'!A:B,2,0)</f>
        <v>7</v>
      </c>
      <c r="J113" s="2">
        <f t="shared" si="21"/>
        <v>20</v>
      </c>
      <c r="K113" s="2">
        <f t="shared" si="22"/>
        <v>42</v>
      </c>
      <c r="L113" s="3" t="str">
        <f t="shared" si="23"/>
        <v>14-10 al 20-10</v>
      </c>
      <c r="M113" s="2">
        <f>VLOOKUP(L113,Semana!A:B,2,0)</f>
        <v>94</v>
      </c>
      <c r="N113" s="10" t="str">
        <f t="shared" si="24"/>
        <v>dom 20-10</v>
      </c>
    </row>
    <row r="114" spans="1:14" x14ac:dyDescent="0.35">
      <c r="A114" s="9">
        <v>45586</v>
      </c>
      <c r="B114" s="2" t="str">
        <f t="shared" si="14"/>
        <v>octubre</v>
      </c>
      <c r="C114" s="2" t="str">
        <f t="shared" si="15"/>
        <v>oct</v>
      </c>
      <c r="D114" s="4">
        <f t="shared" si="16"/>
        <v>10</v>
      </c>
      <c r="E114" s="2">
        <f t="shared" si="17"/>
        <v>2024</v>
      </c>
      <c r="F114" s="2" t="str">
        <f t="shared" si="18"/>
        <v>octubre 2024</v>
      </c>
      <c r="G114" s="2" t="str">
        <f t="shared" si="19"/>
        <v>oct-21</v>
      </c>
      <c r="H114" s="2" t="str">
        <f t="shared" si="20"/>
        <v>lun</v>
      </c>
      <c r="I114" s="2">
        <f>VLOOKUP(H114,'Dia de la Semana'!A:B,2,0)</f>
        <v>1</v>
      </c>
      <c r="J114" s="2">
        <f t="shared" si="21"/>
        <v>21</v>
      </c>
      <c r="K114" s="2">
        <f t="shared" si="22"/>
        <v>43</v>
      </c>
      <c r="L114" s="3" t="str">
        <f t="shared" si="23"/>
        <v>21-10 al 27-10</v>
      </c>
      <c r="M114" s="2">
        <f>VLOOKUP(L114,Semana!A:B,2,0)</f>
        <v>95</v>
      </c>
      <c r="N114" s="10" t="str">
        <f t="shared" si="24"/>
        <v>lun 21-10</v>
      </c>
    </row>
    <row r="115" spans="1:14" x14ac:dyDescent="0.35">
      <c r="A115" s="9">
        <v>45587</v>
      </c>
      <c r="B115" s="2" t="str">
        <f t="shared" si="14"/>
        <v>octubre</v>
      </c>
      <c r="C115" s="2" t="str">
        <f t="shared" si="15"/>
        <v>oct</v>
      </c>
      <c r="D115" s="4">
        <f t="shared" si="16"/>
        <v>10</v>
      </c>
      <c r="E115" s="2">
        <f t="shared" si="17"/>
        <v>2024</v>
      </c>
      <c r="F115" s="2" t="str">
        <f t="shared" si="18"/>
        <v>octubre 2024</v>
      </c>
      <c r="G115" s="2" t="str">
        <f t="shared" si="19"/>
        <v>oct-22</v>
      </c>
      <c r="H115" s="2" t="str">
        <f t="shared" si="20"/>
        <v>mar</v>
      </c>
      <c r="I115" s="2">
        <f>VLOOKUP(H115,'Dia de la Semana'!A:B,2,0)</f>
        <v>2</v>
      </c>
      <c r="J115" s="2">
        <f t="shared" si="21"/>
        <v>22</v>
      </c>
      <c r="K115" s="2">
        <f t="shared" si="22"/>
        <v>43</v>
      </c>
      <c r="L115" s="3" t="str">
        <f t="shared" si="23"/>
        <v>21-10 al 27-10</v>
      </c>
      <c r="M115" s="2">
        <f>VLOOKUP(L115,Semana!A:B,2,0)</f>
        <v>95</v>
      </c>
      <c r="N115" s="10" t="str">
        <f t="shared" si="24"/>
        <v>mar 22-10</v>
      </c>
    </row>
    <row r="116" spans="1:14" x14ac:dyDescent="0.35">
      <c r="A116" s="9">
        <v>45588</v>
      </c>
      <c r="B116" s="2" t="str">
        <f t="shared" si="14"/>
        <v>octubre</v>
      </c>
      <c r="C116" s="2" t="str">
        <f t="shared" si="15"/>
        <v>oct</v>
      </c>
      <c r="D116" s="4">
        <f t="shared" si="16"/>
        <v>10</v>
      </c>
      <c r="E116" s="2">
        <f t="shared" si="17"/>
        <v>2024</v>
      </c>
      <c r="F116" s="2" t="str">
        <f t="shared" si="18"/>
        <v>octubre 2024</v>
      </c>
      <c r="G116" s="2" t="str">
        <f t="shared" si="19"/>
        <v>oct-23</v>
      </c>
      <c r="H116" s="2" t="str">
        <f t="shared" si="20"/>
        <v>mié</v>
      </c>
      <c r="I116" s="2">
        <f>VLOOKUP(H116,'Dia de la Semana'!A:B,2,0)</f>
        <v>3</v>
      </c>
      <c r="J116" s="2">
        <f t="shared" si="21"/>
        <v>23</v>
      </c>
      <c r="K116" s="2">
        <f t="shared" si="22"/>
        <v>43</v>
      </c>
      <c r="L116" s="3" t="str">
        <f t="shared" si="23"/>
        <v>21-10 al 27-10</v>
      </c>
      <c r="M116" s="2">
        <f>VLOOKUP(L116,Semana!A:B,2,0)</f>
        <v>95</v>
      </c>
      <c r="N116" s="10" t="str">
        <f t="shared" si="24"/>
        <v>mié 23-10</v>
      </c>
    </row>
    <row r="117" spans="1:14" x14ac:dyDescent="0.35">
      <c r="A117" s="9">
        <v>45589</v>
      </c>
      <c r="B117" s="2" t="str">
        <f t="shared" si="14"/>
        <v>octubre</v>
      </c>
      <c r="C117" s="2" t="str">
        <f t="shared" si="15"/>
        <v>oct</v>
      </c>
      <c r="D117" s="4">
        <f t="shared" si="16"/>
        <v>10</v>
      </c>
      <c r="E117" s="2">
        <f t="shared" si="17"/>
        <v>2024</v>
      </c>
      <c r="F117" s="2" t="str">
        <f t="shared" si="18"/>
        <v>octubre 2024</v>
      </c>
      <c r="G117" s="2" t="str">
        <f t="shared" si="19"/>
        <v>oct-24</v>
      </c>
      <c r="H117" s="2" t="str">
        <f t="shared" si="20"/>
        <v>jue</v>
      </c>
      <c r="I117" s="2">
        <f>VLOOKUP(H117,'Dia de la Semana'!A:B,2,0)</f>
        <v>4</v>
      </c>
      <c r="J117" s="2">
        <f t="shared" si="21"/>
        <v>24</v>
      </c>
      <c r="K117" s="2">
        <f t="shared" si="22"/>
        <v>43</v>
      </c>
      <c r="L117" s="3" t="str">
        <f t="shared" si="23"/>
        <v>21-10 al 27-10</v>
      </c>
      <c r="M117" s="2">
        <f>VLOOKUP(L117,Semana!A:B,2,0)</f>
        <v>95</v>
      </c>
      <c r="N117" s="10" t="str">
        <f t="shared" si="24"/>
        <v>jue 24-10</v>
      </c>
    </row>
    <row r="118" spans="1:14" x14ac:dyDescent="0.35">
      <c r="A118" s="9">
        <v>45590</v>
      </c>
      <c r="B118" s="2" t="str">
        <f t="shared" si="14"/>
        <v>octubre</v>
      </c>
      <c r="C118" s="2" t="str">
        <f t="shared" si="15"/>
        <v>oct</v>
      </c>
      <c r="D118" s="4">
        <f t="shared" si="16"/>
        <v>10</v>
      </c>
      <c r="E118" s="2">
        <f t="shared" si="17"/>
        <v>2024</v>
      </c>
      <c r="F118" s="2" t="str">
        <f t="shared" si="18"/>
        <v>octubre 2024</v>
      </c>
      <c r="G118" s="2" t="str">
        <f t="shared" si="19"/>
        <v>oct-25</v>
      </c>
      <c r="H118" s="2" t="str">
        <f t="shared" si="20"/>
        <v>vie</v>
      </c>
      <c r="I118" s="2">
        <f>VLOOKUP(H118,'Dia de la Semana'!A:B,2,0)</f>
        <v>5</v>
      </c>
      <c r="J118" s="2">
        <f t="shared" si="21"/>
        <v>25</v>
      </c>
      <c r="K118" s="2">
        <f t="shared" si="22"/>
        <v>43</v>
      </c>
      <c r="L118" s="3" t="str">
        <f t="shared" si="23"/>
        <v>21-10 al 27-10</v>
      </c>
      <c r="M118" s="2">
        <f>VLOOKUP(L118,Semana!A:B,2,0)</f>
        <v>95</v>
      </c>
      <c r="N118" s="10" t="str">
        <f t="shared" si="24"/>
        <v>vie 25-10</v>
      </c>
    </row>
    <row r="119" spans="1:14" x14ac:dyDescent="0.35">
      <c r="A119" s="9">
        <v>45591</v>
      </c>
      <c r="B119" s="2" t="str">
        <f t="shared" si="14"/>
        <v>octubre</v>
      </c>
      <c r="C119" s="2" t="str">
        <f t="shared" si="15"/>
        <v>oct</v>
      </c>
      <c r="D119" s="4">
        <f t="shared" si="16"/>
        <v>10</v>
      </c>
      <c r="E119" s="2">
        <f t="shared" si="17"/>
        <v>2024</v>
      </c>
      <c r="F119" s="2" t="str">
        <f t="shared" si="18"/>
        <v>octubre 2024</v>
      </c>
      <c r="G119" s="2" t="str">
        <f t="shared" si="19"/>
        <v>oct-26</v>
      </c>
      <c r="H119" s="2" t="str">
        <f t="shared" si="20"/>
        <v>sáb</v>
      </c>
      <c r="I119" s="2">
        <f>VLOOKUP(H119,'Dia de la Semana'!A:B,2,0)</f>
        <v>6</v>
      </c>
      <c r="J119" s="2">
        <f t="shared" si="21"/>
        <v>26</v>
      </c>
      <c r="K119" s="2">
        <f t="shared" si="22"/>
        <v>43</v>
      </c>
      <c r="L119" s="3" t="str">
        <f t="shared" si="23"/>
        <v>21-10 al 27-10</v>
      </c>
      <c r="M119" s="2">
        <f>VLOOKUP(L119,Semana!A:B,2,0)</f>
        <v>95</v>
      </c>
      <c r="N119" s="10" t="str">
        <f t="shared" si="24"/>
        <v>sáb 26-10</v>
      </c>
    </row>
    <row r="120" spans="1:14" x14ac:dyDescent="0.35">
      <c r="A120" s="9">
        <v>45592</v>
      </c>
      <c r="B120" s="2" t="str">
        <f t="shared" si="14"/>
        <v>octubre</v>
      </c>
      <c r="C120" s="2" t="str">
        <f t="shared" si="15"/>
        <v>oct</v>
      </c>
      <c r="D120" s="4">
        <f t="shared" si="16"/>
        <v>10</v>
      </c>
      <c r="E120" s="2">
        <f t="shared" si="17"/>
        <v>2024</v>
      </c>
      <c r="F120" s="2" t="str">
        <f t="shared" si="18"/>
        <v>octubre 2024</v>
      </c>
      <c r="G120" s="2" t="str">
        <f t="shared" si="19"/>
        <v>oct-27</v>
      </c>
      <c r="H120" s="2" t="str">
        <f t="shared" si="20"/>
        <v>dom</v>
      </c>
      <c r="I120" s="2">
        <f>VLOOKUP(H120,'Dia de la Semana'!A:B,2,0)</f>
        <v>7</v>
      </c>
      <c r="J120" s="2">
        <f t="shared" si="21"/>
        <v>27</v>
      </c>
      <c r="K120" s="2">
        <f t="shared" si="22"/>
        <v>43</v>
      </c>
      <c r="L120" s="3" t="str">
        <f t="shared" si="23"/>
        <v>21-10 al 27-10</v>
      </c>
      <c r="M120" s="2">
        <f>VLOOKUP(L120,Semana!A:B,2,0)</f>
        <v>95</v>
      </c>
      <c r="N120" s="10" t="str">
        <f t="shared" si="24"/>
        <v>dom 27-10</v>
      </c>
    </row>
    <row r="121" spans="1:14" x14ac:dyDescent="0.35">
      <c r="A121" s="9">
        <v>45593</v>
      </c>
      <c r="B121" s="2" t="str">
        <f t="shared" si="14"/>
        <v>octubre</v>
      </c>
      <c r="C121" s="2" t="str">
        <f t="shared" si="15"/>
        <v>oct</v>
      </c>
      <c r="D121" s="4">
        <f t="shared" si="16"/>
        <v>10</v>
      </c>
      <c r="E121" s="2">
        <f t="shared" si="17"/>
        <v>2024</v>
      </c>
      <c r="F121" s="2" t="str">
        <f t="shared" si="18"/>
        <v>octubre 2024</v>
      </c>
      <c r="G121" s="2" t="str">
        <f t="shared" si="19"/>
        <v>oct-28</v>
      </c>
      <c r="H121" s="2" t="str">
        <f t="shared" si="20"/>
        <v>lun</v>
      </c>
      <c r="I121" s="2">
        <f>VLOOKUP(H121,'Dia de la Semana'!A:B,2,0)</f>
        <v>1</v>
      </c>
      <c r="J121" s="2">
        <f t="shared" si="21"/>
        <v>28</v>
      </c>
      <c r="K121" s="2">
        <f t="shared" si="22"/>
        <v>44</v>
      </c>
      <c r="L121" s="3" t="str">
        <f t="shared" si="23"/>
        <v>28-10 al 03-11</v>
      </c>
      <c r="M121" s="2">
        <f>VLOOKUP(L121,Semana!A:B,2,0)</f>
        <v>96</v>
      </c>
      <c r="N121" s="10" t="str">
        <f t="shared" si="24"/>
        <v>lun 28-10</v>
      </c>
    </row>
    <row r="122" spans="1:14" x14ac:dyDescent="0.35">
      <c r="A122" s="9">
        <v>45594</v>
      </c>
      <c r="B122" s="2" t="str">
        <f t="shared" si="14"/>
        <v>octubre</v>
      </c>
      <c r="C122" s="2" t="str">
        <f t="shared" si="15"/>
        <v>oct</v>
      </c>
      <c r="D122" s="4">
        <f t="shared" si="16"/>
        <v>10</v>
      </c>
      <c r="E122" s="2">
        <f t="shared" si="17"/>
        <v>2024</v>
      </c>
      <c r="F122" s="2" t="str">
        <f t="shared" si="18"/>
        <v>octubre 2024</v>
      </c>
      <c r="G122" s="2" t="str">
        <f t="shared" si="19"/>
        <v>oct-29</v>
      </c>
      <c r="H122" s="2" t="str">
        <f t="shared" si="20"/>
        <v>mar</v>
      </c>
      <c r="I122" s="2">
        <f>VLOOKUP(H122,'Dia de la Semana'!A:B,2,0)</f>
        <v>2</v>
      </c>
      <c r="J122" s="2">
        <f t="shared" si="21"/>
        <v>29</v>
      </c>
      <c r="K122" s="2">
        <f t="shared" si="22"/>
        <v>44</v>
      </c>
      <c r="L122" s="3" t="str">
        <f t="shared" si="23"/>
        <v>28-10 al 03-11</v>
      </c>
      <c r="M122" s="2">
        <f>VLOOKUP(L122,Semana!A:B,2,0)</f>
        <v>96</v>
      </c>
      <c r="N122" s="10" t="str">
        <f t="shared" si="24"/>
        <v>mar 29-10</v>
      </c>
    </row>
    <row r="123" spans="1:14" x14ac:dyDescent="0.35">
      <c r="A123" s="9">
        <v>45595</v>
      </c>
      <c r="B123" s="2" t="str">
        <f t="shared" si="14"/>
        <v>octubre</v>
      </c>
      <c r="C123" s="2" t="str">
        <f t="shared" si="15"/>
        <v>oct</v>
      </c>
      <c r="D123" s="4">
        <f t="shared" si="16"/>
        <v>10</v>
      </c>
      <c r="E123" s="2">
        <f t="shared" si="17"/>
        <v>2024</v>
      </c>
      <c r="F123" s="2" t="str">
        <f t="shared" si="18"/>
        <v>octubre 2024</v>
      </c>
      <c r="G123" s="2" t="str">
        <f t="shared" si="19"/>
        <v>oct-30</v>
      </c>
      <c r="H123" s="2" t="str">
        <f t="shared" si="20"/>
        <v>mié</v>
      </c>
      <c r="I123" s="2">
        <f>VLOOKUP(H123,'Dia de la Semana'!A:B,2,0)</f>
        <v>3</v>
      </c>
      <c r="J123" s="2">
        <f t="shared" si="21"/>
        <v>30</v>
      </c>
      <c r="K123" s="2">
        <f t="shared" si="22"/>
        <v>44</v>
      </c>
      <c r="L123" s="3" t="str">
        <f t="shared" si="23"/>
        <v>28-10 al 03-11</v>
      </c>
      <c r="M123" s="2">
        <f>VLOOKUP(L123,Semana!A:B,2,0)</f>
        <v>96</v>
      </c>
      <c r="N123" s="10" t="str">
        <f t="shared" si="24"/>
        <v>mié 30-10</v>
      </c>
    </row>
    <row r="124" spans="1:14" x14ac:dyDescent="0.35">
      <c r="A124" s="9">
        <v>45596</v>
      </c>
      <c r="B124" s="2" t="str">
        <f t="shared" si="14"/>
        <v>octubre</v>
      </c>
      <c r="C124" s="2" t="str">
        <f t="shared" si="15"/>
        <v>oct</v>
      </c>
      <c r="D124" s="4">
        <f t="shared" si="16"/>
        <v>10</v>
      </c>
      <c r="E124" s="2">
        <f t="shared" si="17"/>
        <v>2024</v>
      </c>
      <c r="F124" s="2" t="str">
        <f t="shared" si="18"/>
        <v>octubre 2024</v>
      </c>
      <c r="G124" s="2" t="str">
        <f t="shared" si="19"/>
        <v>oct-31</v>
      </c>
      <c r="H124" s="2" t="str">
        <f t="shared" si="20"/>
        <v>jue</v>
      </c>
      <c r="I124" s="2">
        <f>VLOOKUP(H124,'Dia de la Semana'!A:B,2,0)</f>
        <v>4</v>
      </c>
      <c r="J124" s="2">
        <f t="shared" si="21"/>
        <v>31</v>
      </c>
      <c r="K124" s="2">
        <f t="shared" si="22"/>
        <v>44</v>
      </c>
      <c r="L124" s="3" t="str">
        <f t="shared" si="23"/>
        <v>28-10 al 03-11</v>
      </c>
      <c r="M124" s="2">
        <f>VLOOKUP(L124,Semana!A:B,2,0)</f>
        <v>96</v>
      </c>
      <c r="N124" s="10" t="str">
        <f t="shared" si="24"/>
        <v>jue 31-10</v>
      </c>
    </row>
    <row r="125" spans="1:14" x14ac:dyDescent="0.35">
      <c r="A125" s="9">
        <v>45597</v>
      </c>
      <c r="B125" s="2" t="str">
        <f t="shared" si="14"/>
        <v>noviembre</v>
      </c>
      <c r="C125" s="2" t="str">
        <f t="shared" si="15"/>
        <v>nov</v>
      </c>
      <c r="D125" s="4">
        <f t="shared" si="16"/>
        <v>11</v>
      </c>
      <c r="E125" s="2">
        <f t="shared" si="17"/>
        <v>2024</v>
      </c>
      <c r="F125" s="2" t="str">
        <f t="shared" si="18"/>
        <v>noviembre 2024</v>
      </c>
      <c r="G125" s="2" t="str">
        <f t="shared" si="19"/>
        <v>nov-01</v>
      </c>
      <c r="H125" s="2" t="str">
        <f t="shared" si="20"/>
        <v>vie</v>
      </c>
      <c r="I125" s="2">
        <f>VLOOKUP(H125,'Dia de la Semana'!A:B,2,0)</f>
        <v>5</v>
      </c>
      <c r="J125" s="2">
        <f t="shared" si="21"/>
        <v>1</v>
      </c>
      <c r="K125" s="2">
        <f t="shared" si="22"/>
        <v>44</v>
      </c>
      <c r="L125" s="3" t="str">
        <f t="shared" si="23"/>
        <v>28-10 al 03-11</v>
      </c>
      <c r="M125" s="2">
        <f>VLOOKUP(L125,Semana!A:B,2,0)</f>
        <v>96</v>
      </c>
      <c r="N125" s="10" t="str">
        <f t="shared" si="24"/>
        <v>vie 01-11</v>
      </c>
    </row>
    <row r="126" spans="1:14" x14ac:dyDescent="0.35">
      <c r="A126" s="9">
        <v>45598</v>
      </c>
      <c r="B126" s="2" t="str">
        <f t="shared" si="14"/>
        <v>noviembre</v>
      </c>
      <c r="C126" s="2" t="str">
        <f t="shared" si="15"/>
        <v>nov</v>
      </c>
      <c r="D126" s="4">
        <f t="shared" si="16"/>
        <v>11</v>
      </c>
      <c r="E126" s="2">
        <f t="shared" si="17"/>
        <v>2024</v>
      </c>
      <c r="F126" s="2" t="str">
        <f t="shared" si="18"/>
        <v>noviembre 2024</v>
      </c>
      <c r="G126" s="2" t="str">
        <f t="shared" si="19"/>
        <v>nov-02</v>
      </c>
      <c r="H126" s="2" t="str">
        <f t="shared" si="20"/>
        <v>sáb</v>
      </c>
      <c r="I126" s="2">
        <f>VLOOKUP(H126,'Dia de la Semana'!A:B,2,0)</f>
        <v>6</v>
      </c>
      <c r="J126" s="2">
        <f t="shared" si="21"/>
        <v>2</v>
      </c>
      <c r="K126" s="2">
        <f t="shared" si="22"/>
        <v>44</v>
      </c>
      <c r="L126" s="3" t="str">
        <f t="shared" si="23"/>
        <v>28-10 al 03-11</v>
      </c>
      <c r="M126" s="2">
        <f>VLOOKUP(L126,Semana!A:B,2,0)</f>
        <v>96</v>
      </c>
      <c r="N126" s="10" t="str">
        <f t="shared" si="24"/>
        <v>sáb 02-11</v>
      </c>
    </row>
    <row r="127" spans="1:14" x14ac:dyDescent="0.35">
      <c r="A127" s="9">
        <v>45599</v>
      </c>
      <c r="B127" s="2" t="str">
        <f t="shared" si="14"/>
        <v>noviembre</v>
      </c>
      <c r="C127" s="2" t="str">
        <f t="shared" si="15"/>
        <v>nov</v>
      </c>
      <c r="D127" s="4">
        <f t="shared" si="16"/>
        <v>11</v>
      </c>
      <c r="E127" s="2">
        <f t="shared" si="17"/>
        <v>2024</v>
      </c>
      <c r="F127" s="2" t="str">
        <f t="shared" si="18"/>
        <v>noviembre 2024</v>
      </c>
      <c r="G127" s="2" t="str">
        <f t="shared" si="19"/>
        <v>nov-03</v>
      </c>
      <c r="H127" s="2" t="str">
        <f t="shared" si="20"/>
        <v>dom</v>
      </c>
      <c r="I127" s="2">
        <f>VLOOKUP(H127,'Dia de la Semana'!A:B,2,0)</f>
        <v>7</v>
      </c>
      <c r="J127" s="2">
        <f t="shared" si="21"/>
        <v>3</v>
      </c>
      <c r="K127" s="2">
        <f t="shared" si="22"/>
        <v>44</v>
      </c>
      <c r="L127" s="3" t="str">
        <f t="shared" si="23"/>
        <v>28-10 al 03-11</v>
      </c>
      <c r="M127" s="2">
        <f>VLOOKUP(L127,Semana!A:B,2,0)</f>
        <v>96</v>
      </c>
      <c r="N127" s="10" t="str">
        <f t="shared" si="24"/>
        <v>dom 03-11</v>
      </c>
    </row>
    <row r="128" spans="1:14" x14ac:dyDescent="0.35">
      <c r="A128" s="9">
        <v>45600</v>
      </c>
      <c r="B128" s="2" t="str">
        <f t="shared" si="14"/>
        <v>noviembre</v>
      </c>
      <c r="C128" s="2" t="str">
        <f t="shared" si="15"/>
        <v>nov</v>
      </c>
      <c r="D128" s="4">
        <f t="shared" si="16"/>
        <v>11</v>
      </c>
      <c r="E128" s="2">
        <f t="shared" si="17"/>
        <v>2024</v>
      </c>
      <c r="F128" s="2" t="str">
        <f t="shared" si="18"/>
        <v>noviembre 2024</v>
      </c>
      <c r="G128" s="2" t="str">
        <f t="shared" si="19"/>
        <v>nov-04</v>
      </c>
      <c r="H128" s="2" t="str">
        <f t="shared" si="20"/>
        <v>lun</v>
      </c>
      <c r="I128" s="2">
        <f>VLOOKUP(H128,'Dia de la Semana'!A:B,2,0)</f>
        <v>1</v>
      </c>
      <c r="J128" s="2">
        <f t="shared" si="21"/>
        <v>4</v>
      </c>
      <c r="K128" s="2">
        <f t="shared" si="22"/>
        <v>45</v>
      </c>
      <c r="L128" s="3" t="str">
        <f t="shared" si="23"/>
        <v>04-11 al 10-11</v>
      </c>
      <c r="M128" s="2">
        <f>VLOOKUP(L128,Semana!A:B,2,0)</f>
        <v>97</v>
      </c>
      <c r="N128" s="10" t="str">
        <f t="shared" si="24"/>
        <v>lun 04-11</v>
      </c>
    </row>
    <row r="129" spans="1:14" x14ac:dyDescent="0.35">
      <c r="A129" s="9">
        <v>45601</v>
      </c>
      <c r="B129" s="2" t="str">
        <f t="shared" si="14"/>
        <v>noviembre</v>
      </c>
      <c r="C129" s="2" t="str">
        <f t="shared" si="15"/>
        <v>nov</v>
      </c>
      <c r="D129" s="4">
        <f t="shared" si="16"/>
        <v>11</v>
      </c>
      <c r="E129" s="2">
        <f t="shared" si="17"/>
        <v>2024</v>
      </c>
      <c r="F129" s="2" t="str">
        <f t="shared" si="18"/>
        <v>noviembre 2024</v>
      </c>
      <c r="G129" s="2" t="str">
        <f t="shared" si="19"/>
        <v>nov-05</v>
      </c>
      <c r="H129" s="2" t="str">
        <f t="shared" si="20"/>
        <v>mar</v>
      </c>
      <c r="I129" s="2">
        <f>VLOOKUP(H129,'Dia de la Semana'!A:B,2,0)</f>
        <v>2</v>
      </c>
      <c r="J129" s="2">
        <f t="shared" si="21"/>
        <v>5</v>
      </c>
      <c r="K129" s="2">
        <f t="shared" si="22"/>
        <v>45</v>
      </c>
      <c r="L129" s="3" t="str">
        <f t="shared" si="23"/>
        <v>04-11 al 10-11</v>
      </c>
      <c r="M129" s="2">
        <f>VLOOKUP(L129,Semana!A:B,2,0)</f>
        <v>97</v>
      </c>
      <c r="N129" s="10" t="str">
        <f t="shared" si="24"/>
        <v>mar 05-11</v>
      </c>
    </row>
    <row r="130" spans="1:14" x14ac:dyDescent="0.35">
      <c r="A130" s="9">
        <v>45602</v>
      </c>
      <c r="B130" s="2" t="str">
        <f t="shared" si="14"/>
        <v>noviembre</v>
      </c>
      <c r="C130" s="2" t="str">
        <f t="shared" si="15"/>
        <v>nov</v>
      </c>
      <c r="D130" s="4">
        <f t="shared" si="16"/>
        <v>11</v>
      </c>
      <c r="E130" s="2">
        <f t="shared" si="17"/>
        <v>2024</v>
      </c>
      <c r="F130" s="2" t="str">
        <f t="shared" si="18"/>
        <v>noviembre 2024</v>
      </c>
      <c r="G130" s="2" t="str">
        <f t="shared" si="19"/>
        <v>nov-06</v>
      </c>
      <c r="H130" s="2" t="str">
        <f t="shared" si="20"/>
        <v>mié</v>
      </c>
      <c r="I130" s="2">
        <f>VLOOKUP(H130,'Dia de la Semana'!A:B,2,0)</f>
        <v>3</v>
      </c>
      <c r="J130" s="2">
        <f t="shared" si="21"/>
        <v>6</v>
      </c>
      <c r="K130" s="2">
        <f t="shared" si="22"/>
        <v>45</v>
      </c>
      <c r="L130" s="3" t="str">
        <f t="shared" si="23"/>
        <v>04-11 al 10-11</v>
      </c>
      <c r="M130" s="2">
        <f>VLOOKUP(L130,Semana!A:B,2,0)</f>
        <v>97</v>
      </c>
      <c r="N130" s="10" t="str">
        <f t="shared" si="24"/>
        <v>mié 06-11</v>
      </c>
    </row>
    <row r="131" spans="1:14" x14ac:dyDescent="0.35">
      <c r="A131" s="9">
        <v>45603</v>
      </c>
      <c r="B131" s="2" t="str">
        <f t="shared" si="14"/>
        <v>noviembre</v>
      </c>
      <c r="C131" s="2" t="str">
        <f t="shared" si="15"/>
        <v>nov</v>
      </c>
      <c r="D131" s="4">
        <f t="shared" si="16"/>
        <v>11</v>
      </c>
      <c r="E131" s="2">
        <f t="shared" si="17"/>
        <v>2024</v>
      </c>
      <c r="F131" s="2" t="str">
        <f t="shared" si="18"/>
        <v>noviembre 2024</v>
      </c>
      <c r="G131" s="2" t="str">
        <f t="shared" si="19"/>
        <v>nov-07</v>
      </c>
      <c r="H131" s="2" t="str">
        <f t="shared" si="20"/>
        <v>jue</v>
      </c>
      <c r="I131" s="2">
        <f>VLOOKUP(H131,'Dia de la Semana'!A:B,2,0)</f>
        <v>4</v>
      </c>
      <c r="J131" s="2">
        <f t="shared" si="21"/>
        <v>7</v>
      </c>
      <c r="K131" s="2">
        <f t="shared" si="22"/>
        <v>45</v>
      </c>
      <c r="L131" s="3" t="str">
        <f t="shared" si="23"/>
        <v>04-11 al 10-11</v>
      </c>
      <c r="M131" s="2">
        <f>VLOOKUP(L131,Semana!A:B,2,0)</f>
        <v>97</v>
      </c>
      <c r="N131" s="10" t="str">
        <f t="shared" si="24"/>
        <v>jue 07-11</v>
      </c>
    </row>
    <row r="132" spans="1:14" x14ac:dyDescent="0.35">
      <c r="A132" s="9">
        <v>45604</v>
      </c>
      <c r="B132" s="2" t="str">
        <f t="shared" si="14"/>
        <v>noviembre</v>
      </c>
      <c r="C132" s="2" t="str">
        <f t="shared" si="15"/>
        <v>nov</v>
      </c>
      <c r="D132" s="4">
        <f t="shared" si="16"/>
        <v>11</v>
      </c>
      <c r="E132" s="2">
        <f t="shared" si="17"/>
        <v>2024</v>
      </c>
      <c r="F132" s="2" t="str">
        <f t="shared" si="18"/>
        <v>noviembre 2024</v>
      </c>
      <c r="G132" s="2" t="str">
        <f t="shared" si="19"/>
        <v>nov-08</v>
      </c>
      <c r="H132" s="2" t="str">
        <f t="shared" si="20"/>
        <v>vie</v>
      </c>
      <c r="I132" s="2">
        <f>VLOOKUP(H132,'Dia de la Semana'!A:B,2,0)</f>
        <v>5</v>
      </c>
      <c r="J132" s="2">
        <f t="shared" si="21"/>
        <v>8</v>
      </c>
      <c r="K132" s="2">
        <f t="shared" si="22"/>
        <v>45</v>
      </c>
      <c r="L132" s="3" t="str">
        <f t="shared" si="23"/>
        <v>04-11 al 10-11</v>
      </c>
      <c r="M132" s="2">
        <f>VLOOKUP(L132,Semana!A:B,2,0)</f>
        <v>97</v>
      </c>
      <c r="N132" s="10" t="str">
        <f t="shared" si="24"/>
        <v>vie 08-11</v>
      </c>
    </row>
    <row r="133" spans="1:14" x14ac:dyDescent="0.35">
      <c r="A133" s="9">
        <v>45605</v>
      </c>
      <c r="B133" s="2" t="str">
        <f t="shared" si="14"/>
        <v>noviembre</v>
      </c>
      <c r="C133" s="2" t="str">
        <f t="shared" si="15"/>
        <v>nov</v>
      </c>
      <c r="D133" s="4">
        <f t="shared" si="16"/>
        <v>11</v>
      </c>
      <c r="E133" s="2">
        <f t="shared" si="17"/>
        <v>2024</v>
      </c>
      <c r="F133" s="2" t="str">
        <f t="shared" si="18"/>
        <v>noviembre 2024</v>
      </c>
      <c r="G133" s="2" t="str">
        <f t="shared" si="19"/>
        <v>nov-09</v>
      </c>
      <c r="H133" s="2" t="str">
        <f t="shared" si="20"/>
        <v>sáb</v>
      </c>
      <c r="I133" s="2">
        <f>VLOOKUP(H133,'Dia de la Semana'!A:B,2,0)</f>
        <v>6</v>
      </c>
      <c r="J133" s="2">
        <f t="shared" si="21"/>
        <v>9</v>
      </c>
      <c r="K133" s="2">
        <f t="shared" si="22"/>
        <v>45</v>
      </c>
      <c r="L133" s="3" t="str">
        <f t="shared" si="23"/>
        <v>04-11 al 10-11</v>
      </c>
      <c r="M133" s="2">
        <f>VLOOKUP(L133,Semana!A:B,2,0)</f>
        <v>97</v>
      </c>
      <c r="N133" s="10" t="str">
        <f t="shared" si="24"/>
        <v>sáb 09-11</v>
      </c>
    </row>
    <row r="134" spans="1:14" x14ac:dyDescent="0.35">
      <c r="A134" s="9">
        <v>45606</v>
      </c>
      <c r="B134" s="2" t="str">
        <f t="shared" si="14"/>
        <v>noviembre</v>
      </c>
      <c r="C134" s="2" t="str">
        <f t="shared" si="15"/>
        <v>nov</v>
      </c>
      <c r="D134" s="4">
        <f t="shared" si="16"/>
        <v>11</v>
      </c>
      <c r="E134" s="2">
        <f t="shared" si="17"/>
        <v>2024</v>
      </c>
      <c r="F134" s="2" t="str">
        <f t="shared" si="18"/>
        <v>noviembre 2024</v>
      </c>
      <c r="G134" s="2" t="str">
        <f t="shared" si="19"/>
        <v>nov-10</v>
      </c>
      <c r="H134" s="2" t="str">
        <f t="shared" si="20"/>
        <v>dom</v>
      </c>
      <c r="I134" s="2">
        <f>VLOOKUP(H134,'Dia de la Semana'!A:B,2,0)</f>
        <v>7</v>
      </c>
      <c r="J134" s="2">
        <f t="shared" si="21"/>
        <v>10</v>
      </c>
      <c r="K134" s="2">
        <f t="shared" si="22"/>
        <v>45</v>
      </c>
      <c r="L134" s="3" t="str">
        <f t="shared" si="23"/>
        <v>04-11 al 10-11</v>
      </c>
      <c r="M134" s="2">
        <f>VLOOKUP(L134,Semana!A:B,2,0)</f>
        <v>97</v>
      </c>
      <c r="N134" s="10" t="str">
        <f t="shared" si="24"/>
        <v>dom 10-11</v>
      </c>
    </row>
    <row r="135" spans="1:14" x14ac:dyDescent="0.35">
      <c r="A135" s="9">
        <v>45607</v>
      </c>
      <c r="B135" s="2" t="str">
        <f t="shared" si="14"/>
        <v>noviembre</v>
      </c>
      <c r="C135" s="2" t="str">
        <f t="shared" si="15"/>
        <v>nov</v>
      </c>
      <c r="D135" s="4">
        <f t="shared" si="16"/>
        <v>11</v>
      </c>
      <c r="E135" s="2">
        <f t="shared" si="17"/>
        <v>2024</v>
      </c>
      <c r="F135" s="2" t="str">
        <f t="shared" si="18"/>
        <v>noviembre 2024</v>
      </c>
      <c r="G135" s="2" t="str">
        <f t="shared" si="19"/>
        <v>nov-11</v>
      </c>
      <c r="H135" s="2" t="str">
        <f t="shared" si="20"/>
        <v>lun</v>
      </c>
      <c r="I135" s="2">
        <f>VLOOKUP(H135,'Dia de la Semana'!A:B,2,0)</f>
        <v>1</v>
      </c>
      <c r="J135" s="2">
        <f t="shared" si="21"/>
        <v>11</v>
      </c>
      <c r="K135" s="2">
        <f t="shared" si="22"/>
        <v>46</v>
      </c>
      <c r="L135" s="3" t="str">
        <f t="shared" si="23"/>
        <v>11-11 al 17-11</v>
      </c>
      <c r="M135" s="2">
        <f>VLOOKUP(L135,Semana!A:B,2,0)</f>
        <v>98</v>
      </c>
      <c r="N135" s="10" t="str">
        <f t="shared" si="24"/>
        <v>lun 11-11</v>
      </c>
    </row>
    <row r="136" spans="1:14" x14ac:dyDescent="0.35">
      <c r="A136" s="9">
        <v>45608</v>
      </c>
      <c r="B136" s="2" t="str">
        <f t="shared" si="14"/>
        <v>noviembre</v>
      </c>
      <c r="C136" s="2" t="str">
        <f t="shared" si="15"/>
        <v>nov</v>
      </c>
      <c r="D136" s="4">
        <f t="shared" si="16"/>
        <v>11</v>
      </c>
      <c r="E136" s="2">
        <f t="shared" si="17"/>
        <v>2024</v>
      </c>
      <c r="F136" s="2" t="str">
        <f t="shared" si="18"/>
        <v>noviembre 2024</v>
      </c>
      <c r="G136" s="2" t="str">
        <f t="shared" si="19"/>
        <v>nov-12</v>
      </c>
      <c r="H136" s="2" t="str">
        <f t="shared" si="20"/>
        <v>mar</v>
      </c>
      <c r="I136" s="2">
        <f>VLOOKUP(H136,'Dia de la Semana'!A:B,2,0)</f>
        <v>2</v>
      </c>
      <c r="J136" s="2">
        <f t="shared" si="21"/>
        <v>12</v>
      </c>
      <c r="K136" s="2">
        <f t="shared" si="22"/>
        <v>46</v>
      </c>
      <c r="L136" s="3" t="str">
        <f t="shared" si="23"/>
        <v>11-11 al 17-11</v>
      </c>
      <c r="M136" s="2">
        <f>VLOOKUP(L136,Semana!A:B,2,0)</f>
        <v>98</v>
      </c>
      <c r="N136" s="10" t="str">
        <f t="shared" si="24"/>
        <v>mar 12-11</v>
      </c>
    </row>
    <row r="137" spans="1:14" x14ac:dyDescent="0.35">
      <c r="A137" s="9">
        <v>45609</v>
      </c>
      <c r="B137" s="2" t="str">
        <f t="shared" si="14"/>
        <v>noviembre</v>
      </c>
      <c r="C137" s="2" t="str">
        <f t="shared" si="15"/>
        <v>nov</v>
      </c>
      <c r="D137" s="4">
        <f t="shared" si="16"/>
        <v>11</v>
      </c>
      <c r="E137" s="2">
        <f t="shared" si="17"/>
        <v>2024</v>
      </c>
      <c r="F137" s="2" t="str">
        <f t="shared" si="18"/>
        <v>noviembre 2024</v>
      </c>
      <c r="G137" s="2" t="str">
        <f t="shared" si="19"/>
        <v>nov-13</v>
      </c>
      <c r="H137" s="2" t="str">
        <f t="shared" si="20"/>
        <v>mié</v>
      </c>
      <c r="I137" s="2">
        <f>VLOOKUP(H137,'Dia de la Semana'!A:B,2,0)</f>
        <v>3</v>
      </c>
      <c r="J137" s="2">
        <f t="shared" si="21"/>
        <v>13</v>
      </c>
      <c r="K137" s="2">
        <f t="shared" si="22"/>
        <v>46</v>
      </c>
      <c r="L137" s="3" t="str">
        <f t="shared" si="23"/>
        <v>11-11 al 17-11</v>
      </c>
      <c r="M137" s="2">
        <f>VLOOKUP(L137,Semana!A:B,2,0)</f>
        <v>98</v>
      </c>
      <c r="N137" s="10" t="str">
        <f t="shared" si="24"/>
        <v>mié 13-11</v>
      </c>
    </row>
    <row r="138" spans="1:14" x14ac:dyDescent="0.35">
      <c r="A138" s="9">
        <v>45610</v>
      </c>
      <c r="B138" s="2" t="str">
        <f t="shared" si="14"/>
        <v>noviembre</v>
      </c>
      <c r="C138" s="2" t="str">
        <f t="shared" si="15"/>
        <v>nov</v>
      </c>
      <c r="D138" s="4">
        <f t="shared" si="16"/>
        <v>11</v>
      </c>
      <c r="E138" s="2">
        <f t="shared" si="17"/>
        <v>2024</v>
      </c>
      <c r="F138" s="2" t="str">
        <f t="shared" si="18"/>
        <v>noviembre 2024</v>
      </c>
      <c r="G138" s="2" t="str">
        <f t="shared" si="19"/>
        <v>nov-14</v>
      </c>
      <c r="H138" s="2" t="str">
        <f t="shared" si="20"/>
        <v>jue</v>
      </c>
      <c r="I138" s="2">
        <f>VLOOKUP(H138,'Dia de la Semana'!A:B,2,0)</f>
        <v>4</v>
      </c>
      <c r="J138" s="2">
        <f t="shared" si="21"/>
        <v>14</v>
      </c>
      <c r="K138" s="2">
        <f t="shared" si="22"/>
        <v>46</v>
      </c>
      <c r="L138" s="3" t="str">
        <f t="shared" si="23"/>
        <v>11-11 al 17-11</v>
      </c>
      <c r="M138" s="2">
        <f>VLOOKUP(L138,Semana!A:B,2,0)</f>
        <v>98</v>
      </c>
      <c r="N138" s="10" t="str">
        <f t="shared" si="24"/>
        <v>jue 14-11</v>
      </c>
    </row>
    <row r="139" spans="1:14" x14ac:dyDescent="0.35">
      <c r="A139" s="9">
        <v>45611</v>
      </c>
      <c r="B139" s="2" t="str">
        <f t="shared" si="14"/>
        <v>noviembre</v>
      </c>
      <c r="C139" s="2" t="str">
        <f t="shared" si="15"/>
        <v>nov</v>
      </c>
      <c r="D139" s="4">
        <f t="shared" si="16"/>
        <v>11</v>
      </c>
      <c r="E139" s="2">
        <f t="shared" si="17"/>
        <v>2024</v>
      </c>
      <c r="F139" s="2" t="str">
        <f t="shared" si="18"/>
        <v>noviembre 2024</v>
      </c>
      <c r="G139" s="2" t="str">
        <f t="shared" si="19"/>
        <v>nov-15</v>
      </c>
      <c r="H139" s="2" t="str">
        <f t="shared" si="20"/>
        <v>vie</v>
      </c>
      <c r="I139" s="2">
        <f>VLOOKUP(H139,'Dia de la Semana'!A:B,2,0)</f>
        <v>5</v>
      </c>
      <c r="J139" s="2">
        <f t="shared" si="21"/>
        <v>15</v>
      </c>
      <c r="K139" s="2">
        <f t="shared" si="22"/>
        <v>46</v>
      </c>
      <c r="L139" s="3" t="str">
        <f t="shared" si="23"/>
        <v>11-11 al 17-11</v>
      </c>
      <c r="M139" s="2">
        <f>VLOOKUP(L139,Semana!A:B,2,0)</f>
        <v>98</v>
      </c>
      <c r="N139" s="10" t="str">
        <f t="shared" si="24"/>
        <v>vie 15-11</v>
      </c>
    </row>
    <row r="140" spans="1:14" x14ac:dyDescent="0.35">
      <c r="A140" s="9">
        <v>45612</v>
      </c>
      <c r="B140" s="2" t="str">
        <f t="shared" ref="B140:B185" si="25">TEXT(A140,"mmmm")</f>
        <v>noviembre</v>
      </c>
      <c r="C140" s="2" t="str">
        <f t="shared" ref="C140:C185" si="26">TEXT(A140,"mmm")</f>
        <v>nov</v>
      </c>
      <c r="D140" s="4">
        <f t="shared" ref="D140:D185" si="27">MONTH(A140)</f>
        <v>11</v>
      </c>
      <c r="E140" s="2">
        <f t="shared" ref="E140:E185" si="28">YEAR(A140)</f>
        <v>2024</v>
      </c>
      <c r="F140" s="2" t="str">
        <f t="shared" ref="F140:F185" si="29">TEXT(A140,"mmmm yyyy")</f>
        <v>noviembre 2024</v>
      </c>
      <c r="G140" s="2" t="str">
        <f t="shared" ref="G140:G185" si="30">TEXT(A140,"mmm-dd")</f>
        <v>nov-16</v>
      </c>
      <c r="H140" s="2" t="str">
        <f t="shared" ref="H140:H185" si="31">TEXT(A140,"ddd")</f>
        <v>sáb</v>
      </c>
      <c r="I140" s="2">
        <f>VLOOKUP(H140,'Dia de la Semana'!A:B,2,0)</f>
        <v>6</v>
      </c>
      <c r="J140" s="2">
        <f t="shared" ref="J140:J185" si="32">DAY(A140)</f>
        <v>16</v>
      </c>
      <c r="K140" s="2">
        <f t="shared" ref="K140:K185" si="33">WEEKNUM(A140,2)</f>
        <v>46</v>
      </c>
      <c r="L140" s="3" t="str">
        <f t="shared" ref="L140:L185" si="34">TEXT(A140+1-WEEKDAY(A140,2),"dd-mm") &amp; " al " &amp; TEXT(A140+7-WEEKDAY(A140,2),"dd-mm")</f>
        <v>11-11 al 17-11</v>
      </c>
      <c r="M140" s="2">
        <f>VLOOKUP(L140,Semana!A:B,2,0)</f>
        <v>98</v>
      </c>
      <c r="N140" s="10" t="str">
        <f t="shared" ref="N140:N185" si="35">TEXT(A140,"ddd") &amp; " " &amp; TEXT(A140,"dd-mm")</f>
        <v>sáb 16-11</v>
      </c>
    </row>
    <row r="141" spans="1:14" x14ac:dyDescent="0.35">
      <c r="A141" s="9">
        <v>45613</v>
      </c>
      <c r="B141" s="2" t="str">
        <f t="shared" si="25"/>
        <v>noviembre</v>
      </c>
      <c r="C141" s="2" t="str">
        <f t="shared" si="26"/>
        <v>nov</v>
      </c>
      <c r="D141" s="4">
        <f t="shared" si="27"/>
        <v>11</v>
      </c>
      <c r="E141" s="2">
        <f t="shared" si="28"/>
        <v>2024</v>
      </c>
      <c r="F141" s="2" t="str">
        <f t="shared" si="29"/>
        <v>noviembre 2024</v>
      </c>
      <c r="G141" s="2" t="str">
        <f t="shared" si="30"/>
        <v>nov-17</v>
      </c>
      <c r="H141" s="2" t="str">
        <f t="shared" si="31"/>
        <v>dom</v>
      </c>
      <c r="I141" s="2">
        <f>VLOOKUP(H141,'Dia de la Semana'!A:B,2,0)</f>
        <v>7</v>
      </c>
      <c r="J141" s="2">
        <f t="shared" si="32"/>
        <v>17</v>
      </c>
      <c r="K141" s="2">
        <f t="shared" si="33"/>
        <v>46</v>
      </c>
      <c r="L141" s="3" t="str">
        <f t="shared" si="34"/>
        <v>11-11 al 17-11</v>
      </c>
      <c r="M141" s="2">
        <f>VLOOKUP(L141,Semana!A:B,2,0)</f>
        <v>98</v>
      </c>
      <c r="N141" s="10" t="str">
        <f t="shared" si="35"/>
        <v>dom 17-11</v>
      </c>
    </row>
    <row r="142" spans="1:14" x14ac:dyDescent="0.35">
      <c r="A142" s="9">
        <v>45614</v>
      </c>
      <c r="B142" s="2" t="str">
        <f t="shared" si="25"/>
        <v>noviembre</v>
      </c>
      <c r="C142" s="2" t="str">
        <f t="shared" si="26"/>
        <v>nov</v>
      </c>
      <c r="D142" s="4">
        <f t="shared" si="27"/>
        <v>11</v>
      </c>
      <c r="E142" s="2">
        <f t="shared" si="28"/>
        <v>2024</v>
      </c>
      <c r="F142" s="2" t="str">
        <f t="shared" si="29"/>
        <v>noviembre 2024</v>
      </c>
      <c r="G142" s="2" t="str">
        <f t="shared" si="30"/>
        <v>nov-18</v>
      </c>
      <c r="H142" s="2" t="str">
        <f t="shared" si="31"/>
        <v>lun</v>
      </c>
      <c r="I142" s="2">
        <f>VLOOKUP(H142,'Dia de la Semana'!A:B,2,0)</f>
        <v>1</v>
      </c>
      <c r="J142" s="2">
        <f t="shared" si="32"/>
        <v>18</v>
      </c>
      <c r="K142" s="2">
        <f t="shared" si="33"/>
        <v>47</v>
      </c>
      <c r="L142" s="3" t="str">
        <f t="shared" si="34"/>
        <v>18-11 al 24-11</v>
      </c>
      <c r="M142" s="2">
        <f>VLOOKUP(L142,Semana!A:B,2,0)</f>
        <v>99</v>
      </c>
      <c r="N142" s="10" t="str">
        <f t="shared" si="35"/>
        <v>lun 18-11</v>
      </c>
    </row>
    <row r="143" spans="1:14" x14ac:dyDescent="0.35">
      <c r="A143" s="9">
        <v>45615</v>
      </c>
      <c r="B143" s="2" t="str">
        <f t="shared" si="25"/>
        <v>noviembre</v>
      </c>
      <c r="C143" s="2" t="str">
        <f t="shared" si="26"/>
        <v>nov</v>
      </c>
      <c r="D143" s="4">
        <f t="shared" si="27"/>
        <v>11</v>
      </c>
      <c r="E143" s="2">
        <f t="shared" si="28"/>
        <v>2024</v>
      </c>
      <c r="F143" s="2" t="str">
        <f t="shared" si="29"/>
        <v>noviembre 2024</v>
      </c>
      <c r="G143" s="2" t="str">
        <f t="shared" si="30"/>
        <v>nov-19</v>
      </c>
      <c r="H143" s="2" t="str">
        <f t="shared" si="31"/>
        <v>mar</v>
      </c>
      <c r="I143" s="2">
        <f>VLOOKUP(H143,'Dia de la Semana'!A:B,2,0)</f>
        <v>2</v>
      </c>
      <c r="J143" s="2">
        <f t="shared" si="32"/>
        <v>19</v>
      </c>
      <c r="K143" s="2">
        <f t="shared" si="33"/>
        <v>47</v>
      </c>
      <c r="L143" s="3" t="str">
        <f t="shared" si="34"/>
        <v>18-11 al 24-11</v>
      </c>
      <c r="M143" s="2">
        <f>VLOOKUP(L143,Semana!A:B,2,0)</f>
        <v>99</v>
      </c>
      <c r="N143" s="10" t="str">
        <f t="shared" si="35"/>
        <v>mar 19-11</v>
      </c>
    </row>
    <row r="144" spans="1:14" x14ac:dyDescent="0.35">
      <c r="A144" s="9">
        <v>45616</v>
      </c>
      <c r="B144" s="2" t="str">
        <f t="shared" si="25"/>
        <v>noviembre</v>
      </c>
      <c r="C144" s="2" t="str">
        <f t="shared" si="26"/>
        <v>nov</v>
      </c>
      <c r="D144" s="4">
        <f t="shared" si="27"/>
        <v>11</v>
      </c>
      <c r="E144" s="2">
        <f t="shared" si="28"/>
        <v>2024</v>
      </c>
      <c r="F144" s="2" t="str">
        <f t="shared" si="29"/>
        <v>noviembre 2024</v>
      </c>
      <c r="G144" s="2" t="str">
        <f t="shared" si="30"/>
        <v>nov-20</v>
      </c>
      <c r="H144" s="2" t="str">
        <f t="shared" si="31"/>
        <v>mié</v>
      </c>
      <c r="I144" s="2">
        <f>VLOOKUP(H144,'Dia de la Semana'!A:B,2,0)</f>
        <v>3</v>
      </c>
      <c r="J144" s="2">
        <f t="shared" si="32"/>
        <v>20</v>
      </c>
      <c r="K144" s="2">
        <f t="shared" si="33"/>
        <v>47</v>
      </c>
      <c r="L144" s="3" t="str">
        <f t="shared" si="34"/>
        <v>18-11 al 24-11</v>
      </c>
      <c r="M144" s="2">
        <f>VLOOKUP(L144,Semana!A:B,2,0)</f>
        <v>99</v>
      </c>
      <c r="N144" s="10" t="str">
        <f t="shared" si="35"/>
        <v>mié 20-11</v>
      </c>
    </row>
    <row r="145" spans="1:14" x14ac:dyDescent="0.35">
      <c r="A145" s="9">
        <v>45617</v>
      </c>
      <c r="B145" s="2" t="str">
        <f t="shared" si="25"/>
        <v>noviembre</v>
      </c>
      <c r="C145" s="2" t="str">
        <f t="shared" si="26"/>
        <v>nov</v>
      </c>
      <c r="D145" s="4">
        <f t="shared" si="27"/>
        <v>11</v>
      </c>
      <c r="E145" s="2">
        <f t="shared" si="28"/>
        <v>2024</v>
      </c>
      <c r="F145" s="2" t="str">
        <f t="shared" si="29"/>
        <v>noviembre 2024</v>
      </c>
      <c r="G145" s="2" t="str">
        <f t="shared" si="30"/>
        <v>nov-21</v>
      </c>
      <c r="H145" s="2" t="str">
        <f t="shared" si="31"/>
        <v>jue</v>
      </c>
      <c r="I145" s="2">
        <f>VLOOKUP(H145,'Dia de la Semana'!A:B,2,0)</f>
        <v>4</v>
      </c>
      <c r="J145" s="2">
        <f t="shared" si="32"/>
        <v>21</v>
      </c>
      <c r="K145" s="2">
        <f t="shared" si="33"/>
        <v>47</v>
      </c>
      <c r="L145" s="3" t="str">
        <f t="shared" si="34"/>
        <v>18-11 al 24-11</v>
      </c>
      <c r="M145" s="2">
        <f>VLOOKUP(L145,Semana!A:B,2,0)</f>
        <v>99</v>
      </c>
      <c r="N145" s="10" t="str">
        <f t="shared" si="35"/>
        <v>jue 21-11</v>
      </c>
    </row>
    <row r="146" spans="1:14" x14ac:dyDescent="0.35">
      <c r="A146" s="9">
        <v>45618</v>
      </c>
      <c r="B146" s="2" t="str">
        <f t="shared" si="25"/>
        <v>noviembre</v>
      </c>
      <c r="C146" s="2" t="str">
        <f t="shared" si="26"/>
        <v>nov</v>
      </c>
      <c r="D146" s="4">
        <f t="shared" si="27"/>
        <v>11</v>
      </c>
      <c r="E146" s="2">
        <f t="shared" si="28"/>
        <v>2024</v>
      </c>
      <c r="F146" s="2" t="str">
        <f t="shared" si="29"/>
        <v>noviembre 2024</v>
      </c>
      <c r="G146" s="2" t="str">
        <f t="shared" si="30"/>
        <v>nov-22</v>
      </c>
      <c r="H146" s="2" t="str">
        <f t="shared" si="31"/>
        <v>vie</v>
      </c>
      <c r="I146" s="2">
        <f>VLOOKUP(H146,'Dia de la Semana'!A:B,2,0)</f>
        <v>5</v>
      </c>
      <c r="J146" s="2">
        <f t="shared" si="32"/>
        <v>22</v>
      </c>
      <c r="K146" s="2">
        <f t="shared" si="33"/>
        <v>47</v>
      </c>
      <c r="L146" s="3" t="str">
        <f t="shared" si="34"/>
        <v>18-11 al 24-11</v>
      </c>
      <c r="M146" s="2">
        <f>VLOOKUP(L146,Semana!A:B,2,0)</f>
        <v>99</v>
      </c>
      <c r="N146" s="10" t="str">
        <f t="shared" si="35"/>
        <v>vie 22-11</v>
      </c>
    </row>
    <row r="147" spans="1:14" x14ac:dyDescent="0.35">
      <c r="A147" s="9">
        <v>45619</v>
      </c>
      <c r="B147" s="2" t="str">
        <f t="shared" si="25"/>
        <v>noviembre</v>
      </c>
      <c r="C147" s="2" t="str">
        <f t="shared" si="26"/>
        <v>nov</v>
      </c>
      <c r="D147" s="4">
        <f t="shared" si="27"/>
        <v>11</v>
      </c>
      <c r="E147" s="2">
        <f t="shared" si="28"/>
        <v>2024</v>
      </c>
      <c r="F147" s="2" t="str">
        <f t="shared" si="29"/>
        <v>noviembre 2024</v>
      </c>
      <c r="G147" s="2" t="str">
        <f t="shared" si="30"/>
        <v>nov-23</v>
      </c>
      <c r="H147" s="2" t="str">
        <f t="shared" si="31"/>
        <v>sáb</v>
      </c>
      <c r="I147" s="2">
        <f>VLOOKUP(H147,'Dia de la Semana'!A:B,2,0)</f>
        <v>6</v>
      </c>
      <c r="J147" s="2">
        <f t="shared" si="32"/>
        <v>23</v>
      </c>
      <c r="K147" s="2">
        <f t="shared" si="33"/>
        <v>47</v>
      </c>
      <c r="L147" s="3" t="str">
        <f t="shared" si="34"/>
        <v>18-11 al 24-11</v>
      </c>
      <c r="M147" s="2">
        <f>VLOOKUP(L147,Semana!A:B,2,0)</f>
        <v>99</v>
      </c>
      <c r="N147" s="10" t="str">
        <f t="shared" si="35"/>
        <v>sáb 23-11</v>
      </c>
    </row>
    <row r="148" spans="1:14" x14ac:dyDescent="0.35">
      <c r="A148" s="9">
        <v>45620</v>
      </c>
      <c r="B148" s="2" t="str">
        <f t="shared" si="25"/>
        <v>noviembre</v>
      </c>
      <c r="C148" s="2" t="str">
        <f t="shared" si="26"/>
        <v>nov</v>
      </c>
      <c r="D148" s="4">
        <f t="shared" si="27"/>
        <v>11</v>
      </c>
      <c r="E148" s="2">
        <f t="shared" si="28"/>
        <v>2024</v>
      </c>
      <c r="F148" s="2" t="str">
        <f t="shared" si="29"/>
        <v>noviembre 2024</v>
      </c>
      <c r="G148" s="2" t="str">
        <f t="shared" si="30"/>
        <v>nov-24</v>
      </c>
      <c r="H148" s="2" t="str">
        <f t="shared" si="31"/>
        <v>dom</v>
      </c>
      <c r="I148" s="2">
        <f>VLOOKUP(H148,'Dia de la Semana'!A:B,2,0)</f>
        <v>7</v>
      </c>
      <c r="J148" s="2">
        <f t="shared" si="32"/>
        <v>24</v>
      </c>
      <c r="K148" s="2">
        <f t="shared" si="33"/>
        <v>47</v>
      </c>
      <c r="L148" s="3" t="str">
        <f t="shared" si="34"/>
        <v>18-11 al 24-11</v>
      </c>
      <c r="M148" s="2">
        <f>VLOOKUP(L148,Semana!A:B,2,0)</f>
        <v>99</v>
      </c>
      <c r="N148" s="10" t="str">
        <f t="shared" si="35"/>
        <v>dom 24-11</v>
      </c>
    </row>
    <row r="149" spans="1:14" x14ac:dyDescent="0.35">
      <c r="A149" s="9">
        <v>45621</v>
      </c>
      <c r="B149" s="2" t="str">
        <f t="shared" si="25"/>
        <v>noviembre</v>
      </c>
      <c r="C149" s="2" t="str">
        <f t="shared" si="26"/>
        <v>nov</v>
      </c>
      <c r="D149" s="4">
        <f t="shared" si="27"/>
        <v>11</v>
      </c>
      <c r="E149" s="2">
        <f t="shared" si="28"/>
        <v>2024</v>
      </c>
      <c r="F149" s="2" t="str">
        <f t="shared" si="29"/>
        <v>noviembre 2024</v>
      </c>
      <c r="G149" s="2" t="str">
        <f t="shared" si="30"/>
        <v>nov-25</v>
      </c>
      <c r="H149" s="2" t="str">
        <f t="shared" si="31"/>
        <v>lun</v>
      </c>
      <c r="I149" s="2">
        <f>VLOOKUP(H149,'Dia de la Semana'!A:B,2,0)</f>
        <v>1</v>
      </c>
      <c r="J149" s="2">
        <f t="shared" si="32"/>
        <v>25</v>
      </c>
      <c r="K149" s="2">
        <f t="shared" si="33"/>
        <v>48</v>
      </c>
      <c r="L149" s="3" t="str">
        <f t="shared" si="34"/>
        <v>25-11 al 01-12</v>
      </c>
      <c r="M149" s="2">
        <f>VLOOKUP(L149,Semana!A:B,2,0)</f>
        <v>100</v>
      </c>
      <c r="N149" s="10" t="str">
        <f t="shared" si="35"/>
        <v>lun 25-11</v>
      </c>
    </row>
    <row r="150" spans="1:14" x14ac:dyDescent="0.35">
      <c r="A150" s="9">
        <v>45622</v>
      </c>
      <c r="B150" s="2" t="str">
        <f t="shared" si="25"/>
        <v>noviembre</v>
      </c>
      <c r="C150" s="2" t="str">
        <f t="shared" si="26"/>
        <v>nov</v>
      </c>
      <c r="D150" s="4">
        <f t="shared" si="27"/>
        <v>11</v>
      </c>
      <c r="E150" s="2">
        <f t="shared" si="28"/>
        <v>2024</v>
      </c>
      <c r="F150" s="2" t="str">
        <f t="shared" si="29"/>
        <v>noviembre 2024</v>
      </c>
      <c r="G150" s="2" t="str">
        <f t="shared" si="30"/>
        <v>nov-26</v>
      </c>
      <c r="H150" s="2" t="str">
        <f t="shared" si="31"/>
        <v>mar</v>
      </c>
      <c r="I150" s="2">
        <f>VLOOKUP(H150,'Dia de la Semana'!A:B,2,0)</f>
        <v>2</v>
      </c>
      <c r="J150" s="2">
        <f t="shared" si="32"/>
        <v>26</v>
      </c>
      <c r="K150" s="2">
        <f t="shared" si="33"/>
        <v>48</v>
      </c>
      <c r="L150" s="3" t="str">
        <f t="shared" si="34"/>
        <v>25-11 al 01-12</v>
      </c>
      <c r="M150" s="2">
        <f>VLOOKUP(L150,Semana!A:B,2,0)</f>
        <v>100</v>
      </c>
      <c r="N150" s="10" t="str">
        <f t="shared" si="35"/>
        <v>mar 26-11</v>
      </c>
    </row>
    <row r="151" spans="1:14" x14ac:dyDescent="0.35">
      <c r="A151" s="9">
        <v>45623</v>
      </c>
      <c r="B151" s="2" t="str">
        <f t="shared" si="25"/>
        <v>noviembre</v>
      </c>
      <c r="C151" s="2" t="str">
        <f t="shared" si="26"/>
        <v>nov</v>
      </c>
      <c r="D151" s="4">
        <f t="shared" si="27"/>
        <v>11</v>
      </c>
      <c r="E151" s="2">
        <f t="shared" si="28"/>
        <v>2024</v>
      </c>
      <c r="F151" s="2" t="str">
        <f t="shared" si="29"/>
        <v>noviembre 2024</v>
      </c>
      <c r="G151" s="2" t="str">
        <f t="shared" si="30"/>
        <v>nov-27</v>
      </c>
      <c r="H151" s="2" t="str">
        <f t="shared" si="31"/>
        <v>mié</v>
      </c>
      <c r="I151" s="2">
        <f>VLOOKUP(H151,'Dia de la Semana'!A:B,2,0)</f>
        <v>3</v>
      </c>
      <c r="J151" s="2">
        <f t="shared" si="32"/>
        <v>27</v>
      </c>
      <c r="K151" s="2">
        <f t="shared" si="33"/>
        <v>48</v>
      </c>
      <c r="L151" s="3" t="str">
        <f t="shared" si="34"/>
        <v>25-11 al 01-12</v>
      </c>
      <c r="M151" s="2">
        <f>VLOOKUP(L151,Semana!A:B,2,0)</f>
        <v>100</v>
      </c>
      <c r="N151" s="10" t="str">
        <f t="shared" si="35"/>
        <v>mié 27-11</v>
      </c>
    </row>
    <row r="152" spans="1:14" x14ac:dyDescent="0.35">
      <c r="A152" s="9">
        <v>45624</v>
      </c>
      <c r="B152" s="2" t="str">
        <f t="shared" si="25"/>
        <v>noviembre</v>
      </c>
      <c r="C152" s="2" t="str">
        <f t="shared" si="26"/>
        <v>nov</v>
      </c>
      <c r="D152" s="4">
        <f t="shared" si="27"/>
        <v>11</v>
      </c>
      <c r="E152" s="2">
        <f t="shared" si="28"/>
        <v>2024</v>
      </c>
      <c r="F152" s="2" t="str">
        <f t="shared" si="29"/>
        <v>noviembre 2024</v>
      </c>
      <c r="G152" s="2" t="str">
        <f t="shared" si="30"/>
        <v>nov-28</v>
      </c>
      <c r="H152" s="2" t="str">
        <f t="shared" si="31"/>
        <v>jue</v>
      </c>
      <c r="I152" s="2">
        <f>VLOOKUP(H152,'Dia de la Semana'!A:B,2,0)</f>
        <v>4</v>
      </c>
      <c r="J152" s="2">
        <f t="shared" si="32"/>
        <v>28</v>
      </c>
      <c r="K152" s="2">
        <f t="shared" si="33"/>
        <v>48</v>
      </c>
      <c r="L152" s="3" t="str">
        <f t="shared" si="34"/>
        <v>25-11 al 01-12</v>
      </c>
      <c r="M152" s="2">
        <f>VLOOKUP(L152,Semana!A:B,2,0)</f>
        <v>100</v>
      </c>
      <c r="N152" s="10" t="str">
        <f t="shared" si="35"/>
        <v>jue 28-11</v>
      </c>
    </row>
    <row r="153" spans="1:14" x14ac:dyDescent="0.35">
      <c r="A153" s="9">
        <v>45625</v>
      </c>
      <c r="B153" s="2" t="str">
        <f t="shared" si="25"/>
        <v>noviembre</v>
      </c>
      <c r="C153" s="2" t="str">
        <f t="shared" si="26"/>
        <v>nov</v>
      </c>
      <c r="D153" s="4">
        <f t="shared" si="27"/>
        <v>11</v>
      </c>
      <c r="E153" s="2">
        <f t="shared" si="28"/>
        <v>2024</v>
      </c>
      <c r="F153" s="2" t="str">
        <f t="shared" si="29"/>
        <v>noviembre 2024</v>
      </c>
      <c r="G153" s="2" t="str">
        <f t="shared" si="30"/>
        <v>nov-29</v>
      </c>
      <c r="H153" s="2" t="str">
        <f t="shared" si="31"/>
        <v>vie</v>
      </c>
      <c r="I153" s="2">
        <f>VLOOKUP(H153,'Dia de la Semana'!A:B,2,0)</f>
        <v>5</v>
      </c>
      <c r="J153" s="2">
        <f t="shared" si="32"/>
        <v>29</v>
      </c>
      <c r="K153" s="2">
        <f t="shared" si="33"/>
        <v>48</v>
      </c>
      <c r="L153" s="3" t="str">
        <f t="shared" si="34"/>
        <v>25-11 al 01-12</v>
      </c>
      <c r="M153" s="2">
        <f>VLOOKUP(L153,Semana!A:B,2,0)</f>
        <v>100</v>
      </c>
      <c r="N153" s="10" t="str">
        <f t="shared" si="35"/>
        <v>vie 29-11</v>
      </c>
    </row>
    <row r="154" spans="1:14" x14ac:dyDescent="0.35">
      <c r="A154" s="9">
        <v>45626</v>
      </c>
      <c r="B154" s="2" t="str">
        <f t="shared" si="25"/>
        <v>noviembre</v>
      </c>
      <c r="C154" s="2" t="str">
        <f t="shared" si="26"/>
        <v>nov</v>
      </c>
      <c r="D154" s="4">
        <f t="shared" si="27"/>
        <v>11</v>
      </c>
      <c r="E154" s="2">
        <f t="shared" si="28"/>
        <v>2024</v>
      </c>
      <c r="F154" s="2" t="str">
        <f t="shared" si="29"/>
        <v>noviembre 2024</v>
      </c>
      <c r="G154" s="2" t="str">
        <f t="shared" si="30"/>
        <v>nov-30</v>
      </c>
      <c r="H154" s="2" t="str">
        <f t="shared" si="31"/>
        <v>sáb</v>
      </c>
      <c r="I154" s="2">
        <f>VLOOKUP(H154,'Dia de la Semana'!A:B,2,0)</f>
        <v>6</v>
      </c>
      <c r="J154" s="2">
        <f t="shared" si="32"/>
        <v>30</v>
      </c>
      <c r="K154" s="2">
        <f t="shared" si="33"/>
        <v>48</v>
      </c>
      <c r="L154" s="3" t="str">
        <f t="shared" si="34"/>
        <v>25-11 al 01-12</v>
      </c>
      <c r="M154" s="2">
        <f>VLOOKUP(L154,Semana!A:B,2,0)</f>
        <v>100</v>
      </c>
      <c r="N154" s="10" t="str">
        <f t="shared" si="35"/>
        <v>sáb 30-11</v>
      </c>
    </row>
    <row r="155" spans="1:14" x14ac:dyDescent="0.35">
      <c r="A155" s="9">
        <v>45627</v>
      </c>
      <c r="B155" s="2" t="str">
        <f t="shared" si="25"/>
        <v>diciembre</v>
      </c>
      <c r="C155" s="2" t="str">
        <f t="shared" si="26"/>
        <v>dic</v>
      </c>
      <c r="D155" s="4">
        <f t="shared" si="27"/>
        <v>12</v>
      </c>
      <c r="E155" s="2">
        <f t="shared" si="28"/>
        <v>2024</v>
      </c>
      <c r="F155" s="2" t="str">
        <f t="shared" si="29"/>
        <v>diciembre 2024</v>
      </c>
      <c r="G155" s="2" t="str">
        <f t="shared" si="30"/>
        <v>dic-01</v>
      </c>
      <c r="H155" s="2" t="str">
        <f t="shared" si="31"/>
        <v>dom</v>
      </c>
      <c r="I155" s="2">
        <f>VLOOKUP(H155,'Dia de la Semana'!A:B,2,0)</f>
        <v>7</v>
      </c>
      <c r="J155" s="2">
        <f t="shared" si="32"/>
        <v>1</v>
      </c>
      <c r="K155" s="2">
        <f t="shared" si="33"/>
        <v>48</v>
      </c>
      <c r="L155" s="3" t="str">
        <f t="shared" si="34"/>
        <v>25-11 al 01-12</v>
      </c>
      <c r="M155" s="2">
        <f>VLOOKUP(L155,Semana!A:B,2,0)</f>
        <v>100</v>
      </c>
      <c r="N155" s="10" t="str">
        <f t="shared" si="35"/>
        <v>dom 01-12</v>
      </c>
    </row>
    <row r="156" spans="1:14" x14ac:dyDescent="0.35">
      <c r="A156" s="9">
        <v>45628</v>
      </c>
      <c r="B156" s="2" t="str">
        <f t="shared" si="25"/>
        <v>diciembre</v>
      </c>
      <c r="C156" s="2" t="str">
        <f t="shared" si="26"/>
        <v>dic</v>
      </c>
      <c r="D156" s="4">
        <f t="shared" si="27"/>
        <v>12</v>
      </c>
      <c r="E156" s="2">
        <f t="shared" si="28"/>
        <v>2024</v>
      </c>
      <c r="F156" s="2" t="str">
        <f t="shared" si="29"/>
        <v>diciembre 2024</v>
      </c>
      <c r="G156" s="2" t="str">
        <f t="shared" si="30"/>
        <v>dic-02</v>
      </c>
      <c r="H156" s="2" t="str">
        <f t="shared" si="31"/>
        <v>lun</v>
      </c>
      <c r="I156" s="2">
        <f>VLOOKUP(H156,'Dia de la Semana'!A:B,2,0)</f>
        <v>1</v>
      </c>
      <c r="J156" s="2">
        <f t="shared" si="32"/>
        <v>2</v>
      </c>
      <c r="K156" s="2">
        <f t="shared" si="33"/>
        <v>49</v>
      </c>
      <c r="L156" s="3" t="str">
        <f t="shared" si="34"/>
        <v>02-12 al 08-12</v>
      </c>
      <c r="M156" s="2">
        <f>VLOOKUP(L156,Semana!A:B,2,0)</f>
        <v>101</v>
      </c>
      <c r="N156" s="10" t="str">
        <f t="shared" si="35"/>
        <v>lun 02-12</v>
      </c>
    </row>
    <row r="157" spans="1:14" x14ac:dyDescent="0.35">
      <c r="A157" s="9">
        <v>45629</v>
      </c>
      <c r="B157" s="2" t="str">
        <f t="shared" si="25"/>
        <v>diciembre</v>
      </c>
      <c r="C157" s="2" t="str">
        <f t="shared" si="26"/>
        <v>dic</v>
      </c>
      <c r="D157" s="4">
        <f t="shared" si="27"/>
        <v>12</v>
      </c>
      <c r="E157" s="2">
        <f t="shared" si="28"/>
        <v>2024</v>
      </c>
      <c r="F157" s="2" t="str">
        <f t="shared" si="29"/>
        <v>diciembre 2024</v>
      </c>
      <c r="G157" s="2" t="str">
        <f t="shared" si="30"/>
        <v>dic-03</v>
      </c>
      <c r="H157" s="2" t="str">
        <f t="shared" si="31"/>
        <v>mar</v>
      </c>
      <c r="I157" s="2">
        <f>VLOOKUP(H157,'Dia de la Semana'!A:B,2,0)</f>
        <v>2</v>
      </c>
      <c r="J157" s="2">
        <f t="shared" si="32"/>
        <v>3</v>
      </c>
      <c r="K157" s="2">
        <f t="shared" si="33"/>
        <v>49</v>
      </c>
      <c r="L157" s="3" t="str">
        <f t="shared" si="34"/>
        <v>02-12 al 08-12</v>
      </c>
      <c r="M157" s="2">
        <f>VLOOKUP(L157,Semana!A:B,2,0)</f>
        <v>101</v>
      </c>
      <c r="N157" s="10" t="str">
        <f t="shared" si="35"/>
        <v>mar 03-12</v>
      </c>
    </row>
    <row r="158" spans="1:14" x14ac:dyDescent="0.35">
      <c r="A158" s="9">
        <v>45630</v>
      </c>
      <c r="B158" s="2" t="str">
        <f t="shared" si="25"/>
        <v>diciembre</v>
      </c>
      <c r="C158" s="2" t="str">
        <f t="shared" si="26"/>
        <v>dic</v>
      </c>
      <c r="D158" s="4">
        <f t="shared" si="27"/>
        <v>12</v>
      </c>
      <c r="E158" s="2">
        <f t="shared" si="28"/>
        <v>2024</v>
      </c>
      <c r="F158" s="2" t="str">
        <f t="shared" si="29"/>
        <v>diciembre 2024</v>
      </c>
      <c r="G158" s="2" t="str">
        <f t="shared" si="30"/>
        <v>dic-04</v>
      </c>
      <c r="H158" s="2" t="str">
        <f t="shared" si="31"/>
        <v>mié</v>
      </c>
      <c r="I158" s="2">
        <f>VLOOKUP(H158,'Dia de la Semana'!A:B,2,0)</f>
        <v>3</v>
      </c>
      <c r="J158" s="2">
        <f t="shared" si="32"/>
        <v>4</v>
      </c>
      <c r="K158" s="2">
        <f t="shared" si="33"/>
        <v>49</v>
      </c>
      <c r="L158" s="3" t="str">
        <f t="shared" si="34"/>
        <v>02-12 al 08-12</v>
      </c>
      <c r="M158" s="2">
        <f>VLOOKUP(L158,Semana!A:B,2,0)</f>
        <v>101</v>
      </c>
      <c r="N158" s="10" t="str">
        <f t="shared" si="35"/>
        <v>mié 04-12</v>
      </c>
    </row>
    <row r="159" spans="1:14" x14ac:dyDescent="0.35">
      <c r="A159" s="9">
        <v>45631</v>
      </c>
      <c r="B159" s="2" t="str">
        <f t="shared" si="25"/>
        <v>diciembre</v>
      </c>
      <c r="C159" s="2" t="str">
        <f t="shared" si="26"/>
        <v>dic</v>
      </c>
      <c r="D159" s="4">
        <f t="shared" si="27"/>
        <v>12</v>
      </c>
      <c r="E159" s="2">
        <f t="shared" si="28"/>
        <v>2024</v>
      </c>
      <c r="F159" s="2" t="str">
        <f t="shared" si="29"/>
        <v>diciembre 2024</v>
      </c>
      <c r="G159" s="2" t="str">
        <f t="shared" si="30"/>
        <v>dic-05</v>
      </c>
      <c r="H159" s="2" t="str">
        <f t="shared" si="31"/>
        <v>jue</v>
      </c>
      <c r="I159" s="2">
        <f>VLOOKUP(H159,'Dia de la Semana'!A:B,2,0)</f>
        <v>4</v>
      </c>
      <c r="J159" s="2">
        <f t="shared" si="32"/>
        <v>5</v>
      </c>
      <c r="K159" s="2">
        <f t="shared" si="33"/>
        <v>49</v>
      </c>
      <c r="L159" s="3" t="str">
        <f t="shared" si="34"/>
        <v>02-12 al 08-12</v>
      </c>
      <c r="M159" s="2">
        <f>VLOOKUP(L159,Semana!A:B,2,0)</f>
        <v>101</v>
      </c>
      <c r="N159" s="10" t="str">
        <f t="shared" si="35"/>
        <v>jue 05-12</v>
      </c>
    </row>
    <row r="160" spans="1:14" x14ac:dyDescent="0.35">
      <c r="A160" s="9">
        <v>45632</v>
      </c>
      <c r="B160" s="2" t="str">
        <f t="shared" si="25"/>
        <v>diciembre</v>
      </c>
      <c r="C160" s="2" t="str">
        <f t="shared" si="26"/>
        <v>dic</v>
      </c>
      <c r="D160" s="4">
        <f t="shared" si="27"/>
        <v>12</v>
      </c>
      <c r="E160" s="2">
        <f t="shared" si="28"/>
        <v>2024</v>
      </c>
      <c r="F160" s="2" t="str">
        <f t="shared" si="29"/>
        <v>diciembre 2024</v>
      </c>
      <c r="G160" s="2" t="str">
        <f t="shared" si="30"/>
        <v>dic-06</v>
      </c>
      <c r="H160" s="2" t="str">
        <f t="shared" si="31"/>
        <v>vie</v>
      </c>
      <c r="I160" s="2">
        <f>VLOOKUP(H160,'Dia de la Semana'!A:B,2,0)</f>
        <v>5</v>
      </c>
      <c r="J160" s="2">
        <f t="shared" si="32"/>
        <v>6</v>
      </c>
      <c r="K160" s="2">
        <f t="shared" si="33"/>
        <v>49</v>
      </c>
      <c r="L160" s="3" t="str">
        <f t="shared" si="34"/>
        <v>02-12 al 08-12</v>
      </c>
      <c r="M160" s="2">
        <f>VLOOKUP(L160,Semana!A:B,2,0)</f>
        <v>101</v>
      </c>
      <c r="N160" s="10" t="str">
        <f t="shared" si="35"/>
        <v>vie 06-12</v>
      </c>
    </row>
    <row r="161" spans="1:14" x14ac:dyDescent="0.35">
      <c r="A161" s="9">
        <v>45633</v>
      </c>
      <c r="B161" s="2" t="str">
        <f t="shared" si="25"/>
        <v>diciembre</v>
      </c>
      <c r="C161" s="2" t="str">
        <f t="shared" si="26"/>
        <v>dic</v>
      </c>
      <c r="D161" s="4">
        <f t="shared" si="27"/>
        <v>12</v>
      </c>
      <c r="E161" s="2">
        <f t="shared" si="28"/>
        <v>2024</v>
      </c>
      <c r="F161" s="2" t="str">
        <f t="shared" si="29"/>
        <v>diciembre 2024</v>
      </c>
      <c r="G161" s="2" t="str">
        <f t="shared" si="30"/>
        <v>dic-07</v>
      </c>
      <c r="H161" s="2" t="str">
        <f t="shared" si="31"/>
        <v>sáb</v>
      </c>
      <c r="I161" s="2">
        <f>VLOOKUP(H161,'Dia de la Semana'!A:B,2,0)</f>
        <v>6</v>
      </c>
      <c r="J161" s="2">
        <f t="shared" si="32"/>
        <v>7</v>
      </c>
      <c r="K161" s="2">
        <f t="shared" si="33"/>
        <v>49</v>
      </c>
      <c r="L161" s="3" t="str">
        <f t="shared" si="34"/>
        <v>02-12 al 08-12</v>
      </c>
      <c r="M161" s="2">
        <f>VLOOKUP(L161,Semana!A:B,2,0)</f>
        <v>101</v>
      </c>
      <c r="N161" s="10" t="str">
        <f t="shared" si="35"/>
        <v>sáb 07-12</v>
      </c>
    </row>
    <row r="162" spans="1:14" x14ac:dyDescent="0.35">
      <c r="A162" s="9">
        <v>45634</v>
      </c>
      <c r="B162" s="2" t="str">
        <f t="shared" si="25"/>
        <v>diciembre</v>
      </c>
      <c r="C162" s="2" t="str">
        <f t="shared" si="26"/>
        <v>dic</v>
      </c>
      <c r="D162" s="4">
        <f t="shared" si="27"/>
        <v>12</v>
      </c>
      <c r="E162" s="2">
        <f t="shared" si="28"/>
        <v>2024</v>
      </c>
      <c r="F162" s="2" t="str">
        <f t="shared" si="29"/>
        <v>diciembre 2024</v>
      </c>
      <c r="G162" s="2" t="str">
        <f t="shared" si="30"/>
        <v>dic-08</v>
      </c>
      <c r="H162" s="2" t="str">
        <f t="shared" si="31"/>
        <v>dom</v>
      </c>
      <c r="I162" s="2">
        <f>VLOOKUP(H162,'Dia de la Semana'!A:B,2,0)</f>
        <v>7</v>
      </c>
      <c r="J162" s="2">
        <f t="shared" si="32"/>
        <v>8</v>
      </c>
      <c r="K162" s="2">
        <f t="shared" si="33"/>
        <v>49</v>
      </c>
      <c r="L162" s="3" t="str">
        <f t="shared" si="34"/>
        <v>02-12 al 08-12</v>
      </c>
      <c r="M162" s="2">
        <f>VLOOKUP(L162,Semana!A:B,2,0)</f>
        <v>101</v>
      </c>
      <c r="N162" s="10" t="str">
        <f t="shared" si="35"/>
        <v>dom 08-12</v>
      </c>
    </row>
    <row r="163" spans="1:14" x14ac:dyDescent="0.35">
      <c r="A163" s="9">
        <v>45635</v>
      </c>
      <c r="B163" s="2" t="str">
        <f t="shared" si="25"/>
        <v>diciembre</v>
      </c>
      <c r="C163" s="2" t="str">
        <f t="shared" si="26"/>
        <v>dic</v>
      </c>
      <c r="D163" s="4">
        <f t="shared" si="27"/>
        <v>12</v>
      </c>
      <c r="E163" s="2">
        <f t="shared" si="28"/>
        <v>2024</v>
      </c>
      <c r="F163" s="2" t="str">
        <f t="shared" si="29"/>
        <v>diciembre 2024</v>
      </c>
      <c r="G163" s="2" t="str">
        <f t="shared" si="30"/>
        <v>dic-09</v>
      </c>
      <c r="H163" s="2" t="str">
        <f t="shared" si="31"/>
        <v>lun</v>
      </c>
      <c r="I163" s="2">
        <f>VLOOKUP(H163,'Dia de la Semana'!A:B,2,0)</f>
        <v>1</v>
      </c>
      <c r="J163" s="2">
        <f t="shared" si="32"/>
        <v>9</v>
      </c>
      <c r="K163" s="2">
        <f t="shared" si="33"/>
        <v>50</v>
      </c>
      <c r="L163" s="3" t="str">
        <f t="shared" si="34"/>
        <v>09-12 al 15-12</v>
      </c>
      <c r="M163" s="2">
        <f>VLOOKUP(L163,Semana!A:B,2,0)</f>
        <v>102</v>
      </c>
      <c r="N163" s="10" t="str">
        <f t="shared" si="35"/>
        <v>lun 09-12</v>
      </c>
    </row>
    <row r="164" spans="1:14" x14ac:dyDescent="0.35">
      <c r="A164" s="9">
        <v>45636</v>
      </c>
      <c r="B164" s="2" t="str">
        <f t="shared" si="25"/>
        <v>diciembre</v>
      </c>
      <c r="C164" s="2" t="str">
        <f t="shared" si="26"/>
        <v>dic</v>
      </c>
      <c r="D164" s="4">
        <f t="shared" si="27"/>
        <v>12</v>
      </c>
      <c r="E164" s="2">
        <f t="shared" si="28"/>
        <v>2024</v>
      </c>
      <c r="F164" s="2" t="str">
        <f t="shared" si="29"/>
        <v>diciembre 2024</v>
      </c>
      <c r="G164" s="2" t="str">
        <f t="shared" si="30"/>
        <v>dic-10</v>
      </c>
      <c r="H164" s="2" t="str">
        <f t="shared" si="31"/>
        <v>mar</v>
      </c>
      <c r="I164" s="2">
        <f>VLOOKUP(H164,'Dia de la Semana'!A:B,2,0)</f>
        <v>2</v>
      </c>
      <c r="J164" s="2">
        <f t="shared" si="32"/>
        <v>10</v>
      </c>
      <c r="K164" s="2">
        <f t="shared" si="33"/>
        <v>50</v>
      </c>
      <c r="L164" s="3" t="str">
        <f t="shared" si="34"/>
        <v>09-12 al 15-12</v>
      </c>
      <c r="M164" s="2">
        <f>VLOOKUP(L164,Semana!A:B,2,0)</f>
        <v>102</v>
      </c>
      <c r="N164" s="10" t="str">
        <f t="shared" si="35"/>
        <v>mar 10-12</v>
      </c>
    </row>
    <row r="165" spans="1:14" x14ac:dyDescent="0.35">
      <c r="A165" s="9">
        <v>45637</v>
      </c>
      <c r="B165" s="2" t="str">
        <f t="shared" si="25"/>
        <v>diciembre</v>
      </c>
      <c r="C165" s="2" t="str">
        <f t="shared" si="26"/>
        <v>dic</v>
      </c>
      <c r="D165" s="4">
        <f t="shared" si="27"/>
        <v>12</v>
      </c>
      <c r="E165" s="2">
        <f t="shared" si="28"/>
        <v>2024</v>
      </c>
      <c r="F165" s="2" t="str">
        <f t="shared" si="29"/>
        <v>diciembre 2024</v>
      </c>
      <c r="G165" s="2" t="str">
        <f t="shared" si="30"/>
        <v>dic-11</v>
      </c>
      <c r="H165" s="2" t="str">
        <f t="shared" si="31"/>
        <v>mié</v>
      </c>
      <c r="I165" s="2">
        <f>VLOOKUP(H165,'Dia de la Semana'!A:B,2,0)</f>
        <v>3</v>
      </c>
      <c r="J165" s="2">
        <f t="shared" si="32"/>
        <v>11</v>
      </c>
      <c r="K165" s="2">
        <f t="shared" si="33"/>
        <v>50</v>
      </c>
      <c r="L165" s="3" t="str">
        <f t="shared" si="34"/>
        <v>09-12 al 15-12</v>
      </c>
      <c r="M165" s="2">
        <f>VLOOKUP(L165,Semana!A:B,2,0)</f>
        <v>102</v>
      </c>
      <c r="N165" s="10" t="str">
        <f t="shared" si="35"/>
        <v>mié 11-12</v>
      </c>
    </row>
    <row r="166" spans="1:14" x14ac:dyDescent="0.35">
      <c r="A166" s="9">
        <v>45638</v>
      </c>
      <c r="B166" s="2" t="str">
        <f t="shared" si="25"/>
        <v>diciembre</v>
      </c>
      <c r="C166" s="2" t="str">
        <f t="shared" si="26"/>
        <v>dic</v>
      </c>
      <c r="D166" s="4">
        <f t="shared" si="27"/>
        <v>12</v>
      </c>
      <c r="E166" s="2">
        <f t="shared" si="28"/>
        <v>2024</v>
      </c>
      <c r="F166" s="2" t="str">
        <f t="shared" si="29"/>
        <v>diciembre 2024</v>
      </c>
      <c r="G166" s="2" t="str">
        <f t="shared" si="30"/>
        <v>dic-12</v>
      </c>
      <c r="H166" s="2" t="str">
        <f t="shared" si="31"/>
        <v>jue</v>
      </c>
      <c r="I166" s="2">
        <f>VLOOKUP(H166,'Dia de la Semana'!A:B,2,0)</f>
        <v>4</v>
      </c>
      <c r="J166" s="2">
        <f t="shared" si="32"/>
        <v>12</v>
      </c>
      <c r="K166" s="2">
        <f t="shared" si="33"/>
        <v>50</v>
      </c>
      <c r="L166" s="3" t="str">
        <f t="shared" si="34"/>
        <v>09-12 al 15-12</v>
      </c>
      <c r="M166" s="2">
        <f>VLOOKUP(L166,Semana!A:B,2,0)</f>
        <v>102</v>
      </c>
      <c r="N166" s="10" t="str">
        <f t="shared" si="35"/>
        <v>jue 12-12</v>
      </c>
    </row>
    <row r="167" spans="1:14" x14ac:dyDescent="0.35">
      <c r="A167" s="9">
        <v>45639</v>
      </c>
      <c r="B167" s="2" t="str">
        <f t="shared" si="25"/>
        <v>diciembre</v>
      </c>
      <c r="C167" s="2" t="str">
        <f t="shared" si="26"/>
        <v>dic</v>
      </c>
      <c r="D167" s="4">
        <f t="shared" si="27"/>
        <v>12</v>
      </c>
      <c r="E167" s="2">
        <f t="shared" si="28"/>
        <v>2024</v>
      </c>
      <c r="F167" s="2" t="str">
        <f t="shared" si="29"/>
        <v>diciembre 2024</v>
      </c>
      <c r="G167" s="2" t="str">
        <f t="shared" si="30"/>
        <v>dic-13</v>
      </c>
      <c r="H167" s="2" t="str">
        <f t="shared" si="31"/>
        <v>vie</v>
      </c>
      <c r="I167" s="2">
        <f>VLOOKUP(H167,'Dia de la Semana'!A:B,2,0)</f>
        <v>5</v>
      </c>
      <c r="J167" s="2">
        <f t="shared" si="32"/>
        <v>13</v>
      </c>
      <c r="K167" s="2">
        <f t="shared" si="33"/>
        <v>50</v>
      </c>
      <c r="L167" s="3" t="str">
        <f t="shared" si="34"/>
        <v>09-12 al 15-12</v>
      </c>
      <c r="M167" s="2">
        <f>VLOOKUP(L167,Semana!A:B,2,0)</f>
        <v>102</v>
      </c>
      <c r="N167" s="10" t="str">
        <f t="shared" si="35"/>
        <v>vie 13-12</v>
      </c>
    </row>
    <row r="168" spans="1:14" x14ac:dyDescent="0.35">
      <c r="A168" s="9">
        <v>45640</v>
      </c>
      <c r="B168" s="2" t="str">
        <f t="shared" si="25"/>
        <v>diciembre</v>
      </c>
      <c r="C168" s="2" t="str">
        <f t="shared" si="26"/>
        <v>dic</v>
      </c>
      <c r="D168" s="4">
        <f t="shared" si="27"/>
        <v>12</v>
      </c>
      <c r="E168" s="2">
        <f t="shared" si="28"/>
        <v>2024</v>
      </c>
      <c r="F168" s="2" t="str">
        <f t="shared" si="29"/>
        <v>diciembre 2024</v>
      </c>
      <c r="G168" s="2" t="str">
        <f t="shared" si="30"/>
        <v>dic-14</v>
      </c>
      <c r="H168" s="2" t="str">
        <f t="shared" si="31"/>
        <v>sáb</v>
      </c>
      <c r="I168" s="2">
        <f>VLOOKUP(H168,'Dia de la Semana'!A:B,2,0)</f>
        <v>6</v>
      </c>
      <c r="J168" s="2">
        <f t="shared" si="32"/>
        <v>14</v>
      </c>
      <c r="K168" s="2">
        <f t="shared" si="33"/>
        <v>50</v>
      </c>
      <c r="L168" s="3" t="str">
        <f t="shared" si="34"/>
        <v>09-12 al 15-12</v>
      </c>
      <c r="M168" s="2">
        <f>VLOOKUP(L168,Semana!A:B,2,0)</f>
        <v>102</v>
      </c>
      <c r="N168" s="10" t="str">
        <f t="shared" si="35"/>
        <v>sáb 14-12</v>
      </c>
    </row>
    <row r="169" spans="1:14" x14ac:dyDescent="0.35">
      <c r="A169" s="9">
        <v>45641</v>
      </c>
      <c r="B169" s="2" t="str">
        <f t="shared" si="25"/>
        <v>diciembre</v>
      </c>
      <c r="C169" s="2" t="str">
        <f t="shared" si="26"/>
        <v>dic</v>
      </c>
      <c r="D169" s="4">
        <f t="shared" si="27"/>
        <v>12</v>
      </c>
      <c r="E169" s="2">
        <f t="shared" si="28"/>
        <v>2024</v>
      </c>
      <c r="F169" s="2" t="str">
        <f t="shared" si="29"/>
        <v>diciembre 2024</v>
      </c>
      <c r="G169" s="2" t="str">
        <f t="shared" si="30"/>
        <v>dic-15</v>
      </c>
      <c r="H169" s="2" t="str">
        <f t="shared" si="31"/>
        <v>dom</v>
      </c>
      <c r="I169" s="2">
        <f>VLOOKUP(H169,'Dia de la Semana'!A:B,2,0)</f>
        <v>7</v>
      </c>
      <c r="J169" s="2">
        <f t="shared" si="32"/>
        <v>15</v>
      </c>
      <c r="K169" s="2">
        <f t="shared" si="33"/>
        <v>50</v>
      </c>
      <c r="L169" s="3" t="str">
        <f t="shared" si="34"/>
        <v>09-12 al 15-12</v>
      </c>
      <c r="M169" s="2">
        <f>VLOOKUP(L169,Semana!A:B,2,0)</f>
        <v>102</v>
      </c>
      <c r="N169" s="10" t="str">
        <f t="shared" si="35"/>
        <v>dom 15-12</v>
      </c>
    </row>
    <row r="170" spans="1:14" x14ac:dyDescent="0.35">
      <c r="A170" s="9">
        <v>45642</v>
      </c>
      <c r="B170" s="2" t="str">
        <f t="shared" si="25"/>
        <v>diciembre</v>
      </c>
      <c r="C170" s="2" t="str">
        <f t="shared" si="26"/>
        <v>dic</v>
      </c>
      <c r="D170" s="4">
        <f t="shared" si="27"/>
        <v>12</v>
      </c>
      <c r="E170" s="2">
        <f t="shared" si="28"/>
        <v>2024</v>
      </c>
      <c r="F170" s="2" t="str">
        <f t="shared" si="29"/>
        <v>diciembre 2024</v>
      </c>
      <c r="G170" s="2" t="str">
        <f t="shared" si="30"/>
        <v>dic-16</v>
      </c>
      <c r="H170" s="2" t="str">
        <f t="shared" si="31"/>
        <v>lun</v>
      </c>
      <c r="I170" s="2">
        <f>VLOOKUP(H170,'Dia de la Semana'!A:B,2,0)</f>
        <v>1</v>
      </c>
      <c r="J170" s="2">
        <f t="shared" si="32"/>
        <v>16</v>
      </c>
      <c r="K170" s="2">
        <f t="shared" si="33"/>
        <v>51</v>
      </c>
      <c r="L170" s="3" t="str">
        <f t="shared" si="34"/>
        <v>16-12 al 22-12</v>
      </c>
      <c r="M170" s="2">
        <f>VLOOKUP(L170,Semana!A:B,2,0)</f>
        <v>103</v>
      </c>
      <c r="N170" s="10" t="str">
        <f t="shared" si="35"/>
        <v>lun 16-12</v>
      </c>
    </row>
    <row r="171" spans="1:14" x14ac:dyDescent="0.35">
      <c r="A171" s="9">
        <v>45643</v>
      </c>
      <c r="B171" s="2" t="str">
        <f t="shared" si="25"/>
        <v>diciembre</v>
      </c>
      <c r="C171" s="2" t="str">
        <f t="shared" si="26"/>
        <v>dic</v>
      </c>
      <c r="D171" s="4">
        <f t="shared" si="27"/>
        <v>12</v>
      </c>
      <c r="E171" s="2">
        <f t="shared" si="28"/>
        <v>2024</v>
      </c>
      <c r="F171" s="2" t="str">
        <f t="shared" si="29"/>
        <v>diciembre 2024</v>
      </c>
      <c r="G171" s="2" t="str">
        <f t="shared" si="30"/>
        <v>dic-17</v>
      </c>
      <c r="H171" s="2" t="str">
        <f t="shared" si="31"/>
        <v>mar</v>
      </c>
      <c r="I171" s="2">
        <f>VLOOKUP(H171,'Dia de la Semana'!A:B,2,0)</f>
        <v>2</v>
      </c>
      <c r="J171" s="2">
        <f t="shared" si="32"/>
        <v>17</v>
      </c>
      <c r="K171" s="2">
        <f t="shared" si="33"/>
        <v>51</v>
      </c>
      <c r="L171" s="3" t="str">
        <f t="shared" si="34"/>
        <v>16-12 al 22-12</v>
      </c>
      <c r="M171" s="2">
        <f>VLOOKUP(L171,Semana!A:B,2,0)</f>
        <v>103</v>
      </c>
      <c r="N171" s="10" t="str">
        <f t="shared" si="35"/>
        <v>mar 17-12</v>
      </c>
    </row>
    <row r="172" spans="1:14" x14ac:dyDescent="0.35">
      <c r="A172" s="9">
        <v>45644</v>
      </c>
      <c r="B172" s="2" t="str">
        <f t="shared" si="25"/>
        <v>diciembre</v>
      </c>
      <c r="C172" s="2" t="str">
        <f t="shared" si="26"/>
        <v>dic</v>
      </c>
      <c r="D172" s="4">
        <f t="shared" si="27"/>
        <v>12</v>
      </c>
      <c r="E172" s="2">
        <f t="shared" si="28"/>
        <v>2024</v>
      </c>
      <c r="F172" s="2" t="str">
        <f t="shared" si="29"/>
        <v>diciembre 2024</v>
      </c>
      <c r="G172" s="2" t="str">
        <f t="shared" si="30"/>
        <v>dic-18</v>
      </c>
      <c r="H172" s="2" t="str">
        <f t="shared" si="31"/>
        <v>mié</v>
      </c>
      <c r="I172" s="2">
        <f>VLOOKUP(H172,'Dia de la Semana'!A:B,2,0)</f>
        <v>3</v>
      </c>
      <c r="J172" s="2">
        <f t="shared" si="32"/>
        <v>18</v>
      </c>
      <c r="K172" s="2">
        <f t="shared" si="33"/>
        <v>51</v>
      </c>
      <c r="L172" s="3" t="str">
        <f t="shared" si="34"/>
        <v>16-12 al 22-12</v>
      </c>
      <c r="M172" s="2">
        <f>VLOOKUP(L172,Semana!A:B,2,0)</f>
        <v>103</v>
      </c>
      <c r="N172" s="10" t="str">
        <f t="shared" si="35"/>
        <v>mié 18-12</v>
      </c>
    </row>
    <row r="173" spans="1:14" x14ac:dyDescent="0.35">
      <c r="A173" s="9">
        <v>45645</v>
      </c>
      <c r="B173" s="2" t="str">
        <f t="shared" si="25"/>
        <v>diciembre</v>
      </c>
      <c r="C173" s="2" t="str">
        <f t="shared" si="26"/>
        <v>dic</v>
      </c>
      <c r="D173" s="4">
        <f t="shared" si="27"/>
        <v>12</v>
      </c>
      <c r="E173" s="2">
        <f t="shared" si="28"/>
        <v>2024</v>
      </c>
      <c r="F173" s="2" t="str">
        <f t="shared" si="29"/>
        <v>diciembre 2024</v>
      </c>
      <c r="G173" s="2" t="str">
        <f t="shared" si="30"/>
        <v>dic-19</v>
      </c>
      <c r="H173" s="2" t="str">
        <f t="shared" si="31"/>
        <v>jue</v>
      </c>
      <c r="I173" s="2">
        <f>VLOOKUP(H173,'Dia de la Semana'!A:B,2,0)</f>
        <v>4</v>
      </c>
      <c r="J173" s="2">
        <f t="shared" si="32"/>
        <v>19</v>
      </c>
      <c r="K173" s="2">
        <f t="shared" si="33"/>
        <v>51</v>
      </c>
      <c r="L173" s="3" t="str">
        <f t="shared" si="34"/>
        <v>16-12 al 22-12</v>
      </c>
      <c r="M173" s="2">
        <f>VLOOKUP(L173,Semana!A:B,2,0)</f>
        <v>103</v>
      </c>
      <c r="N173" s="10" t="str">
        <f t="shared" si="35"/>
        <v>jue 19-12</v>
      </c>
    </row>
    <row r="174" spans="1:14" x14ac:dyDescent="0.35">
      <c r="A174" s="9">
        <v>45646</v>
      </c>
      <c r="B174" s="2" t="str">
        <f t="shared" si="25"/>
        <v>diciembre</v>
      </c>
      <c r="C174" s="2" t="str">
        <f t="shared" si="26"/>
        <v>dic</v>
      </c>
      <c r="D174" s="4">
        <f t="shared" si="27"/>
        <v>12</v>
      </c>
      <c r="E174" s="2">
        <f t="shared" si="28"/>
        <v>2024</v>
      </c>
      <c r="F174" s="2" t="str">
        <f t="shared" si="29"/>
        <v>diciembre 2024</v>
      </c>
      <c r="G174" s="2" t="str">
        <f t="shared" si="30"/>
        <v>dic-20</v>
      </c>
      <c r="H174" s="2" t="str">
        <f t="shared" si="31"/>
        <v>vie</v>
      </c>
      <c r="I174" s="2">
        <f>VLOOKUP(H174,'Dia de la Semana'!A:B,2,0)</f>
        <v>5</v>
      </c>
      <c r="J174" s="2">
        <f t="shared" si="32"/>
        <v>20</v>
      </c>
      <c r="K174" s="2">
        <f t="shared" si="33"/>
        <v>51</v>
      </c>
      <c r="L174" s="3" t="str">
        <f t="shared" si="34"/>
        <v>16-12 al 22-12</v>
      </c>
      <c r="M174" s="2">
        <f>VLOOKUP(L174,Semana!A:B,2,0)</f>
        <v>103</v>
      </c>
      <c r="N174" s="10" t="str">
        <f t="shared" si="35"/>
        <v>vie 20-12</v>
      </c>
    </row>
    <row r="175" spans="1:14" x14ac:dyDescent="0.35">
      <c r="A175" s="9">
        <v>45647</v>
      </c>
      <c r="B175" s="2" t="str">
        <f t="shared" si="25"/>
        <v>diciembre</v>
      </c>
      <c r="C175" s="2" t="str">
        <f t="shared" si="26"/>
        <v>dic</v>
      </c>
      <c r="D175" s="4">
        <f t="shared" si="27"/>
        <v>12</v>
      </c>
      <c r="E175" s="2">
        <f t="shared" si="28"/>
        <v>2024</v>
      </c>
      <c r="F175" s="2" t="str">
        <f t="shared" si="29"/>
        <v>diciembre 2024</v>
      </c>
      <c r="G175" s="2" t="str">
        <f t="shared" si="30"/>
        <v>dic-21</v>
      </c>
      <c r="H175" s="2" t="str">
        <f t="shared" si="31"/>
        <v>sáb</v>
      </c>
      <c r="I175" s="2">
        <f>VLOOKUP(H175,'Dia de la Semana'!A:B,2,0)</f>
        <v>6</v>
      </c>
      <c r="J175" s="2">
        <f t="shared" si="32"/>
        <v>21</v>
      </c>
      <c r="K175" s="2">
        <f t="shared" si="33"/>
        <v>51</v>
      </c>
      <c r="L175" s="3" t="str">
        <f t="shared" si="34"/>
        <v>16-12 al 22-12</v>
      </c>
      <c r="M175" s="2">
        <f>VLOOKUP(L175,Semana!A:B,2,0)</f>
        <v>103</v>
      </c>
      <c r="N175" s="10" t="str">
        <f t="shared" si="35"/>
        <v>sáb 21-12</v>
      </c>
    </row>
    <row r="176" spans="1:14" x14ac:dyDescent="0.35">
      <c r="A176" s="9">
        <v>45648</v>
      </c>
      <c r="B176" s="2" t="str">
        <f t="shared" si="25"/>
        <v>diciembre</v>
      </c>
      <c r="C176" s="2" t="str">
        <f t="shared" si="26"/>
        <v>dic</v>
      </c>
      <c r="D176" s="4">
        <f t="shared" si="27"/>
        <v>12</v>
      </c>
      <c r="E176" s="2">
        <f t="shared" si="28"/>
        <v>2024</v>
      </c>
      <c r="F176" s="2" t="str">
        <f t="shared" si="29"/>
        <v>diciembre 2024</v>
      </c>
      <c r="G176" s="2" t="str">
        <f t="shared" si="30"/>
        <v>dic-22</v>
      </c>
      <c r="H176" s="2" t="str">
        <f t="shared" si="31"/>
        <v>dom</v>
      </c>
      <c r="I176" s="2">
        <f>VLOOKUP(H176,'Dia de la Semana'!A:B,2,0)</f>
        <v>7</v>
      </c>
      <c r="J176" s="2">
        <f t="shared" si="32"/>
        <v>22</v>
      </c>
      <c r="K176" s="2">
        <f t="shared" si="33"/>
        <v>51</v>
      </c>
      <c r="L176" s="3" t="str">
        <f t="shared" si="34"/>
        <v>16-12 al 22-12</v>
      </c>
      <c r="M176" s="2">
        <f>VLOOKUP(L176,Semana!A:B,2,0)</f>
        <v>103</v>
      </c>
      <c r="N176" s="10" t="str">
        <f t="shared" si="35"/>
        <v>dom 22-12</v>
      </c>
    </row>
    <row r="177" spans="1:14" x14ac:dyDescent="0.35">
      <c r="A177" s="9">
        <v>45649</v>
      </c>
      <c r="B177" s="2" t="str">
        <f t="shared" si="25"/>
        <v>diciembre</v>
      </c>
      <c r="C177" s="2" t="str">
        <f t="shared" si="26"/>
        <v>dic</v>
      </c>
      <c r="D177" s="4">
        <f t="shared" si="27"/>
        <v>12</v>
      </c>
      <c r="E177" s="2">
        <f t="shared" si="28"/>
        <v>2024</v>
      </c>
      <c r="F177" s="2" t="str">
        <f t="shared" si="29"/>
        <v>diciembre 2024</v>
      </c>
      <c r="G177" s="2" t="str">
        <f t="shared" si="30"/>
        <v>dic-23</v>
      </c>
      <c r="H177" s="2" t="str">
        <f t="shared" si="31"/>
        <v>lun</v>
      </c>
      <c r="I177" s="2">
        <f>VLOOKUP(H177,'Dia de la Semana'!A:B,2,0)</f>
        <v>1</v>
      </c>
      <c r="J177" s="2">
        <f t="shared" si="32"/>
        <v>23</v>
      </c>
      <c r="K177" s="2">
        <f t="shared" si="33"/>
        <v>52</v>
      </c>
      <c r="L177" s="3" t="str">
        <f t="shared" si="34"/>
        <v>23-12 al 29-12</v>
      </c>
      <c r="M177" s="2">
        <f>VLOOKUP(L177,Semana!A:B,2,0)</f>
        <v>104</v>
      </c>
      <c r="N177" s="10" t="str">
        <f t="shared" si="35"/>
        <v>lun 23-12</v>
      </c>
    </row>
    <row r="178" spans="1:14" x14ac:dyDescent="0.35">
      <c r="A178" s="9">
        <v>45650</v>
      </c>
      <c r="B178" s="2" t="str">
        <f t="shared" si="25"/>
        <v>diciembre</v>
      </c>
      <c r="C178" s="2" t="str">
        <f t="shared" si="26"/>
        <v>dic</v>
      </c>
      <c r="D178" s="4">
        <f t="shared" si="27"/>
        <v>12</v>
      </c>
      <c r="E178" s="2">
        <f t="shared" si="28"/>
        <v>2024</v>
      </c>
      <c r="F178" s="2" t="str">
        <f t="shared" si="29"/>
        <v>diciembre 2024</v>
      </c>
      <c r="G178" s="2" t="str">
        <f t="shared" si="30"/>
        <v>dic-24</v>
      </c>
      <c r="H178" s="2" t="str">
        <f t="shared" si="31"/>
        <v>mar</v>
      </c>
      <c r="I178" s="2">
        <f>VLOOKUP(H178,'Dia de la Semana'!A:B,2,0)</f>
        <v>2</v>
      </c>
      <c r="J178" s="2">
        <f t="shared" si="32"/>
        <v>24</v>
      </c>
      <c r="K178" s="2">
        <f t="shared" si="33"/>
        <v>52</v>
      </c>
      <c r="L178" s="3" t="str">
        <f t="shared" si="34"/>
        <v>23-12 al 29-12</v>
      </c>
      <c r="M178" s="2">
        <f>VLOOKUP(L178,Semana!A:B,2,0)</f>
        <v>104</v>
      </c>
      <c r="N178" s="10" t="str">
        <f t="shared" si="35"/>
        <v>mar 24-12</v>
      </c>
    </row>
    <row r="179" spans="1:14" x14ac:dyDescent="0.35">
      <c r="A179" s="9">
        <v>45651</v>
      </c>
      <c r="B179" s="2" t="str">
        <f t="shared" si="25"/>
        <v>diciembre</v>
      </c>
      <c r="C179" s="2" t="str">
        <f t="shared" si="26"/>
        <v>dic</v>
      </c>
      <c r="D179" s="4">
        <f t="shared" si="27"/>
        <v>12</v>
      </c>
      <c r="E179" s="2">
        <f t="shared" si="28"/>
        <v>2024</v>
      </c>
      <c r="F179" s="2" t="str">
        <f t="shared" si="29"/>
        <v>diciembre 2024</v>
      </c>
      <c r="G179" s="2" t="str">
        <f t="shared" si="30"/>
        <v>dic-25</v>
      </c>
      <c r="H179" s="2" t="str">
        <f t="shared" si="31"/>
        <v>mié</v>
      </c>
      <c r="I179" s="2">
        <f>VLOOKUP(H179,'Dia de la Semana'!A:B,2,0)</f>
        <v>3</v>
      </c>
      <c r="J179" s="2">
        <f t="shared" si="32"/>
        <v>25</v>
      </c>
      <c r="K179" s="2">
        <f t="shared" si="33"/>
        <v>52</v>
      </c>
      <c r="L179" s="3" t="str">
        <f t="shared" si="34"/>
        <v>23-12 al 29-12</v>
      </c>
      <c r="M179" s="2">
        <f>VLOOKUP(L179,Semana!A:B,2,0)</f>
        <v>104</v>
      </c>
      <c r="N179" s="10" t="str">
        <f t="shared" si="35"/>
        <v>mié 25-12</v>
      </c>
    </row>
    <row r="180" spans="1:14" x14ac:dyDescent="0.35">
      <c r="A180" s="9">
        <v>45652</v>
      </c>
      <c r="B180" s="2" t="str">
        <f t="shared" si="25"/>
        <v>diciembre</v>
      </c>
      <c r="C180" s="2" t="str">
        <f t="shared" si="26"/>
        <v>dic</v>
      </c>
      <c r="D180" s="4">
        <f t="shared" si="27"/>
        <v>12</v>
      </c>
      <c r="E180" s="2">
        <f t="shared" si="28"/>
        <v>2024</v>
      </c>
      <c r="F180" s="2" t="str">
        <f t="shared" si="29"/>
        <v>diciembre 2024</v>
      </c>
      <c r="G180" s="2" t="str">
        <f t="shared" si="30"/>
        <v>dic-26</v>
      </c>
      <c r="H180" s="2" t="str">
        <f t="shared" si="31"/>
        <v>jue</v>
      </c>
      <c r="I180" s="2">
        <f>VLOOKUP(H180,'Dia de la Semana'!A:B,2,0)</f>
        <v>4</v>
      </c>
      <c r="J180" s="2">
        <f t="shared" si="32"/>
        <v>26</v>
      </c>
      <c r="K180" s="2">
        <f t="shared" si="33"/>
        <v>52</v>
      </c>
      <c r="L180" s="3" t="str">
        <f t="shared" si="34"/>
        <v>23-12 al 29-12</v>
      </c>
      <c r="M180" s="2">
        <f>VLOOKUP(L180,Semana!A:B,2,0)</f>
        <v>104</v>
      </c>
      <c r="N180" s="10" t="str">
        <f t="shared" si="35"/>
        <v>jue 26-12</v>
      </c>
    </row>
    <row r="181" spans="1:14" x14ac:dyDescent="0.35">
      <c r="A181" s="9">
        <v>45653</v>
      </c>
      <c r="B181" s="2" t="str">
        <f t="shared" si="25"/>
        <v>diciembre</v>
      </c>
      <c r="C181" s="2" t="str">
        <f t="shared" si="26"/>
        <v>dic</v>
      </c>
      <c r="D181" s="4">
        <f t="shared" si="27"/>
        <v>12</v>
      </c>
      <c r="E181" s="2">
        <f t="shared" si="28"/>
        <v>2024</v>
      </c>
      <c r="F181" s="2" t="str">
        <f t="shared" si="29"/>
        <v>diciembre 2024</v>
      </c>
      <c r="G181" s="2" t="str">
        <f t="shared" si="30"/>
        <v>dic-27</v>
      </c>
      <c r="H181" s="2" t="str">
        <f t="shared" si="31"/>
        <v>vie</v>
      </c>
      <c r="I181" s="2">
        <f>VLOOKUP(H181,'Dia de la Semana'!A:B,2,0)</f>
        <v>5</v>
      </c>
      <c r="J181" s="2">
        <f t="shared" si="32"/>
        <v>27</v>
      </c>
      <c r="K181" s="2">
        <f t="shared" si="33"/>
        <v>52</v>
      </c>
      <c r="L181" s="3" t="str">
        <f t="shared" si="34"/>
        <v>23-12 al 29-12</v>
      </c>
      <c r="M181" s="2">
        <f>VLOOKUP(L181,Semana!A:B,2,0)</f>
        <v>104</v>
      </c>
      <c r="N181" s="10" t="str">
        <f t="shared" si="35"/>
        <v>vie 27-12</v>
      </c>
    </row>
    <row r="182" spans="1:14" x14ac:dyDescent="0.35">
      <c r="A182" s="9">
        <v>45654</v>
      </c>
      <c r="B182" s="2" t="str">
        <f t="shared" si="25"/>
        <v>diciembre</v>
      </c>
      <c r="C182" s="2" t="str">
        <f t="shared" si="26"/>
        <v>dic</v>
      </c>
      <c r="D182" s="4">
        <f t="shared" si="27"/>
        <v>12</v>
      </c>
      <c r="E182" s="2">
        <f t="shared" si="28"/>
        <v>2024</v>
      </c>
      <c r="F182" s="2" t="str">
        <f t="shared" si="29"/>
        <v>diciembre 2024</v>
      </c>
      <c r="G182" s="2" t="str">
        <f t="shared" si="30"/>
        <v>dic-28</v>
      </c>
      <c r="H182" s="2" t="str">
        <f t="shared" si="31"/>
        <v>sáb</v>
      </c>
      <c r="I182" s="2">
        <f>VLOOKUP(H182,'Dia de la Semana'!A:B,2,0)</f>
        <v>6</v>
      </c>
      <c r="J182" s="2">
        <f t="shared" si="32"/>
        <v>28</v>
      </c>
      <c r="K182" s="2">
        <f t="shared" si="33"/>
        <v>52</v>
      </c>
      <c r="L182" s="3" t="str">
        <f t="shared" si="34"/>
        <v>23-12 al 29-12</v>
      </c>
      <c r="M182" s="2">
        <f>VLOOKUP(L182,Semana!A:B,2,0)</f>
        <v>104</v>
      </c>
      <c r="N182" s="10" t="str">
        <f t="shared" si="35"/>
        <v>sáb 28-12</v>
      </c>
    </row>
    <row r="183" spans="1:14" x14ac:dyDescent="0.35">
      <c r="A183" s="9">
        <v>45655</v>
      </c>
      <c r="B183" s="2" t="str">
        <f t="shared" si="25"/>
        <v>diciembre</v>
      </c>
      <c r="C183" s="2" t="str">
        <f t="shared" si="26"/>
        <v>dic</v>
      </c>
      <c r="D183" s="4">
        <f t="shared" si="27"/>
        <v>12</v>
      </c>
      <c r="E183" s="2">
        <f t="shared" si="28"/>
        <v>2024</v>
      </c>
      <c r="F183" s="2" t="str">
        <f t="shared" si="29"/>
        <v>diciembre 2024</v>
      </c>
      <c r="G183" s="2" t="str">
        <f t="shared" si="30"/>
        <v>dic-29</v>
      </c>
      <c r="H183" s="2" t="str">
        <f t="shared" si="31"/>
        <v>dom</v>
      </c>
      <c r="I183" s="2">
        <f>VLOOKUP(H183,'Dia de la Semana'!A:B,2,0)</f>
        <v>7</v>
      </c>
      <c r="J183" s="2">
        <f t="shared" si="32"/>
        <v>29</v>
      </c>
      <c r="K183" s="2">
        <f t="shared" si="33"/>
        <v>52</v>
      </c>
      <c r="L183" s="3" t="str">
        <f t="shared" si="34"/>
        <v>23-12 al 29-12</v>
      </c>
      <c r="M183" s="2">
        <f>VLOOKUP(L183,Semana!A:B,2,0)</f>
        <v>104</v>
      </c>
      <c r="N183" s="10" t="str">
        <f t="shared" si="35"/>
        <v>dom 29-12</v>
      </c>
    </row>
    <row r="184" spans="1:14" x14ac:dyDescent="0.35">
      <c r="A184" s="9">
        <v>45656</v>
      </c>
      <c r="B184" s="2" t="str">
        <f t="shared" si="25"/>
        <v>diciembre</v>
      </c>
      <c r="C184" s="2" t="str">
        <f t="shared" si="26"/>
        <v>dic</v>
      </c>
      <c r="D184" s="4">
        <f t="shared" si="27"/>
        <v>12</v>
      </c>
      <c r="E184" s="2">
        <f t="shared" si="28"/>
        <v>2024</v>
      </c>
      <c r="F184" s="2" t="str">
        <f t="shared" si="29"/>
        <v>diciembre 2024</v>
      </c>
      <c r="G184" s="2" t="str">
        <f t="shared" si="30"/>
        <v>dic-30</v>
      </c>
      <c r="H184" s="2" t="str">
        <f t="shared" si="31"/>
        <v>lun</v>
      </c>
      <c r="I184" s="2">
        <f>VLOOKUP(H184,'Dia de la Semana'!A:B,2,0)</f>
        <v>1</v>
      </c>
      <c r="J184" s="2">
        <f t="shared" si="32"/>
        <v>30</v>
      </c>
      <c r="K184" s="2">
        <f t="shared" si="33"/>
        <v>53</v>
      </c>
      <c r="L184" s="3" t="str">
        <f t="shared" si="34"/>
        <v>30-12 al 05-01</v>
      </c>
      <c r="M184" s="2">
        <f>VLOOKUP(L184,Semana!A:B,2,0)</f>
        <v>105</v>
      </c>
      <c r="N184" s="10" t="str">
        <f t="shared" si="35"/>
        <v>lun 30-12</v>
      </c>
    </row>
    <row r="185" spans="1:14" x14ac:dyDescent="0.35">
      <c r="A185" s="14">
        <v>45657</v>
      </c>
      <c r="B185" s="15" t="str">
        <f t="shared" si="25"/>
        <v>diciembre</v>
      </c>
      <c r="C185" s="15" t="str">
        <f t="shared" si="26"/>
        <v>dic</v>
      </c>
      <c r="D185" s="16">
        <f t="shared" si="27"/>
        <v>12</v>
      </c>
      <c r="E185" s="15">
        <f t="shared" si="28"/>
        <v>2024</v>
      </c>
      <c r="F185" s="15" t="str">
        <f t="shared" si="29"/>
        <v>diciembre 2024</v>
      </c>
      <c r="G185" s="15" t="str">
        <f t="shared" si="30"/>
        <v>dic-31</v>
      </c>
      <c r="H185" s="15" t="str">
        <f t="shared" si="31"/>
        <v>mar</v>
      </c>
      <c r="I185" s="15">
        <f>VLOOKUP(H185,'Dia de la Semana'!A:B,2,0)</f>
        <v>2</v>
      </c>
      <c r="J185" s="15">
        <f t="shared" si="32"/>
        <v>31</v>
      </c>
      <c r="K185" s="15">
        <f t="shared" si="33"/>
        <v>53</v>
      </c>
      <c r="L185" s="17" t="str">
        <f t="shared" si="34"/>
        <v>30-12 al 05-01</v>
      </c>
      <c r="M185" s="15">
        <f>VLOOKUP(L185,Semana!A:B,2,0)</f>
        <v>105</v>
      </c>
      <c r="N185" s="18" t="str">
        <f t="shared" si="35"/>
        <v>mar 31-12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2145-6519-49D5-8A01-DF2D5A0EF208}">
  <dimension ref="A1:B314"/>
  <sheetViews>
    <sheetView workbookViewId="0">
      <selection activeCell="E8" sqref="E8"/>
    </sheetView>
  </sheetViews>
  <sheetFormatPr baseColWidth="10" defaultColWidth="11.453125" defaultRowHeight="14.5" x14ac:dyDescent="0.35"/>
  <cols>
    <col min="1" max="1" width="17.26953125" bestFit="1" customWidth="1"/>
    <col min="2" max="2" width="13.453125" bestFit="1" customWidth="1"/>
  </cols>
  <sheetData>
    <row r="1" spans="1:2" x14ac:dyDescent="0.35">
      <c r="A1" s="1" t="s">
        <v>14</v>
      </c>
      <c r="B1" s="1" t="s">
        <v>17</v>
      </c>
    </row>
    <row r="2" spans="1:2" x14ac:dyDescent="0.35">
      <c r="A2" s="3" t="s">
        <v>18</v>
      </c>
      <c r="B2" s="2">
        <v>1</v>
      </c>
    </row>
    <row r="3" spans="1:2" x14ac:dyDescent="0.35">
      <c r="A3" s="3" t="s">
        <v>19</v>
      </c>
      <c r="B3" s="2">
        <v>2</v>
      </c>
    </row>
    <row r="4" spans="1:2" x14ac:dyDescent="0.35">
      <c r="A4" s="3" t="s">
        <v>20</v>
      </c>
      <c r="B4" s="2">
        <v>3</v>
      </c>
    </row>
    <row r="5" spans="1:2" x14ac:dyDescent="0.35">
      <c r="A5" s="3" t="s">
        <v>21</v>
      </c>
      <c r="B5" s="2">
        <v>4</v>
      </c>
    </row>
    <row r="6" spans="1:2" x14ac:dyDescent="0.35">
      <c r="A6" s="3" t="s">
        <v>22</v>
      </c>
      <c r="B6" s="2">
        <v>5</v>
      </c>
    </row>
    <row r="7" spans="1:2" x14ac:dyDescent="0.35">
      <c r="A7" s="3" t="s">
        <v>23</v>
      </c>
      <c r="B7" s="2">
        <v>6</v>
      </c>
    </row>
    <row r="8" spans="1:2" x14ac:dyDescent="0.35">
      <c r="A8" s="3" t="s">
        <v>24</v>
      </c>
      <c r="B8" s="2">
        <v>7</v>
      </c>
    </row>
    <row r="9" spans="1:2" x14ac:dyDescent="0.35">
      <c r="A9" s="3" t="s">
        <v>25</v>
      </c>
      <c r="B9" s="2">
        <v>8</v>
      </c>
    </row>
    <row r="10" spans="1:2" x14ac:dyDescent="0.35">
      <c r="A10" s="3" t="s">
        <v>26</v>
      </c>
      <c r="B10" s="2">
        <v>9</v>
      </c>
    </row>
    <row r="11" spans="1:2" x14ac:dyDescent="0.35">
      <c r="A11" s="3" t="s">
        <v>27</v>
      </c>
      <c r="B11" s="2">
        <v>10</v>
      </c>
    </row>
    <row r="12" spans="1:2" x14ac:dyDescent="0.35">
      <c r="A12" s="3" t="s">
        <v>28</v>
      </c>
      <c r="B12" s="2">
        <v>11</v>
      </c>
    </row>
    <row r="13" spans="1:2" x14ac:dyDescent="0.35">
      <c r="A13" s="3" t="s">
        <v>29</v>
      </c>
      <c r="B13" s="2">
        <v>12</v>
      </c>
    </row>
    <row r="14" spans="1:2" x14ac:dyDescent="0.35">
      <c r="A14" s="3" t="s">
        <v>30</v>
      </c>
      <c r="B14" s="2">
        <v>13</v>
      </c>
    </row>
    <row r="15" spans="1:2" x14ac:dyDescent="0.35">
      <c r="A15" s="3" t="s">
        <v>31</v>
      </c>
      <c r="B15" s="2">
        <v>14</v>
      </c>
    </row>
    <row r="16" spans="1:2" x14ac:dyDescent="0.35">
      <c r="A16" s="3" t="s">
        <v>32</v>
      </c>
      <c r="B16" s="2">
        <v>15</v>
      </c>
    </row>
    <row r="17" spans="1:2" x14ac:dyDescent="0.35">
      <c r="A17" s="3" t="s">
        <v>33</v>
      </c>
      <c r="B17" s="2">
        <v>16</v>
      </c>
    </row>
    <row r="18" spans="1:2" x14ac:dyDescent="0.35">
      <c r="A18" s="3" t="s">
        <v>34</v>
      </c>
      <c r="B18" s="2">
        <v>17</v>
      </c>
    </row>
    <row r="19" spans="1:2" x14ac:dyDescent="0.35">
      <c r="A19" s="3" t="s">
        <v>35</v>
      </c>
      <c r="B19" s="2">
        <v>18</v>
      </c>
    </row>
    <row r="20" spans="1:2" x14ac:dyDescent="0.35">
      <c r="A20" s="3" t="s">
        <v>36</v>
      </c>
      <c r="B20" s="2">
        <v>19</v>
      </c>
    </row>
    <row r="21" spans="1:2" x14ac:dyDescent="0.35">
      <c r="A21" s="3" t="s">
        <v>37</v>
      </c>
      <c r="B21" s="2">
        <v>20</v>
      </c>
    </row>
    <row r="22" spans="1:2" x14ac:dyDescent="0.35">
      <c r="A22" s="3" t="s">
        <v>38</v>
      </c>
      <c r="B22" s="2">
        <v>21</v>
      </c>
    </row>
    <row r="23" spans="1:2" x14ac:dyDescent="0.35">
      <c r="A23" s="3" t="s">
        <v>39</v>
      </c>
      <c r="B23" s="2">
        <v>22</v>
      </c>
    </row>
    <row r="24" spans="1:2" x14ac:dyDescent="0.35">
      <c r="A24" s="3" t="s">
        <v>40</v>
      </c>
      <c r="B24" s="2">
        <v>23</v>
      </c>
    </row>
    <row r="25" spans="1:2" x14ac:dyDescent="0.35">
      <c r="A25" s="3" t="s">
        <v>41</v>
      </c>
      <c r="B25" s="2">
        <v>24</v>
      </c>
    </row>
    <row r="26" spans="1:2" x14ac:dyDescent="0.35">
      <c r="A26" s="3" t="s">
        <v>42</v>
      </c>
      <c r="B26" s="2">
        <v>25</v>
      </c>
    </row>
    <row r="27" spans="1:2" x14ac:dyDescent="0.35">
      <c r="A27" s="3" t="s">
        <v>43</v>
      </c>
      <c r="B27" s="2">
        <v>26</v>
      </c>
    </row>
    <row r="28" spans="1:2" x14ac:dyDescent="0.35">
      <c r="A28" s="3" t="s">
        <v>44</v>
      </c>
      <c r="B28" s="2">
        <v>27</v>
      </c>
    </row>
    <row r="29" spans="1:2" x14ac:dyDescent="0.35">
      <c r="A29" s="3" t="s">
        <v>45</v>
      </c>
      <c r="B29" s="2">
        <v>28</v>
      </c>
    </row>
    <row r="30" spans="1:2" x14ac:dyDescent="0.35">
      <c r="A30" s="3" t="s">
        <v>46</v>
      </c>
      <c r="B30" s="2">
        <v>29</v>
      </c>
    </row>
    <row r="31" spans="1:2" x14ac:dyDescent="0.35">
      <c r="A31" s="3" t="s">
        <v>47</v>
      </c>
      <c r="B31" s="2">
        <v>30</v>
      </c>
    </row>
    <row r="32" spans="1:2" x14ac:dyDescent="0.35">
      <c r="A32" s="3" t="s">
        <v>48</v>
      </c>
      <c r="B32" s="2">
        <v>31</v>
      </c>
    </row>
    <row r="33" spans="1:2" x14ac:dyDescent="0.35">
      <c r="A33" s="3" t="s">
        <v>49</v>
      </c>
      <c r="B33" s="2">
        <v>32</v>
      </c>
    </row>
    <row r="34" spans="1:2" x14ac:dyDescent="0.35">
      <c r="A34" s="3" t="s">
        <v>50</v>
      </c>
      <c r="B34" s="2">
        <v>33</v>
      </c>
    </row>
    <row r="35" spans="1:2" x14ac:dyDescent="0.35">
      <c r="A35" s="3" t="s">
        <v>51</v>
      </c>
      <c r="B35" s="2">
        <v>34</v>
      </c>
    </row>
    <row r="36" spans="1:2" x14ac:dyDescent="0.35">
      <c r="A36" s="3" t="s">
        <v>52</v>
      </c>
      <c r="B36" s="2">
        <v>35</v>
      </c>
    </row>
    <row r="37" spans="1:2" x14ac:dyDescent="0.35">
      <c r="A37" s="3" t="s">
        <v>53</v>
      </c>
      <c r="B37" s="2">
        <v>36</v>
      </c>
    </row>
    <row r="38" spans="1:2" x14ac:dyDescent="0.35">
      <c r="A38" s="3" t="s">
        <v>54</v>
      </c>
      <c r="B38" s="2">
        <v>37</v>
      </c>
    </row>
    <row r="39" spans="1:2" x14ac:dyDescent="0.35">
      <c r="A39" s="3" t="s">
        <v>55</v>
      </c>
      <c r="B39" s="2">
        <v>38</v>
      </c>
    </row>
    <row r="40" spans="1:2" x14ac:dyDescent="0.35">
      <c r="A40" s="3" t="s">
        <v>56</v>
      </c>
      <c r="B40" s="2">
        <v>39</v>
      </c>
    </row>
    <row r="41" spans="1:2" x14ac:dyDescent="0.35">
      <c r="A41" s="3" t="s">
        <v>57</v>
      </c>
      <c r="B41" s="2">
        <v>40</v>
      </c>
    </row>
    <row r="42" spans="1:2" x14ac:dyDescent="0.35">
      <c r="A42" s="3" t="s">
        <v>58</v>
      </c>
      <c r="B42" s="2">
        <v>41</v>
      </c>
    </row>
    <row r="43" spans="1:2" x14ac:dyDescent="0.35">
      <c r="A43" s="3" t="s">
        <v>59</v>
      </c>
      <c r="B43" s="2">
        <v>42</v>
      </c>
    </row>
    <row r="44" spans="1:2" x14ac:dyDescent="0.35">
      <c r="A44" s="3" t="s">
        <v>60</v>
      </c>
      <c r="B44" s="2">
        <v>43</v>
      </c>
    </row>
    <row r="45" spans="1:2" x14ac:dyDescent="0.35">
      <c r="A45" s="3" t="s">
        <v>61</v>
      </c>
      <c r="B45" s="2">
        <v>44</v>
      </c>
    </row>
    <row r="46" spans="1:2" x14ac:dyDescent="0.35">
      <c r="A46" s="3" t="s">
        <v>62</v>
      </c>
      <c r="B46" s="2">
        <v>45</v>
      </c>
    </row>
    <row r="47" spans="1:2" x14ac:dyDescent="0.35">
      <c r="A47" s="3" t="s">
        <v>63</v>
      </c>
      <c r="B47" s="2">
        <v>46</v>
      </c>
    </row>
    <row r="48" spans="1:2" x14ac:dyDescent="0.35">
      <c r="A48" s="3" t="s">
        <v>64</v>
      </c>
      <c r="B48" s="2">
        <v>47</v>
      </c>
    </row>
    <row r="49" spans="1:2" x14ac:dyDescent="0.35">
      <c r="A49" s="3" t="s">
        <v>65</v>
      </c>
      <c r="B49" s="2">
        <v>48</v>
      </c>
    </row>
    <row r="50" spans="1:2" x14ac:dyDescent="0.35">
      <c r="A50" s="3" t="s">
        <v>66</v>
      </c>
      <c r="B50" s="2">
        <v>49</v>
      </c>
    </row>
    <row r="51" spans="1:2" x14ac:dyDescent="0.35">
      <c r="A51" s="3" t="s">
        <v>67</v>
      </c>
      <c r="B51" s="2">
        <v>50</v>
      </c>
    </row>
    <row r="52" spans="1:2" x14ac:dyDescent="0.35">
      <c r="A52" s="3" t="s">
        <v>68</v>
      </c>
      <c r="B52" s="2">
        <v>51</v>
      </c>
    </row>
    <row r="53" spans="1:2" x14ac:dyDescent="0.35">
      <c r="A53" s="3" t="s">
        <v>69</v>
      </c>
      <c r="B53" s="2">
        <v>52</v>
      </c>
    </row>
    <row r="54" spans="1:2" x14ac:dyDescent="0.35">
      <c r="A54" s="3" t="s">
        <v>70</v>
      </c>
      <c r="B54" s="2">
        <v>53</v>
      </c>
    </row>
    <row r="55" spans="1:2" x14ac:dyDescent="0.35">
      <c r="A55" s="3" t="s">
        <v>71</v>
      </c>
      <c r="B55" s="2">
        <v>54</v>
      </c>
    </row>
    <row r="56" spans="1:2" x14ac:dyDescent="0.35">
      <c r="A56" s="3" t="s">
        <v>72</v>
      </c>
      <c r="B56" s="2">
        <v>55</v>
      </c>
    </row>
    <row r="57" spans="1:2" x14ac:dyDescent="0.35">
      <c r="A57" s="3" t="s">
        <v>73</v>
      </c>
      <c r="B57" s="2">
        <v>56</v>
      </c>
    </row>
    <row r="58" spans="1:2" x14ac:dyDescent="0.35">
      <c r="A58" s="3" t="s">
        <v>74</v>
      </c>
      <c r="B58" s="2">
        <v>57</v>
      </c>
    </row>
    <row r="59" spans="1:2" x14ac:dyDescent="0.35">
      <c r="A59" s="3" t="s">
        <v>75</v>
      </c>
      <c r="B59" s="2">
        <v>58</v>
      </c>
    </row>
    <row r="60" spans="1:2" x14ac:dyDescent="0.35">
      <c r="A60" s="3" t="s">
        <v>76</v>
      </c>
      <c r="B60" s="2">
        <v>59</v>
      </c>
    </row>
    <row r="61" spans="1:2" x14ac:dyDescent="0.35">
      <c r="A61" s="3" t="s">
        <v>77</v>
      </c>
      <c r="B61" s="2">
        <v>60</v>
      </c>
    </row>
    <row r="62" spans="1:2" x14ac:dyDescent="0.35">
      <c r="A62" s="3" t="s">
        <v>78</v>
      </c>
      <c r="B62" s="2">
        <v>61</v>
      </c>
    </row>
    <row r="63" spans="1:2" x14ac:dyDescent="0.35">
      <c r="A63" s="3" t="s">
        <v>79</v>
      </c>
      <c r="B63" s="2">
        <v>62</v>
      </c>
    </row>
    <row r="64" spans="1:2" x14ac:dyDescent="0.35">
      <c r="A64" s="3" t="s">
        <v>80</v>
      </c>
      <c r="B64" s="2">
        <v>63</v>
      </c>
    </row>
    <row r="65" spans="1:2" x14ac:dyDescent="0.35">
      <c r="A65" s="3" t="s">
        <v>81</v>
      </c>
      <c r="B65" s="2">
        <v>64</v>
      </c>
    </row>
    <row r="66" spans="1:2" x14ac:dyDescent="0.35">
      <c r="A66" s="3" t="s">
        <v>82</v>
      </c>
      <c r="B66" s="2">
        <v>65</v>
      </c>
    </row>
    <row r="67" spans="1:2" x14ac:dyDescent="0.35">
      <c r="A67" s="3" t="s">
        <v>83</v>
      </c>
      <c r="B67" s="2">
        <v>66</v>
      </c>
    </row>
    <row r="68" spans="1:2" x14ac:dyDescent="0.35">
      <c r="A68" s="3" t="s">
        <v>84</v>
      </c>
      <c r="B68" s="2">
        <v>67</v>
      </c>
    </row>
    <row r="69" spans="1:2" x14ac:dyDescent="0.35">
      <c r="A69" s="3" t="s">
        <v>85</v>
      </c>
      <c r="B69" s="2">
        <v>68</v>
      </c>
    </row>
    <row r="70" spans="1:2" x14ac:dyDescent="0.35">
      <c r="A70" s="3" t="s">
        <v>86</v>
      </c>
      <c r="B70" s="2">
        <v>69</v>
      </c>
    </row>
    <row r="71" spans="1:2" x14ac:dyDescent="0.35">
      <c r="A71" s="3" t="s">
        <v>87</v>
      </c>
      <c r="B71" s="2">
        <v>70</v>
      </c>
    </row>
    <row r="72" spans="1:2" x14ac:dyDescent="0.35">
      <c r="A72" s="3" t="s">
        <v>88</v>
      </c>
      <c r="B72" s="2">
        <v>71</v>
      </c>
    </row>
    <row r="73" spans="1:2" x14ac:dyDescent="0.35">
      <c r="A73" s="3" t="s">
        <v>89</v>
      </c>
      <c r="B73" s="2">
        <v>72</v>
      </c>
    </row>
    <row r="74" spans="1:2" x14ac:dyDescent="0.35">
      <c r="A74" s="3" t="s">
        <v>90</v>
      </c>
      <c r="B74" s="2">
        <v>73</v>
      </c>
    </row>
    <row r="75" spans="1:2" x14ac:dyDescent="0.35">
      <c r="A75" s="3" t="s">
        <v>91</v>
      </c>
      <c r="B75" s="2">
        <v>74</v>
      </c>
    </row>
    <row r="76" spans="1:2" x14ac:dyDescent="0.35">
      <c r="A76" s="3" t="s">
        <v>92</v>
      </c>
      <c r="B76" s="2">
        <v>75</v>
      </c>
    </row>
    <row r="77" spans="1:2" x14ac:dyDescent="0.35">
      <c r="A77" s="3" t="s">
        <v>93</v>
      </c>
      <c r="B77" s="2">
        <v>76</v>
      </c>
    </row>
    <row r="78" spans="1:2" x14ac:dyDescent="0.35">
      <c r="A78" s="3" t="s">
        <v>94</v>
      </c>
      <c r="B78" s="2">
        <v>77</v>
      </c>
    </row>
    <row r="79" spans="1:2" x14ac:dyDescent="0.35">
      <c r="A79" s="3" t="s">
        <v>95</v>
      </c>
      <c r="B79" s="2">
        <v>78</v>
      </c>
    </row>
    <row r="80" spans="1:2" x14ac:dyDescent="0.35">
      <c r="A80" s="3" t="s">
        <v>96</v>
      </c>
      <c r="B80" s="2">
        <v>79</v>
      </c>
    </row>
    <row r="81" spans="1:2" x14ac:dyDescent="0.35">
      <c r="A81" s="3" t="s">
        <v>97</v>
      </c>
      <c r="B81" s="2">
        <v>80</v>
      </c>
    </row>
    <row r="82" spans="1:2" x14ac:dyDescent="0.35">
      <c r="A82" s="3" t="s">
        <v>98</v>
      </c>
      <c r="B82" s="2">
        <v>81</v>
      </c>
    </row>
    <row r="83" spans="1:2" x14ac:dyDescent="0.35">
      <c r="A83" s="3" t="s">
        <v>99</v>
      </c>
      <c r="B83" s="2">
        <v>82</v>
      </c>
    </row>
    <row r="84" spans="1:2" x14ac:dyDescent="0.35">
      <c r="A84" s="3" t="s">
        <v>100</v>
      </c>
      <c r="B84" s="2">
        <v>83</v>
      </c>
    </row>
    <row r="85" spans="1:2" x14ac:dyDescent="0.35">
      <c r="A85" s="3" t="s">
        <v>101</v>
      </c>
      <c r="B85" s="2">
        <v>84</v>
      </c>
    </row>
    <row r="86" spans="1:2" x14ac:dyDescent="0.35">
      <c r="A86" s="3" t="s">
        <v>102</v>
      </c>
      <c r="B86" s="2">
        <v>85</v>
      </c>
    </row>
    <row r="87" spans="1:2" x14ac:dyDescent="0.35">
      <c r="A87" s="3" t="s">
        <v>103</v>
      </c>
      <c r="B87" s="2">
        <v>86</v>
      </c>
    </row>
    <row r="88" spans="1:2" x14ac:dyDescent="0.35">
      <c r="A88" s="3" t="s">
        <v>104</v>
      </c>
      <c r="B88" s="2">
        <v>87</v>
      </c>
    </row>
    <row r="89" spans="1:2" x14ac:dyDescent="0.35">
      <c r="A89" s="3" t="s">
        <v>105</v>
      </c>
      <c r="B89" s="2">
        <v>88</v>
      </c>
    </row>
    <row r="90" spans="1:2" x14ac:dyDescent="0.35">
      <c r="A90" s="3" t="s">
        <v>106</v>
      </c>
      <c r="B90" s="2">
        <v>89</v>
      </c>
    </row>
    <row r="91" spans="1:2" x14ac:dyDescent="0.35">
      <c r="A91" s="3" t="s">
        <v>107</v>
      </c>
      <c r="B91" s="2">
        <v>90</v>
      </c>
    </row>
    <row r="92" spans="1:2" x14ac:dyDescent="0.35">
      <c r="A92" s="3" t="s">
        <v>108</v>
      </c>
      <c r="B92" s="2">
        <v>91</v>
      </c>
    </row>
    <row r="93" spans="1:2" x14ac:dyDescent="0.35">
      <c r="A93" s="3" t="s">
        <v>109</v>
      </c>
      <c r="B93" s="2">
        <v>92</v>
      </c>
    </row>
    <row r="94" spans="1:2" x14ac:dyDescent="0.35">
      <c r="A94" s="3" t="s">
        <v>110</v>
      </c>
      <c r="B94" s="2">
        <v>93</v>
      </c>
    </row>
    <row r="95" spans="1:2" x14ac:dyDescent="0.35">
      <c r="A95" s="3" t="s">
        <v>111</v>
      </c>
      <c r="B95" s="2">
        <v>94</v>
      </c>
    </row>
    <row r="96" spans="1:2" x14ac:dyDescent="0.35">
      <c r="A96" s="3" t="s">
        <v>112</v>
      </c>
      <c r="B96" s="2">
        <v>95</v>
      </c>
    </row>
    <row r="97" spans="1:2" x14ac:dyDescent="0.35">
      <c r="A97" s="3" t="s">
        <v>113</v>
      </c>
      <c r="B97" s="2">
        <v>96</v>
      </c>
    </row>
    <row r="98" spans="1:2" x14ac:dyDescent="0.35">
      <c r="A98" s="3" t="s">
        <v>114</v>
      </c>
      <c r="B98" s="2">
        <v>97</v>
      </c>
    </row>
    <row r="99" spans="1:2" x14ac:dyDescent="0.35">
      <c r="A99" s="3" t="s">
        <v>115</v>
      </c>
      <c r="B99" s="2">
        <v>98</v>
      </c>
    </row>
    <row r="100" spans="1:2" x14ac:dyDescent="0.35">
      <c r="A100" s="3" t="s">
        <v>116</v>
      </c>
      <c r="B100" s="2">
        <v>99</v>
      </c>
    </row>
    <row r="101" spans="1:2" x14ac:dyDescent="0.35">
      <c r="A101" s="3" t="s">
        <v>117</v>
      </c>
      <c r="B101" s="2">
        <v>100</v>
      </c>
    </row>
    <row r="102" spans="1:2" x14ac:dyDescent="0.35">
      <c r="A102" s="3" t="s">
        <v>118</v>
      </c>
      <c r="B102" s="2">
        <v>101</v>
      </c>
    </row>
    <row r="103" spans="1:2" x14ac:dyDescent="0.35">
      <c r="A103" s="3" t="s">
        <v>119</v>
      </c>
      <c r="B103" s="2">
        <v>102</v>
      </c>
    </row>
    <row r="104" spans="1:2" x14ac:dyDescent="0.35">
      <c r="A104" s="3" t="s">
        <v>120</v>
      </c>
      <c r="B104" s="2">
        <v>103</v>
      </c>
    </row>
    <row r="105" spans="1:2" x14ac:dyDescent="0.35">
      <c r="A105" s="3" t="s">
        <v>121</v>
      </c>
      <c r="B105" s="2">
        <v>104</v>
      </c>
    </row>
    <row r="106" spans="1:2" x14ac:dyDescent="0.35">
      <c r="A106" s="3" t="s">
        <v>122</v>
      </c>
      <c r="B106" s="2">
        <v>105</v>
      </c>
    </row>
    <row r="107" spans="1:2" x14ac:dyDescent="0.35">
      <c r="A107" s="3" t="s">
        <v>123</v>
      </c>
      <c r="B107" s="2">
        <v>106</v>
      </c>
    </row>
    <row r="108" spans="1:2" x14ac:dyDescent="0.35">
      <c r="A108" s="3" t="s">
        <v>124</v>
      </c>
      <c r="B108" s="2">
        <v>107</v>
      </c>
    </row>
    <row r="109" spans="1:2" x14ac:dyDescent="0.35">
      <c r="A109" s="3" t="s">
        <v>125</v>
      </c>
      <c r="B109" s="2">
        <v>108</v>
      </c>
    </row>
    <row r="110" spans="1:2" x14ac:dyDescent="0.35">
      <c r="A110" s="3" t="s">
        <v>126</v>
      </c>
      <c r="B110" s="2">
        <v>109</v>
      </c>
    </row>
    <row r="111" spans="1:2" x14ac:dyDescent="0.35">
      <c r="A111" s="3" t="s">
        <v>127</v>
      </c>
      <c r="B111" s="2">
        <v>110</v>
      </c>
    </row>
    <row r="112" spans="1:2" x14ac:dyDescent="0.35">
      <c r="A112" s="3" t="s">
        <v>128</v>
      </c>
      <c r="B112" s="2">
        <v>111</v>
      </c>
    </row>
    <row r="113" spans="1:2" x14ac:dyDescent="0.35">
      <c r="A113" s="3" t="s">
        <v>129</v>
      </c>
      <c r="B113" s="2">
        <v>112</v>
      </c>
    </row>
    <row r="114" spans="1:2" x14ac:dyDescent="0.35">
      <c r="A114" s="3" t="s">
        <v>130</v>
      </c>
      <c r="B114" s="2">
        <v>113</v>
      </c>
    </row>
    <row r="115" spans="1:2" x14ac:dyDescent="0.35">
      <c r="A115" s="3" t="s">
        <v>131</v>
      </c>
      <c r="B115" s="2">
        <v>114</v>
      </c>
    </row>
    <row r="116" spans="1:2" x14ac:dyDescent="0.35">
      <c r="A116" s="3" t="s">
        <v>132</v>
      </c>
      <c r="B116" s="2">
        <v>115</v>
      </c>
    </row>
    <row r="117" spans="1:2" x14ac:dyDescent="0.35">
      <c r="A117" s="3" t="s">
        <v>133</v>
      </c>
      <c r="B117" s="2">
        <v>116</v>
      </c>
    </row>
    <row r="118" spans="1:2" x14ac:dyDescent="0.35">
      <c r="A118" s="3" t="s">
        <v>134</v>
      </c>
      <c r="B118" s="2">
        <v>117</v>
      </c>
    </row>
    <row r="119" spans="1:2" x14ac:dyDescent="0.35">
      <c r="A119" s="3" t="s">
        <v>135</v>
      </c>
      <c r="B119" s="2">
        <v>118</v>
      </c>
    </row>
    <row r="120" spans="1:2" x14ac:dyDescent="0.35">
      <c r="A120" s="3" t="s">
        <v>136</v>
      </c>
      <c r="B120" s="2">
        <v>119</v>
      </c>
    </row>
    <row r="121" spans="1:2" x14ac:dyDescent="0.35">
      <c r="A121" s="3" t="s">
        <v>137</v>
      </c>
      <c r="B121" s="2">
        <v>120</v>
      </c>
    </row>
    <row r="122" spans="1:2" x14ac:dyDescent="0.35">
      <c r="A122" s="3" t="s">
        <v>138</v>
      </c>
      <c r="B122" s="2">
        <v>121</v>
      </c>
    </row>
    <row r="123" spans="1:2" x14ac:dyDescent="0.35">
      <c r="A123" s="3" t="s">
        <v>139</v>
      </c>
      <c r="B123" s="2">
        <v>122</v>
      </c>
    </row>
    <row r="124" spans="1:2" x14ac:dyDescent="0.35">
      <c r="A124" s="3" t="s">
        <v>140</v>
      </c>
      <c r="B124" s="2">
        <v>123</v>
      </c>
    </row>
    <row r="125" spans="1:2" x14ac:dyDescent="0.35">
      <c r="A125" s="3" t="s">
        <v>141</v>
      </c>
      <c r="B125" s="2">
        <v>124</v>
      </c>
    </row>
    <row r="126" spans="1:2" x14ac:dyDescent="0.35">
      <c r="A126" s="3" t="s">
        <v>142</v>
      </c>
      <c r="B126" s="2">
        <v>125</v>
      </c>
    </row>
    <row r="127" spans="1:2" x14ac:dyDescent="0.35">
      <c r="A127" s="3" t="s">
        <v>143</v>
      </c>
      <c r="B127" s="2">
        <v>126</v>
      </c>
    </row>
    <row r="128" spans="1:2" x14ac:dyDescent="0.35">
      <c r="A128" s="3" t="s">
        <v>144</v>
      </c>
      <c r="B128" s="2">
        <v>127</v>
      </c>
    </row>
    <row r="129" spans="1:2" x14ac:dyDescent="0.35">
      <c r="A129" s="3" t="s">
        <v>145</v>
      </c>
      <c r="B129" s="2">
        <v>128</v>
      </c>
    </row>
    <row r="130" spans="1:2" x14ac:dyDescent="0.35">
      <c r="A130" s="3" t="s">
        <v>146</v>
      </c>
      <c r="B130" s="2">
        <v>129</v>
      </c>
    </row>
    <row r="131" spans="1:2" x14ac:dyDescent="0.35">
      <c r="A131" s="3" t="s">
        <v>147</v>
      </c>
      <c r="B131" s="2">
        <v>130</v>
      </c>
    </row>
    <row r="132" spans="1:2" x14ac:dyDescent="0.35">
      <c r="A132" s="3" t="s">
        <v>148</v>
      </c>
      <c r="B132" s="2">
        <v>131</v>
      </c>
    </row>
    <row r="133" spans="1:2" x14ac:dyDescent="0.35">
      <c r="A133" s="3" t="s">
        <v>149</v>
      </c>
      <c r="B133" s="2">
        <v>132</v>
      </c>
    </row>
    <row r="134" spans="1:2" x14ac:dyDescent="0.35">
      <c r="A134" s="3" t="s">
        <v>150</v>
      </c>
      <c r="B134" s="2">
        <v>133</v>
      </c>
    </row>
    <row r="135" spans="1:2" x14ac:dyDescent="0.35">
      <c r="A135" s="3" t="s">
        <v>151</v>
      </c>
      <c r="B135" s="2">
        <v>134</v>
      </c>
    </row>
    <row r="136" spans="1:2" x14ac:dyDescent="0.35">
      <c r="A136" s="3" t="s">
        <v>152</v>
      </c>
      <c r="B136" s="2">
        <v>135</v>
      </c>
    </row>
    <row r="137" spans="1:2" x14ac:dyDescent="0.35">
      <c r="A137" s="3" t="s">
        <v>153</v>
      </c>
      <c r="B137" s="2">
        <v>136</v>
      </c>
    </row>
    <row r="138" spans="1:2" x14ac:dyDescent="0.35">
      <c r="A138" s="3" t="s">
        <v>154</v>
      </c>
      <c r="B138" s="2">
        <v>137</v>
      </c>
    </row>
    <row r="139" spans="1:2" x14ac:dyDescent="0.35">
      <c r="A139" s="3" t="s">
        <v>155</v>
      </c>
      <c r="B139" s="2">
        <v>138</v>
      </c>
    </row>
    <row r="140" spans="1:2" x14ac:dyDescent="0.35">
      <c r="A140" s="3" t="s">
        <v>156</v>
      </c>
      <c r="B140" s="2">
        <v>139</v>
      </c>
    </row>
    <row r="141" spans="1:2" x14ac:dyDescent="0.35">
      <c r="A141" s="3" t="s">
        <v>157</v>
      </c>
      <c r="B141" s="2">
        <v>140</v>
      </c>
    </row>
    <row r="142" spans="1:2" x14ac:dyDescent="0.35">
      <c r="A142" s="3" t="s">
        <v>158</v>
      </c>
      <c r="B142" s="2">
        <v>141</v>
      </c>
    </row>
    <row r="143" spans="1:2" x14ac:dyDescent="0.35">
      <c r="A143" s="3" t="s">
        <v>159</v>
      </c>
      <c r="B143" s="2">
        <v>142</v>
      </c>
    </row>
    <row r="144" spans="1:2" x14ac:dyDescent="0.35">
      <c r="A144" s="3" t="s">
        <v>160</v>
      </c>
      <c r="B144" s="2">
        <v>143</v>
      </c>
    </row>
    <row r="145" spans="1:2" x14ac:dyDescent="0.35">
      <c r="A145" s="3" t="s">
        <v>161</v>
      </c>
      <c r="B145" s="2">
        <v>144</v>
      </c>
    </row>
    <row r="146" spans="1:2" x14ac:dyDescent="0.35">
      <c r="A146" s="3" t="s">
        <v>162</v>
      </c>
      <c r="B146" s="2">
        <v>145</v>
      </c>
    </row>
    <row r="147" spans="1:2" x14ac:dyDescent="0.35">
      <c r="A147" s="3" t="s">
        <v>163</v>
      </c>
      <c r="B147" s="2">
        <v>146</v>
      </c>
    </row>
    <row r="148" spans="1:2" x14ac:dyDescent="0.35">
      <c r="A148" s="3" t="s">
        <v>164</v>
      </c>
      <c r="B148" s="2">
        <v>147</v>
      </c>
    </row>
    <row r="149" spans="1:2" x14ac:dyDescent="0.35">
      <c r="A149" s="3" t="s">
        <v>165</v>
      </c>
      <c r="B149" s="2">
        <v>148</v>
      </c>
    </row>
    <row r="150" spans="1:2" x14ac:dyDescent="0.35">
      <c r="A150" s="3" t="s">
        <v>166</v>
      </c>
      <c r="B150" s="2">
        <v>149</v>
      </c>
    </row>
    <row r="151" spans="1:2" x14ac:dyDescent="0.35">
      <c r="A151" s="3" t="s">
        <v>167</v>
      </c>
      <c r="B151" s="2">
        <v>150</v>
      </c>
    </row>
    <row r="152" spans="1:2" x14ac:dyDescent="0.35">
      <c r="A152" s="3" t="s">
        <v>168</v>
      </c>
      <c r="B152" s="2">
        <v>151</v>
      </c>
    </row>
    <row r="153" spans="1:2" x14ac:dyDescent="0.35">
      <c r="A153" s="3" t="s">
        <v>169</v>
      </c>
      <c r="B153" s="2">
        <v>152</v>
      </c>
    </row>
    <row r="154" spans="1:2" x14ac:dyDescent="0.35">
      <c r="A154" s="3" t="s">
        <v>170</v>
      </c>
      <c r="B154" s="2">
        <v>153</v>
      </c>
    </row>
    <row r="155" spans="1:2" x14ac:dyDescent="0.35">
      <c r="A155" s="3" t="s">
        <v>171</v>
      </c>
      <c r="B155" s="2">
        <v>154</v>
      </c>
    </row>
    <row r="156" spans="1:2" x14ac:dyDescent="0.35">
      <c r="A156" s="3" t="s">
        <v>172</v>
      </c>
      <c r="B156" s="2">
        <v>155</v>
      </c>
    </row>
    <row r="157" spans="1:2" x14ac:dyDescent="0.35">
      <c r="A157" s="3" t="s">
        <v>173</v>
      </c>
      <c r="B157" s="2">
        <v>156</v>
      </c>
    </row>
    <row r="158" spans="1:2" x14ac:dyDescent="0.35">
      <c r="A158" s="3" t="s">
        <v>174</v>
      </c>
      <c r="B158" s="2">
        <v>157</v>
      </c>
    </row>
    <row r="159" spans="1:2" x14ac:dyDescent="0.35">
      <c r="A159" s="3" t="s">
        <v>175</v>
      </c>
      <c r="B159" s="2">
        <v>158</v>
      </c>
    </row>
    <row r="160" spans="1:2" x14ac:dyDescent="0.35">
      <c r="A160" s="3" t="s">
        <v>176</v>
      </c>
      <c r="B160" s="2">
        <v>159</v>
      </c>
    </row>
    <row r="161" spans="1:2" x14ac:dyDescent="0.35">
      <c r="A161" s="3" t="s">
        <v>177</v>
      </c>
      <c r="B161" s="2">
        <v>160</v>
      </c>
    </row>
    <row r="162" spans="1:2" x14ac:dyDescent="0.35">
      <c r="A162" s="3" t="s">
        <v>178</v>
      </c>
      <c r="B162" s="2">
        <v>161</v>
      </c>
    </row>
    <row r="163" spans="1:2" x14ac:dyDescent="0.35">
      <c r="A163" s="3" t="s">
        <v>179</v>
      </c>
      <c r="B163" s="2">
        <v>162</v>
      </c>
    </row>
    <row r="164" spans="1:2" x14ac:dyDescent="0.35">
      <c r="A164" s="3" t="s">
        <v>180</v>
      </c>
      <c r="B164" s="2">
        <v>163</v>
      </c>
    </row>
    <row r="165" spans="1:2" x14ac:dyDescent="0.35">
      <c r="A165" s="3" t="s">
        <v>181</v>
      </c>
      <c r="B165" s="2">
        <v>164</v>
      </c>
    </row>
    <row r="166" spans="1:2" x14ac:dyDescent="0.35">
      <c r="A166" s="3" t="s">
        <v>182</v>
      </c>
      <c r="B166" s="2">
        <v>165</v>
      </c>
    </row>
    <row r="167" spans="1:2" x14ac:dyDescent="0.35">
      <c r="A167" s="3" t="s">
        <v>183</v>
      </c>
      <c r="B167" s="2">
        <v>166</v>
      </c>
    </row>
    <row r="168" spans="1:2" x14ac:dyDescent="0.35">
      <c r="A168" s="3" t="s">
        <v>184</v>
      </c>
      <c r="B168" s="2">
        <v>167</v>
      </c>
    </row>
    <row r="169" spans="1:2" x14ac:dyDescent="0.35">
      <c r="A169" s="3" t="s">
        <v>185</v>
      </c>
      <c r="B169" s="2">
        <v>168</v>
      </c>
    </row>
    <row r="170" spans="1:2" x14ac:dyDescent="0.35">
      <c r="A170" s="3" t="s">
        <v>186</v>
      </c>
      <c r="B170" s="2">
        <v>169</v>
      </c>
    </row>
    <row r="171" spans="1:2" x14ac:dyDescent="0.35">
      <c r="A171" s="3" t="s">
        <v>187</v>
      </c>
      <c r="B171" s="2">
        <v>170</v>
      </c>
    </row>
    <row r="172" spans="1:2" x14ac:dyDescent="0.35">
      <c r="A172" s="3" t="s">
        <v>188</v>
      </c>
      <c r="B172" s="2">
        <v>171</v>
      </c>
    </row>
    <row r="173" spans="1:2" x14ac:dyDescent="0.35">
      <c r="A173" s="3" t="s">
        <v>189</v>
      </c>
      <c r="B173" s="2">
        <v>172</v>
      </c>
    </row>
    <row r="174" spans="1:2" x14ac:dyDescent="0.35">
      <c r="A174" s="3" t="s">
        <v>190</v>
      </c>
      <c r="B174" s="2">
        <v>173</v>
      </c>
    </row>
    <row r="175" spans="1:2" x14ac:dyDescent="0.35">
      <c r="A175" s="3" t="s">
        <v>191</v>
      </c>
      <c r="B175" s="2">
        <v>174</v>
      </c>
    </row>
    <row r="176" spans="1:2" x14ac:dyDescent="0.35">
      <c r="A176" s="3" t="s">
        <v>192</v>
      </c>
      <c r="B176" s="2">
        <v>175</v>
      </c>
    </row>
    <row r="177" spans="1:2" x14ac:dyDescent="0.35">
      <c r="A177" s="3" t="s">
        <v>193</v>
      </c>
      <c r="B177" s="2">
        <v>176</v>
      </c>
    </row>
    <row r="178" spans="1:2" x14ac:dyDescent="0.35">
      <c r="A178" s="3" t="s">
        <v>194</v>
      </c>
      <c r="B178" s="2">
        <v>177</v>
      </c>
    </row>
    <row r="179" spans="1:2" x14ac:dyDescent="0.35">
      <c r="A179" s="3" t="s">
        <v>195</v>
      </c>
      <c r="B179" s="2">
        <v>178</v>
      </c>
    </row>
    <row r="180" spans="1:2" x14ac:dyDescent="0.35">
      <c r="A180" s="3" t="s">
        <v>196</v>
      </c>
      <c r="B180" s="2">
        <v>179</v>
      </c>
    </row>
    <row r="181" spans="1:2" x14ac:dyDescent="0.35">
      <c r="A181" s="3" t="s">
        <v>197</v>
      </c>
      <c r="B181" s="2">
        <v>180</v>
      </c>
    </row>
    <row r="182" spans="1:2" x14ac:dyDescent="0.35">
      <c r="A182" s="3" t="s">
        <v>198</v>
      </c>
      <c r="B182" s="2">
        <v>181</v>
      </c>
    </row>
    <row r="183" spans="1:2" x14ac:dyDescent="0.35">
      <c r="A183" s="3" t="s">
        <v>199</v>
      </c>
      <c r="B183" s="2">
        <v>182</v>
      </c>
    </row>
    <row r="184" spans="1:2" x14ac:dyDescent="0.35">
      <c r="A184" s="3" t="s">
        <v>200</v>
      </c>
      <c r="B184" s="2">
        <v>183</v>
      </c>
    </row>
    <row r="185" spans="1:2" x14ac:dyDescent="0.35">
      <c r="A185" s="3" t="s">
        <v>201</v>
      </c>
      <c r="B185" s="2">
        <v>184</v>
      </c>
    </row>
    <row r="186" spans="1:2" x14ac:dyDescent="0.35">
      <c r="A186" s="3" t="s">
        <v>202</v>
      </c>
      <c r="B186" s="2">
        <v>185</v>
      </c>
    </row>
    <row r="187" spans="1:2" x14ac:dyDescent="0.35">
      <c r="A187" s="5" t="s">
        <v>203</v>
      </c>
      <c r="B187" s="2">
        <v>186</v>
      </c>
    </row>
    <row r="188" spans="1:2" x14ac:dyDescent="0.35">
      <c r="A188" s="5" t="s">
        <v>204</v>
      </c>
      <c r="B188" s="2">
        <v>187</v>
      </c>
    </row>
    <row r="189" spans="1:2" x14ac:dyDescent="0.35">
      <c r="A189" s="5" t="s">
        <v>205</v>
      </c>
      <c r="B189" s="2">
        <v>188</v>
      </c>
    </row>
    <row r="190" spans="1:2" x14ac:dyDescent="0.35">
      <c r="A190" s="3" t="s">
        <v>206</v>
      </c>
      <c r="B190" s="2">
        <v>189</v>
      </c>
    </row>
    <row r="191" spans="1:2" x14ac:dyDescent="0.35">
      <c r="A191" s="3" t="s">
        <v>207</v>
      </c>
      <c r="B191" s="2">
        <v>190</v>
      </c>
    </row>
    <row r="192" spans="1:2" x14ac:dyDescent="0.35">
      <c r="A192" s="3" t="s">
        <v>208</v>
      </c>
      <c r="B192" s="2">
        <v>191</v>
      </c>
    </row>
    <row r="193" spans="1:2" x14ac:dyDescent="0.35">
      <c r="A193" s="3" t="s">
        <v>209</v>
      </c>
      <c r="B193" s="2">
        <v>192</v>
      </c>
    </row>
    <row r="194" spans="1:2" x14ac:dyDescent="0.35">
      <c r="A194" s="3" t="s">
        <v>210</v>
      </c>
      <c r="B194" s="2">
        <v>193</v>
      </c>
    </row>
    <row r="195" spans="1:2" x14ac:dyDescent="0.35">
      <c r="A195" s="3" t="s">
        <v>211</v>
      </c>
      <c r="B195" s="2">
        <v>194</v>
      </c>
    </row>
    <row r="196" spans="1:2" x14ac:dyDescent="0.35">
      <c r="A196" s="3" t="s">
        <v>212</v>
      </c>
      <c r="B196" s="2">
        <v>195</v>
      </c>
    </row>
    <row r="197" spans="1:2" x14ac:dyDescent="0.35">
      <c r="A197" s="3" t="s">
        <v>213</v>
      </c>
      <c r="B197" s="2">
        <v>196</v>
      </c>
    </row>
    <row r="198" spans="1:2" x14ac:dyDescent="0.35">
      <c r="A198" s="3" t="s">
        <v>214</v>
      </c>
      <c r="B198" s="2">
        <v>197</v>
      </c>
    </row>
    <row r="199" spans="1:2" x14ac:dyDescent="0.35">
      <c r="A199" s="3" t="s">
        <v>215</v>
      </c>
      <c r="B199" s="2">
        <v>198</v>
      </c>
    </row>
    <row r="200" spans="1:2" x14ac:dyDescent="0.35">
      <c r="A200" s="3" t="s">
        <v>216</v>
      </c>
      <c r="B200" s="2">
        <v>199</v>
      </c>
    </row>
    <row r="201" spans="1:2" x14ac:dyDescent="0.35">
      <c r="A201" s="3" t="s">
        <v>217</v>
      </c>
      <c r="B201" s="2">
        <v>200</v>
      </c>
    </row>
    <row r="202" spans="1:2" x14ac:dyDescent="0.35">
      <c r="A202" s="3" t="s">
        <v>218</v>
      </c>
      <c r="B202" s="2">
        <v>201</v>
      </c>
    </row>
    <row r="203" spans="1:2" x14ac:dyDescent="0.35">
      <c r="A203" s="3" t="s">
        <v>219</v>
      </c>
      <c r="B203" s="2">
        <v>202</v>
      </c>
    </row>
    <row r="204" spans="1:2" x14ac:dyDescent="0.35">
      <c r="A204" s="3" t="s">
        <v>220</v>
      </c>
      <c r="B204" s="2">
        <v>203</v>
      </c>
    </row>
    <row r="205" spans="1:2" x14ac:dyDescent="0.35">
      <c r="A205" s="3" t="s">
        <v>221</v>
      </c>
      <c r="B205" s="2">
        <v>204</v>
      </c>
    </row>
    <row r="206" spans="1:2" x14ac:dyDescent="0.35">
      <c r="A206" s="3" t="s">
        <v>222</v>
      </c>
      <c r="B206" s="2">
        <v>205</v>
      </c>
    </row>
    <row r="207" spans="1:2" x14ac:dyDescent="0.35">
      <c r="A207" s="3" t="s">
        <v>223</v>
      </c>
      <c r="B207" s="2">
        <v>206</v>
      </c>
    </row>
    <row r="208" spans="1:2" x14ac:dyDescent="0.35">
      <c r="A208" s="3" t="s">
        <v>224</v>
      </c>
      <c r="B208" s="2">
        <v>207</v>
      </c>
    </row>
    <row r="209" spans="1:2" x14ac:dyDescent="0.35">
      <c r="A209" s="3" t="s">
        <v>225</v>
      </c>
      <c r="B209" s="2">
        <v>208</v>
      </c>
    </row>
    <row r="210" spans="1:2" x14ac:dyDescent="0.35">
      <c r="A210" s="3" t="s">
        <v>226</v>
      </c>
      <c r="B210" s="2">
        <v>209</v>
      </c>
    </row>
    <row r="211" spans="1:2" x14ac:dyDescent="0.35">
      <c r="A211" s="3" t="s">
        <v>227</v>
      </c>
      <c r="B211" s="2">
        <v>210</v>
      </c>
    </row>
    <row r="212" spans="1:2" x14ac:dyDescent="0.35">
      <c r="A212" s="3" t="s">
        <v>228</v>
      </c>
      <c r="B212" s="2">
        <v>211</v>
      </c>
    </row>
    <row r="213" spans="1:2" x14ac:dyDescent="0.35">
      <c r="A213" s="3" t="s">
        <v>229</v>
      </c>
      <c r="B213" s="2">
        <v>212</v>
      </c>
    </row>
    <row r="214" spans="1:2" x14ac:dyDescent="0.35">
      <c r="A214" s="3" t="s">
        <v>230</v>
      </c>
      <c r="B214" s="2">
        <v>213</v>
      </c>
    </row>
    <row r="215" spans="1:2" x14ac:dyDescent="0.35">
      <c r="A215" s="3" t="s">
        <v>231</v>
      </c>
      <c r="B215" s="2">
        <v>214</v>
      </c>
    </row>
    <row r="216" spans="1:2" x14ac:dyDescent="0.35">
      <c r="A216" s="3" t="s">
        <v>232</v>
      </c>
      <c r="B216" s="2">
        <v>215</v>
      </c>
    </row>
    <row r="217" spans="1:2" x14ac:dyDescent="0.35">
      <c r="A217" s="3" t="s">
        <v>233</v>
      </c>
      <c r="B217" s="2">
        <v>216</v>
      </c>
    </row>
    <row r="218" spans="1:2" x14ac:dyDescent="0.35">
      <c r="A218" s="3" t="s">
        <v>234</v>
      </c>
      <c r="B218" s="2">
        <v>217</v>
      </c>
    </row>
    <row r="219" spans="1:2" x14ac:dyDescent="0.35">
      <c r="A219" s="3" t="s">
        <v>235</v>
      </c>
      <c r="B219" s="2">
        <v>218</v>
      </c>
    </row>
    <row r="220" spans="1:2" x14ac:dyDescent="0.35">
      <c r="A220" s="3" t="s">
        <v>236</v>
      </c>
      <c r="B220" s="2">
        <v>219</v>
      </c>
    </row>
    <row r="221" spans="1:2" x14ac:dyDescent="0.35">
      <c r="A221" s="3" t="s">
        <v>237</v>
      </c>
      <c r="B221" s="2">
        <v>220</v>
      </c>
    </row>
    <row r="222" spans="1:2" x14ac:dyDescent="0.35">
      <c r="A222" s="3" t="s">
        <v>238</v>
      </c>
      <c r="B222" s="2">
        <v>221</v>
      </c>
    </row>
    <row r="223" spans="1:2" x14ac:dyDescent="0.35">
      <c r="A223" s="3" t="s">
        <v>239</v>
      </c>
      <c r="B223" s="2">
        <v>222</v>
      </c>
    </row>
    <row r="224" spans="1:2" x14ac:dyDescent="0.35">
      <c r="A224" s="3" t="s">
        <v>240</v>
      </c>
      <c r="B224" s="2">
        <v>223</v>
      </c>
    </row>
    <row r="225" spans="1:2" x14ac:dyDescent="0.35">
      <c r="A225" s="3" t="s">
        <v>241</v>
      </c>
      <c r="B225" s="2">
        <v>224</v>
      </c>
    </row>
    <row r="226" spans="1:2" x14ac:dyDescent="0.35">
      <c r="A226" s="3" t="s">
        <v>242</v>
      </c>
      <c r="B226" s="2">
        <v>225</v>
      </c>
    </row>
    <row r="227" spans="1:2" x14ac:dyDescent="0.35">
      <c r="A227" s="3" t="s">
        <v>243</v>
      </c>
      <c r="B227" s="2">
        <v>226</v>
      </c>
    </row>
    <row r="228" spans="1:2" x14ac:dyDescent="0.35">
      <c r="A228" s="3" t="s">
        <v>244</v>
      </c>
      <c r="B228" s="2">
        <v>227</v>
      </c>
    </row>
    <row r="229" spans="1:2" x14ac:dyDescent="0.35">
      <c r="A229" s="3" t="s">
        <v>245</v>
      </c>
      <c r="B229" s="2">
        <v>228</v>
      </c>
    </row>
    <row r="230" spans="1:2" x14ac:dyDescent="0.35">
      <c r="A230" s="3" t="s">
        <v>246</v>
      </c>
      <c r="B230" s="2">
        <v>229</v>
      </c>
    </row>
    <row r="231" spans="1:2" x14ac:dyDescent="0.35">
      <c r="A231" s="3" t="s">
        <v>247</v>
      </c>
      <c r="B231" s="2">
        <v>230</v>
      </c>
    </row>
    <row r="232" spans="1:2" x14ac:dyDescent="0.35">
      <c r="A232" s="3" t="s">
        <v>248</v>
      </c>
      <c r="B232" s="2">
        <v>231</v>
      </c>
    </row>
    <row r="233" spans="1:2" x14ac:dyDescent="0.35">
      <c r="A233" s="3" t="s">
        <v>249</v>
      </c>
      <c r="B233" s="2">
        <v>232</v>
      </c>
    </row>
    <row r="234" spans="1:2" x14ac:dyDescent="0.35">
      <c r="A234" s="3" t="s">
        <v>250</v>
      </c>
      <c r="B234" s="2">
        <v>233</v>
      </c>
    </row>
    <row r="235" spans="1:2" x14ac:dyDescent="0.35">
      <c r="A235" s="3" t="s">
        <v>251</v>
      </c>
      <c r="B235" s="2">
        <v>234</v>
      </c>
    </row>
    <row r="236" spans="1:2" x14ac:dyDescent="0.35">
      <c r="A236" s="3" t="s">
        <v>252</v>
      </c>
      <c r="B236" s="2">
        <v>235</v>
      </c>
    </row>
    <row r="237" spans="1:2" x14ac:dyDescent="0.35">
      <c r="A237" s="3" t="s">
        <v>253</v>
      </c>
      <c r="B237" s="2">
        <v>236</v>
      </c>
    </row>
    <row r="238" spans="1:2" x14ac:dyDescent="0.35">
      <c r="A238" s="3" t="s">
        <v>254</v>
      </c>
      <c r="B238" s="2">
        <v>237</v>
      </c>
    </row>
    <row r="239" spans="1:2" x14ac:dyDescent="0.35">
      <c r="A239" s="3" t="s">
        <v>255</v>
      </c>
      <c r="B239" s="2">
        <v>238</v>
      </c>
    </row>
    <row r="240" spans="1:2" x14ac:dyDescent="0.35">
      <c r="A240" s="3" t="s">
        <v>256</v>
      </c>
      <c r="B240" s="2">
        <v>239</v>
      </c>
    </row>
    <row r="241" spans="1:2" x14ac:dyDescent="0.35">
      <c r="A241" s="3" t="s">
        <v>257</v>
      </c>
      <c r="B241" s="2">
        <v>240</v>
      </c>
    </row>
    <row r="242" spans="1:2" x14ac:dyDescent="0.35">
      <c r="A242" s="3" t="s">
        <v>258</v>
      </c>
      <c r="B242" s="2">
        <v>241</v>
      </c>
    </row>
    <row r="243" spans="1:2" x14ac:dyDescent="0.35">
      <c r="A243" s="3" t="s">
        <v>259</v>
      </c>
      <c r="B243" s="2">
        <v>242</v>
      </c>
    </row>
    <row r="244" spans="1:2" x14ac:dyDescent="0.35">
      <c r="A244" s="3" t="s">
        <v>260</v>
      </c>
      <c r="B244" s="2">
        <v>243</v>
      </c>
    </row>
    <row r="245" spans="1:2" x14ac:dyDescent="0.35">
      <c r="A245" s="3" t="s">
        <v>261</v>
      </c>
      <c r="B245" s="2">
        <v>244</v>
      </c>
    </row>
    <row r="246" spans="1:2" x14ac:dyDescent="0.35">
      <c r="A246" s="3" t="s">
        <v>262</v>
      </c>
      <c r="B246" s="2">
        <v>245</v>
      </c>
    </row>
    <row r="247" spans="1:2" x14ac:dyDescent="0.35">
      <c r="A247" s="3" t="s">
        <v>263</v>
      </c>
      <c r="B247" s="2">
        <v>246</v>
      </c>
    </row>
    <row r="248" spans="1:2" x14ac:dyDescent="0.35">
      <c r="A248" s="3" t="s">
        <v>264</v>
      </c>
      <c r="B248" s="2">
        <v>247</v>
      </c>
    </row>
    <row r="249" spans="1:2" x14ac:dyDescent="0.35">
      <c r="A249" s="3" t="s">
        <v>265</v>
      </c>
      <c r="B249" s="2">
        <v>248</v>
      </c>
    </row>
    <row r="250" spans="1:2" x14ac:dyDescent="0.35">
      <c r="A250" s="3" t="s">
        <v>266</v>
      </c>
      <c r="B250" s="2">
        <v>249</v>
      </c>
    </row>
    <row r="251" spans="1:2" x14ac:dyDescent="0.35">
      <c r="A251" s="3" t="s">
        <v>267</v>
      </c>
      <c r="B251" s="2">
        <v>250</v>
      </c>
    </row>
    <row r="252" spans="1:2" x14ac:dyDescent="0.35">
      <c r="A252" s="3" t="s">
        <v>268</v>
      </c>
      <c r="B252" s="2">
        <v>251</v>
      </c>
    </row>
    <row r="253" spans="1:2" x14ac:dyDescent="0.35">
      <c r="A253" s="3" t="s">
        <v>269</v>
      </c>
      <c r="B253" s="2">
        <v>252</v>
      </c>
    </row>
    <row r="254" spans="1:2" x14ac:dyDescent="0.35">
      <c r="A254" s="3" t="s">
        <v>270</v>
      </c>
      <c r="B254" s="2">
        <v>253</v>
      </c>
    </row>
    <row r="255" spans="1:2" x14ac:dyDescent="0.35">
      <c r="A255" s="3" t="s">
        <v>271</v>
      </c>
      <c r="B255" s="2">
        <v>254</v>
      </c>
    </row>
    <row r="256" spans="1:2" x14ac:dyDescent="0.35">
      <c r="A256" s="3" t="s">
        <v>272</v>
      </c>
      <c r="B256" s="2">
        <v>255</v>
      </c>
    </row>
    <row r="257" spans="1:2" x14ac:dyDescent="0.35">
      <c r="A257" s="3" t="s">
        <v>273</v>
      </c>
      <c r="B257" s="2">
        <v>256</v>
      </c>
    </row>
    <row r="258" spans="1:2" x14ac:dyDescent="0.35">
      <c r="A258" s="3" t="s">
        <v>274</v>
      </c>
      <c r="B258" s="2">
        <v>257</v>
      </c>
    </row>
    <row r="259" spans="1:2" x14ac:dyDescent="0.35">
      <c r="A259" s="3" t="s">
        <v>275</v>
      </c>
      <c r="B259" s="2">
        <v>258</v>
      </c>
    </row>
    <row r="260" spans="1:2" x14ac:dyDescent="0.35">
      <c r="A260" s="3" t="s">
        <v>276</v>
      </c>
      <c r="B260" s="2">
        <v>259</v>
      </c>
    </row>
    <row r="261" spans="1:2" x14ac:dyDescent="0.35">
      <c r="A261" s="3" t="s">
        <v>277</v>
      </c>
      <c r="B261" s="2">
        <v>260</v>
      </c>
    </row>
    <row r="262" spans="1:2" x14ac:dyDescent="0.35">
      <c r="A262" s="3" t="s">
        <v>278</v>
      </c>
      <c r="B262" s="2">
        <v>261</v>
      </c>
    </row>
    <row r="263" spans="1:2" x14ac:dyDescent="0.35">
      <c r="A263" s="3" t="s">
        <v>298</v>
      </c>
      <c r="B263" s="2">
        <v>262</v>
      </c>
    </row>
    <row r="264" spans="1:2" x14ac:dyDescent="0.35">
      <c r="A264" s="3" t="s">
        <v>299</v>
      </c>
      <c r="B264" s="2">
        <v>263</v>
      </c>
    </row>
    <row r="265" spans="1:2" x14ac:dyDescent="0.35">
      <c r="A265" s="3" t="s">
        <v>300</v>
      </c>
      <c r="B265" s="2">
        <v>264</v>
      </c>
    </row>
    <row r="266" spans="1:2" x14ac:dyDescent="0.35">
      <c r="A266" s="3" t="s">
        <v>301</v>
      </c>
      <c r="B266" s="2">
        <v>265</v>
      </c>
    </row>
    <row r="267" spans="1:2" x14ac:dyDescent="0.35">
      <c r="A267" s="3" t="s">
        <v>302</v>
      </c>
      <c r="B267" s="2">
        <v>266</v>
      </c>
    </row>
    <row r="268" spans="1:2" x14ac:dyDescent="0.35">
      <c r="A268" s="3" t="s">
        <v>303</v>
      </c>
      <c r="B268" s="2">
        <v>267</v>
      </c>
    </row>
    <row r="269" spans="1:2" x14ac:dyDescent="0.35">
      <c r="A269" s="3" t="s">
        <v>304</v>
      </c>
      <c r="B269" s="2">
        <v>268</v>
      </c>
    </row>
    <row r="270" spans="1:2" x14ac:dyDescent="0.35">
      <c r="A270" s="3" t="s">
        <v>305</v>
      </c>
      <c r="B270" s="2">
        <v>269</v>
      </c>
    </row>
    <row r="271" spans="1:2" x14ac:dyDescent="0.35">
      <c r="A271" s="3" t="s">
        <v>306</v>
      </c>
      <c r="B271" s="2">
        <v>270</v>
      </c>
    </row>
    <row r="272" spans="1:2" x14ac:dyDescent="0.35">
      <c r="A272" s="3" t="s">
        <v>307</v>
      </c>
      <c r="B272" s="2">
        <v>271</v>
      </c>
    </row>
    <row r="273" spans="1:2" x14ac:dyDescent="0.35">
      <c r="A273" s="3" t="s">
        <v>308</v>
      </c>
      <c r="B273" s="2">
        <v>272</v>
      </c>
    </row>
    <row r="274" spans="1:2" x14ac:dyDescent="0.35">
      <c r="A274" s="3" t="s">
        <v>309</v>
      </c>
      <c r="B274" s="2">
        <v>273</v>
      </c>
    </row>
    <row r="275" spans="1:2" x14ac:dyDescent="0.35">
      <c r="A275" s="3" t="s">
        <v>310</v>
      </c>
      <c r="B275" s="2">
        <v>274</v>
      </c>
    </row>
    <row r="276" spans="1:2" x14ac:dyDescent="0.35">
      <c r="A276" s="3" t="s">
        <v>311</v>
      </c>
      <c r="B276" s="2">
        <v>275</v>
      </c>
    </row>
    <row r="277" spans="1:2" x14ac:dyDescent="0.35">
      <c r="A277" s="3" t="s">
        <v>312</v>
      </c>
      <c r="B277" s="2">
        <v>276</v>
      </c>
    </row>
    <row r="278" spans="1:2" x14ac:dyDescent="0.35">
      <c r="A278" s="3" t="s">
        <v>313</v>
      </c>
      <c r="B278" s="2">
        <v>277</v>
      </c>
    </row>
    <row r="279" spans="1:2" x14ac:dyDescent="0.35">
      <c r="A279" s="3" t="s">
        <v>314</v>
      </c>
      <c r="B279" s="2">
        <v>278</v>
      </c>
    </row>
    <row r="280" spans="1:2" x14ac:dyDescent="0.35">
      <c r="A280" s="3" t="s">
        <v>315</v>
      </c>
      <c r="B280" s="2">
        <v>279</v>
      </c>
    </row>
    <row r="281" spans="1:2" x14ac:dyDescent="0.35">
      <c r="A281" s="3" t="s">
        <v>316</v>
      </c>
      <c r="B281" s="2">
        <v>280</v>
      </c>
    </row>
    <row r="282" spans="1:2" x14ac:dyDescent="0.35">
      <c r="A282" s="3" t="s">
        <v>317</v>
      </c>
      <c r="B282" s="2">
        <v>281</v>
      </c>
    </row>
    <row r="283" spans="1:2" x14ac:dyDescent="0.35">
      <c r="A283" s="3" t="s">
        <v>318</v>
      </c>
      <c r="B283" s="2">
        <v>282</v>
      </c>
    </row>
    <row r="284" spans="1:2" x14ac:dyDescent="0.35">
      <c r="A284" s="3" t="s">
        <v>319</v>
      </c>
      <c r="B284" s="2">
        <v>283</v>
      </c>
    </row>
    <row r="285" spans="1:2" x14ac:dyDescent="0.35">
      <c r="A285" s="3" t="s">
        <v>320</v>
      </c>
      <c r="B285" s="2">
        <v>284</v>
      </c>
    </row>
    <row r="286" spans="1:2" x14ac:dyDescent="0.35">
      <c r="A286" s="3" t="s">
        <v>321</v>
      </c>
      <c r="B286" s="2">
        <v>285</v>
      </c>
    </row>
    <row r="287" spans="1:2" x14ac:dyDescent="0.35">
      <c r="A287" s="3" t="s">
        <v>322</v>
      </c>
      <c r="B287" s="2">
        <v>286</v>
      </c>
    </row>
    <row r="288" spans="1:2" x14ac:dyDescent="0.35">
      <c r="A288" s="3" t="s">
        <v>323</v>
      </c>
      <c r="B288" s="2">
        <v>287</v>
      </c>
    </row>
    <row r="289" spans="1:2" x14ac:dyDescent="0.35">
      <c r="A289" s="3" t="s">
        <v>324</v>
      </c>
      <c r="B289" s="2">
        <v>288</v>
      </c>
    </row>
    <row r="290" spans="1:2" x14ac:dyDescent="0.35">
      <c r="A290" s="3" t="s">
        <v>325</v>
      </c>
      <c r="B290" s="2">
        <v>289</v>
      </c>
    </row>
    <row r="291" spans="1:2" x14ac:dyDescent="0.35">
      <c r="A291" s="3" t="s">
        <v>326</v>
      </c>
      <c r="B291" s="2">
        <v>290</v>
      </c>
    </row>
    <row r="292" spans="1:2" x14ac:dyDescent="0.35">
      <c r="A292" s="3" t="s">
        <v>327</v>
      </c>
      <c r="B292" s="2">
        <v>291</v>
      </c>
    </row>
    <row r="293" spans="1:2" x14ac:dyDescent="0.35">
      <c r="A293" s="3" t="s">
        <v>328</v>
      </c>
      <c r="B293" s="2">
        <v>292</v>
      </c>
    </row>
    <row r="294" spans="1:2" x14ac:dyDescent="0.35">
      <c r="A294" s="3" t="s">
        <v>329</v>
      </c>
      <c r="B294" s="2">
        <v>293</v>
      </c>
    </row>
    <row r="295" spans="1:2" x14ac:dyDescent="0.35">
      <c r="A295" s="3" t="s">
        <v>330</v>
      </c>
      <c r="B295" s="2">
        <v>294</v>
      </c>
    </row>
    <row r="296" spans="1:2" x14ac:dyDescent="0.35">
      <c r="A296" s="3" t="s">
        <v>331</v>
      </c>
      <c r="B296" s="2">
        <v>295</v>
      </c>
    </row>
    <row r="297" spans="1:2" x14ac:dyDescent="0.35">
      <c r="A297" s="3" t="s">
        <v>332</v>
      </c>
      <c r="B297" s="2">
        <v>296</v>
      </c>
    </row>
    <row r="298" spans="1:2" x14ac:dyDescent="0.35">
      <c r="A298" s="3" t="s">
        <v>333</v>
      </c>
      <c r="B298" s="2">
        <v>297</v>
      </c>
    </row>
    <row r="299" spans="1:2" x14ac:dyDescent="0.35">
      <c r="A299" s="3" t="s">
        <v>334</v>
      </c>
      <c r="B299" s="2">
        <v>298</v>
      </c>
    </row>
    <row r="300" spans="1:2" x14ac:dyDescent="0.35">
      <c r="A300" s="3" t="s">
        <v>335</v>
      </c>
      <c r="B300" s="2">
        <v>299</v>
      </c>
    </row>
    <row r="301" spans="1:2" x14ac:dyDescent="0.35">
      <c r="A301" s="3" t="s">
        <v>336</v>
      </c>
      <c r="B301" s="2">
        <v>300</v>
      </c>
    </row>
    <row r="302" spans="1:2" x14ac:dyDescent="0.35">
      <c r="A302" s="3" t="s">
        <v>337</v>
      </c>
      <c r="B302" s="2">
        <v>301</v>
      </c>
    </row>
    <row r="303" spans="1:2" x14ac:dyDescent="0.35">
      <c r="A303" s="3" t="s">
        <v>338</v>
      </c>
      <c r="B303" s="2">
        <v>302</v>
      </c>
    </row>
    <row r="304" spans="1:2" x14ac:dyDescent="0.35">
      <c r="A304" s="3" t="s">
        <v>339</v>
      </c>
      <c r="B304" s="2">
        <v>303</v>
      </c>
    </row>
    <row r="305" spans="1:2" x14ac:dyDescent="0.35">
      <c r="A305" s="3" t="s">
        <v>340</v>
      </c>
      <c r="B305" s="2">
        <v>304</v>
      </c>
    </row>
    <row r="306" spans="1:2" x14ac:dyDescent="0.35">
      <c r="A306" s="3" t="s">
        <v>341</v>
      </c>
      <c r="B306" s="2">
        <v>305</v>
      </c>
    </row>
    <row r="307" spans="1:2" x14ac:dyDescent="0.35">
      <c r="A307" s="3" t="s">
        <v>342</v>
      </c>
      <c r="B307" s="2">
        <v>306</v>
      </c>
    </row>
    <row r="308" spans="1:2" x14ac:dyDescent="0.35">
      <c r="A308" s="3" t="s">
        <v>343</v>
      </c>
      <c r="B308" s="2">
        <v>307</v>
      </c>
    </row>
    <row r="309" spans="1:2" x14ac:dyDescent="0.35">
      <c r="A309" s="3" t="s">
        <v>344</v>
      </c>
      <c r="B309" s="2">
        <v>308</v>
      </c>
    </row>
    <row r="310" spans="1:2" x14ac:dyDescent="0.35">
      <c r="A310" s="3" t="s">
        <v>345</v>
      </c>
      <c r="B310" s="2">
        <v>309</v>
      </c>
    </row>
    <row r="311" spans="1:2" x14ac:dyDescent="0.35">
      <c r="A311" s="3" t="s">
        <v>346</v>
      </c>
      <c r="B311" s="2">
        <v>310</v>
      </c>
    </row>
    <row r="312" spans="1:2" x14ac:dyDescent="0.35">
      <c r="A312" s="3" t="s">
        <v>347</v>
      </c>
      <c r="B312" s="2">
        <v>311</v>
      </c>
    </row>
    <row r="313" spans="1:2" x14ac:dyDescent="0.35">
      <c r="A313" s="3" t="s">
        <v>348</v>
      </c>
      <c r="B313" s="2">
        <v>312</v>
      </c>
    </row>
    <row r="314" spans="1:2" x14ac:dyDescent="0.35">
      <c r="A314" s="3" t="s">
        <v>349</v>
      </c>
      <c r="B314" s="2">
        <v>313</v>
      </c>
    </row>
  </sheetData>
  <conditionalFormatting sqref="A2:A262">
    <cfRule type="duplicateValues" dxfId="19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A91-A452-4597-BBC8-549EBE2BB162}">
  <dimension ref="A1:B25"/>
  <sheetViews>
    <sheetView workbookViewId="0">
      <selection activeCell="D23" sqref="D23"/>
    </sheetView>
  </sheetViews>
  <sheetFormatPr baseColWidth="10" defaultColWidth="11.453125" defaultRowHeight="14.5" x14ac:dyDescent="0.35"/>
  <sheetData>
    <row r="1" spans="1:2" x14ac:dyDescent="0.35">
      <c r="A1" s="1" t="s">
        <v>6</v>
      </c>
      <c r="B1" s="1" t="s">
        <v>8</v>
      </c>
    </row>
    <row r="2" spans="1:2" x14ac:dyDescent="0.35">
      <c r="A2" s="6" t="s">
        <v>287</v>
      </c>
      <c r="B2" s="2">
        <v>1</v>
      </c>
    </row>
    <row r="3" spans="1:2" x14ac:dyDescent="0.35">
      <c r="A3" s="6" t="s">
        <v>288</v>
      </c>
      <c r="B3" s="2">
        <v>2</v>
      </c>
    </row>
    <row r="4" spans="1:2" x14ac:dyDescent="0.35">
      <c r="A4" s="7" t="s">
        <v>289</v>
      </c>
      <c r="B4" s="2">
        <v>3</v>
      </c>
    </row>
    <row r="5" spans="1:2" x14ac:dyDescent="0.35">
      <c r="A5" s="7" t="s">
        <v>290</v>
      </c>
      <c r="B5" s="2">
        <v>4</v>
      </c>
    </row>
    <row r="6" spans="1:2" x14ac:dyDescent="0.35">
      <c r="A6" s="7" t="s">
        <v>291</v>
      </c>
      <c r="B6" s="2">
        <v>5</v>
      </c>
    </row>
    <row r="7" spans="1:2" x14ac:dyDescent="0.35">
      <c r="A7" s="7" t="s">
        <v>292</v>
      </c>
      <c r="B7" s="2">
        <v>6</v>
      </c>
    </row>
    <row r="8" spans="1:2" x14ac:dyDescent="0.35">
      <c r="A8" s="7" t="s">
        <v>293</v>
      </c>
      <c r="B8" s="2">
        <v>7</v>
      </c>
    </row>
    <row r="9" spans="1:2" x14ac:dyDescent="0.35">
      <c r="A9" s="7" t="s">
        <v>294</v>
      </c>
      <c r="B9" s="2">
        <v>8</v>
      </c>
    </row>
    <row r="10" spans="1:2" x14ac:dyDescent="0.35">
      <c r="A10" s="7" t="s">
        <v>374</v>
      </c>
      <c r="B10" s="2">
        <v>9</v>
      </c>
    </row>
    <row r="11" spans="1:2" x14ac:dyDescent="0.35">
      <c r="A11" s="7" t="s">
        <v>295</v>
      </c>
      <c r="B11" s="2">
        <v>10</v>
      </c>
    </row>
    <row r="12" spans="1:2" x14ac:dyDescent="0.35">
      <c r="A12" s="7" t="s">
        <v>296</v>
      </c>
      <c r="B12" s="2">
        <v>11</v>
      </c>
    </row>
    <row r="13" spans="1:2" x14ac:dyDescent="0.35">
      <c r="A13" s="7" t="s">
        <v>297</v>
      </c>
      <c r="B13" s="2">
        <v>12</v>
      </c>
    </row>
    <row r="14" spans="1:2" x14ac:dyDescent="0.35">
      <c r="A14" s="6" t="s">
        <v>362</v>
      </c>
      <c r="B14" s="2">
        <v>1</v>
      </c>
    </row>
    <row r="15" spans="1:2" x14ac:dyDescent="0.35">
      <c r="A15" s="6" t="s">
        <v>363</v>
      </c>
      <c r="B15" s="2">
        <v>2</v>
      </c>
    </row>
    <row r="16" spans="1:2" x14ac:dyDescent="0.35">
      <c r="A16" s="7" t="s">
        <v>364</v>
      </c>
      <c r="B16" s="2">
        <v>3</v>
      </c>
    </row>
    <row r="17" spans="1:2" x14ac:dyDescent="0.35">
      <c r="A17" s="7" t="s">
        <v>365</v>
      </c>
      <c r="B17" s="2">
        <v>4</v>
      </c>
    </row>
    <row r="18" spans="1:2" x14ac:dyDescent="0.35">
      <c r="A18" s="7" t="s">
        <v>366</v>
      </c>
      <c r="B18" s="2">
        <v>5</v>
      </c>
    </row>
    <row r="19" spans="1:2" x14ac:dyDescent="0.35">
      <c r="A19" s="7" t="s">
        <v>367</v>
      </c>
      <c r="B19" s="2">
        <v>6</v>
      </c>
    </row>
    <row r="20" spans="1:2" x14ac:dyDescent="0.35">
      <c r="A20" s="7" t="s">
        <v>368</v>
      </c>
      <c r="B20" s="2">
        <v>7</v>
      </c>
    </row>
    <row r="21" spans="1:2" x14ac:dyDescent="0.35">
      <c r="A21" s="7" t="s">
        <v>369</v>
      </c>
      <c r="B21" s="2">
        <v>8</v>
      </c>
    </row>
    <row r="22" spans="1:2" x14ac:dyDescent="0.35">
      <c r="A22" s="7" t="s">
        <v>373</v>
      </c>
      <c r="B22" s="2">
        <v>9</v>
      </c>
    </row>
    <row r="23" spans="1:2" x14ac:dyDescent="0.35">
      <c r="A23" s="7" t="s">
        <v>370</v>
      </c>
      <c r="B23" s="2">
        <v>10</v>
      </c>
    </row>
    <row r="24" spans="1:2" x14ac:dyDescent="0.35">
      <c r="A24" s="7" t="s">
        <v>371</v>
      </c>
      <c r="B24" s="2">
        <v>11</v>
      </c>
    </row>
    <row r="25" spans="1:2" x14ac:dyDescent="0.35">
      <c r="A25" s="7" t="s">
        <v>372</v>
      </c>
      <c r="B25" s="2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CF12-1F5C-48B8-833B-C14723FFF0AE}">
  <dimension ref="A1:B8"/>
  <sheetViews>
    <sheetView workbookViewId="0">
      <selection activeCell="A2" sqref="A2"/>
    </sheetView>
  </sheetViews>
  <sheetFormatPr baseColWidth="10" defaultColWidth="11.453125" defaultRowHeight="14.5" x14ac:dyDescent="0.35"/>
  <cols>
    <col min="1" max="1" width="16.7265625" bestFit="1" customWidth="1"/>
    <col min="2" max="2" width="13.453125" bestFit="1" customWidth="1"/>
  </cols>
  <sheetData>
    <row r="1" spans="1:2" x14ac:dyDescent="0.35">
      <c r="A1" s="1" t="s">
        <v>10</v>
      </c>
      <c r="B1" s="1" t="s">
        <v>279</v>
      </c>
    </row>
    <row r="2" spans="1:2" x14ac:dyDescent="0.35">
      <c r="A2" s="2" t="s">
        <v>280</v>
      </c>
      <c r="B2" s="2">
        <v>1</v>
      </c>
    </row>
    <row r="3" spans="1:2" x14ac:dyDescent="0.35">
      <c r="A3" s="2" t="s">
        <v>281</v>
      </c>
      <c r="B3" s="2">
        <v>2</v>
      </c>
    </row>
    <row r="4" spans="1:2" x14ac:dyDescent="0.35">
      <c r="A4" s="2" t="s">
        <v>282</v>
      </c>
      <c r="B4" s="2">
        <v>3</v>
      </c>
    </row>
    <row r="5" spans="1:2" x14ac:dyDescent="0.35">
      <c r="A5" s="2" t="s">
        <v>283</v>
      </c>
      <c r="B5" s="2">
        <v>4</v>
      </c>
    </row>
    <row r="6" spans="1:2" x14ac:dyDescent="0.35">
      <c r="A6" s="2" t="s">
        <v>284</v>
      </c>
      <c r="B6" s="2">
        <v>5</v>
      </c>
    </row>
    <row r="7" spans="1:2" x14ac:dyDescent="0.35">
      <c r="A7" s="2" t="s">
        <v>285</v>
      </c>
      <c r="B7" s="2">
        <v>6</v>
      </c>
    </row>
    <row r="8" spans="1:2" x14ac:dyDescent="0.35">
      <c r="A8" s="2" t="s">
        <v>286</v>
      </c>
      <c r="B8" s="2">
        <v>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5703-255C-4FC2-B88E-4BD9A9E60587}">
  <dimension ref="A1:C25"/>
  <sheetViews>
    <sheetView topLeftCell="A10" workbookViewId="0">
      <selection activeCell="E12" sqref="E12"/>
    </sheetView>
  </sheetViews>
  <sheetFormatPr baseColWidth="10" defaultColWidth="11.453125" defaultRowHeight="14.5" x14ac:dyDescent="0.35"/>
  <cols>
    <col min="1" max="1" width="14.54296875" customWidth="1"/>
    <col min="2" max="2" width="14.1796875" bestFit="1" customWidth="1"/>
    <col min="3" max="3" width="15" customWidth="1"/>
  </cols>
  <sheetData>
    <row r="1" spans="1:3" x14ac:dyDescent="0.35">
      <c r="A1" s="1" t="s">
        <v>5</v>
      </c>
      <c r="B1" s="1" t="s">
        <v>5</v>
      </c>
      <c r="C1" s="1" t="s">
        <v>0</v>
      </c>
    </row>
    <row r="2" spans="1:3" x14ac:dyDescent="0.35">
      <c r="A2" s="2">
        <v>202301</v>
      </c>
      <c r="B2" s="2">
        <v>1</v>
      </c>
      <c r="C2" s="3">
        <v>44927</v>
      </c>
    </row>
    <row r="3" spans="1:3" x14ac:dyDescent="0.35">
      <c r="A3" s="2">
        <v>202302</v>
      </c>
      <c r="B3" s="2">
        <v>2</v>
      </c>
      <c r="C3" s="3">
        <v>44958</v>
      </c>
    </row>
    <row r="4" spans="1:3" x14ac:dyDescent="0.35">
      <c r="A4" s="2">
        <v>202303</v>
      </c>
      <c r="B4" s="2">
        <v>3</v>
      </c>
      <c r="C4" s="3">
        <v>44986</v>
      </c>
    </row>
    <row r="5" spans="1:3" x14ac:dyDescent="0.35">
      <c r="A5" s="2">
        <v>202304</v>
      </c>
      <c r="B5" s="2">
        <v>4</v>
      </c>
      <c r="C5" s="3">
        <v>45017</v>
      </c>
    </row>
    <row r="6" spans="1:3" x14ac:dyDescent="0.35">
      <c r="A6" s="2">
        <v>202305</v>
      </c>
      <c r="B6" s="2">
        <v>5</v>
      </c>
      <c r="C6" s="3">
        <v>45047</v>
      </c>
    </row>
    <row r="7" spans="1:3" x14ac:dyDescent="0.35">
      <c r="A7" s="2">
        <v>202306</v>
      </c>
      <c r="B7" s="2">
        <v>6</v>
      </c>
      <c r="C7" s="3">
        <v>45078</v>
      </c>
    </row>
    <row r="8" spans="1:3" x14ac:dyDescent="0.35">
      <c r="A8" s="2">
        <v>202307</v>
      </c>
      <c r="B8" s="2">
        <v>7</v>
      </c>
      <c r="C8" s="3">
        <v>45108</v>
      </c>
    </row>
    <row r="9" spans="1:3" x14ac:dyDescent="0.35">
      <c r="A9" s="2">
        <v>202308</v>
      </c>
      <c r="B9" s="2">
        <v>8</v>
      </c>
      <c r="C9" s="3">
        <v>45139</v>
      </c>
    </row>
    <row r="10" spans="1:3" x14ac:dyDescent="0.35">
      <c r="A10" s="2">
        <v>202309</v>
      </c>
      <c r="B10" s="2">
        <v>9</v>
      </c>
      <c r="C10" s="3">
        <v>45170</v>
      </c>
    </row>
    <row r="11" spans="1:3" x14ac:dyDescent="0.35">
      <c r="A11" s="2">
        <v>202310</v>
      </c>
      <c r="B11" s="2">
        <v>10</v>
      </c>
      <c r="C11" s="3">
        <v>45200</v>
      </c>
    </row>
    <row r="12" spans="1:3" x14ac:dyDescent="0.35">
      <c r="A12" s="2">
        <v>202311</v>
      </c>
      <c r="B12" s="2">
        <v>11</v>
      </c>
      <c r="C12" s="3">
        <v>45231</v>
      </c>
    </row>
    <row r="13" spans="1:3" x14ac:dyDescent="0.35">
      <c r="A13" s="2">
        <v>202312</v>
      </c>
      <c r="B13" s="2">
        <v>12</v>
      </c>
      <c r="C13" s="3">
        <v>45261</v>
      </c>
    </row>
    <row r="14" spans="1:3" x14ac:dyDescent="0.35">
      <c r="A14" s="2">
        <v>202401</v>
      </c>
      <c r="B14" s="2">
        <v>13</v>
      </c>
      <c r="C14" s="8" t="s">
        <v>350</v>
      </c>
    </row>
    <row r="15" spans="1:3" x14ac:dyDescent="0.35">
      <c r="A15" s="2">
        <v>202402</v>
      </c>
      <c r="B15" s="2">
        <v>14</v>
      </c>
      <c r="C15" s="8" t="s">
        <v>351</v>
      </c>
    </row>
    <row r="16" spans="1:3" x14ac:dyDescent="0.35">
      <c r="A16" s="2">
        <v>202403</v>
      </c>
      <c r="B16" s="2">
        <v>15</v>
      </c>
      <c r="C16" s="8" t="s">
        <v>352</v>
      </c>
    </row>
    <row r="17" spans="1:3" x14ac:dyDescent="0.35">
      <c r="A17" s="2">
        <v>202404</v>
      </c>
      <c r="B17" s="2">
        <v>16</v>
      </c>
      <c r="C17" s="8" t="s">
        <v>353</v>
      </c>
    </row>
    <row r="18" spans="1:3" x14ac:dyDescent="0.35">
      <c r="A18" s="2">
        <v>202405</v>
      </c>
      <c r="B18" s="2">
        <v>17</v>
      </c>
      <c r="C18" s="8" t="s">
        <v>354</v>
      </c>
    </row>
    <row r="19" spans="1:3" x14ac:dyDescent="0.35">
      <c r="A19" s="2">
        <v>202406</v>
      </c>
      <c r="B19" s="2">
        <v>18</v>
      </c>
      <c r="C19" s="8" t="s">
        <v>355</v>
      </c>
    </row>
    <row r="20" spans="1:3" x14ac:dyDescent="0.35">
      <c r="A20" s="2">
        <v>202407</v>
      </c>
      <c r="B20" s="2">
        <v>19</v>
      </c>
      <c r="C20" s="8" t="s">
        <v>356</v>
      </c>
    </row>
    <row r="21" spans="1:3" x14ac:dyDescent="0.35">
      <c r="A21" s="2">
        <v>202408</v>
      </c>
      <c r="B21" s="2">
        <v>20</v>
      </c>
      <c r="C21" s="8" t="s">
        <v>357</v>
      </c>
    </row>
    <row r="22" spans="1:3" x14ac:dyDescent="0.35">
      <c r="A22" s="2">
        <v>202409</v>
      </c>
      <c r="B22" s="2">
        <v>21</v>
      </c>
      <c r="C22" s="8" t="s">
        <v>358</v>
      </c>
    </row>
    <row r="23" spans="1:3" x14ac:dyDescent="0.35">
      <c r="A23" s="2">
        <v>2024010</v>
      </c>
      <c r="B23" s="2">
        <v>22</v>
      </c>
      <c r="C23" s="8" t="s">
        <v>359</v>
      </c>
    </row>
    <row r="24" spans="1:3" x14ac:dyDescent="0.35">
      <c r="A24" s="2">
        <v>2024011</v>
      </c>
      <c r="B24" s="2">
        <v>23</v>
      </c>
      <c r="C24" s="8" t="s">
        <v>360</v>
      </c>
    </row>
    <row r="25" spans="1:3" x14ac:dyDescent="0.35">
      <c r="A25" s="2">
        <v>2024012</v>
      </c>
      <c r="B25" s="2">
        <v>24</v>
      </c>
      <c r="C25" s="8" t="s">
        <v>361</v>
      </c>
    </row>
  </sheetData>
  <autoFilter ref="A1:C1" xr:uid="{8DA35703-255C-4FC2-B88E-4BD9A9E6058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e49c58-0153-402b-8e0b-0f5a45cd637c" xsi:nil="true"/>
    <lcf76f155ced4ddcb4097134ff3c332f xmlns="ad98e8f4-1f14-4b1c-a395-f095f1423de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9D6D1D259969419063C9301FF670EA" ma:contentTypeVersion="13" ma:contentTypeDescription="Crear nuevo documento." ma:contentTypeScope="" ma:versionID="a026e65520caa61361ddf75623f53e3b">
  <xsd:schema xmlns:xsd="http://www.w3.org/2001/XMLSchema" xmlns:xs="http://www.w3.org/2001/XMLSchema" xmlns:p="http://schemas.microsoft.com/office/2006/metadata/properties" xmlns:ns2="23e49c58-0153-402b-8e0b-0f5a45cd637c" xmlns:ns3="ad98e8f4-1f14-4b1c-a395-f095f1423de7" targetNamespace="http://schemas.microsoft.com/office/2006/metadata/properties" ma:root="true" ma:fieldsID="49054db75cc021f527364609d9776db9" ns2:_="" ns3:_="">
    <xsd:import namespace="23e49c58-0153-402b-8e0b-0f5a45cd637c"/>
    <xsd:import namespace="ad98e8f4-1f14-4b1c-a395-f095f1423d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49c58-0153-402b-8e0b-0f5a45cd63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dfdd2f7-a434-4ac9-8ba1-f19a9a42f2b4}" ma:internalName="TaxCatchAll" ma:showField="CatchAllData" ma:web="23e49c58-0153-402b-8e0b-0f5a45cd63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8e8f4-1f14-4b1c-a395-f095f1423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e8f57d6-5fad-49ad-9d58-6cfbca22e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DF825-CDD0-44CB-AB79-CC14E14F7097}">
  <ds:schemaRefs>
    <ds:schemaRef ds:uri="http://schemas.microsoft.com/office/2006/metadata/properties"/>
    <ds:schemaRef ds:uri="http://schemas.microsoft.com/office/infopath/2007/PartnerControls"/>
    <ds:schemaRef ds:uri="23e49c58-0153-402b-8e0b-0f5a45cd637c"/>
    <ds:schemaRef ds:uri="ad98e8f4-1f14-4b1c-a395-f095f1423de7"/>
  </ds:schemaRefs>
</ds:datastoreItem>
</file>

<file path=customXml/itemProps2.xml><?xml version="1.0" encoding="utf-8"?>
<ds:datastoreItem xmlns:ds="http://schemas.openxmlformats.org/officeDocument/2006/customXml" ds:itemID="{92C59B23-BA47-48C7-90ED-8C8B6D7E5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49c58-0153-402b-8e0b-0f5a45cd637c"/>
    <ds:schemaRef ds:uri="ad98e8f4-1f14-4b1c-a395-f095f1423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2C072E-2626-4976-8A89-B789C25476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Calendario</vt:lpstr>
      <vt:lpstr>Semana</vt:lpstr>
      <vt:lpstr>MesAño</vt:lpstr>
      <vt:lpstr>Dia de la Semana</vt:lpstr>
      <vt:lpstr>Periodos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PC</dc:creator>
  <cp:keywords/>
  <dc:description/>
  <cp:lastModifiedBy>Jose Eduardo Maestre Betancur</cp:lastModifiedBy>
  <cp:revision/>
  <dcterms:created xsi:type="dcterms:W3CDTF">2021-11-22T21:56:51Z</dcterms:created>
  <dcterms:modified xsi:type="dcterms:W3CDTF">2024-07-29T19:55:23Z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0x010100A49D6D1D259969419063C9301FF670EA</vt:lpwstr>
  </property>
</Properties>
</file>