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4"/>
  <workbookPr/>
  <mc:AlternateContent xmlns:mc="http://schemas.openxmlformats.org/markup-compatibility/2006">
    <mc:Choice Requires="x15">
      <x15ac:absPath xmlns:x15ac="http://schemas.microsoft.com/office/spreadsheetml/2010/11/ac" url="https://unfao-my.sharepoint.com/personal/enrique_castillo_fao_org/Documents/PLANIFICACION/WORK PLANINNG/PLANIFICACIÓN 2024-25/ANALISIS TEXTUAL/"/>
    </mc:Choice>
  </mc:AlternateContent>
  <xr:revisionPtr revIDLastSave="0" documentId="8_{6F568044-7157-42C0-A15E-B1ACA57150D1}" xr6:coauthVersionLast="47" xr6:coauthVersionMax="47" xr10:uidLastSave="{00000000-0000-0000-0000-000000000000}"/>
  <bookViews>
    <workbookView xWindow="28680" yWindow="-120" windowWidth="29040" windowHeight="15840" xr2:uid="{EA235C65-66A3-4273-AFC5-CBBB2411972E}"/>
  </bookViews>
  <sheets>
    <sheet name="SELECCION" sheetId="1" r:id="rId1"/>
    <sheet name="BACKUP" sheetId="2" r:id="rId2"/>
  </sheets>
  <definedNames>
    <definedName name="_xlnm._FilterDatabase" localSheetId="1" hidden="1">BACKUP!$A$1:$AA$406</definedName>
    <definedName name="_xlnm._FilterDatabase" localSheetId="0" hidden="1">SELECCION!$A$1:$AA$114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406" i="2" l="1"/>
  <c r="AL406" i="2"/>
  <c r="AK406" i="2"/>
  <c r="AM405" i="2"/>
  <c r="AL405" i="2"/>
  <c r="AK405" i="2"/>
  <c r="AL404" i="2"/>
  <c r="AK404" i="2"/>
  <c r="AM404" i="2" s="1"/>
  <c r="AL403" i="2"/>
  <c r="AK403" i="2"/>
  <c r="AM403" i="2" s="1"/>
  <c r="AL402" i="2"/>
  <c r="AK402" i="2"/>
  <c r="AM402" i="2" s="1"/>
  <c r="AL401" i="2"/>
  <c r="AK401" i="2"/>
  <c r="AM401" i="2" s="1"/>
  <c r="AL400" i="2"/>
  <c r="AK400" i="2"/>
  <c r="AM400" i="2" s="1"/>
  <c r="AL399" i="2"/>
  <c r="AK399" i="2"/>
  <c r="AM399" i="2" s="1"/>
  <c r="AL398" i="2"/>
  <c r="AK398" i="2"/>
  <c r="AM398" i="2" s="1"/>
  <c r="AL397" i="2"/>
  <c r="AK397" i="2"/>
  <c r="AM397" i="2" s="1"/>
  <c r="AL396" i="2"/>
  <c r="AK396" i="2"/>
  <c r="AM396" i="2" s="1"/>
  <c r="AM395" i="2"/>
  <c r="AL395" i="2"/>
  <c r="AK395" i="2"/>
  <c r="AM394" i="2"/>
  <c r="AL394" i="2"/>
  <c r="AK394" i="2"/>
  <c r="AL393" i="2"/>
  <c r="AK393" i="2"/>
  <c r="AM393" i="2" s="1"/>
  <c r="AL392" i="2"/>
  <c r="AK392" i="2"/>
  <c r="AM392" i="2" s="1"/>
  <c r="AM391" i="2"/>
  <c r="AL391" i="2"/>
  <c r="AK391" i="2"/>
  <c r="AL390" i="2"/>
  <c r="AM390" i="2" s="1"/>
  <c r="AK390" i="2"/>
  <c r="AL389" i="2"/>
  <c r="AK389" i="2"/>
  <c r="AM389" i="2" s="1"/>
  <c r="AL388" i="2"/>
  <c r="AK388" i="2"/>
  <c r="AM388" i="2" s="1"/>
  <c r="AM387" i="2"/>
  <c r="AL387" i="2"/>
  <c r="AK387" i="2"/>
  <c r="AM386" i="2"/>
  <c r="AL386" i="2"/>
  <c r="AK386" i="2"/>
  <c r="AL385" i="2"/>
  <c r="AK385" i="2"/>
  <c r="AM385" i="2" s="1"/>
  <c r="AL384" i="2"/>
  <c r="AK384" i="2"/>
  <c r="AM384" i="2" s="1"/>
  <c r="AM383" i="2"/>
  <c r="AL383" i="2"/>
  <c r="AK383" i="2"/>
  <c r="AL382" i="2"/>
  <c r="AM382" i="2" s="1"/>
  <c r="AK382" i="2"/>
  <c r="AL381" i="2"/>
  <c r="AK381" i="2"/>
  <c r="AM381" i="2" s="1"/>
  <c r="AL380" i="2"/>
  <c r="AK380" i="2"/>
  <c r="AM380" i="2" s="1"/>
  <c r="AM379" i="2"/>
  <c r="AL379" i="2"/>
  <c r="AK379" i="2"/>
  <c r="AM378" i="2"/>
  <c r="AL378" i="2"/>
  <c r="AK378" i="2"/>
  <c r="AL377" i="2"/>
  <c r="AK377" i="2"/>
  <c r="AM377" i="2" s="1"/>
  <c r="AL376" i="2"/>
  <c r="AK376" i="2"/>
  <c r="AM376" i="2" s="1"/>
  <c r="AM375" i="2"/>
  <c r="AL375" i="2"/>
  <c r="AK375" i="2"/>
  <c r="AL374" i="2"/>
  <c r="AM374" i="2" s="1"/>
  <c r="AK374" i="2"/>
  <c r="AL373" i="2"/>
  <c r="AK373" i="2"/>
  <c r="AM373" i="2" s="1"/>
  <c r="AL372" i="2"/>
  <c r="AK372" i="2"/>
  <c r="AM372" i="2" s="1"/>
  <c r="AM371" i="2"/>
  <c r="AL371" i="2"/>
  <c r="AK371" i="2"/>
  <c r="AM370" i="2"/>
  <c r="AL370" i="2"/>
  <c r="AK370" i="2"/>
  <c r="AL369" i="2"/>
  <c r="AK369" i="2"/>
  <c r="AM369" i="2" s="1"/>
  <c r="AL368" i="2"/>
  <c r="AK368" i="2"/>
  <c r="AM368" i="2" s="1"/>
  <c r="AL367" i="2"/>
  <c r="AK367" i="2"/>
  <c r="AM367" i="2" s="1"/>
  <c r="AL366" i="2"/>
  <c r="AM366" i="2" s="1"/>
  <c r="AK366" i="2"/>
  <c r="AL365" i="2"/>
  <c r="AK365" i="2"/>
  <c r="AM365" i="2" s="1"/>
  <c r="AL364" i="2"/>
  <c r="AK364" i="2"/>
  <c r="AM364" i="2" s="1"/>
  <c r="AM363" i="2"/>
  <c r="AL363" i="2"/>
  <c r="AK363" i="2"/>
  <c r="AM362" i="2"/>
  <c r="AL362" i="2"/>
  <c r="AK362" i="2"/>
  <c r="AL361" i="2"/>
  <c r="AK361" i="2"/>
  <c r="AM361" i="2" s="1"/>
  <c r="AL360" i="2"/>
  <c r="AK360" i="2"/>
  <c r="AM360" i="2" s="1"/>
  <c r="AL359" i="2"/>
  <c r="AK359" i="2"/>
  <c r="AM359" i="2" s="1"/>
  <c r="AL358" i="2"/>
  <c r="AM358" i="2" s="1"/>
  <c r="AK358" i="2"/>
  <c r="AL357" i="2"/>
  <c r="AK357" i="2"/>
  <c r="AM357" i="2" s="1"/>
  <c r="AL356" i="2"/>
  <c r="AK356" i="2"/>
  <c r="AM356" i="2" s="1"/>
  <c r="AM355" i="2"/>
  <c r="AL355" i="2"/>
  <c r="AK355" i="2"/>
  <c r="AM354" i="2"/>
  <c r="AL354" i="2"/>
  <c r="AK354" i="2"/>
  <c r="AL353" i="2"/>
  <c r="AK353" i="2"/>
  <c r="AM353" i="2" s="1"/>
  <c r="AL352" i="2"/>
  <c r="AK352" i="2"/>
  <c r="AM352" i="2" s="1"/>
  <c r="AL351" i="2"/>
  <c r="AK351" i="2"/>
  <c r="AM351" i="2" s="1"/>
  <c r="AL350" i="2"/>
  <c r="AM350" i="2" s="1"/>
  <c r="AK350" i="2"/>
  <c r="AL349" i="2"/>
  <c r="AK349" i="2"/>
  <c r="AM349" i="2" s="1"/>
  <c r="AL348" i="2"/>
  <c r="AK348" i="2"/>
  <c r="AM348" i="2" s="1"/>
  <c r="AM347" i="2"/>
  <c r="AL347" i="2"/>
  <c r="AK347" i="2"/>
  <c r="AM346" i="2"/>
  <c r="AL346" i="2"/>
  <c r="AK346" i="2"/>
  <c r="AL345" i="2"/>
  <c r="AK345" i="2"/>
  <c r="AM345" i="2" s="1"/>
  <c r="AL344" i="2"/>
  <c r="AK344" i="2"/>
  <c r="AM344" i="2" s="1"/>
  <c r="AL343" i="2"/>
  <c r="AK343" i="2"/>
  <c r="AM343" i="2" s="1"/>
  <c r="AL342" i="2"/>
  <c r="AM342" i="2" s="1"/>
  <c r="AK342" i="2"/>
  <c r="AL341" i="2"/>
  <c r="AK341" i="2"/>
  <c r="AM341" i="2" s="1"/>
  <c r="AL340" i="2"/>
  <c r="AK340" i="2"/>
  <c r="AM340" i="2" s="1"/>
  <c r="AM339" i="2"/>
  <c r="AL339" i="2"/>
  <c r="AK339" i="2"/>
  <c r="AM338" i="2"/>
  <c r="AL338" i="2"/>
  <c r="AK338" i="2"/>
  <c r="AL337" i="2"/>
  <c r="AK337" i="2"/>
  <c r="AM337" i="2" s="1"/>
  <c r="AL336" i="2"/>
  <c r="AK336" i="2"/>
  <c r="AM336" i="2" s="1"/>
  <c r="AM335" i="2"/>
  <c r="AL335" i="2"/>
  <c r="AK335" i="2"/>
  <c r="AL334" i="2"/>
  <c r="AM334" i="2" s="1"/>
  <c r="AK334" i="2"/>
  <c r="AL333" i="2"/>
  <c r="AK333" i="2"/>
  <c r="AM333" i="2" s="1"/>
  <c r="AL332" i="2"/>
  <c r="AK332" i="2"/>
  <c r="AM332" i="2" s="1"/>
  <c r="AM331" i="2"/>
  <c r="AL331" i="2"/>
  <c r="AK331" i="2"/>
  <c r="AM330" i="2"/>
  <c r="AL330" i="2"/>
  <c r="AK330" i="2"/>
  <c r="AL329" i="2"/>
  <c r="AK329" i="2"/>
  <c r="AM329" i="2" s="1"/>
  <c r="AL328" i="2"/>
  <c r="AK328" i="2"/>
  <c r="AM328" i="2" s="1"/>
  <c r="AM327" i="2"/>
  <c r="AL327" i="2"/>
  <c r="AK327" i="2"/>
  <c r="AL326" i="2"/>
  <c r="AM326" i="2" s="1"/>
  <c r="AK326" i="2"/>
  <c r="AL325" i="2"/>
  <c r="AK325" i="2"/>
  <c r="AM325" i="2" s="1"/>
  <c r="AL324" i="2"/>
  <c r="AK324" i="2"/>
  <c r="AM324" i="2" s="1"/>
  <c r="AM323" i="2"/>
  <c r="AL323" i="2"/>
  <c r="AK323" i="2"/>
  <c r="AM322" i="2"/>
  <c r="AL322" i="2"/>
  <c r="AK322" i="2"/>
  <c r="AL321" i="2"/>
  <c r="AK321" i="2"/>
  <c r="AM321" i="2" s="1"/>
  <c r="AL320" i="2"/>
  <c r="AK320" i="2"/>
  <c r="AM320" i="2" s="1"/>
  <c r="AL319" i="2"/>
  <c r="AM319" i="2" s="1"/>
  <c r="AK319" i="2"/>
  <c r="AL318" i="2"/>
  <c r="AM318" i="2" s="1"/>
  <c r="AK318" i="2"/>
  <c r="AL317" i="2"/>
  <c r="AK317" i="2"/>
  <c r="AM317" i="2" s="1"/>
  <c r="AL316" i="2"/>
  <c r="AK316" i="2"/>
  <c r="AM316" i="2" s="1"/>
  <c r="AM315" i="2"/>
  <c r="AL315" i="2"/>
  <c r="AK315" i="2"/>
  <c r="AM314" i="2"/>
  <c r="AL314" i="2"/>
  <c r="AK314" i="2"/>
  <c r="AL313" i="2"/>
  <c r="AK313" i="2"/>
  <c r="AM313" i="2" s="1"/>
  <c r="AL312" i="2"/>
  <c r="AK312" i="2"/>
  <c r="AM312" i="2" s="1"/>
  <c r="AM311" i="2"/>
  <c r="AL311" i="2"/>
  <c r="AK311" i="2"/>
  <c r="AL310" i="2"/>
  <c r="AM310" i="2" s="1"/>
  <c r="AK310" i="2"/>
  <c r="AL309" i="2"/>
  <c r="AK309" i="2"/>
  <c r="AM309" i="2" s="1"/>
  <c r="AL308" i="2"/>
  <c r="AK308" i="2"/>
  <c r="AM308" i="2" s="1"/>
  <c r="AM307" i="2"/>
  <c r="AL307" i="2"/>
  <c r="AK307" i="2"/>
  <c r="AM306" i="2"/>
  <c r="AL306" i="2"/>
  <c r="AK306" i="2"/>
  <c r="AL305" i="2"/>
  <c r="AK305" i="2"/>
  <c r="AM305" i="2" s="1"/>
  <c r="AL304" i="2"/>
  <c r="AK304" i="2"/>
  <c r="AM304" i="2" s="1"/>
  <c r="AM303" i="2"/>
  <c r="AL303" i="2"/>
  <c r="AK303" i="2"/>
  <c r="AL302" i="2"/>
  <c r="AM302" i="2" s="1"/>
  <c r="AK302" i="2"/>
  <c r="AL301" i="2"/>
  <c r="AK301" i="2"/>
  <c r="AM301" i="2" s="1"/>
  <c r="AL300" i="2"/>
  <c r="AK300" i="2"/>
  <c r="AM300" i="2" s="1"/>
  <c r="AM299" i="2"/>
  <c r="AL299" i="2"/>
  <c r="AK299" i="2"/>
  <c r="AM298" i="2"/>
  <c r="AL298" i="2"/>
  <c r="AK298" i="2"/>
  <c r="AL297" i="2"/>
  <c r="AK297" i="2"/>
  <c r="AM297" i="2" s="1"/>
  <c r="AL296" i="2"/>
  <c r="AK296" i="2"/>
  <c r="AM296" i="2" s="1"/>
  <c r="AL295" i="2"/>
  <c r="AM295" i="2" s="1"/>
  <c r="AK295" i="2"/>
  <c r="AL294" i="2"/>
  <c r="AM294" i="2" s="1"/>
  <c r="AK294" i="2"/>
  <c r="AL293" i="2"/>
  <c r="AK293" i="2"/>
  <c r="AM293" i="2" s="1"/>
  <c r="AL292" i="2"/>
  <c r="AK292" i="2"/>
  <c r="AM292" i="2" s="1"/>
  <c r="AM291" i="2"/>
  <c r="AL291" i="2"/>
  <c r="AK291" i="2"/>
  <c r="AM290" i="2"/>
  <c r="AL290" i="2"/>
  <c r="AK290" i="2"/>
  <c r="AL289" i="2"/>
  <c r="AK289" i="2"/>
  <c r="AM289" i="2" s="1"/>
  <c r="AL288" i="2"/>
  <c r="AK288" i="2"/>
  <c r="AM288" i="2" s="1"/>
  <c r="AL287" i="2"/>
  <c r="AM287" i="2" s="1"/>
  <c r="AK287" i="2"/>
  <c r="AL286" i="2"/>
  <c r="AM286" i="2" s="1"/>
  <c r="AK286" i="2"/>
  <c r="AL285" i="2"/>
  <c r="AK285" i="2"/>
  <c r="AM285" i="2" s="1"/>
  <c r="AL284" i="2"/>
  <c r="AK284" i="2"/>
  <c r="AM284" i="2" s="1"/>
  <c r="AM283" i="2"/>
  <c r="AL283" i="2"/>
  <c r="AK283" i="2"/>
  <c r="AM282" i="2"/>
  <c r="AL282" i="2"/>
  <c r="AK282" i="2"/>
  <c r="AL281" i="2"/>
  <c r="AK281" i="2"/>
  <c r="AM281" i="2" s="1"/>
  <c r="AL280" i="2"/>
  <c r="AK280" i="2"/>
  <c r="AM280" i="2" s="1"/>
  <c r="AM279" i="2"/>
  <c r="AL279" i="2"/>
  <c r="AK279" i="2"/>
  <c r="AL278" i="2"/>
  <c r="AM278" i="2" s="1"/>
  <c r="AK278" i="2"/>
  <c r="AL277" i="2"/>
  <c r="AK277" i="2"/>
  <c r="AM277" i="2" s="1"/>
  <c r="AL276" i="2"/>
  <c r="AK276" i="2"/>
  <c r="AM276" i="2" s="1"/>
  <c r="AM275" i="2"/>
  <c r="AL275" i="2"/>
  <c r="AK275" i="2"/>
  <c r="AM274" i="2"/>
  <c r="AL274" i="2"/>
  <c r="AK274" i="2"/>
  <c r="AL273" i="2"/>
  <c r="AK273" i="2"/>
  <c r="AM273" i="2" s="1"/>
  <c r="AL272" i="2"/>
  <c r="AK272" i="2"/>
  <c r="AM272" i="2" s="1"/>
  <c r="AM271" i="2"/>
  <c r="AL271" i="2"/>
  <c r="AK271" i="2"/>
  <c r="AL270" i="2"/>
  <c r="AM270" i="2" s="1"/>
  <c r="AK270" i="2"/>
  <c r="AL269" i="2"/>
  <c r="AK269" i="2"/>
  <c r="AM269" i="2" s="1"/>
  <c r="AL268" i="2"/>
  <c r="AK268" i="2"/>
  <c r="AM268" i="2" s="1"/>
  <c r="AM267" i="2"/>
  <c r="AL267" i="2"/>
  <c r="AK267" i="2"/>
  <c r="AM266" i="2"/>
  <c r="AL266" i="2"/>
  <c r="AK266" i="2"/>
  <c r="AL265" i="2"/>
  <c r="AK265" i="2"/>
  <c r="AM265" i="2" s="1"/>
  <c r="AL264" i="2"/>
  <c r="AK264" i="2"/>
  <c r="AM264" i="2" s="1"/>
  <c r="AM263" i="2"/>
  <c r="AL263" i="2"/>
  <c r="AK263" i="2"/>
  <c r="AL262" i="2"/>
  <c r="AM262" i="2" s="1"/>
  <c r="AK262" i="2"/>
  <c r="AL261" i="2"/>
  <c r="AK261" i="2"/>
  <c r="AM261" i="2" s="1"/>
  <c r="AL260" i="2"/>
  <c r="AK260" i="2"/>
  <c r="AM260" i="2" s="1"/>
  <c r="AM259" i="2"/>
  <c r="AL259" i="2"/>
  <c r="AK259" i="2"/>
  <c r="AM258" i="2"/>
  <c r="AL258" i="2"/>
  <c r="AK258" i="2"/>
  <c r="AL257" i="2"/>
  <c r="AK257" i="2"/>
  <c r="AM257" i="2" s="1"/>
  <c r="AL256" i="2"/>
  <c r="AK256" i="2"/>
  <c r="AM256" i="2" s="1"/>
  <c r="AM255" i="2"/>
  <c r="AL255" i="2"/>
  <c r="AK255" i="2"/>
  <c r="AL254" i="2"/>
  <c r="AM254" i="2" s="1"/>
  <c r="AK254" i="2"/>
  <c r="AL253" i="2"/>
  <c r="AK253" i="2"/>
  <c r="AM253" i="2" s="1"/>
  <c r="AL252" i="2"/>
  <c r="AK252" i="2"/>
  <c r="AM252" i="2" s="1"/>
  <c r="AM251" i="2"/>
  <c r="AL251" i="2"/>
  <c r="AK251" i="2"/>
  <c r="AM250" i="2"/>
  <c r="AL250" i="2"/>
  <c r="AK250" i="2"/>
  <c r="AL249" i="2"/>
  <c r="AK249" i="2"/>
  <c r="AM249" i="2" s="1"/>
  <c r="AL248" i="2"/>
  <c r="AK248" i="2"/>
  <c r="AM248" i="2" s="1"/>
  <c r="AM247" i="2"/>
  <c r="AL247" i="2"/>
  <c r="AK247" i="2"/>
  <c r="AL246" i="2"/>
  <c r="AK246" i="2"/>
  <c r="AM246" i="2" s="1"/>
  <c r="AL245" i="2"/>
  <c r="AK245" i="2"/>
  <c r="AM245" i="2" s="1"/>
  <c r="AL244" i="2"/>
  <c r="AK244" i="2"/>
  <c r="AM244" i="2" s="1"/>
  <c r="AM243" i="2"/>
  <c r="AL243" i="2"/>
  <c r="AK243" i="2"/>
  <c r="AM242" i="2"/>
  <c r="AL242" i="2"/>
  <c r="AK242" i="2"/>
  <c r="AL241" i="2"/>
  <c r="AK241" i="2"/>
  <c r="AM241" i="2" s="1"/>
  <c r="AL240" i="2"/>
  <c r="AK240" i="2"/>
  <c r="AM240" i="2" s="1"/>
  <c r="AM239" i="2"/>
  <c r="AL239" i="2"/>
  <c r="AK239" i="2"/>
  <c r="AL238" i="2"/>
  <c r="AK238" i="2"/>
  <c r="AM238" i="2" s="1"/>
  <c r="AL237" i="2"/>
  <c r="AK237" i="2"/>
  <c r="AM237" i="2" s="1"/>
  <c r="AL236" i="2"/>
  <c r="AM236" i="2" s="1"/>
  <c r="AK236" i="2"/>
  <c r="AM235" i="2"/>
  <c r="AL235" i="2"/>
  <c r="AK235" i="2"/>
  <c r="AM234" i="2"/>
  <c r="AL234" i="2"/>
  <c r="AK234" i="2"/>
  <c r="AL233" i="2"/>
  <c r="AK233" i="2"/>
  <c r="AM233" i="2" s="1"/>
  <c r="AL232" i="2"/>
  <c r="AK232" i="2"/>
  <c r="AM232" i="2" s="1"/>
  <c r="AM231" i="2"/>
  <c r="AL231" i="2"/>
  <c r="AK231" i="2"/>
  <c r="AL230" i="2"/>
  <c r="AK230" i="2"/>
  <c r="AM230" i="2" s="1"/>
  <c r="AL229" i="2"/>
  <c r="AK229" i="2"/>
  <c r="AM229" i="2" s="1"/>
  <c r="AL228" i="2"/>
  <c r="AK228" i="2"/>
  <c r="AM228" i="2" s="1"/>
  <c r="AM227" i="2"/>
  <c r="AL227" i="2"/>
  <c r="AK227" i="2"/>
  <c r="AM226" i="2"/>
  <c r="AL226" i="2"/>
  <c r="AK226" i="2"/>
  <c r="AL225" i="2"/>
  <c r="AK225" i="2"/>
  <c r="AM225" i="2" s="1"/>
  <c r="AL224" i="2"/>
  <c r="AK224" i="2"/>
  <c r="AM224" i="2" s="1"/>
  <c r="AM223" i="2"/>
  <c r="AL223" i="2"/>
  <c r="AK223" i="2"/>
  <c r="AL222" i="2"/>
  <c r="AK222" i="2"/>
  <c r="AM222" i="2" s="1"/>
  <c r="AL221" i="2"/>
  <c r="AK221" i="2"/>
  <c r="AM221" i="2" s="1"/>
  <c r="AL220" i="2"/>
  <c r="AM220" i="2" s="1"/>
  <c r="AK220" i="2"/>
  <c r="AM219" i="2"/>
  <c r="AL219" i="2"/>
  <c r="AK219" i="2"/>
  <c r="AM218" i="2"/>
  <c r="AL218" i="2"/>
  <c r="AK218" i="2"/>
  <c r="AL217" i="2"/>
  <c r="AK217" i="2"/>
  <c r="AM217" i="2" s="1"/>
  <c r="AL216" i="2"/>
  <c r="AK216" i="2"/>
  <c r="AM216" i="2" s="1"/>
  <c r="AM215" i="2"/>
  <c r="AL215" i="2"/>
  <c r="AK215" i="2"/>
  <c r="AL214" i="2"/>
  <c r="AK214" i="2"/>
  <c r="AM214" i="2" s="1"/>
  <c r="AL213" i="2"/>
  <c r="AK213" i="2"/>
  <c r="AM213" i="2" s="1"/>
  <c r="AL212" i="2"/>
  <c r="AK212" i="2"/>
  <c r="AM212" i="2" s="1"/>
  <c r="AM211" i="2"/>
  <c r="AL211" i="2"/>
  <c r="AK211" i="2"/>
  <c r="AM210" i="2"/>
  <c r="AL210" i="2"/>
  <c r="AK210" i="2"/>
  <c r="AL209" i="2"/>
  <c r="AK209" i="2"/>
  <c r="AM209" i="2" s="1"/>
  <c r="AL208" i="2"/>
  <c r="AK208" i="2"/>
  <c r="AM208" i="2" s="1"/>
  <c r="AL207" i="2"/>
  <c r="AK207" i="2"/>
  <c r="AM207" i="2" s="1"/>
  <c r="AL206" i="2"/>
  <c r="AK206" i="2"/>
  <c r="AM206" i="2" s="1"/>
  <c r="AL205" i="2"/>
  <c r="AK205" i="2"/>
  <c r="AM205" i="2" s="1"/>
  <c r="AL204" i="2"/>
  <c r="AK204" i="2"/>
  <c r="AM204" i="2" s="1"/>
  <c r="AM203" i="2"/>
  <c r="AL203" i="2"/>
  <c r="AK203" i="2"/>
  <c r="AM202" i="2"/>
  <c r="AL202" i="2"/>
  <c r="AK202" i="2"/>
  <c r="AL201" i="2"/>
  <c r="AK201" i="2"/>
  <c r="AM201" i="2" s="1"/>
  <c r="AL200" i="2"/>
  <c r="AK200" i="2"/>
  <c r="AM200" i="2" s="1"/>
  <c r="AL199" i="2"/>
  <c r="AK199" i="2"/>
  <c r="AM199" i="2" s="1"/>
  <c r="AL198" i="2"/>
  <c r="AK198" i="2"/>
  <c r="AM198" i="2" s="1"/>
  <c r="AL197" i="2"/>
  <c r="AK197" i="2"/>
  <c r="AM197" i="2" s="1"/>
  <c r="AL196" i="2"/>
  <c r="AM196" i="2" s="1"/>
  <c r="AK196" i="2"/>
  <c r="AM195" i="2"/>
  <c r="AL195" i="2"/>
  <c r="AK195" i="2"/>
  <c r="AM194" i="2"/>
  <c r="AL194" i="2"/>
  <c r="AK194" i="2"/>
  <c r="AL193" i="2"/>
  <c r="AK193" i="2"/>
  <c r="AM193" i="2" s="1"/>
  <c r="AL192" i="2"/>
  <c r="AK192" i="2"/>
  <c r="AM192" i="2" s="1"/>
  <c r="AL191" i="2"/>
  <c r="AK191" i="2"/>
  <c r="AM191" i="2" s="1"/>
  <c r="AL190" i="2"/>
  <c r="AK190" i="2"/>
  <c r="AM190" i="2" s="1"/>
  <c r="AL189" i="2"/>
  <c r="AK189" i="2"/>
  <c r="AM189" i="2" s="1"/>
  <c r="AL188" i="2"/>
  <c r="AK188" i="2"/>
  <c r="AM188" i="2" s="1"/>
  <c r="AM187" i="2"/>
  <c r="AL187" i="2"/>
  <c r="AK187" i="2"/>
  <c r="AM186" i="2"/>
  <c r="AL186" i="2"/>
  <c r="AK186" i="2"/>
  <c r="AL185" i="2"/>
  <c r="AK185" i="2"/>
  <c r="AM185" i="2" s="1"/>
  <c r="AL184" i="2"/>
  <c r="AK184" i="2"/>
  <c r="AM184" i="2" s="1"/>
  <c r="AL183" i="2"/>
  <c r="AK183" i="2"/>
  <c r="AM183" i="2" s="1"/>
  <c r="AL182" i="2"/>
  <c r="AK182" i="2"/>
  <c r="AM182" i="2" s="1"/>
  <c r="AL181" i="2"/>
  <c r="AK181" i="2"/>
  <c r="AM181" i="2" s="1"/>
  <c r="AL180" i="2"/>
  <c r="AK180" i="2"/>
  <c r="AM180" i="2" s="1"/>
  <c r="AM179" i="2"/>
  <c r="AL179" i="2"/>
  <c r="AK179" i="2"/>
  <c r="AM178" i="2"/>
  <c r="AL178" i="2"/>
  <c r="AK178" i="2"/>
  <c r="AL177" i="2"/>
  <c r="AK177" i="2"/>
  <c r="AM177" i="2" s="1"/>
  <c r="AL176" i="2"/>
  <c r="AK176" i="2"/>
  <c r="AM176" i="2" s="1"/>
  <c r="AL175" i="2"/>
  <c r="AK175" i="2"/>
  <c r="AM175" i="2" s="1"/>
  <c r="AL174" i="2"/>
  <c r="AK174" i="2"/>
  <c r="AM174" i="2" s="1"/>
  <c r="AL173" i="2"/>
  <c r="AK173" i="2"/>
  <c r="AM173" i="2" s="1"/>
  <c r="AL172" i="2"/>
  <c r="AK172" i="2"/>
  <c r="AM172" i="2" s="1"/>
  <c r="AM171" i="2"/>
  <c r="AL171" i="2"/>
  <c r="AK171" i="2"/>
  <c r="AM170" i="2"/>
  <c r="AL170" i="2"/>
  <c r="AK170" i="2"/>
  <c r="AL169" i="2"/>
  <c r="AK169" i="2"/>
  <c r="AM169" i="2" s="1"/>
  <c r="AL168" i="2"/>
  <c r="AK168" i="2"/>
  <c r="AM168" i="2" s="1"/>
  <c r="AM167" i="2"/>
  <c r="AL167" i="2"/>
  <c r="AK167" i="2"/>
  <c r="AL166" i="2"/>
  <c r="AK166" i="2"/>
  <c r="AM166" i="2" s="1"/>
  <c r="AL165" i="2"/>
  <c r="AK165" i="2"/>
  <c r="AM165" i="2" s="1"/>
  <c r="AL164" i="2"/>
  <c r="AM164" i="2" s="1"/>
  <c r="AK164" i="2"/>
  <c r="AM163" i="2"/>
  <c r="AL163" i="2"/>
  <c r="AK163" i="2"/>
  <c r="AM162" i="2"/>
  <c r="AL162" i="2"/>
  <c r="AK162" i="2"/>
  <c r="AL161" i="2"/>
  <c r="AK161" i="2"/>
  <c r="AM161" i="2" s="1"/>
  <c r="AL160" i="2"/>
  <c r="AK160" i="2"/>
  <c r="AM160" i="2" s="1"/>
  <c r="AM159" i="2"/>
  <c r="AL159" i="2"/>
  <c r="AK159" i="2"/>
  <c r="AL158" i="2"/>
  <c r="AK158" i="2"/>
  <c r="AM158" i="2" s="1"/>
  <c r="AL157" i="2"/>
  <c r="AK157" i="2"/>
  <c r="AM157" i="2" s="1"/>
  <c r="AL156" i="2"/>
  <c r="AM156" i="2" s="1"/>
  <c r="AK156" i="2"/>
  <c r="AM155" i="2"/>
  <c r="AL155" i="2"/>
  <c r="AK155" i="2"/>
  <c r="AM154" i="2"/>
  <c r="AL154" i="2"/>
  <c r="AK154" i="2"/>
  <c r="AL153" i="2"/>
  <c r="AK153" i="2"/>
  <c r="AM153" i="2" s="1"/>
  <c r="AL152" i="2"/>
  <c r="AK152" i="2"/>
  <c r="AM152" i="2" s="1"/>
  <c r="AM151" i="2"/>
  <c r="AL151" i="2"/>
  <c r="AK151" i="2"/>
  <c r="AL150" i="2"/>
  <c r="AK150" i="2"/>
  <c r="AM150" i="2" s="1"/>
  <c r="AL149" i="2"/>
  <c r="AK149" i="2"/>
  <c r="AM149" i="2" s="1"/>
  <c r="AL148" i="2"/>
  <c r="AK148" i="2"/>
  <c r="AM148" i="2" s="1"/>
  <c r="AM147" i="2"/>
  <c r="AL147" i="2"/>
  <c r="AK147" i="2"/>
  <c r="AM146" i="2"/>
  <c r="AL146" i="2"/>
  <c r="AK146" i="2"/>
  <c r="AL145" i="2"/>
  <c r="AK145" i="2"/>
  <c r="AM145" i="2" s="1"/>
  <c r="AL144" i="2"/>
  <c r="AK144" i="2"/>
  <c r="AM144" i="2" s="1"/>
  <c r="AM143" i="2"/>
  <c r="AL143" i="2"/>
  <c r="AK143" i="2"/>
  <c r="AL142" i="2"/>
  <c r="AK142" i="2"/>
  <c r="AM142" i="2" s="1"/>
  <c r="AL141" i="2"/>
  <c r="AK141" i="2"/>
  <c r="AM141" i="2" s="1"/>
  <c r="AM140" i="2"/>
  <c r="AL140" i="2"/>
  <c r="AK140" i="2"/>
  <c r="AM139" i="2"/>
  <c r="AL139" i="2"/>
  <c r="AK139" i="2"/>
  <c r="AM138" i="2"/>
  <c r="AL138" i="2"/>
  <c r="AK138" i="2"/>
  <c r="AL137" i="2"/>
  <c r="AK137" i="2"/>
  <c r="AM137" i="2" s="1"/>
  <c r="AL136" i="2"/>
  <c r="AK136" i="2"/>
  <c r="AM136" i="2" s="1"/>
  <c r="AM135" i="2"/>
  <c r="AL135" i="2"/>
  <c r="AK135" i="2"/>
  <c r="AL134" i="2"/>
  <c r="AK134" i="2"/>
  <c r="AM134" i="2" s="1"/>
  <c r="AL133" i="2"/>
  <c r="AK133" i="2"/>
  <c r="AM133" i="2" s="1"/>
  <c r="AM132" i="2"/>
  <c r="AL132" i="2"/>
  <c r="AK132" i="2"/>
  <c r="AM131" i="2"/>
  <c r="AL131" i="2"/>
  <c r="AK131" i="2"/>
  <c r="AM130" i="2"/>
  <c r="AL130" i="2"/>
  <c r="AK130" i="2"/>
  <c r="AL129" i="2"/>
  <c r="AK129" i="2"/>
  <c r="AM129" i="2" s="1"/>
  <c r="AL128" i="2"/>
  <c r="AK128" i="2"/>
  <c r="AM128" i="2" s="1"/>
  <c r="AM127" i="2"/>
  <c r="AL127" i="2"/>
  <c r="AK127" i="2"/>
  <c r="AL126" i="2"/>
  <c r="AK126" i="2"/>
  <c r="AM126" i="2" s="1"/>
  <c r="AL125" i="2"/>
  <c r="AK125" i="2"/>
  <c r="AM125" i="2" s="1"/>
  <c r="AL124" i="2"/>
  <c r="AK124" i="2"/>
  <c r="AM124" i="2" s="1"/>
  <c r="AM123" i="2"/>
  <c r="AL123" i="2"/>
  <c r="AK123" i="2"/>
  <c r="AM122" i="2"/>
  <c r="AL122" i="2"/>
  <c r="AK122" i="2"/>
  <c r="AL121" i="2"/>
  <c r="AK121" i="2"/>
  <c r="AM121" i="2" s="1"/>
  <c r="AL120" i="2"/>
  <c r="AK120" i="2"/>
  <c r="AM120" i="2" s="1"/>
  <c r="AM119" i="2"/>
  <c r="AL119" i="2"/>
  <c r="AK119" i="2"/>
  <c r="AL118" i="2"/>
  <c r="AK118" i="2"/>
  <c r="AM118" i="2" s="1"/>
  <c r="AL117" i="2"/>
  <c r="AK117" i="2"/>
  <c r="AM117" i="2" s="1"/>
  <c r="AL116" i="2"/>
  <c r="AK116" i="2"/>
  <c r="AM116" i="2" s="1"/>
  <c r="AM115" i="2"/>
  <c r="AL115" i="2"/>
  <c r="AK115" i="2"/>
  <c r="AM114" i="2"/>
  <c r="AL114" i="2"/>
  <c r="AK114" i="2"/>
  <c r="AL113" i="2"/>
  <c r="AK113" i="2"/>
  <c r="AM113" i="2" s="1"/>
  <c r="AL112" i="2"/>
  <c r="AK112" i="2"/>
  <c r="AM112" i="2" s="1"/>
  <c r="AM111" i="2"/>
  <c r="AL111" i="2"/>
  <c r="AK111" i="2"/>
  <c r="AL110" i="2"/>
  <c r="AK110" i="2"/>
  <c r="AM110" i="2" s="1"/>
  <c r="AL109" i="2"/>
  <c r="AK109" i="2"/>
  <c r="AM109" i="2" s="1"/>
  <c r="AL108" i="2"/>
  <c r="AK108" i="2"/>
  <c r="AM108" i="2" s="1"/>
  <c r="AM107" i="2"/>
  <c r="AL107" i="2"/>
  <c r="AK107" i="2"/>
  <c r="AM106" i="2"/>
  <c r="AL106" i="2"/>
  <c r="AK106" i="2"/>
  <c r="AL105" i="2"/>
  <c r="AK105" i="2"/>
  <c r="AM105" i="2" s="1"/>
  <c r="AL104" i="2"/>
  <c r="AK104" i="2"/>
  <c r="AM104" i="2" s="1"/>
  <c r="AM103" i="2"/>
  <c r="AL103" i="2"/>
  <c r="AK103" i="2"/>
  <c r="AL102" i="2"/>
  <c r="AK102" i="2"/>
  <c r="AM102" i="2" s="1"/>
  <c r="AL101" i="2"/>
  <c r="AK101" i="2"/>
  <c r="AM101" i="2" s="1"/>
  <c r="AL100" i="2"/>
  <c r="AK100" i="2"/>
  <c r="AM100" i="2" s="1"/>
  <c r="AM99" i="2"/>
  <c r="AL99" i="2"/>
  <c r="AK99" i="2"/>
  <c r="AM98" i="2"/>
  <c r="AL98" i="2"/>
  <c r="AK98" i="2"/>
  <c r="AL97" i="2"/>
  <c r="AK97" i="2"/>
  <c r="AM97" i="2" s="1"/>
  <c r="AL96" i="2"/>
  <c r="AK96" i="2"/>
  <c r="AM96" i="2" s="1"/>
  <c r="AM95" i="2"/>
  <c r="AL95" i="2"/>
  <c r="AK95" i="2"/>
  <c r="AL94" i="2"/>
  <c r="AK94" i="2"/>
  <c r="AM94" i="2" s="1"/>
  <c r="AL93" i="2"/>
  <c r="AK93" i="2"/>
  <c r="AM93" i="2" s="1"/>
  <c r="AL92" i="2"/>
  <c r="AK92" i="2"/>
  <c r="AM92" i="2" s="1"/>
  <c r="AM91" i="2"/>
  <c r="AL91" i="2"/>
  <c r="AK91" i="2"/>
  <c r="AM90" i="2"/>
  <c r="AL90" i="2"/>
  <c r="AK90" i="2"/>
  <c r="AL89" i="2"/>
  <c r="AK89" i="2"/>
  <c r="AM89" i="2" s="1"/>
  <c r="AL88" i="2"/>
  <c r="AK88" i="2"/>
  <c r="AM88" i="2" s="1"/>
  <c r="AM87" i="2"/>
  <c r="AL87" i="2"/>
  <c r="AK87" i="2"/>
  <c r="AL86" i="2"/>
  <c r="AK86" i="2"/>
  <c r="AM86" i="2" s="1"/>
  <c r="AL85" i="2"/>
  <c r="AK85" i="2"/>
  <c r="AM85" i="2" s="1"/>
  <c r="AL84" i="2"/>
  <c r="AK84" i="2"/>
  <c r="AM84" i="2" s="1"/>
  <c r="AM83" i="2"/>
  <c r="AL83" i="2"/>
  <c r="AK83" i="2"/>
  <c r="AM82" i="2"/>
  <c r="AL82" i="2"/>
  <c r="AK82" i="2"/>
  <c r="AL81" i="2"/>
  <c r="AK81" i="2"/>
  <c r="AM81" i="2" s="1"/>
  <c r="AL80" i="2"/>
  <c r="AK80" i="2"/>
  <c r="AM80" i="2" s="1"/>
  <c r="AL79" i="2"/>
  <c r="AK79" i="2"/>
  <c r="AM79" i="2" s="1"/>
  <c r="AL78" i="2"/>
  <c r="AK78" i="2"/>
  <c r="AM78" i="2" s="1"/>
  <c r="AL77" i="2"/>
  <c r="AK77" i="2"/>
  <c r="AM77" i="2" s="1"/>
  <c r="AL76" i="2"/>
  <c r="AK76" i="2"/>
  <c r="AM76" i="2" s="1"/>
  <c r="AM75" i="2"/>
  <c r="AL75" i="2"/>
  <c r="AK75" i="2"/>
  <c r="AM74" i="2"/>
  <c r="AL74" i="2"/>
  <c r="AK74" i="2"/>
  <c r="AL73" i="2"/>
  <c r="AK73" i="2"/>
  <c r="AM73" i="2" s="1"/>
  <c r="AL72" i="2"/>
  <c r="AK72" i="2"/>
  <c r="AM72" i="2" s="1"/>
  <c r="AM71" i="2"/>
  <c r="AL71" i="2"/>
  <c r="AK71" i="2"/>
  <c r="AL70" i="2"/>
  <c r="AK70" i="2"/>
  <c r="AM70" i="2" s="1"/>
  <c r="AL69" i="2"/>
  <c r="AK69" i="2"/>
  <c r="AM69" i="2" s="1"/>
  <c r="AL68" i="2"/>
  <c r="AK68" i="2"/>
  <c r="AM68" i="2" s="1"/>
  <c r="AM67" i="2"/>
  <c r="AL67" i="2"/>
  <c r="AK67" i="2"/>
  <c r="AM66" i="2"/>
  <c r="AL66" i="2"/>
  <c r="AK66" i="2"/>
  <c r="AL65" i="2"/>
  <c r="AK65" i="2"/>
  <c r="AM65" i="2" s="1"/>
  <c r="AL64" i="2"/>
  <c r="AK64" i="2"/>
  <c r="AM64" i="2" s="1"/>
  <c r="AL63" i="2"/>
  <c r="AK63" i="2"/>
  <c r="AM63" i="2" s="1"/>
  <c r="AL62" i="2"/>
  <c r="AK62" i="2"/>
  <c r="AM62" i="2" s="1"/>
  <c r="AL61" i="2"/>
  <c r="AK61" i="2"/>
  <c r="AM61" i="2" s="1"/>
  <c r="AL60" i="2"/>
  <c r="AK60" i="2"/>
  <c r="AM60" i="2" s="1"/>
  <c r="AM59" i="2"/>
  <c r="AL59" i="2"/>
  <c r="AK59" i="2"/>
  <c r="AM58" i="2"/>
  <c r="AL58" i="2"/>
  <c r="AK58" i="2"/>
  <c r="AL57" i="2"/>
  <c r="AK57" i="2"/>
  <c r="AM57" i="2" s="1"/>
  <c r="AL56" i="2"/>
  <c r="AK56" i="2"/>
  <c r="AM56" i="2" s="1"/>
  <c r="AM55" i="2"/>
  <c r="AL55" i="2"/>
  <c r="AK55" i="2"/>
  <c r="AL54" i="2"/>
  <c r="AK54" i="2"/>
  <c r="AM54" i="2" s="1"/>
  <c r="AL53" i="2"/>
  <c r="AK53" i="2"/>
  <c r="AM53" i="2" s="1"/>
  <c r="AL52" i="2"/>
  <c r="AK52" i="2"/>
  <c r="AM52" i="2" s="1"/>
  <c r="AM51" i="2"/>
  <c r="AL51" i="2"/>
  <c r="AK51" i="2"/>
  <c r="AM50" i="2"/>
  <c r="AL50" i="2"/>
  <c r="AK50" i="2"/>
  <c r="AL49" i="2"/>
  <c r="AK49" i="2"/>
  <c r="AM49" i="2" s="1"/>
  <c r="AL48" i="2"/>
  <c r="AK48" i="2"/>
  <c r="AM48" i="2" s="1"/>
  <c r="AL47" i="2"/>
  <c r="AK47" i="2"/>
  <c r="AM47" i="2" s="1"/>
  <c r="AL46" i="2"/>
  <c r="AK46" i="2"/>
  <c r="AM46" i="2" s="1"/>
  <c r="AL45" i="2"/>
  <c r="AK45" i="2"/>
  <c r="AM45" i="2" s="1"/>
  <c r="AL44" i="2"/>
  <c r="AK44" i="2"/>
  <c r="AM44" i="2" s="1"/>
  <c r="AM43" i="2"/>
  <c r="AL43" i="2"/>
  <c r="AK43" i="2"/>
  <c r="AM42" i="2"/>
  <c r="AL42" i="2"/>
  <c r="AK42" i="2"/>
  <c r="AL41" i="2"/>
  <c r="AK41" i="2"/>
  <c r="AM41" i="2" s="1"/>
  <c r="AL40" i="2"/>
  <c r="AK40" i="2"/>
  <c r="AM40" i="2" s="1"/>
  <c r="AL39" i="2"/>
  <c r="AK39" i="2"/>
  <c r="AM39" i="2" s="1"/>
  <c r="AL38" i="2"/>
  <c r="AK38" i="2"/>
  <c r="AM38" i="2" s="1"/>
  <c r="AL37" i="2"/>
  <c r="AK37" i="2"/>
  <c r="AM37" i="2" s="1"/>
  <c r="AL36" i="2"/>
  <c r="AK36" i="2"/>
  <c r="AM36" i="2" s="1"/>
  <c r="AM35" i="2"/>
  <c r="AL35" i="2"/>
  <c r="AK35" i="2"/>
  <c r="AM34" i="2"/>
  <c r="AL34" i="2"/>
  <c r="AK34" i="2"/>
  <c r="AL33" i="2"/>
  <c r="AK33" i="2"/>
  <c r="AM33" i="2" s="1"/>
  <c r="AL32" i="2"/>
  <c r="AK32" i="2"/>
  <c r="AM32" i="2" s="1"/>
  <c r="AL31" i="2"/>
  <c r="AK31" i="2"/>
  <c r="AM31" i="2" s="1"/>
  <c r="AL30" i="2"/>
  <c r="AK30" i="2"/>
  <c r="AM30" i="2" s="1"/>
  <c r="AL29" i="2"/>
  <c r="AK29" i="2"/>
  <c r="AM29" i="2" s="1"/>
  <c r="AL28" i="2"/>
  <c r="AK28" i="2"/>
  <c r="AM28" i="2" s="1"/>
  <c r="AM27" i="2"/>
  <c r="AL27" i="2"/>
  <c r="AK27" i="2"/>
  <c r="AM26" i="2"/>
  <c r="AL26" i="2"/>
  <c r="AK26" i="2"/>
  <c r="AL25" i="2"/>
  <c r="AK25" i="2"/>
  <c r="AM25" i="2" s="1"/>
  <c r="AL24" i="2"/>
  <c r="AK24" i="2"/>
  <c r="AM24" i="2" s="1"/>
  <c r="AL23" i="2"/>
  <c r="AK23" i="2"/>
  <c r="AM23" i="2" s="1"/>
  <c r="AL22" i="2"/>
  <c r="AK22" i="2"/>
  <c r="AM22" i="2" s="1"/>
  <c r="AL21" i="2"/>
  <c r="AK21" i="2"/>
  <c r="AM21" i="2" s="1"/>
  <c r="AL20" i="2"/>
  <c r="AK20" i="2"/>
  <c r="AM20" i="2" s="1"/>
  <c r="AM19" i="2"/>
  <c r="AL19" i="2"/>
  <c r="AK19" i="2"/>
  <c r="AM18" i="2"/>
  <c r="AL18" i="2"/>
  <c r="AK18" i="2"/>
  <c r="AL17" i="2"/>
  <c r="AK17" i="2"/>
  <c r="AM17" i="2" s="1"/>
  <c r="AL16" i="2"/>
  <c r="AK16" i="2"/>
  <c r="AM16" i="2" s="1"/>
  <c r="AL15" i="2"/>
  <c r="AK15" i="2"/>
  <c r="AM15" i="2" s="1"/>
  <c r="AL14" i="2"/>
  <c r="AM14" i="2" s="1"/>
  <c r="AK14" i="2"/>
  <c r="AL13" i="2"/>
  <c r="AK13" i="2"/>
  <c r="AM13" i="2" s="1"/>
  <c r="AL12" i="2"/>
  <c r="AK12" i="2"/>
  <c r="AM12" i="2" s="1"/>
  <c r="AM11" i="2"/>
  <c r="AL11" i="2"/>
  <c r="AK11" i="2"/>
  <c r="AM10" i="2"/>
  <c r="AL10" i="2"/>
  <c r="AK10" i="2"/>
  <c r="AL9" i="2"/>
  <c r="AK9" i="2"/>
  <c r="AM9" i="2" s="1"/>
  <c r="AL8" i="2"/>
  <c r="AK8" i="2"/>
  <c r="AM8" i="2" s="1"/>
  <c r="AL7" i="2"/>
  <c r="AK7" i="2"/>
  <c r="AM7" i="2" s="1"/>
  <c r="AL6" i="2"/>
  <c r="AM6" i="2" s="1"/>
  <c r="AK6" i="2"/>
  <c r="AL5" i="2"/>
  <c r="AM5" i="2" s="1"/>
  <c r="AK5" i="2"/>
  <c r="AL4" i="2"/>
  <c r="AK4" i="2"/>
  <c r="AM4" i="2" s="1"/>
  <c r="AM3" i="2"/>
  <c r="AL3" i="2"/>
  <c r="AK3" i="2"/>
  <c r="AM2" i="2"/>
  <c r="AL2" i="2"/>
  <c r="AK2" i="2"/>
  <c r="AL114" i="1"/>
  <c r="AK114" i="1"/>
  <c r="AL113" i="1"/>
  <c r="AK113" i="1"/>
  <c r="AL112" i="1"/>
  <c r="AK112" i="1"/>
  <c r="AL111" i="1"/>
  <c r="AK111" i="1"/>
  <c r="AL110" i="1"/>
  <c r="AK110" i="1"/>
  <c r="AL109" i="1"/>
  <c r="AK109" i="1"/>
  <c r="AL108" i="1"/>
  <c r="AK108" i="1"/>
  <c r="AL107" i="1"/>
  <c r="AK107" i="1"/>
  <c r="AL106" i="1"/>
  <c r="AK106" i="1"/>
  <c r="AL105" i="1"/>
  <c r="AK105" i="1"/>
  <c r="AL104" i="1"/>
  <c r="AK104" i="1"/>
  <c r="AL103" i="1"/>
  <c r="AK103" i="1"/>
  <c r="AL102" i="1"/>
  <c r="AK102" i="1"/>
  <c r="AL101" i="1"/>
  <c r="AK101" i="1"/>
  <c r="AL100" i="1"/>
  <c r="AK100" i="1"/>
  <c r="AL99" i="1"/>
  <c r="AK99" i="1"/>
  <c r="AL98" i="1"/>
  <c r="AK98" i="1"/>
  <c r="AL97" i="1"/>
  <c r="AK97" i="1"/>
  <c r="AL96" i="1"/>
  <c r="AK96" i="1"/>
  <c r="AL95" i="1"/>
  <c r="AK95" i="1"/>
  <c r="AL94" i="1"/>
  <c r="AK94" i="1"/>
  <c r="AL93" i="1"/>
  <c r="AK93" i="1"/>
  <c r="AL92" i="1"/>
  <c r="AK92" i="1"/>
  <c r="AL91" i="1"/>
  <c r="AK91" i="1"/>
  <c r="AL90" i="1"/>
  <c r="AK90" i="1"/>
  <c r="AL89" i="1"/>
  <c r="AK89" i="1"/>
  <c r="AL88" i="1"/>
  <c r="AK88" i="1"/>
  <c r="AL87" i="1"/>
  <c r="AK87" i="1"/>
  <c r="AL86" i="1"/>
  <c r="AK86" i="1"/>
  <c r="AL85" i="1"/>
  <c r="AK85" i="1"/>
  <c r="AL84" i="1"/>
  <c r="AK84" i="1"/>
  <c r="AL83" i="1"/>
  <c r="AK83" i="1"/>
  <c r="AL82" i="1"/>
  <c r="AK82" i="1"/>
  <c r="AL81" i="1"/>
  <c r="AK81" i="1"/>
  <c r="AL80" i="1"/>
  <c r="AK80" i="1"/>
  <c r="AL79" i="1"/>
  <c r="AK79" i="1"/>
  <c r="AL78" i="1"/>
  <c r="AK78" i="1"/>
  <c r="AL77" i="1"/>
  <c r="AK77" i="1"/>
  <c r="AL76" i="1"/>
  <c r="AK76" i="1"/>
  <c r="AL75" i="1"/>
  <c r="AK75" i="1"/>
  <c r="AL74" i="1"/>
  <c r="AK74" i="1"/>
  <c r="AL73" i="1"/>
  <c r="AK73" i="1"/>
  <c r="AL72" i="1"/>
  <c r="AK72" i="1"/>
  <c r="AL71" i="1"/>
  <c r="AK71" i="1"/>
  <c r="AL70" i="1"/>
  <c r="AK70" i="1"/>
  <c r="AL69" i="1"/>
  <c r="AK69" i="1"/>
  <c r="AL68" i="1"/>
  <c r="AK68" i="1"/>
  <c r="AL67" i="1"/>
  <c r="AK67" i="1"/>
  <c r="AL66" i="1"/>
  <c r="AK66" i="1"/>
  <c r="AL65" i="1"/>
  <c r="AK65" i="1"/>
  <c r="AL64" i="1"/>
  <c r="AK64" i="1"/>
  <c r="AL63" i="1"/>
  <c r="AK63" i="1"/>
  <c r="AL62" i="1"/>
  <c r="AK62" i="1"/>
  <c r="AL61" i="1"/>
  <c r="AK61" i="1"/>
  <c r="AL60" i="1"/>
  <c r="AK60" i="1"/>
  <c r="AL59" i="1"/>
  <c r="AK59" i="1"/>
  <c r="AL58" i="1"/>
  <c r="AK58" i="1"/>
  <c r="AL57" i="1"/>
  <c r="AK57" i="1"/>
  <c r="AL56" i="1"/>
  <c r="AK56" i="1"/>
  <c r="AL55" i="1"/>
  <c r="AK55" i="1"/>
  <c r="AL54" i="1"/>
  <c r="AK54" i="1"/>
  <c r="AL53" i="1"/>
  <c r="AK53" i="1"/>
  <c r="AL52" i="1"/>
  <c r="AK52" i="1"/>
  <c r="AL51" i="1"/>
  <c r="AK51" i="1"/>
  <c r="AL50" i="1"/>
  <c r="AK50" i="1"/>
  <c r="AL49" i="1"/>
  <c r="AK49" i="1"/>
  <c r="AL48" i="1"/>
  <c r="AK48" i="1"/>
  <c r="AL47" i="1"/>
  <c r="AK47" i="1"/>
  <c r="AL46" i="1"/>
  <c r="AK46" i="1"/>
  <c r="AL45" i="1"/>
  <c r="AK45" i="1"/>
  <c r="AL44" i="1"/>
  <c r="AK44" i="1"/>
  <c r="AL43" i="1"/>
  <c r="AK43" i="1"/>
  <c r="AL42" i="1"/>
  <c r="AK42" i="1"/>
  <c r="AL41" i="1"/>
  <c r="AK41" i="1"/>
  <c r="AL40" i="1"/>
  <c r="AK40" i="1"/>
  <c r="AL39" i="1"/>
  <c r="AK39" i="1"/>
  <c r="AL38" i="1"/>
  <c r="AK38" i="1"/>
  <c r="AL37" i="1"/>
  <c r="AK37" i="1"/>
  <c r="AL36" i="1"/>
  <c r="AK36" i="1"/>
  <c r="AL35" i="1"/>
  <c r="AK35" i="1"/>
  <c r="AL34" i="1"/>
  <c r="AK34" i="1"/>
  <c r="AL33" i="1"/>
  <c r="AK33" i="1"/>
  <c r="AL32" i="1"/>
  <c r="AK32" i="1"/>
  <c r="AL31" i="1"/>
  <c r="AK31" i="1"/>
  <c r="AL30" i="1"/>
  <c r="AK30" i="1"/>
  <c r="AL29" i="1"/>
  <c r="AK29" i="1"/>
  <c r="AL28" i="1"/>
  <c r="AK28" i="1"/>
  <c r="AL27" i="1"/>
  <c r="AK27" i="1"/>
  <c r="AL26" i="1"/>
  <c r="AK26" i="1"/>
  <c r="AL25" i="1"/>
  <c r="AK25" i="1"/>
  <c r="AL24" i="1"/>
  <c r="AK24" i="1"/>
  <c r="AL23" i="1"/>
  <c r="AK23" i="1"/>
  <c r="AL22" i="1"/>
  <c r="AK22" i="1"/>
  <c r="AL21" i="1"/>
  <c r="AK21" i="1"/>
  <c r="AL20" i="1"/>
  <c r="AK20" i="1"/>
  <c r="AL19" i="1"/>
  <c r="AK19" i="1"/>
  <c r="AL18" i="1"/>
  <c r="AK18" i="1"/>
  <c r="AL17" i="1"/>
  <c r="AK17" i="1"/>
  <c r="AL16" i="1"/>
  <c r="AK16" i="1"/>
  <c r="AL15" i="1"/>
  <c r="AK15" i="1"/>
  <c r="AL14" i="1"/>
  <c r="AK14" i="1"/>
  <c r="AL13" i="1"/>
  <c r="AK13" i="1"/>
  <c r="AL12" i="1"/>
  <c r="AK12" i="1"/>
  <c r="AL11" i="1"/>
  <c r="AK11" i="1"/>
  <c r="AL10" i="1"/>
  <c r="AK10" i="1"/>
  <c r="AL9" i="1"/>
  <c r="AK9" i="1"/>
  <c r="AL8" i="1"/>
  <c r="AK8" i="1"/>
  <c r="AL7" i="1"/>
  <c r="AK7" i="1"/>
  <c r="AL6" i="1"/>
  <c r="AK6" i="1"/>
  <c r="AL5" i="1"/>
  <c r="AK5" i="1"/>
  <c r="AL4" i="1"/>
  <c r="AK4" i="1"/>
  <c r="AL3" i="1"/>
  <c r="AK3" i="1"/>
  <c r="AL2" i="1"/>
  <c r="AK2" i="1"/>
  <c r="AM6" i="1" l="1"/>
  <c r="AM11" i="1"/>
  <c r="AM14" i="1"/>
  <c r="AM16" i="1"/>
  <c r="AM71" i="1"/>
  <c r="AM83" i="1"/>
  <c r="AM15" i="1"/>
  <c r="AM25" i="1"/>
  <c r="AM93" i="1"/>
  <c r="AM96" i="1"/>
  <c r="AM7" i="1"/>
  <c r="AM9" i="1"/>
  <c r="AM28" i="1"/>
  <c r="AM109" i="1"/>
  <c r="AM81" i="1"/>
  <c r="AM91" i="1"/>
  <c r="AM94" i="1"/>
  <c r="AM105" i="1"/>
  <c r="AM31" i="1"/>
  <c r="AM63" i="1"/>
  <c r="AM73" i="1"/>
  <c r="AM74" i="1"/>
  <c r="AM79" i="1"/>
  <c r="AM106" i="1"/>
  <c r="AM114" i="1"/>
  <c r="AM2" i="1"/>
  <c r="AM84" i="1"/>
  <c r="AM89" i="1"/>
  <c r="AM95" i="1"/>
  <c r="AM101" i="1"/>
  <c r="AM19" i="1"/>
  <c r="AM104" i="1"/>
  <c r="AM4" i="1"/>
  <c r="AM33" i="1"/>
  <c r="AM37" i="1"/>
  <c r="AM41" i="1"/>
  <c r="AM45" i="1"/>
  <c r="AM113" i="1"/>
  <c r="AM36" i="1"/>
  <c r="AM44" i="1"/>
  <c r="AM52" i="1"/>
  <c r="AM60" i="1"/>
  <c r="AM97" i="1"/>
  <c r="AM35" i="1"/>
  <c r="AM47" i="1"/>
  <c r="AM55" i="1"/>
  <c r="AM3" i="1"/>
  <c r="AM72" i="1"/>
  <c r="AM66" i="1"/>
  <c r="AM20" i="1"/>
  <c r="AM53" i="1"/>
  <c r="AM61" i="1"/>
  <c r="AM80" i="1"/>
  <c r="AM90" i="1"/>
  <c r="AM103" i="1"/>
  <c r="AM13" i="1"/>
  <c r="AM27" i="1"/>
  <c r="AM12" i="1"/>
  <c r="AM21" i="1"/>
  <c r="AM22" i="1"/>
  <c r="AM54" i="1"/>
  <c r="AM58" i="1"/>
  <c r="AM82" i="1"/>
  <c r="AM102" i="1"/>
  <c r="AM107" i="1"/>
  <c r="AM112" i="1"/>
  <c r="AM34" i="1"/>
  <c r="AM42" i="1"/>
  <c r="AM46" i="1"/>
  <c r="AM50" i="1"/>
  <c r="AM75" i="1"/>
  <c r="AM39" i="1"/>
  <c r="AM43" i="1"/>
  <c r="AM51" i="1"/>
  <c r="AM62" i="1"/>
  <c r="AM69" i="1"/>
  <c r="AM85" i="1"/>
  <c r="AM108" i="1"/>
  <c r="AM59" i="1"/>
  <c r="AM10" i="1"/>
  <c r="AM26" i="1"/>
  <c r="AM29" i="1"/>
  <c r="AM32" i="1"/>
  <c r="AM40" i="1"/>
  <c r="AM48" i="1"/>
  <c r="AM64" i="1"/>
  <c r="AM5" i="1"/>
  <c r="AM17" i="1"/>
  <c r="AM24" i="1"/>
  <c r="AM38" i="1"/>
  <c r="AM65" i="1"/>
  <c r="AM86" i="1"/>
  <c r="AM87" i="1"/>
  <c r="AM92" i="1"/>
  <c r="AM99" i="1"/>
  <c r="AM111" i="1"/>
  <c r="AM18" i="1"/>
  <c r="AM49" i="1"/>
  <c r="AM67" i="1"/>
  <c r="AM68" i="1"/>
  <c r="AM88" i="1"/>
  <c r="AM56" i="1"/>
  <c r="AM76" i="1"/>
  <c r="AM77" i="1"/>
  <c r="AM78" i="1"/>
  <c r="AM110" i="1"/>
  <c r="AM8" i="1"/>
  <c r="AM23" i="1"/>
  <c r="AM30" i="1"/>
  <c r="AM57" i="1"/>
  <c r="AM70" i="1"/>
  <c r="AM98" i="1"/>
  <c r="AM100" i="1"/>
</calcChain>
</file>

<file path=xl/sharedStrings.xml><?xml version="1.0" encoding="utf-8"?>
<sst xmlns="http://schemas.openxmlformats.org/spreadsheetml/2006/main" count="12061" uniqueCount="1609">
  <si>
    <t>Sub-Region</t>
  </si>
  <si>
    <t>OFICINA</t>
  </si>
  <si>
    <t>Location</t>
  </si>
  <si>
    <t>Better</t>
  </si>
  <si>
    <t>Primary PPA</t>
  </si>
  <si>
    <t>Region</t>
  </si>
  <si>
    <t>Output Statement</t>
  </si>
  <si>
    <t>Deliverables/Milestones</t>
  </si>
  <si>
    <t>#&amp;nbsp;Dlv/MS</t>
  </si>
  <si>
    <t>Regional Initiative</t>
  </si>
  <si>
    <t>Contact</t>
  </si>
  <si>
    <t>Year</t>
  </si>
  <si>
    <t>Sharepoint CPF Output</t>
  </si>
  <si>
    <t>UNSDCF Output</t>
  </si>
  <si>
    <t>Has CPF Output</t>
  </si>
  <si>
    <t>SDG Targets</t>
  </si>
  <si>
    <t>PPAs</t>
  </si>
  <si>
    <t>ID</t>
  </si>
  <si>
    <t>Formulation</t>
  </si>
  <si>
    <t>WP</t>
  </si>
  <si>
    <t>Evidence</t>
  </si>
  <si>
    <t>Statistics</t>
  </si>
  <si>
    <t>Projects</t>
  </si>
  <si>
    <t>Funding</t>
  </si>
  <si>
    <t>Source</t>
  </si>
  <si>
    <t>Source ID</t>
  </si>
  <si>
    <t>DATA</t>
  </si>
  <si>
    <t>TECHNOLOGY</t>
  </si>
  <si>
    <t>Innovation</t>
  </si>
  <si>
    <t>Complements</t>
  </si>
  <si>
    <t>Gender</t>
  </si>
  <si>
    <t>Youth</t>
  </si>
  <si>
    <t>Inclusion</t>
  </si>
  <si>
    <t>IndigenousPeoples</t>
  </si>
  <si>
    <t>Legal</t>
  </si>
  <si>
    <t>Aceleradores Temas Transversales</t>
  </si>
  <si>
    <t>Count Aceleradores</t>
  </si>
  <si>
    <t>Count T&amp;T</t>
  </si>
  <si>
    <t>TOTAl AC &amp; TT</t>
  </si>
  <si>
    <t>SA</t>
  </si>
  <si>
    <t>COUNTRY</t>
  </si>
  <si>
    <t>Argentina</t>
  </si>
  <si>
    <t>1 - Better Production</t>
  </si>
  <si>
    <t>BP.4 - Small-Scale Producers' Equitable Access to Resources</t>
  </si>
  <si>
    <t>RLC - Latin America and the Caribbean Region</t>
  </si>
  <si>
    <t>Producto 2.3 del MPP: Los pueblos indígenas y las poblaciones más vulnerablestienen acceso adecuado al agua y participan en condiciones de igualdad al desarrollo económico y productivo de sus territorios;dando prioridad a la Región del Gran Chaco.</t>
  </si>
  <si>
    <t xml:space="preserve">* 7101 - Para julio del 2024, se elaborará y consensuará con el Gobierno de la provincia de Catamarca, el gobierno de la provincia de La Rioja, DIPROSE y SECPLAN, un documento de Nota conceptual sobre informacion de base para potenciar las actividades productividades de pequeños productores, principalmente, en areas irrigadas. 
#Inclusion #IndigenousPeoples #Technology #Innovation #Data, due: 2025-Jul-31
* 7102 - Para diciembre del 2025, se actualizará el documento de "Estudio de Potencial de ampliación del riego en Argentina" elaborado en el 2015. 
 #Innovation, due: 2025-Dec-31
* 7103 - Para diciembre del 2025, se elaborarán al menos 5 documentos técnicos para inversión sobre soluciones productivas de cosechas de aguas con enfoque de género elaborados en las provincias del NOA, NEA y Cuyo, y se generarán capacidades en las provincias para su implementación.
#Data #Youth #Inclusion #IndigenousPeoples #Complements, due: 2025-Dec-31
* 7104 - Para octubre del 2025, serán entrenados al menos 23 capacitadores y capacitadoras provinciales identificados por la Secretaría de Planificación del Desarrollo y Competitividad Federal (SECPLAN), en manejo de los sistemas Rural Invest, Ex Act AGRI World Sources y EarthMap para generar proyectos de acceso al agua en los territorios. 
#Technology #Innovation #Data, due: 2025-Oct-31
* 10506 - Para diciembre del 2024, se elaborarán al menos 2 documentos del subproyecto de inversiones públicas en infraestructura rural resilientes y climáticamente inteligentes para la captación y/o distribución del agua de Riego, formuladas a nivel de factibilidad técnica, económica, financiera, ambiental, legal y social, con priorización de género. 
#Innovation. , due: 2024-Dec-31
</t>
  </si>
  <si>
    <t>RIL1 - Efficient, inclusive and sustainable production</t>
  </si>
  <si>
    <t>Maria.CabelloCarasso@fao.org</t>
  </si>
  <si>
    <t/>
  </si>
  <si>
    <t>no</t>
  </si>
  <si>
    <t>2.3</t>
  </si>
  <si>
    <t>BP.1, BP.4, BL.2</t>
  </si>
  <si>
    <t>Complete and Final</t>
  </si>
  <si>
    <t>No</t>
  </si>
  <si>
    <t>Data</t>
  </si>
  <si>
    <t>Technology</t>
  </si>
  <si>
    <t>Data,Technology,Innovation,Complements,Youth,Inclusion,IndigenousPeoples</t>
  </si>
  <si>
    <t>Bolivia</t>
  </si>
  <si>
    <t>4 - Better Life</t>
  </si>
  <si>
    <t>BL.1 - Gender Equality and Rural Women's Empowerment</t>
  </si>
  <si>
    <t>Mujeres productoras mejoran sus habilidades técnicas, tecnológicas y blandas y capacidad de liderazgo para el desarrollo de sus emprendimientos económicos.</t>
  </si>
  <si>
    <t xml:space="preserve">* 8341 - Mujeres de la agricultura familiar constituyen emprendimientos productivos que son posteriormente vinculados a mercados locales nacionales e internacionales. #gender #inclusion #youth, due: 2025-Dec-31
* 8342 - Mujeres y jóvenes vulnerables en áreas de intervención de los programas y proyectos acceden a servicios financieros, insumos y oportunidades económicas para su empoderamiento económico y la seguridad alimentaria y nutricional. #gender #inclusion #youth #indigenouspeople, due: 2025-Dec-31
* 8343 - Asociaciones de productoras fortalecen sus capacidades productivas y de liderazgo a través de capacitación y/o asistencia técnica, bajo el enfoque de sistemas agroalimentarios sostenibles, inclusivos y resilientes. #gender #inclusion #youth, due: 2025-Dec-31
</t>
  </si>
  <si>
    <t>RIL4 - Reduction of inequalities, poverty and promotion of resilience</t>
  </si>
  <si>
    <t>2.3, 11.a</t>
  </si>
  <si>
    <r>
      <rPr>
        <sz val="11"/>
        <color rgb="FF00B050"/>
        <rFont val="Aptos Narrow"/>
        <family val="2"/>
        <scheme val="minor"/>
      </rPr>
      <t>BL.1</t>
    </r>
    <r>
      <rPr>
        <sz val="11"/>
        <color theme="1"/>
        <rFont val="Aptos Narrow"/>
        <family val="2"/>
        <scheme val="minor"/>
      </rPr>
      <t>, BP.4, BN.1, BE.4</t>
    </r>
  </si>
  <si>
    <t>Both</t>
  </si>
  <si>
    <t>Gender,Youth,Inclusion,IndigenousPeoples</t>
  </si>
  <si>
    <t>BL.3 - Agriculture and Food Emergencies</t>
  </si>
  <si>
    <t>Productores y productoras vulnerables al cambio climático con mayores capacidades y condiciones para adoptar medidas tendientes a mejorar su resiliencia ante daños y pérdidas a causa de eventos climáticos adversos.</t>
  </si>
  <si>
    <t xml:space="preserve">* 8319 - Organizaciones de productoras y productores con producción a pequeña escala vulnerables al cambio climático, gestores de políticas públicas y otros actores involucrados, se organizan e implementan plataformas de coordinación, como mesas técnicas, comités de regantes, entre otros mecanismos, para aumentar su resiliencia y adaptación al cambio climático. #indigteenouspeople #inclusión #innovation, due: 2025-Dec-31
* 8320 - El Ministerio de Medio Ambiente y Agua y el SENAMHI, fortalecen sus capacidades de monitoreo de focos de calor, volúmenes de agua, y mejoran sus pronósticos hidrometereológicos y su respectiva difusión,  para la implementación de acciones anticipatorias basadas en pronosticos y medidas de planificación generando información oportuna para la toma de decisiones en los diferentes niveles del Estado., due: 2025-Dec-31
* 8321 - Agricultores de Subsistencia y poblaciones indígenas vulnerables, fortalecen sus capacidades para prevenir y reducir el riesgo ante eventos climáticos extremos y otras emergencias a través de la  implementación de buenas prácticas de adaptación al cambio climático y de acciones anticipatorias. #indigenouspeople #gender #inclusion #data, due: 2025-Dec-31
* 8322 - El  Ministerio de Desarrollo Rural y Tierras y el Instituto Nacional de Seguro Agrario, diseñan e implementan el Plan Nacional de Acciones Anticipatorias para la protección de los medios de vida agropecuarios frente a eventos extremos. #indigenouspeople #gender #inclusion, due: 2024-Nov-30
</t>
  </si>
  <si>
    <t>Rosse.Noda@fao.org</t>
  </si>
  <si>
    <t>1.5, 2.4</t>
  </si>
  <si>
    <t>BE.1, BL.2, BL.3, BL.4</t>
  </si>
  <si>
    <t xml:space="preserve">GCP /BOL/057/SWE          OSRO/BOL/058/BEL         </t>
  </si>
  <si>
    <t>Data,Innovation,Gender,Inclusion,IndigenousPeoples</t>
  </si>
  <si>
    <t>BL.4 - Resilient Agri-Food Systems</t>
  </si>
  <si>
    <t>El gobierno nacional y gobiernos subnacionales diseñan e implementan sistemas de información &amp; monitoreo para la gestión integral de los recursos naturales y la gestión de riesgos y emergencias.</t>
  </si>
  <si>
    <t xml:space="preserve">* 8338 - El Ministerio de Desarrollo Rural, en estrecha coordinación con el Instituto Nacional del Seguro Agrario, implementan  mecanismos de monitoreo de la gestión de riesgos, las emergencias y las evaluaciones de daños y perdidas para el diseño de políticas, planes, estrategias y acciones anticipatorias para la reducción de riesgo de desastres . #technology #innovation #inclusion, due: 2025-Dec-31
* 8337 - El MInisterio de Medio Ambiente y Aguas fortalece sus capacidades para el monitoreo de los bosques que permitan aplicar medidas tendientes a su protección y revitalización., due: 2025-Dec-31
</t>
  </si>
  <si>
    <t>Oscar.Mendoza@fao.org</t>
  </si>
  <si>
    <t>2.4</t>
  </si>
  <si>
    <t>BP.1, BL.3, BL.4</t>
  </si>
  <si>
    <t xml:space="preserve">GCP /BOL/702/GFF         </t>
  </si>
  <si>
    <t>Technology,Innovation,Inclusion</t>
  </si>
  <si>
    <t>Brazil</t>
  </si>
  <si>
    <t>3 - Better Environment</t>
  </si>
  <si>
    <t>BE.3 - Biodiversity and Ecosystem Services for Food and Agriculture</t>
  </si>
  <si>
    <t>Federal, state and municipal governments and other stakeholders with enhanced institutional and technical capabilities for the promotion of ecosystem services and the restoration of areas at high risk of environmental degradation, landscape and deforestation within the Decade of Restoration.</t>
  </si>
  <si>
    <t xml:space="preserve">* 7373 - Contribute to strengthening the National Policy to Combat Desertification by organizing training and events focused on Brazil's goals and commitments in line with the guidelines of the United Nations Convention to Combat Desertification (UNCCD).  , due: 2025-Dec-01
* 7374 - Capacity building and training for 1592 state and municipal environmental managers and family farmers in strategies to combat desertification in the Brazilian semi-arid region., due: 2025-Dec-01
* 7375 - Implementation of Integrated Natural Resources Management in an area of 603,023 hectares and support the restoration of forests and landscapes in areas susceptible to desertification (ASD) - Final target – 904.142 ha ., due: 2025-Dec-01
</t>
  </si>
  <si>
    <t>RIL3 - Sustainable management of natural resources and adaptation to climate change</t>
  </si>
  <si>
    <t>Gustavo.Chianca@fao.org</t>
  </si>
  <si>
    <t>15.3</t>
  </si>
  <si>
    <t>BE.3</t>
  </si>
  <si>
    <t xml:space="preserve">GCP /BRA/085/GFF         </t>
  </si>
  <si>
    <t>EB</t>
  </si>
  <si>
    <t>BL.2 - Inclusive Rural Transformation</t>
  </si>
  <si>
    <t>Federal, state and municipal governments, civil society and other actors with improved institutional and technical capabilities to develop policies for strengthening family farming, medium producers, quilombola communities, indigenous peoples, traditional communities, with a view to promoting healthy, efficient and sustainable agri-food systems in the scope of the Decade of Family Farming.</t>
  </si>
  <si>
    <t xml:space="preserve">* 7354 - UTF project document elaborated and approved to support the preparation of the National Supply Plan. , due: 2025-Jun-30
* 7355 - One technical study to support the structuring of the National Supply Policy., due: 2025-Jun-30
* 7356 - Diagnosis of family farming commercialization process prepared by MDA and FAO, considering the specific needs of rural women. , due: 2025-Jun-01
* 7352 - Two candidatures to the GIAHS recognition supported ., due: 2025-Dec-31
* 7353 - A National System for the safeguard of Traditional Agricultural Systems (SIPAN)., due: 2024-Dec-31
</t>
  </si>
  <si>
    <t>2.3, 10.1</t>
  </si>
  <si>
    <t>BP.1, BL.2</t>
  </si>
  <si>
    <t xml:space="preserve">UTF /BRA/089/BRA          TCP/BRA/3902             </t>
  </si>
  <si>
    <t>Chile</t>
  </si>
  <si>
    <t>Resultado MPP 2.1 Chile cuenta con marcos normativos;capacidades institucionales e instrumentos de fomento más robustos para la agricultura familiar campesina y pesca artesanal;fomentando la sostenibilidad;asociatividad;innovación y la inserción en los mercados;para la soberanía y seguridad alimentaria y nutricional con pertinencia territorial.</t>
  </si>
  <si>
    <t xml:space="preserve">* 7522 - La Subsecretaría de Pesca y Acuicultura (SUBPESCA) y el Instituto de Desarrollo de la Pesca Artesanal (INDESPA),  fortalece sus programas en materia de gobernanza y fomento productivo para la pesca artesanal y la acuicultura de pequeña escala. a través de la asistencia técnica de FAO., due: 2024-Dec-31
* 7469 - La Comisión Nacional Apícola del Ministerio de Agricultura (MINAGRI) implementa el Plan Estratégico de Desarrollo Apícola, con el apoyo de la FAO, en el marco de la iniciativa "One country, One priority product"., due: 2024-Dec-31
* 7470 - La Sección Nacional de la Reunión Especializada en Agricultura Familiar (REAF) fortalece su capacidades de diálogo y participación en los espacios regionales, permitiendo el impulso de políticas públicas diferenciadas para la Agricultura Familiar Campesina. Gracias al apoyo de la FAO en el marco de la REAF MERCOSUR., due: 2024-Dec-31
* 7473 - El Instituto Nacional de Desarrollo Agropecuario (INDAP) fortalece sus capacidades para integrar aspectos de gestión de riesgos, producción sostenible y asociatividad y cooperativismo, en sus instrumentos de fomento productivo y de apoyo a la Agricultura Familiar Campesina (AFC)., due: 2024-Dec-31
* 7517 - El Instituto Nacional de Desarrollo Agropecuario, con la asistencia técnica de la FAO y en conjunto con las organizaciones campesinas de la Sección Nacional de la Reunión Especializada de Agricultura Familiar (REAF), levanta un Plan Nacional para la Agricultura Familiar Campesina e Indígena (AFCI), siguiendo los lineamientos acordados en la REAF Mercosur Ampliado., due: 2024-Dec-31
* 7471 - Se promociona la importancia que tiene la agricultura familiar campesina, la pesca artesanal y la apicultura, en la soberanía y seguridad alimentaria, gracias a diferentes acciones comunicacionales de FAO., due: 2024-Dec-31
* 7472 - Chile cuenta con una Ley de Compras Públicas Locales fortalecida en el Congreso, que favorece las compras de alimentos del Estado a la Agricultura Familiar Campesina y comienza el proceso de implementación. Esto con apoyo de la FAO en su elaboración y tramitación., due: 2024-Dec-31
* 7474 - Chile cuenta con Reglamentos dictados para la implementación de la Ley de Apicultura, los cuales son elaborados con apoyo técnico de la FAO., due: 2024-Dec-31
</t>
  </si>
  <si>
    <t>Jimena.Covacevich@fao.org</t>
  </si>
  <si>
    <t>BP.2, BP.4, BN.1, BL.4</t>
  </si>
  <si>
    <t xml:space="preserve">TCP/RLA/3808             </t>
  </si>
  <si>
    <t>2 - Better Nutrition</t>
  </si>
  <si>
    <t>BN.2 - Nutrition for the Most Vulnerable</t>
  </si>
  <si>
    <t>Resultado MPP 1.1: Chile fortalece políticas y estrategias para la seguridad alimentaria y nutricional, avanzando hacia sistemas de protección social sensibles a la nutrición, que permita el goce de la población al derecho a la alimentación a través de dietas más saludables, sostenibles, inocuas y accesibles.</t>
  </si>
  <si>
    <t xml:space="preserve">* 6999 - El Ministerio de Desarrollo Social y Familia (MDSyF) utiliza y genera datos de sobre la inseguridad alimentaria y nutricional, a nivel comunal. Gracias al apoyo del FAO en el marco del proyecto regional "Innovative statistical methods for improved evidence based policies to eliminate hunger and poverty" ( TCP/RLA/3905) #Data, due: 2025-Dec-31
* 7000 - La Junta Nacional de Auxilio Escolar y Becas (JUNAEB) fortalece su programa de alimentación escolar, gracias a la experiencia obtenida en la implementación del piloto de la Red de Alimentación Escolar en América Latina y Caribe (RAES), la cual podrá ser escalada y replicada en otras zonas del país. #Youth, due: 2025-Dec-31
* 7001 - El Ministerio de Salud (MINSAL) cuenta con una Política Nacional de Obesidad Infantil. FAO apoyo el proceso de revisión técnica de este documento., due: 2024-Dec-31
* 7002 - La Junta Nacional de Auxilio Escolar y Becas (JUNAEB) cuenta con una Politica de Alimentación Escolar. FAO apoyo este proceso revisando técnicamente el documento. #Youth, due: 2025-Jul-31
* 7003 - El Ministerio de Salud (MINSAL) implementa encuesta de diversidad dietaria (MDD-W) en la Encuesta Nacional de Salud (ENS). Iniciativa que contó con el apoyo de la FAO., due: 2024-Dec-31
* 7004 - El Ministerio de Salud (MINSAL) actualiza las Guías Alimentarias Basadas en Alimentos, que buscan mejorar la alimentación y nutrición de niñas y niños menores de 2 años. FAO contribuyó a este proceso en el análisis y revisión técnica., due: 2024-Dec-31
* 7007 - El Observatorio de Derecho a la Alimentación de Chile participa en un Piloto de la Plataforma Vincula, utilizando la innovación para acercar a la Academia y a los tomadores de decisión respecto al Proyecto de Ley de Seguridad y Soberanía Alimentaria, con el apoyo de FAO Chile. #Legal
, due: 2024-Dec-31
* 7008 - Chile cuenta con insumos técnicos sistematizados mediante indicaciones para fortalecer el Proyecto de Ley de Seguridad y Soberanía Alimentaria, ingresadas durante su tramitación en el Congreso, elaboradas con apoyo de la FAO. #Legal, due: 2024-Dec-31
* 7009 - Chile cuenta con un Proyecto de Ley de Alimentación Escolar elaborado con apoyo de la FAO e ingresado para su tramitación en el Congreso de la República, en procesos de articulación coordinados por la FAO. #Legal, due: 2025-Dec-31
* 7005 - La Oficina de Estudios y Politicas Agrarias (ODEPA) y el Instituto Nacional de Estadísticas  (INE), cuentan con mecanismos de monitoreo y análisis de precios de los alimentos nutritivos que forman parte de una dieta saludable. Gracias al apoyo de la FAO en el marco del proyecto regional "Soluciones innovadoras para sistemas agroalimentarios sostenibles y dietas saludables, en el contexto del alza de precios" ( TCP/RLA/3904)., due: 2024-Dec-31
* 7006 - La Agencia Nacional de Inocuidad Alimentaria (ACHIPIA) lidera la evaluación del Sistema Nacional de Inocuidad y Calidad de los Alimentos mediante el uso del Instrumento de Evaluación del Sistema de Control de los Alimentos de FAO/OMS. Con el apoyo de la FAO en el marco del proyecto "Fortalecimiento del Sistema Nacional de Inocuidad y Calidad Alimentaria" (UTF /CHI/061/CHI)., due: 2024-Dec-31
</t>
  </si>
  <si>
    <t>RIL2 - End hunger and achieve food security and nutrition in all its forms</t>
  </si>
  <si>
    <t>Ornella.Tiboni@fao.org</t>
  </si>
  <si>
    <t>2.1, 2.2</t>
  </si>
  <si>
    <t>BN.1, BN.2</t>
  </si>
  <si>
    <t>Yes</t>
  </si>
  <si>
    <t xml:space="preserve">TCP/RLA/3905              TCP/RLA/3904              UTF /CHI/062/CHI         </t>
  </si>
  <si>
    <t>Data,Youth,Legal</t>
  </si>
  <si>
    <t>BN.4 - Reducing Food Loss and Waste</t>
  </si>
  <si>
    <t>Resultado MPP 1.3: Chile fortalece su institucionalidad para la prevención y reducción de las pérdidas y desperdicio de alimentos (PDA);mediante la generación de políticas y marcos legislativos;la implementación de una nueva hoja de ruta que permita una mayor articulación entre las instituciones claves;y una mayor concientización en toda la cadena agroalimentaria;hasta los consumidores.</t>
  </si>
  <si>
    <t xml:space="preserve">* 7267 - La Oficina de Estudios y Politicas Agrarias (ODEPA) y el Instituto Nacional de Desarrollo Agropecuario (INDAP) cuenta con una estrategia para prevenir y reducir las pérdidas de alimentos en pequeños sistemas de producción y comercialización agrícola, con foco en la Agricultura Familiar Campesina (AFC). Esto con la asistencia técnica de la FAO en el estudio "Estrategias para reducir las pérdidas de alimentos a nive predial en la AFC" junto a ODEPA e INDAP., due: 2024-Dec-31
* 7307 - La Universidad de Santiago de Chile (USACH) logra cuantificar las pérdidas y desperdicios de alimentos (PDA) generadas en el casino universitario. En el marco de la Hoja de Ruta de PDA, iniciativa apoyada por la FAO., due: 2024-Dec-31
* 7308 - En el marco de la Hoja de Ruta de PDA, se realiza estudio para la sistematización de experiencias nacionales en la recuperación de alimentos, incluyendo los bancos y microbancos de alimentos. Esto con el apoyo y coordinación de la FAO (TCP/RLA/3904)., due: 2024-Dec-31
* 7326 - El Fondo de Solidaridad e Inversión Social (FOSIS) del Maule implementa los Ecomercados Solidarios en la Región del Maule. Esta iniciativa mejora el acceso a la alimentación de personas en mayor situación de vulnerabilidad , junto con fortalecer las capacidades de la comunidad organizada y contribuir a la disminución de las pérdidas y desperdicios de alimentos. FAO apoya este proceso en alianza con FOSIS.
, due: 2025-Dec-31
* 7327 - La Comisión Nacional de Evaluación y Productividad de Chile (CNEP) cuenta con mejores insumos para el impulso de marcos legislativos que apunten a la disminución de las pérdidas y desperdicios de alimentos , gracias a la publicación "Revisión Regulatoria: Modificaciones de la Ley N° 21.210 a la Ley de Renta de Chile (donaciones de alimentos)". Publicacióne generada en conjunto entre la CNEP y la FAO ., due: 2024-Dec-31
</t>
  </si>
  <si>
    <t>Macarena.JaraNercasseau@fao.org</t>
  </si>
  <si>
    <t>2.1, 12.3</t>
  </si>
  <si>
    <t>BN.1, BN.2, BN.4</t>
  </si>
  <si>
    <t>Colombia</t>
  </si>
  <si>
    <t>BN.1 - Healthy Diets for All</t>
  </si>
  <si>
    <t xml:space="preserve">Capacidades en comunidades y actores relevantes que dinamicen de manera multisectorial  la producción y consumo de dietas saludables y fortalecer la capacidad para disminuir la mortalidad por malnutrición (ej. programas de producción de alimentos para el autoconsumo integrales que prioricen la innovación, la inclusión financiera y la extensión agropecuaria, con un componente de adaptabilidad y resiliencia al cambio climático) y el consumo. </t>
  </si>
  <si>
    <t>Alfredo.Bruges@fao.org</t>
  </si>
  <si>
    <t>2.1</t>
  </si>
  <si>
    <t>BN.1</t>
  </si>
  <si>
    <t xml:space="preserve">UTF /COL/160/COL         </t>
  </si>
  <si>
    <t>BN.5 - Transparent Markets and Trade</t>
  </si>
  <si>
    <t>Capacidades del Estado para proveer que reduzcan las barreras de formalización, comercialización y acceso a mercados de las empresas, obstáculos regulatorios y normativos, y promuevan la I+D, el acceso a capital (público o privado) y las ventajas competitivas territoriales y de asociatividad para ser más productivas y la inclusión productiva</t>
  </si>
  <si>
    <t>2.c</t>
  </si>
  <si>
    <t>BN.5</t>
  </si>
  <si>
    <t>BE.4 - Achieving Sustainable Urban Food Systems</t>
  </si>
  <si>
    <t xml:space="preserve">Fortalecimiento de la asociatividad territorial y asistencia técnica para la inclusión de una visión supramunicipal y regional en programas y proyectos territoriales, fortalecimiento de vínculos urbano-rurales y gobernanza multinivel. </t>
  </si>
  <si>
    <t>11.a</t>
  </si>
  <si>
    <t>BE.4</t>
  </si>
  <si>
    <t xml:space="preserve">UTF /COL/132/COL         </t>
  </si>
  <si>
    <t>Capacidades de sociedad civil y especialmente de las organizaciones de mujeres fortalecidas para tener incidencia y para el desarrollo de acciones afirmativas para la igualdad de género y el empoderamiento de la mujer</t>
  </si>
  <si>
    <t>5.a</t>
  </si>
  <si>
    <t>BL.1</t>
  </si>
  <si>
    <t xml:space="preserve">UTF /COL/132/COL          GCP /COL/157/SWE         </t>
  </si>
  <si>
    <t xml:space="preserve">Fortalecer las capacidades institucionales (Sistema Integral para la Paz establecido en el Acuerdo de Paz del 2016, del Ministerio Público, UARIV, URT y otras entidades) para garantizar el derecho de las victimas a la verdad, justicia, reparación y no repetición con enfoques diferenciales y territoriales. </t>
  </si>
  <si>
    <t>1.5</t>
  </si>
  <si>
    <t>BL.3, BL.5</t>
  </si>
  <si>
    <t>Capacidad para el fortalecimiento de la arquitectura y gobernanza bajo una hoja de ruta hacia la implementación de Sistemas Agroalimentarios Sostenibles y Resilientes</t>
  </si>
  <si>
    <t>BL.4</t>
  </si>
  <si>
    <t>Ecuador (EC, FLECU)</t>
  </si>
  <si>
    <t>BP.3 - One Health</t>
  </si>
  <si>
    <t>MPP Output 2.6 Instituciones de gobierno diseñan marcos normativos y fortalecen el sistema nacional de gestión de riesgos sanitarios y de inocuidad de alimentos;incluyendo la prevención de plagas y enfermedades;gestión de emergencias sanitarias/bioseguridad y enfermedades transfronterizas;y el cumplimiento de estándares sanitarios y fitosanitarios para garantizar el acceso de los productos agrícolas a mercados a nivel nacional e internacional.</t>
  </si>
  <si>
    <t xml:space="preserve">* 7558 - Organizaciones de productores agrícolas **acceden a información e implementan medidas de bioseguridad para la protección y prevención de plagas y enfermedades fito y zoosanitarias**. #Inclusion  #Complements, due: 2025-Dec-31
* 7559 - Instituciones del sector agroalimentario tales como el Ministerio de Agricultura y Ganadería (MAG), la Agencia de Regulación y Control Fito y Zoosanitario (AGROCALIDAD), el Instituto Nacional de Investigaciones Agropecuarias (INIAP), el Ministerio de Salud Pública (MSP), Gobierno Autónomos Descentralizado (GAD) y otros **desarrollan e implementan planes enfocados en el fortalecimiento de los servicios fito y zoosanitario del país, para garantizar la inocuidad de los alimentos**. #Innovation, #Complements, due: 2025-Dec-31
* 7560 - Instituciones del sector agroalimentario tales como el Ministerio de Agricultura y Ganadería (MAG), la Agencia de Regulación y Control Fito y Zoosanitario (AGROCALIDAD), el Instituto Nacional de Investigaciones Agropecuarias (INIAP), el Ministerio de Salud Pública (MSP), Gobierno Autónomos Descentralizado (GAD) y otros **cuentan con documentos técnicos y herramientas orientadas a gestionar riesgos para la inocuidad y calidad alimentaria, particularmente para plagas y enfermedades como fusarium R4T, PPA, Fiebre Aftosa**. #Data  #Gobernanza, due: 2025-Sep-30
</t>
  </si>
  <si>
    <t>Erika.ZarateBaca@fao.org</t>
  </si>
  <si>
    <t>BP.3, BL.3</t>
  </si>
  <si>
    <t>Data,Innovation,Complements,Inclusion</t>
  </si>
  <si>
    <t>MPP Output 2.1 Políticas;estrategias y programas implementados y enfocados en el acceso equitativo de las organizaciones rurales;los agricultores familiares y pescadores artesanales;principalmente jóvenes;mujeres rurales y pueblos indígenas;a recursos y tecnologías que favorezcan la innovación productiva y la generación de oportunidades económicas rurales;considerando la aplicación de enfoques transformadores de género.</t>
  </si>
  <si>
    <t xml:space="preserve">* 7527 - Los  usuarios de la tierra y/o agricultores de  los Gobiernos Autónomos Descentralizados (GAD) **acceden a recursos y tecnologías para favorecer las oportunidades económicas a través de incentivos financieros y no financieros sensibles al género** que promueven el enfoque Manejo Integrado del Paisaje MIP. #Innovation, due: 2025-Sep-30
* 7528 - Los  usuarios de la tierra y/o agricultores de  los Gobiernos Autónomos Descentralizados (GAD)** acceden a recursos y generan acuerdos voluntarios con el sector privado para el desarrollo de cadenas de valor relevantes en el paisaje**. #Complements, due: 2025-Sep-30
* 7529 - Los  usuarios de la tierra y/o agricultores (5000) de  los Gobiernos Autónomos Descentralizados (GAD) **reciben servicios de Asistencia Técnica y Extensión Rural - ATER  sensibles al género  y con enfoque de Manejo Integrado del Paisaje MIP**. #Innovation Género
, due: 2025-Sep-30
</t>
  </si>
  <si>
    <t>Javier.JimenezCarrera@fao.org</t>
  </si>
  <si>
    <t>1.4, 2.3, 9.3</t>
  </si>
  <si>
    <t>BP.4, BL.2</t>
  </si>
  <si>
    <t>Innovation,Complements</t>
  </si>
  <si>
    <t>MPP Output 1.2 Instituciones de gobierno;asociaciones de la sociedad civil;academia y sector privado;y sus funcionarios;con capacidades fortalecidas en torno a la erradicación del hambre;la inseguridad alimentaria y la malnutrición;así como la transición hacia dietas saludables;seguras y con pertinencia cultural;contribuyendo a sistemas agroalimentarios sostenibles;eficientes;resilientes e inclusivos.</t>
  </si>
  <si>
    <t xml:space="preserve">* 7150 - El Ministerio de Salud Pública (MSP), a través del Núcleo de Capacitación en Políticas Públicas de la FAO, **instruye y certifica a 14000 funcionarios de los gobiernos nacional y locales, academia, sociedad civil, cooperación internacional y sector privado **como facilitadores de las Guías Alimentarias Basadas en Alimentos (GABA) del Ecuador que promueven y promocionan hábitos alimentarios saludables en la población ecuatoriana. #Technology, #Gender., due: 2024-Dec-31
* 7151 - El Ministerio de Educación (MINEDUC), con la asistencia técnica de la FAO, **fortalece las capacidades técnicas de 12000 docentes de educación inicial, básica y bachillerato** a nivel nacional a través del curso de educación alimentaria y nutricional. #Technology, #Gender., due: 2024-Dec-31
</t>
  </si>
  <si>
    <t>Maria.RoseroMora@fao.org</t>
  </si>
  <si>
    <t>BN.2</t>
  </si>
  <si>
    <t xml:space="preserve">TCP/ECU/3901             </t>
  </si>
  <si>
    <t>RP</t>
  </si>
  <si>
    <t>Technology,Gender</t>
  </si>
  <si>
    <t>MPP Output 1.1 Leyes;políticas;estrategias y otros instrumentos normativos diseñados;mejorados y/o actualizados para garantizar el derecho a la alimentación adecuada de su población;especialmente la de mayor vulnerabilidad;previniendo y disminuyendo el hambre;la inseguridad alimentaria y la malnutrición en todas sus formas;impulsando la transición hacia dietas saludables y la participación equitativa de la agricultura familiar en los mercados</t>
  </si>
  <si>
    <t xml:space="preserve">* 7147 - Los Gobiernos Autónomos Descentralizados Municipales (GAD), **formulan e implementan proyectos de ordenanza municipal** que promueven la prevención y disminución de la malnutrición, con énfasis en niñas, niños y adolescentes. #Inclusion, #Legal., due: 2024-Dec-31
* 7148 - El Ministerio de Salud Pública (MSP), coordinadamente con la Mesa Técnica Nacional, formula el **documento técnico de las Guías Alimentarias Basadas en Sistemas Alimentarios (GABSA) para los mil primeros días de vida** como una estrategia para la prevención y disminución de la malnutrición, especialmente la desnutrición crónica infantil. #Inclusion., due: 2024-Dec-31
* 7149 - El Grupo Parlamentario el Ecuador Sin Hambre (GPESH), diseña y propone un **Proyecto de Ley Orgánica orientado a garantizar la seguridad alimentaria y nutricional** de la población ecuatoriana. #Inclusion, #Legal., due: 2024-Dec-31
</t>
  </si>
  <si>
    <t>Inclusion,Legal</t>
  </si>
  <si>
    <t>BE.1 - Climate change mitigating and adapted agrifood systems</t>
  </si>
  <si>
    <t>MPP Output 3.2 Datos;estadísticas y evidencias;y sistemas de monitoreo;reporte y verificación fortalecidos que permiten la evaluación de políticas y prácticas relacionadas a la mitigación y adaptación al cambio climático de los sistemas agroalimentarios;la conservación y la restauración de los ecosistemas terrestres y marinos;y la gestión sostenible de la biodiversidad para la alimentación y la agricultura.</t>
  </si>
  <si>
    <t xml:space="preserve">* 7574 - El Ministerio de Ambiente, Agua y Transición Ecológica (MAATE) dispone de **una base de datos depurada de 210 Unidades de Muestreo adicionales de la ENF II correspondientes a los estratos de bosque de Manglar, Moretal y Ceja Andina del Ecuador continental** listas para procesamiento y generación de estadísticas del sistema nacional de monitoreo de bosques. #Data, due: 2024-Dec-31
* 7573 - El Ministerio de Ambiente, Agua y Transición Ecológica (MAATE) cuenta con un **Sistema Integrado de Gestión de la Información del Subsistema Estatal de Áreas Protegidas (SEAP) diseñado **que apoya la gestión de las áreas protegidas y sus áreas de uso sostenible, con seguimiento de los conflictos socioambientales. #Data, #Technology, due: 2025-Dec-31
* 7575 - El Ministerio de Ambiente, Agua y Transición Ecológica (MAATE) **dispone de una guía metodológica y caja de herramientas para la definición de especies y áreas de conservación** in situ de parientes silvestres de cultivos (PSC) y especies silvestres comestibles (ESC) en áreas protegidas y zonas de amortiguamiento y en otras áreas priorizadas. , due: 2025-Jun-30
* 7576 - El Ministerio de Ambiente, Agua y Transición Ecológica (MAATE) y el Ministerio de Agricultura y Ganadería (MAG) cuenta con un** documento de protocolos y línea base de indicadores sobre Neutralidad en la Degradación de la Tierra (NDT) **nacional/subnacional y un **sistema de monitoreo conexo **que apoya a los esfuerzos nacionales en torno a la lucha contra la degradación de tierras, desertificación y sequía # data, due: 2025-Dec-31
* 7572 - Los  usuarios de la tierra y/o las organizaciones de usuarios de la tierra de los Gobiernos Autónomos Descentralizados (GAD) **cuentan con un Sistema de Monitoreo participativo para el Manejo Integrado del Paisaje** y prácticas de restauración que reducen las emisiones y mejoran la provisión de servicios ecosistémicos en la práctica. #Data, #Technology, due: 2025-Sep-30
* 7571 - Los Ministerios de Ambiente (MAATE), Salud (MSP) y Agricultura (MAG), **disponen de un modelo de recomendaciones para la gobernanza, listo para su análisis y operación**, el cual permita la integración e implementación (con enfoque intersectorial) efectiva de las metas de la primera Contribución Determinada a Nivel Nacional (NDC) de los sectores de agua, salud y seguridad alimentaria. #Complements, due: 2024-Sep-30
</t>
  </si>
  <si>
    <t>MariaBelen.Herrera@fao.org</t>
  </si>
  <si>
    <t>2.4, 13.1, 13.2, 13.b</t>
  </si>
  <si>
    <t>BE.1</t>
  </si>
  <si>
    <t xml:space="preserve">GCP /ECU/093/GFF          GCP /ECU/101/EC           GCP /ECU/095/GFF          UTF /ECU/103/ECU          GCP /ECU/105/GFF          GCP /ECU/105/GCR         </t>
  </si>
  <si>
    <t>Data,Technology,Complements</t>
  </si>
  <si>
    <t>MPP Output 2.4 Instituciones de gobierno a nivel nacional y subnacional;y otros actores relevantes cuentan con capacidades fortalecidas y sistemas de recolección y análisis de datos sensibles al género mejorados para facilitar la generación de conocimiento y la toma informada de decisiones;para la transición a sistemas agrícolas sostenibles y resilientes y la generación de oportunidades económicas en el medio rural.</t>
  </si>
  <si>
    <t xml:space="preserve">* 7542 - Funcionarios del Ministerio de Agricultura y Ganadería (MAG) y Gobierno Autónomos Descentralizados (GAD) reciben **asistencia técnica para la implementación de mecanismos y estrategias de igualdad de género **en las políticas de Desarrollo Rural, inclusión económica, innovación y adaptación al cambio climático  en territorios rurales. #Gender, #Complements, #Inclusion, #Data, due: 2025-Sep-30
* 7543 - Organizaciones rurales, de la Agricultura Familiar Campesina y la Pesca Artesanal, participan en **espacios de diálogo, formación y visibilización para el empoderamiento de las mujeres rurales **y su agenda de desarrollo. #Gender, #Complements, #Inclusion, due: 2025-Sep-30
</t>
  </si>
  <si>
    <t>2.3, 5.a</t>
  </si>
  <si>
    <t>BL.1, BL.2</t>
  </si>
  <si>
    <t>Data,Complements,Gender,Inclusion</t>
  </si>
  <si>
    <t>BL.5 - Hand-in-Hand (HiH) Initiative</t>
  </si>
  <si>
    <t>MPP Output 2.5 Herramientas para la planificación territorial y movilización de inversiones en zonas rurales generadas;que contribuyen a acelerar la transformación hacia sistemas agrícolas sostenibles y resilientes y la generación de7 oportunidades económicas y reducción de desigualdad en el medio rural;enmarcados en la iniciativa Mano de la Mano.</t>
  </si>
  <si>
    <t xml:space="preserve">* 7550 - El Ministerio de Agricultura y Ganadería (MAG) y Gobierno Autónomos Descentralizados (GAD) con competencia en desarrollo agroproductivo **acceden a información para la priorización de inversiones y su incorporación en políticas y planes territoriales**. #Gender, #Complements, #Inclusion, due: 2025-Jun-30
</t>
  </si>
  <si>
    <t>1.1, 1.2, 2.a, 10.1</t>
  </si>
  <si>
    <t>BL.5, BL.6</t>
  </si>
  <si>
    <t>Complements,Gender,Inclusion</t>
  </si>
  <si>
    <t>Peru (PE, FLPER)</t>
  </si>
  <si>
    <t>Sistemas nacionales de sanidad animal y salud pública potencian sus capacidades bajo el enfoque “Una Salud”, para prevenir, responder, controlar enfermedades zoonóticas, amenazas y emergencias, así como para contener la resistencia a los antimicrobianos.</t>
  </si>
  <si>
    <t xml:space="preserve">* 7050 - SENASA, con asistencia técnica de la FAO, desarrolla una caracterización de los productores de bovinos y caprinos sobre sus conocimientos aptitudes y prácticas en relación con la Brucelosis. #Complements #Data, due: 2025-Jul-31
* 7051 - SERNANP implementa el Plan de Comunicación a usuarios de Áreas Naturales Protegidas ante riesgos de fauna silvestre infectada. #Complements, due: 2024-Dec-31
* 7052 - INS, SANIPES y SENASA, con asistencia técnica de la FAO, elaboran un Diagnóstico Cuantitativo de brechas existentes en los laboratorios, a fin de implementar un el Plan de acción para la atención de las brechas identificadas,#Complements, due: 2024-Jul-31
* 7053 - La CMS - RAM cuenta con a) una propuesta de Anteproyecto de Ley para la Contención de la RAM; y b)una propuesta de Plan Nacional RAM bajo en enfoque Una Salud (2024-2027) #Complements, due: 2025-Jul-31
</t>
  </si>
  <si>
    <t>1.5, 3.d, 15.8</t>
  </si>
  <si>
    <t>BP.3, BN.3</t>
  </si>
  <si>
    <t xml:space="preserve">OSRO/PER/063/USA         </t>
  </si>
  <si>
    <t>Data,Complements</t>
  </si>
  <si>
    <t>Las partes interesadas (comerciantes, distribuidores y municipalidades) cuentan con mejores capacidades para aplicar estrategias de modernización del suministro de alimentos en mercados de abastos, circuitos cortos de comercialización urbano-rural, priorizando el enfoque de economía circular e innovación digital; con el fin de lograr sistemas agroalimentarios urbanos y rurales sostenibles</t>
  </si>
  <si>
    <t xml:space="preserve">* 7031 - PRODUCE y PNDP, con asistencia técnica de la FAO, fortalece la rectoría en la gestión de los mercados de abastos con instrumentos como la hoja de ruta de mercados, normas técnicas, promoción de la mejora de la infraestructura y planes de capacitación. #Innovation; #Complements, due: 2025-Dec-31
* 7032 - MIDAGRI e INEI, con asistencia técnica de la FAO, implementan instrumentos para la implementación de las políticas de prevención y reducción de pérdidas y desperdicios de alimentos que incluye la medición del indicador ODS 12.3.1.a índice de pérdidas de alimentos y la implementación de la Ley 30988 y 31477 #Data; #Legal; #Innovation
, due: 2025-Dec-31
* 7033 - PRODUCE, MIDAGRI y los gobiernos locales de Lima, Huancayo y Maynas, con asistencia técnica de la FAO, fortalece capacidades para la modernización de los sistemas suminsitro con enfoque de inocuidad alimentaria y circularidad. #Innovation, due: 2025-Dec-31
</t>
  </si>
  <si>
    <t>Carolina.RamirezGonzales@fao.org</t>
  </si>
  <si>
    <t>BN.4, BE.4</t>
  </si>
  <si>
    <t>Data,Innovation,Complements,Legal</t>
  </si>
  <si>
    <t>El MIDAGRI y los gobiernos regionales de Cajamarca y La Libertad, cuentan con capacidades fortalecidas para la dinamización de territorios rurales rezagados, promoviendo cadenas agropecuarias y pesqueras, mediante el, acceso a mercados, la industrialización rural y la movilización de recursos técnicos y financieros, en el marco de la Política Nacional Agraria y de la iniciativa Mano a Mano</t>
  </si>
  <si>
    <t xml:space="preserve">* 7034 - Los GORE de Cajamarca y Huancavelica, con el apoyo del MIDAGRI, incorporan el enfoque género y juventud en sus programas de desarrollo rural, en el marco de la Política Nacional Agraria y de la iniciativa Mano a Mano  #Innovation; #Inclusion; #Youth; #Gende, due: 2025-Dec-31
* 7035 - Los gobiernos regionales de Cajamarca y La Libertad, con el apoyo del MIDAGRI, al 2025, implementan plataformas descentralizadas de bienes y servicios agrarios para la dinamización de territorios rurales rezagados, promoviendo cadenas agropecuarias y pesqueras, mediante el acceso a mercados, la industrialización rural y la movilización de recursos técnicos y financieros, en el marco de la Política Nacional Agraria y de la iniciativa Mano a Mano. #Innovation; #Inclusion, due: 2025-Dec-31
* 7036 - El MIDAGRI y al menos dos GORE adoptan una metodología estandarizada para la piorización de cadenas de valor promisorias en territorios rurales rezagados para promover el acceso a mercados, la industrialización rural y la movilización dre recursos ténicos y financieros, el marco de la Política Nacional Agraria y de la iniciativa Mano a Mano  #Innovation; #Inclusion, due: 2025-Dec-31
* 7037 - Al 2025, el MIDAGRI, articuladamente con al menos tres gobiernos regionales, elaboran propuestas de inversión público-privadas en infraestructura productiva y de apoyo, con la finalidad de promover la dinamización de territorios rurales rezagados y cadenas agropecuarias y pesqueras, mediante el acceso a mercados, la industrialización rural, en el marco de la Política Nacional Agraria y de la iniciativa Mano a Mano  #Innovation; #Inclusion, due: 2025-Dec-31
* 7045 - Al 2025, al menos dos regiones amazónicas del Perú se vinculan a la iniciativa regional HiH Amazónico., due: 2025-Dec-31
</t>
  </si>
  <si>
    <t>Gonzalo.TejadaLopez@fao.org</t>
  </si>
  <si>
    <t>1.1, 10.2</t>
  </si>
  <si>
    <t>BP.4, BL.5</t>
  </si>
  <si>
    <t>Innovation,Youth,Inclusion</t>
  </si>
  <si>
    <t>RLC</t>
  </si>
  <si>
    <t>OR RLC</t>
  </si>
  <si>
    <t>RLC - RLC Region</t>
  </si>
  <si>
    <t>BP.1 - Innovation for Sustainable Agriculture Production</t>
  </si>
  <si>
    <t xml:space="preserve"> Países de la región diseñan e implementan políticas, programas y acciones, basadas en la evidencia, para transitar hacia sistemas de producción agrícola, ganadera y forestal innovadores, eficientes, resilientes y sostenibles.		
</t>
  </si>
  <si>
    <t xml:space="preserve">* 8531 - 1. Productos de conocimiento y espacios de  intercambio y diálogo para apoyar la toma decisiones y la formulación de políticas, programas y marcos normativos con un enfoque agroecológico, de agricultura restaurativa y de conservación y en línea con las Directrices Voluntarias para la gestión sostenible de los suelos DVGSS, Código de Conducta sobre Manejo de Plaguicidas y Uso y Manejo Sostenible de Fertilizantes; el Código de Conducta Voluntario sobre el uso sostenible de los plásticos en la agricultura. De acuerdo a la guía voluntaria para la fomulación de políticas de semillas y de acuerdo a la serie de publicaciones ¨seed toolkit¨ de semillas #Complements, due: 2025-Dec-31
* 8532 - 2. Programa Doctores de los Suelos implementado en 7 países de la región, a nivel local, regional o nacional , due: 2025-Dec-31
* 8533 - 3.  Programa de la gestión sostenible de los suelos en los espacios regionales de colaboración para la acción climática, especialmente en PLACA, para el diseño de política públicas, de cara a los procesos de negociaciones y cumbres climáticas. , due: 2025-Dec-31
* 8534 - 4. Propuestas de movilización de recursos para la implementación de la iniciativa Un País Un Producto Prioritario (OCOP) en América Latina y Caribe, due: 2025-Dec-31
</t>
  </si>
  <si>
    <t>Ana.PosasGuevara@fao.org</t>
  </si>
  <si>
    <t>2.4, 6.4, 15.5</t>
  </si>
  <si>
    <t>BP.1</t>
  </si>
  <si>
    <t xml:space="preserve">Los países de la región fortalecen sus conocimientos para restaurar la capacidad productiva agropecuaria y forestal, incorporando la biodiversidad, la conservación y mejora de los servicios ecosistémicos para la agricultura.	
</t>
  </si>
  <si>
    <t xml:space="preserve">* 8538 - 2. Generadas las capacidades para implementar buenas prácticas de restauración productiva agropecuaria y forestal, en línea con el Decenio de la Restauración de Ecosistemas y otras plataformas internacionales #Complements, due: 2025-Dec-31
* 8539 - 3. Iniciativas regionales sobre enfoques de restauración productiva agropecuaria y forestal., due: 2025-Dec-31
* 8540 - 1. Plataforma regional para el intercambio técnico sobre restauración de ecosistemas y paisajes, incluyendo el impacto de la aplicación de enfoques de restauración productiva agropecuaria y forestal, del desarrollo de gobernanza y economías locales, y del involucramiento de las comunidades y actores locales, en línea con el Decenio de las Naciones Unidas sobre la Restauración de Ecosistemas , due: 2025-Dec-31
</t>
  </si>
  <si>
    <t>2.4, 15.2, 15.5</t>
  </si>
  <si>
    <t>Los países de la región cuentan con mejores capacidades e información para favorecer una producción pecuaria más resiliente, sostenible, inclusiva y competitiva.</t>
  </si>
  <si>
    <t xml:space="preserve">* 9230 - 1. Fortalecidas las capacidades regionales para implementar prácticas e innovaciones que incrementen la competitividad y resiliencia del sector pecuario, favoreciendo una gestión sostenible de los recursos y la mitigación de gases de efecto invernadero #Innovation, due: 2025-Dec-31
* 9231 - 3. Propuestas de movilización de recursos para la implementación de prácticas y tecnologías que favorezcan una producción pecuaria más resiliente, sostenible, inclusiva y competitiva. #Technology, due: 2025-Dec-31
* 9232 - 2. Productos de conocimiento y espacios de  intercambio y diálogo para favorecer una producción pecuaria más resiliente, sostenible, inclusiva y competitiva. #Data, due: 2025-Dec-31
</t>
  </si>
  <si>
    <t>Andres.GonzalezSerrano@fao.org</t>
  </si>
  <si>
    <t>2.4, 2.a</t>
  </si>
  <si>
    <t>Data,Technology,Innovation</t>
  </si>
  <si>
    <t>BP.2 - Blue Transformation</t>
  </si>
  <si>
    <t xml:space="preserve">Países de la región diseñan e implementan políticas, programas y acciones, basadas en las Directrices para la acuicultura sostenible y la gestión progresiva para mejorar la bioseguridad de la acuicultura.
</t>
  </si>
  <si>
    <t xml:space="preserve">* 8543 - 1. Intercambios regionales desarrollados, junto a acciones de comunicación y sensibilización sobre las Directrices para la Acuicultura Sostenible en ALC, due: 2025-Dec-31
* 8544 - 2. Implementada la ruta de Gestión Progresiva para Mejorar la Bioseguridad Acuícola (PMP/AB) a nivel nacional y regional., due: 2025-Dec-31
* 8545 - 3. Propuesta de movilización de recursos para impulsar la acuicultura de pequeña escala resiliente, inclusiva, competitiva y con enfoque de género. #Gender, due: 2025-Dec-31
</t>
  </si>
  <si>
    <t>Jose.AguilarManjarrez@fao.org</t>
  </si>
  <si>
    <t>14.2, 14.7, 14.b</t>
  </si>
  <si>
    <t>BP.2</t>
  </si>
  <si>
    <t xml:space="preserve">Los gobiernos mejoran sus sistemas nacionales de evaluación, seguimiento y gestión sostenible de la pesca para garantizar la transformación sostenible y eficaz de todas las pesquerías, restaurar los ecosistemas y garantizar medios de vida equitativos y saludables para todos.
</t>
  </si>
  <si>
    <t xml:space="preserve">* 8549 - 1. Fortalecidas las capacidades regionales para implementar la gestión sostenible y la protección de la biodiversidad acuática costera y marina, así como para la aplicación del enfoque ecosistémico y la planificación espacial marina. #Complements, due: 2025-Dec-31
* 8550 - 2. Fortalecidas las capacidades regionales en el manejo de pesquerías continentales favoreciendo la inclusión y participación de mujeres en condiciones de igualdad.
		, due: 2025-Dec-31
</t>
  </si>
  <si>
    <t>2.3, 14.2, 14.4</t>
  </si>
  <si>
    <t xml:space="preserve">Los países de la región mejoran sus capacidades para la gestión, preparación y respuesta frente a plagas y enfermedades transfronterizas de animales y plantas bajo la estrategia "Una sola salud" para la salud humana, animal y vegetal	
</t>
  </si>
  <si>
    <t xml:space="preserve">* 9235 - 2. Mecanismos y capacidades fortalecidas para la gestión de emergencias sanitarias, favoreciendo la coordinación y la colaboración regional e interinstitucional.     Articulación Regional (GF-TADs, COSALFA, Cuadripartita Regional) #Complements, due: 2025-Dec-31
* 9236 - 1. Fortalecidas las capacidades para el mejoramiento de los sistemas de alerta temprana, la prevención de plagas y enfermedades, la bioseguridad y la gestión de los riesgos sanitarios., due: 2025-Dec-31
* 9237 - 3. Propuestas de movilización de recursos para la gestión, preparación y respuesta frente a plagas y enfermedades transfronterizas de animales y plantas, due: 2025-Dec-31
</t>
  </si>
  <si>
    <t>2.4, 3.d, 17.6</t>
  </si>
  <si>
    <t>BP.3</t>
  </si>
  <si>
    <t>Países de la región avanzan en el desarrollo de las prioridades de sus sistemas sanitarios sectoriales con miras a un sistema integrado Una Salud que permita la toma de decisiones a lo largo del sistema agroalimentario.</t>
  </si>
  <si>
    <t xml:space="preserve">* 9238 - 1. Fortalecidas las capacidades en instituciones nacionales del sector alimentario y agrícola sobre los textos del Codex Alimentarius; la resistencia a los antimicrobianos y las herramientas de la FAO contra la resistencia a los antimicrobianos (PMP, ATLASS, otros). , due: 2025-Dec-31
* 9239 - 4. Definidos los perfiles de riesgo de acumulación de metales pesados en los alimentos. #Data, due: 2025-Dec-31
* 9240 - 3. Diálogos intersectoriales a nivel regional y nacional para identificar, analizar e intercambiar experiencias y mejores prácticas para apoyar las estrategias de Una Salud en el sector alimentario y agrícola., due: 2025-Dec-31
* 9241 - 2. Integradas acciones contra la resistencia a los antimicrobianos en los planes de acción de los países. , due: 2025-Dec-31
</t>
  </si>
  <si>
    <t>Marisa.Caipo@fao.org</t>
  </si>
  <si>
    <t>2.3, 2.4, 3.d</t>
  </si>
  <si>
    <t>Entes gubernamentales y organizaciones sociales vinculadas a la gobernanza de la tierra y los recursos naturales promueven un acceso más equitativo y seguro a la tierra y a los recursos naturales, especialmente a favor de mujeres y jóvenes rurales; pueblos indígenas y afrodescendientes, mediante mejores políticas, estrategias y programas</t>
  </si>
  <si>
    <t xml:space="preserve">* 9233 - 1. Productos de conocimiento y espacios regionales para el fortalecimiento de capacidades, el intercambio de experiencias y el diálogo político y técnico, a fin de promover Sistemas Nacionales de Administración de Tierras (SAT), que  contribuyen a reducir desigualdades en el acceso a la tierra, a la conservación y uso sostenible de la tierra y los recursos naturales en alineamiento con las Directrices Voluntarias sobre la Gobernanza Responsable de la Tenencia de la Tierra, Bosque y Pesca en el contexto de Seguridad Alimentaria Nacional (#VGGT) y con el logro de los ODS 1.4.2; 5a1, 5a2 y 15.1 y 15.3.
#Inclusion   #Gender  #Youth  #Indigenouspeoples
, due: 2025-Dec-31
</t>
  </si>
  <si>
    <t>Amparo.CerratoGevawer@fao.org</t>
  </si>
  <si>
    <t>1.4, 2.3, 5.a</t>
  </si>
  <si>
    <t>BP.4</t>
  </si>
  <si>
    <t>BP.5 - Digital Agriculture</t>
  </si>
  <si>
    <t>Los actores regionales , nacionales y locales involucrados en el desarrollo de ecosistemas cuentan con evidencias, herramientas, capacidades y alianzas para cerrar la brecha tecnológica en beneficio de los pobladores rurales más vulnerables.</t>
  </si>
  <si>
    <t xml:space="preserve">* 8575 - 2. Alianzas estratégicas identificadas, establecidas y/o facilitadas articulando actores de los ecosistemas digitales rurales para el cierre de la brecha tecnológica en beneficio de pobladores vulnerables #Technology, due: 2025-Dec-31
* 8576 - 1. Casos de éxito de innovaciones rurales de alto impacto identificados y divulgados, elevando las capacidades de los actores para su análisis, difusión, y adaptación a nuevos contextos #Innovation, due: 2025-Dec-31
* 9234 - 3. Modelo escalable de incubación digital de innovaciones rurales desarrollada y piloteada
#Innovation
, due: 2025-Dec-31
</t>
  </si>
  <si>
    <t>Souroush.Parsa@fao.org</t>
  </si>
  <si>
    <t>1.4, 9.c, 17.8</t>
  </si>
  <si>
    <t>BP.5</t>
  </si>
  <si>
    <t>Technology,Innovation</t>
  </si>
  <si>
    <t>Países de la región diseñan e implementan soluciones digitales para ampliar la participación y acceso de las aldeas rurales a tecnologías digitales que contribuyen a la productividad y resiliencia de   los sistemas agroalimentarios.</t>
  </si>
  <si>
    <t xml:space="preserve">* 8577 - 1. Plataformas virtuales – Hub digitales diseñados e implementadas para la generación de capacidades y para la transferencia y asistencia técnica digital #Innovation #Technology, due: 2025-Dec-31
</t>
  </si>
  <si>
    <t>1.4, 2.3, 17.8</t>
  </si>
  <si>
    <t xml:space="preserve">Los países de la región diseñan, implementan y evalúan políticas, programas y acciones para la transformación de los sistemas agroalimentarios y la promoción de las dietas saludables y la seguridad alimentaria y la nutrición, con el propósito de erradicar el hambre y disminuir la malnutrición en todas sus formas, asegurando el derecho a la alimentación adecuada. </t>
  </si>
  <si>
    <t xml:space="preserve">* 8435 - M2. La Plataforma de Seguridad Alimentaria y Nutrición, concebida como un bien público de integración, cooperación y colaboración voluntaria entre los países de América Latina y el Caribe en materia de seguridad alimentaria y nutrición respaldado por el Banco Interamericano de Desarrollo (BID) con el apoyo colaborativo de la Organización de las Naciones Unidas para la Alimentación y la Agricultura (FAO) y el Programa Mundial de Alimentos (PMA), desarrollada. #legal #complements, due: 2025-Dec-31
* 8436 - M1. Actualización y revisión del Plan SAN CELAC al 2030 y Plan de Acción Regional de la Política de Seguridad Alimentaria y Nutricional de Centroamérica y República Dominicana 2012-2032 (POLSAN SICA 2022-2032) y apoyo a los capítulos nacionales de esta revisión, así como las políticas, planes y marcos normativos de SAN. #legal #complements, due: 2025-Dec-31
* 8437 - M3. Mecanismos de gobernanza y marcos normativos de la seguridad alimentaria y la nutrición desarrollados, sistematizados y difundidos para la transformación de los sistemas agroalimentarios y la promoción de dietas saludables y seguridad alimentaria y nutrición, incorporando los FPCH y otros actores públicos y privados. #legal #complements, due: 2025-Dec-31
* 8438 - M4. Capacidades institucionales fortalecidas para diseñar, implementar y evaluar políticas y acciones para reducir el costo de una dieta saludable, así como aumentar su asequibilidad.  #legal #complements, due: 2025-Dec-31
* 8439 - M5. Espacios de intercambio y diálogo multilateral de políticas y experiencias entre los actores públicos, privados, los FPH,  los bloques regionales y las agencias de NU (OPS/OMS, UNICEF, FIDA, PMA, ONU Mujeres) establecidos.  #legal #complements, due: 2025-Dec-31
* 8440 - M6. Evidencia para diseño, implementación y evaluación de políticas de seguridad alimentaria y nutrición, y para el acceso a dietas saludables desarrollada, publicada y difundida. #legal #complements
, due: 2025-Dec-31
</t>
  </si>
  <si>
    <t>Daniela.Godoy@fao.org</t>
  </si>
  <si>
    <t>1.3, 2.1, 2.2</t>
  </si>
  <si>
    <t>Complements,Legal</t>
  </si>
  <si>
    <t xml:space="preserve">Los países de la región fortalecen sus capacidades en el desarrollo de sistemas de datos y plataformas para compartir experiencias y conocimientos para la producción análisis y monitoreo de estadísticas y tendencias de la SAN y el costo y asequibilidad a las dietas saludables. </t>
  </si>
  <si>
    <t xml:space="preserve">* 8441 - M2.  Situación de la seguridad alimentaria y la nutrición en América Latina y el Caribe actualizada, publicada y difundida. #data #legal #complements
, due: 2025-Dec-31
* 8442 - M1. Capacidades institucionales fortalecidas para medir y hacer seguimiento a la inseguridad alimentaria mediante producción, análisis, y monitoreo de datos desagregados a nivel subnacional y por grupos vulnerables. #data #legal #complements, due: 2025-Dec-31
* 8443 - M4. Análisis de la tendencia de precios, costos y asequibilidad de los alimentos nutritivos y dietas saludables a través de la cadena de valor desarrollado, sistematizado y difundido.  #data #legal #complements, due: 2025-Dec-31
* 8444 - M3. Capacidades de los países de región fortalecidas para la medición y análisis del consumo de alimentos.  #data #legal #complements, due: 2025-Dec-31
</t>
  </si>
  <si>
    <t>Data,Complements,Legal</t>
  </si>
  <si>
    <t>Los países de la región diseñan, implementan y evalúan políticas, programas, marcos normativos y acciones para promover entornos alimentarios más saludables y el consumo de dietas saludables, con el propósito de disminuir la inseguridad alimentaria y la malnutrición en todas sus formas.</t>
  </si>
  <si>
    <t xml:space="preserve">* 8450 - M1. Red de Sistemas Agroalimentarios y Mejor Nutrición constituida y funcionando entre los países de la región, con el fin de  reducir la malnutrición en todas sus formas y las enfermedades asociadas a la alimentación.  #legal #complements, due: 2025-Dec-31
* 8451 - M2. Mecanismos de gobernanza, políticas, marcos normativos y acciones desarrollados, sistematizados y difundidos para  la promoción de entornos alimentarios saludables y aumentar el consumo de alimentos nutritivos, tales como leyes de etiquetado frontal de alimentos, impuestos, subsidios, subvenciones y regulaciones para relacionadas con la promoción de alimentos. #legal #complements, due: 2025-Dec-31
* 8452 - M4. Espacios de diálogo intersectorial y plataformas desarrollados para para forjar alianzas con actores públicos y no gubernamentales, incluyendo la academia, la sociedad civil y el sector privado, los cuales, facilitan el intercambio de experiencias y buenas prácticas en la promoción de entornos alimentarios saludables, tanto a nivel regional como nacional. #legal #complements, due: 2025-Dec-31
* 8453 - M5. Acciones ejecutadas para la movilización de recursos en el marco de la cooperación sur-sur, la triangulación y la asignación de fondos con el propósito de promover la creación de entornos alimentarios saludables. #legal #complements, due: 2025-Dec-31
* 8454 - M3. Capacidades institucionales fortalecidas para diseñar, implementar y evaluar políticas, marcos normativos y acciones orientadas a la promoción de entornos alimentarios saludables, así como al incremento del consumo de alimentos nutritivos. #legal #complements, due: 2025-Dec-31
</t>
  </si>
  <si>
    <t xml:space="preserve">Los países de la región fortalecen sus capacidades en el desarrollo de sistemas de datos y plataformas para compartir experiencias y conocimientos para la producción análisis y monitoreo de estadísticas y tendencias para la toma de decisiones focalizadas en la nutrición de los más vulnerables. </t>
  </si>
  <si>
    <t xml:space="preserve">* 8460 - M1. Capacidades institucionales fortalecidas para medir y hacer seguimiento a al estado nutricional de la población mediante producción, análisis, y monitoreo de datos desagregados a nivel subnacional y por grupos vulnerables. #data #gender #indigenouspeoples #inclusion #complements #youth, due: 2025-Dec-31
* 8461 - M2. Capacidades de los países de región fortalecidas para la medición y análisis del consumo de alimentos y la actualización y desarrollo de hojas de balance de alimentos, composición y reformulación de los alimentos. #data #gender #indigenouspeoples #inclusion #complements #youth, due: 2025-Dec-31
* 8462 - M3.  Intercambio de experiencias regional realizados sobre instrumentos de medición nacionales, como encuestas y estudios de consumo alimentario, hojas de balance de alimentos, composición y reformulación de los alimentos. #data #gender #indigenouspeoples #inclusion #complements #youth, due: 2025-Dec-31
</t>
  </si>
  <si>
    <t>MichaelAustin.Rahija@fao.org</t>
  </si>
  <si>
    <t>Data,Complements,Gender,Youth,Inclusion,IndigenousPeoples</t>
  </si>
  <si>
    <t>Los países de la región diseñan, implementan y evalúan políticas, programas, marcos normativos e inversiones para promover iniciativas de protección social sensibles a la nutrición de los más vulnerables y desarrollan plataformas de intercambio de experiencias y conocimiento.</t>
  </si>
  <si>
    <t xml:space="preserve">* 8455 - M3. Países con capacidades fortalecidas en diseño de metodología de las guías alimentarias basadas en sistemas alimentarios (GABSA), y actualización e implementación de las GABSA a nivel nacional, promoviendo enfoques intersectoriales.  #gender #indigenouspeoples #inclusion #complements #youth, due: 2025-Dec-31
* 8456 - M1. Políticas y programas de protección social sensibles a la nutrición implementados y fortalecidos, asegurando el Derecho humano a la alimentación adecuada, y garantizando el acceso económico de todas las personas a alimentos inocuos.  #gender #indigenouspeoples #inclusion #complements #youth, due: 2025-Dec-31
* 8457 - M2. Políticas y programas de alimentación y nutrición escolar implementados y fortalecidos, con el fin de mejorar su cobertura y calidad y asegurando el derecho humano a la alimentación adecuada, y garantizando el acceso económico de todas las personas a alimentos inocuos.  #gender #indigenouspeoples #inclusion #complements #youth, due: 2025-Dec-31
* 8458 - M4. La Red de Alimentación Escolar (RAES) fortalecida como un espacio propicio para la generación de diálogos sobre marcos normativos e intercambio de experiencias y conocimientos en el contexto de los programas de alimentación escolar en los países de la región.   #gender #indigenouspeoples #inclusion #complements, due: 2025-Dec-31
* 8459 - M5. Reuniones técnicas respaldadas por FAO, para el diseño, implementación y evaluación de las políticas y programas orientados a la nutrición de los mas vulnerables, dentro del marco del plan SAN-CELAC.  #gender #indigenouspeoples #inclusion #complements, due: 2025-Dec-31
</t>
  </si>
  <si>
    <t>Israel.Rios@fao.org</t>
  </si>
  <si>
    <t>Complements,Gender,Youth,Inclusion,IndigenousPeoples</t>
  </si>
  <si>
    <t>Los países de la región adoptan un enfoque sensible a la nutrición en la transformación de los sistemas agroalimentarios para que éstos sean sostenibles, inclusivos y resilientes.</t>
  </si>
  <si>
    <t xml:space="preserve">* 8465 - M2. Bases de datos generadas para analizar información y evaluar iniciativas para transformar los sistemas agroalimentarios con enfoque sensible a la nutrición. #data #gender #indigenouspeoples #inclusion #complements #youth
, due: 2025-Dec-31
* 8463 - M4. Metodologías diseñadas, implementadas y difundidas para el análisis nutricional y la revalorización de los alimentos tradicionales provenientes del bosque y de la agricultura familiar, con base en las experiencias desarrolladas en la región. #data #gender #indigenouspeoples #inclusion #complements #youth, due: 2025-Dec-31
* 8464 - M1. Evidencias desarrolladas y capacidades institucionales (a nivel nacional y subnacional) fortalecidas para implementar y evaluar iniciativas que adopten un enfoque sensible a la nutrición en la transformación de los sistemas agroalimentarios para que sean más sostenibles, inclusivos y resilientes. #data #gender #indigenouspeoples #inclusion  #youth#complements, due: 2025-Dec-31
* 8466 - M3. Alianzas constituidas y fortalecidas entre el sector público, privado, y actores de los sistemas agroalimentarios, con el fin de movilizar recursos, concientizar, ejecutar fondos y evaluar iniciativas que involucren la relación del cambio climático y la pérdida de biodiversidad como factores influyentes en el hambre y la malnutrición. #data #gender  #youth #indigenouspeoples #inclusion #complements, due: 2025-Dec-31
</t>
  </si>
  <si>
    <t>BN.3 - Safe Food for Everyone</t>
  </si>
  <si>
    <t xml:space="preserve">Los países de la Región implementan políticas y marcos normativos integrales y multisectoriales y cuentan con conocimientos y capacidades fortalecidas para promover la inocuidad alimentaria en los sistemas agroalimentarios eficientes, inclusivos, resilientes y sostenibles, y el acceso a alimentos inocuos y nutritivos. </t>
  </si>
  <si>
    <t xml:space="preserve">* 8470 - M1. Sistemas de control de alimentos, incluyendo el análisis de riesgos para inocuidad alimentaria, de los países de la Región actualizados y fortalecidos, con el fin de reforzar la prevención, la preparación y la respuesta con respecto a incidentes y emergencias, e identificar, prevenir y gestionar los riesgos para la inocuidad alimentaria dentro de la cadena de producción, transformación y suministro de los alimentos.  #data #legal #innovation #complements, due: 2025-Dec-31
* 8471 - M2. Marcos normativos, políticas y programas integrados e intersectoriales desarrollados por los gobiernos de los países de la Región, en materia de inocuidad de los alimentos en los sistemas agroalimentarios nacionales y subnacionales, con el fin de garantizar el acceso a los alimentos inocuos. #data #legal #innovation #complements, due: 2025-Dec-31
* 8472 - M3. Participación, acompañamiento y apoyo a los comités técnicos del Codex Alimentarius y demás instancias que se consideren prioritarias en la gobernanza de la inocuidad alimentaria y al comercio seguro de alimentos. #data #legal #innovation #complements, due: 2025-Dec-31
* 8473 - M4. Comunidades de prácticas y espacios de intercambio de experiencias desarrollados, para reforzar y fortalecer la capacidad de los países en la gestión de emergencias vinculadas a la inocuidad de los alimentos (INFOSAN). #complements #data #legal #innovation 
, due: 2025-Dec-31
* 8474 - M5. Alianzas público privadas fortalecidas para garantizar la gestión y el control de la inocuidad de los alimentos en apoyo a los sistemas agroalimentarios eficientes, inclusivos, resilientes y sostenibles, mediante el desarrollo de capacidades para operadores de la cadena de valor, Agricultura Familiar, sistemas de extensión y finanzas para los mercados, entre otros. #data  #legal #innovation #complements, due: 2025-Dec-31
</t>
  </si>
  <si>
    <t>2.1, 2.2, 3.2</t>
  </si>
  <si>
    <t>BN.3</t>
  </si>
  <si>
    <t>Los países de la Región y los actores de los sistemas agroalimentarios cuentan con datos y sistemas de monitoreo para medir los PDA y desarrollan estrategias, políticas y marcos normativos e institucionales a nivel de cadena de suministro, ambiente alimentario y consumidores, para promover la reducción de las pérdidas y desperdicios de alimentos</t>
  </si>
  <si>
    <t xml:space="preserve">* 8477 - M2. Los países de la Región cuentan con evidencia y capacidades para recopilar, analizar y generar datos e información acerca del estado de las pérdidas y desperdicios de los sistemas agroalimentarios a lo largo de la cadena de suministro. , due: 2025-Dec-31
* 8478 - M1. Comunidades de prácticas, espacios de diálogo de políticas e intercambio de experiencias fortalecidos, con el propósito de facilitar la incorporación, monitoreo y evaluación de las PDA, la Ley Modelo de PDA y del Código Internacional de Conducta para la Reducción de Pérdidas y Desperdicios de Alimentos.  #complements #data #legal #innovation , due: 2025-Dec-31
* 8479 - M3. Las estrategias políticas, marcos normativos e institucionales de los países de la región para las PDA en los sistemas agroalimentarios a lo largo de la cadena de suministro entornos alimentarios y consumidores son fortalecidos.  #complements #data #legal #innovation, due: 2025-Dec-31
* 8480 - M4. Plan de movilización de recursos y generación de alianzas estrategias diseñado, implementado y difundido, para impulsar el desarrollo de iniciativas regionales, nacionales y subnacionales que promuevan la reducción de pérdidas y desperdicios de alimentos a lo largo de la cadena de suministro. #complements #data #legal #innovation, due: 2025-Dec-31
* 8481 - M5. Alianzas y colaboración entre el sector público, privado y otros actores y organizaciones de los sistemas agroalimentarios son promovidos y fortalecidos, con el fin de concientizar de la importancia de la reducción de las PDA. #complements #data #legal #innovation , due: 2025-Dec-31
</t>
  </si>
  <si>
    <t>BN.4</t>
  </si>
  <si>
    <t>Los países de América Latina y el Caribe y los mecanismos de integración, tales como: CARICOM, SICA, CAN, ALADI y MERCOSUR cuentan con evidencia, capacidades y oportunidades para fortalecer su participación en el comercio agroalimentario internacional, con énfasis en el intrarregional, con el fin de aumentar su resiliencia, competitividad comercial y seguridad alimentaria.</t>
  </si>
  <si>
    <t xml:space="preserve">* 8487 - M2. Diagnóstico regional sobre facilitación del comercio, que incluye los marcos normativos relevantes, Codex Alimentarios, propuestas de convergencia regulatoria y de homologación de sistemas sanitarios y fitosanitarios elaborado y difundido.   #youth #complements
, due: 2025-Dec-31
* 8488 - M1. Funcionarios gubernamentales, representantes del sector privado, academia y organizaciones de productores capacitados en política comercial agrícola, así como en facilitación y promoción del comercio, con un enfoque integral que aborda la seguridad alimentaria y nutrición, la equidad de género y el cambio climático.  #youth #complements, due: 2025-Dec-31
* 8489 - M3. Información de monitoreo y seguimiento desarrollada y difundida, para evidenciar la contribución del comercio agroalimentario a la seguridad alimentaria en el marco del plan SAN CELAC. #Data#youth#complements, due: 2025-Dec-31
* 8490 - M4. Espacios de diálogo generados para el intercambio de experiencias, buenas prácticas y lecciones aprendidas, en el marco de la creación y fortalecimiento de Redes de Expertos en Comercio Agroalimentario a nivel regional.    #youth #complements, due: 2025-Dec-31
* 8491 - M5.  Estrategia de promoción comercial desarrollada, con el objetivo de impulsar la internacionalización de Pymes, cooperativas y organizaciones de agricultura familiar en los bloques subregionales como el SICA, CARICOM, CAN y MERCOSUR.  #youth #complements, due: 2025-Dec-31
</t>
  </si>
  <si>
    <t>Pablo.Rabczuk@fao.org</t>
  </si>
  <si>
    <t>2.b, 2.c, 17.11</t>
  </si>
  <si>
    <t>Data,Complements,Youth</t>
  </si>
  <si>
    <t>Los gobiernos y el sector privado fortalecen sus capacidades para hacer frente a las sequías y a la escasez de agua bajo un escenario de cambio climático.</t>
  </si>
  <si>
    <t xml:space="preserve">* 8467 - Se fortalecen los marcos regulatorio, institucional y de gestión de los recursos pesqueros en la subregión mediante la itegración de un enfoque ecosistémico y se ha adoptado alternativas productivas innovadoras que favorecen la conservación y uso sostenible de los ecosistemas y las especies marinas y de agua dulce de importancia económica., due: 2025-Dec-31
* 8468 - Apoyo a acelerar la implementación de acciones de políticas regionales y nacionales relativas a mitigación y adaptación al cambio climático en el sector AFOLU y en el marco del Acuerdo de Paris y la reciente, incluida la recolección y reporte de información climática desagregada. , due: 2025-Dec-31
* 8469 - Países de Mesoamérica integran la conservación de la biodiversidad y los recursos hídricos en la gestión de ecosistemas naturales y productivos e implementan prácticas agrícolas basadas en la naturaleza y adaptadas al clima que aumentan la resiliencia de los productores y productoras ante eventos climáticos y contribuyen a la mitigación de GEI y promueven cadenas de valor libres de deforestación., due: 2025-Dec-31
</t>
  </si>
  <si>
    <t>Hivy.OrtizChour@fao.org</t>
  </si>
  <si>
    <t>2.4, 14.3</t>
  </si>
  <si>
    <t>Mejoradas las políticas, los proyectos y programas para la resiliencia climática, reducción de los gases de efecto invernadero y sostenibilidad ambiental en los sistemas agroalimentarios de los países miembros</t>
  </si>
  <si>
    <t xml:space="preserve">* 8476 - Recursos movilizados para promover la transición hacia sistemas lácteos bajos en carbono y resilientes al clima., due: 2025-Dec-31
* 8475 - Posicionada la agricultura en la agenda climática internacional., due: 2025-Dec-31
* 8482 - Capacidades regionales fortalecidas las sobre el mecanismo pérdidas y daños., due: 2025-Dec-31
* 8483 - Fortalecidas las capacidades de los países miembros para el acceso a fondos climáticos y ambientales, y negociaciones internacionales., due: 2025-Dec-31
* 8484 - Capacidades regionales fortalecidas sobre servicios climáticos en agricultura., due: 2025-Dec-31
* 8485 - Desarrollados lineamientos para la planificación e implementación de enfoques transformadores hacia la resiliencia climática en la agricultura., due: 2025-Dec-31
* 8486 - Fortalecido el intercambio de experiencia entre países de la región sobre sistemas agroalimentarios bajos en emisiones y mejor adaptados al cambio climático., due: 2025-Dec-31
</t>
  </si>
  <si>
    <t>2.4, 13.2, 13.b</t>
  </si>
  <si>
    <t>America Latina y El Caribe implementan practicas eficientes para la manejo hidrico y gestion de sequias e inundaciones</t>
  </si>
  <si>
    <t xml:space="preserve">* 8492 - Orientaciones de política para incorporar la gestión integrada de los recursos hídricos en las políticas agrícolas resilientes al clima como insumo para hojas de ruta nacionales y planes de adaptación., due: 2025-Dec-31
* 8493 - Identificación de buenas practicas de reutilización, economía circular, relacionado con uso eficiente de agua., due: 2025-Dec-31
* 8494 - Participación en foros internacionales, webinars, y seminarios mostrando inversión y ventajas en la implementación de prácticas eficientes en el uso de agua y gestionar de manera integrada los recursos hídricos., due: 2024-Dec-31
* 8734 - Promover la gestión integrada de los recursos hídricos y el uso eficiente y sostenible del agua para una agricultura resiiliente al cambio climático., due: 2025-Dec-31
</t>
  </si>
  <si>
    <t>13.1</t>
  </si>
  <si>
    <t>BE.2 - Bioeconomy for Sustainable Food and Agriculture</t>
  </si>
  <si>
    <t>Países de América Latina y el Caribe (ALC) fortalecen sus políticas, programas, proyectos e iniciativas de
cooperación internacional sobre bioeconomía para la agricultura sostenible e inclusiva, mediante el
desarrollo de capacidades, la generación de evidencia y la promoción de espacios regionales de
cooperación que permitan desarrollar el potencial de las comunidades rurales.</t>
  </si>
  <si>
    <t xml:space="preserve">* 8501 - Generación de evidencia sobre el estado de la bioeconomía en el sector ganadero en ALC., due: 2025-Dec-31
* 8495 -  Gobiernos de la región, sector privado, bancos de desarrollo, mecanismos de cooperacion regional y
organizaciones representantes de juventudes rurales, mujeres rurales, pueblos indígenas y comunidades
afrodescendientes cuentan con herramientas y fortalecen sus capacidades para promover y participar de
oportunidades de empleo verde y bioeconomía, due: 2024-Dec-31
* 8496 - Espacios de diálogo e intercambio regional establecidos, junto a acciones de comunicación y
sensibilización sobre el potencial de la bioeconomía para la agricultura sostenible e inclusiva en ALC, con
con foco en el sector forestal y otros subsectores con potencial, due: 2025-Dec-31
* 8497 - Evidencia técnica y productos de conocimiento sobre el potencial de la bioeconomía para la agricultura
sostenible e inclusiva generados y difundidos, con foco en biomas clave, tales como Amazonia y grupos
sociales específicos tales como juventudes rurales y pueblos indígenas , due: 2024-Dec-31
* 8500 - Políticas y programas sobre bioeconomía han sido apoyados y acompañados técnicamente, y sus
lecciones aprendidas diseminadas a nivel regional e internacional, con foco en el sector agricultura (Dic
2025)., due: 2025-Dec-31
* 8498 -  Formulación de al menos una propuesta sectorial de bioeconomía con alto impacto en reducción de impacto sobre la biodiversidad, las emisiones de GEI y la generación de empleo rural. , due: 2025-Dec-31
* 8499 - Países de América Latina y el Caribe (ALC) fortalecen sus políticas, programas, proyectos e iniciativas de
cooperación internacional sobre bioeconomía para la agricultura sostenible e inclusiva, mediante el
desarrollo de capacidades, la generación de evidencia y la promoción de espacios regionales de
cooperación que permitan desarrollar el potencial de las comunidades rurales., due: 2024-Dec-31
</t>
  </si>
  <si>
    <t>12.2, 12.4, 12.5</t>
  </si>
  <si>
    <t>BE.2</t>
  </si>
  <si>
    <t>Los países de la región (al menos 10) fortalecen sus capacidades y conocimientos para restaurar paisajes y ecosistemas degradados y monitorear su progreso , aplicando enfoques integrales que incorporan la biodiversidad, mantienen y mejoran los servicios ecosistémicos, impulsan la gobernanza y economía local y el bienestar de las comunidades.</t>
  </si>
  <si>
    <t xml:space="preserve">* 8503 - Un (1) dialogo político intersectorial, dentro y entre gobiernos y con el sector privado, sobre intervenciones adecuadas e indispensables para detener la degradación de ecosistemas y fomentar su restauración organizado y realizado en el marco de la implementación del Plan de Acción de la Década sobre la Restauración de Ecosistemas en América Latina y el Caribe (Grupo de Trabajo de Biodiversidad del Foro de ministros de Medio Ambiente de América Latina y el Caribe, en conjunto con PNUMA) En principio, no hay fondos., due: 2025-Dec-31
* 8504 - Al menos 2 iniciativas sobre restauración de ecosistemas y paisaje asociadas a la cartera de proyectos FAO-RLC en materia de priorización de áreas y monitoreo de la restauración ecológica y productiva son visibilizadas a través de la plataforma del Grupo de Trabajo de Monitoreo de la Restauración de Ecosistemas (FERM) y otras plataformas internacionales., due: 2025-Dec-31
* 8507 - Dos (2) instrumentos para el diseño y la implementación de iniciativas de restauración: (1) documento técnico con lineamientos para el diseño, implementación y monitoreo de planes nacionales de restauración del paisaje, (1) Guía práctica para el monitoreo y la evaluación de Proyectos de Restauración de Ecosistemas, due: 2025-Dec-31
* 8508 - Una (1) plataforma regional de intercambio técnico sobre restauración de ecosistemas y paisajes conformada, con al menos dos (2) sesiones técnicas sobre el diseño e implementación de planes nacionales de restauración, el monitoreo de la restauración en distintos niveles, y la aplicación de enfoques y metodologías de restauración ecológica y productiva, due: 2025-Dec-31
* 8505 - 6. Capacidades y procesos efectivos de gestión pesquera basado en ecosistemas generados en instituciones gubernamentales clave y en otras partes interesadas., due: 2025-Dec-31
* 8502 -  Un un diálogo técnico bajo la consigna "Cuidar el suelo para cuidar el agua" con el objetivo de generar capacidades, información e intercambio de experiencias sobre la producción de servicios ecosistémicos a partir del cuidado del  del suelo, y la importancia que esto tiene para la calidad del agua desde el enfoque de una salud., due: 2025-Dec-31
* 8506 - Un (1) Flagship de Mesoamérica (pendiente insumo SLM, decidir si es hito regional o si es resultado subregional), due: 2025-Dec-31
</t>
  </si>
  <si>
    <t>14.4, 15.1, 15.3</t>
  </si>
  <si>
    <t xml:space="preserve">Organizaciones, comités y redes regionales (RedParques, Red de Especies Invasoras, Red de Incendios Forestales, OTCA, Comité Técnico de Bosques de la CCAD) fortalecen sus líneas de cooperación e intercambio técnico para implementar el marco global de biodiversidad Kunming-Montreal.  		
</t>
  </si>
  <si>
    <t xml:space="preserve">* 8516 - LAC promueve la gestion apropiada de fuego y la prevención de incendios forestales, due: 2025-Jun-30
* 8517 - 33ª sesión de la COFLAC realizada en colaboración con OTCA y la Comité Técnico de Bosques de la CCAD. , due: 2025-Jun-30
* 8514 - Plan de trabajo 2023-2024 de RedParques elaborado en conjunto con la Coordinación regional a cargo de INPARQUES, Venezuela. , due: 2024-Mar-30
* 8518 - Definicion de mecanismos de operacion para la conformación de la red de especies invasoras., due: 2024-Jun-30
* 8519 - Lineas de acciones técnicas de trabajo con REDPARQUES para abordar temas de tenencia de tierras y recursos naturales en áreas protegidas terrestres y marino costeras y zonas de amortiguamiento., due: 2025-Jun-30
</t>
  </si>
  <si>
    <t>15.1, 15.3, 15.4</t>
  </si>
  <si>
    <t xml:space="preserve">Países de la región cuentan con políticas para fortalecer la resiliencia del suministro alimentario y para aumentar el acesso a alimentos asequibles, seguros y nutritivos para todos los habitantes en las ciudades, reduciendo la pobreza, la inseguridad alimentaria y la malnutricion en todas sus formas, mejorando el medio ambiente y empoderando a los gobiernos nacionales y locales para transformar los sistemas agroalimentarios urbanos, contribuyendo al BE, BE4. 		
</t>
  </si>
  <si>
    <t xml:space="preserve">* 8524 - Apoyo tecnico al desarrollo de plataformas de gobernanza intergubernamentales y de múltiples partes interesadas, facilitando el aprendizaje entre las ciudades, la generacion de la data y de la sistematizacion de la evidencia, desarrollando y/o mejorando las capacidades para la toma de decisiones de las autoridades nacionales y municipales con una mirada inclusiva y sostenible. , due: 2025-Dec-31
* 8525 -   Apoyo técnico orientado a impulsar la agenda de modernización de los mercados del canal tradicional en favor del abastecimiento alimentario de las ciudades que promueven acciones de mejora operativa, comercialización inclusiva que promueva la participación de la AF,mujeres y jóvenes, el apoyo a las Pymes y cooperativas agropecuarias, digitalización de procesos, comercialización electrónica, la transparencia de los precios de los alimentos, la economía circular, empaques y procesamiento y el manejo de medidas sanitarias. , due: 2025-Dec-31
* 8527 - Estrategia de posicionamiento técnico, político e institucional de los actores del canal tradicional alimentario, incluyendo a la agricultura familiar urbana y periurbana, y de los programas y iniciativas de abastecimiento y comercializacion de alimentos a nivel local y territorial de las ciudades, mediante el fortalecimiento de los espacios de gobernanza existentes (mesas de coordinación, redes, agendas nacionales, agendas subanacionales) a lo largo del continuo rural urbano, due: 2025-Dec-31
</t>
  </si>
  <si>
    <t>1.1, 2.1, 11.a</t>
  </si>
  <si>
    <t xml:space="preserve">Redes regionales (CISA, FLAMA y SPAA) se fortalecen en el marco de la agenda urbana alimentaria, promoviendo espacios de dialogo, intercambio de buenas prácticas y el desarrollo de propuestas de integración regional con el propósito de garantizar el acceso alimentario a los consumidores, dinamizar la economía local, la resiliencia y sostenibilidad,  promocionando los mercados territoriales, con la presencia de la agricultura familiar, transformando los sistemas agroalimentarios a lo largo del continuo rural-urbano		
</t>
  </si>
  <si>
    <t xml:space="preserve">* 8528 - Red de Ciudades intermedias (CISA), cuenta con un plan de trabajo concreto que promueve la participación de las municipalidades de varios países de la región, la generación de espacios de integración para impulsar el fortalecimiento de capacidades técnicas de las autoridades y el desarrollo de iniciativas de apoyo mutuo ciudad-ciudad, due: 2025-Dec-31
* 8529 - Las Redes de Sistema Públicos de Abastecimiento y Comercialización de Alimentos (SPAA) y de los mercados mayoristas de alimentos consolidan sus agendas para el 2024 - 2025, priorizan acciones estratégicas de cooperación entre los países miembros buscando promover la cooperación Sur Sur, mediante espacios de intercambio de conocimientos, la generación de espacios de dialogo y reflexión, comunidades de prácticas y capacitación y asistencia técnica nivel regional., due: 2025-Dec-31
* 8530 -  Generación de evidencia mediante el desarrollo de estudios que brinden insumos para el diseño de políticas y programas de abastecimiento y comercialización alimentario, la economía circular, infraesctructura verde,  la transparencia de los mercados, la comercialización electrónica, el manejo de la inocuidad, el manejo de reservas estratégicas y la trazabilidad de los alimentos, la equidad de género, contribuyendo a la toma de decisiones de las autoridades competentes, haciendo que las intervenciones para garantizar el acceso alimentario sean más eficientes y de alto impacto., due: 2025-Dec-31
</t>
  </si>
  <si>
    <t>2.1, 11.a, 12.1</t>
  </si>
  <si>
    <t>Los estados miembros de ALC, gracias a la acción multiactor (gobiernos, organizaciones de sociedad civil, sector privado, academia, cooperativas y agencias ONU), cuentan con herramientas para el empoderamiento económico de las mujeres rurales, asegurando el ejercicio pleno de sus derechos y acceso equitativo a recursos, servicios, tecnologías, políticas e instituciones en el contexto de los sistemas agroalimentarios inclusivos, sostenibles y resilientes.</t>
  </si>
  <si>
    <t xml:space="preserve">* 6819 - Creados espacios de Intercambio  de buenas prácticas en políticas de protección laboral en las diversas modalidades de trabajo, y la inversión en programas de capacitación y desarrollo laboral con foco en las mujeres rurales, en colaboración con gobiernos, empresa, organizaciones de sociedad civil, OIT y otros organismos internacionales., due: 2025-Dec-01
* 7814 - Diseñado, elaborado e implementado un programa de capacitación  técnica y normativas de los espacios de alto nivel de decisión regionales (parlamentos, CELAC, MERCOSUR, SICA, CAF, OEA, entre otros) para garantizar el ejercicio pleno de los derechos de las mujeres, en especial las rurales e indígenas., due: 2025-Dec-30
* 7815 - Diseñado, elaborado e implementado un programa de capacitación con el objetivo de fortalecer las capacidades y recursos de las mujeres rurales en su diversidad para el ejercicio de su liderazgo, participación política e incidencia en las instituciones y políticas relacionadas con el ejercicio de sus derechos, contrarrestando prácticas y normas discriminatorias., due: 2025-Dec-30
* 7816 - Generada instancia de apoyo al desarrollo de data e información, metodologías,  políticas y programas con enfoque género transformador que contribuya al desarrollo rural sostenible,  con foco en la protección social y servicios de cuidados, considerando las interseccionalidades y la interculturalidad., due: 2025-Dec-30
</t>
  </si>
  <si>
    <t>Katalina.Moyano@fao.org</t>
  </si>
  <si>
    <t>5.4, 5.a, 5.c</t>
  </si>
  <si>
    <t>Conformación de una plataforma regional con multiactores para de intercambio de conocimientos e insidencia para el empoderamiento economico de las mujeres rurales,  como CELAC, Conferencia Regional de la FAO, REAF-MERCOSUR, CARICOM, SICA.</t>
  </si>
  <si>
    <t xml:space="preserve">* 7817 - Generación de evidencias y sistematización de buenas practicas implementadas por los estados miembros en favor del empoderamiento de las mujeres rurales., due: 2025-Dec-30
* 7818 - Consolidados los espacios de promoción y comunicación a nivel regional y nacional que releven y amplifiquen las voces, perspectivas y el papel de las mujeres rurales en los sistemas agroalimentarios, a través de la campaña @Mujeres rurales, mujeres con derechos, y otras iniciativas de colaboración con socios de la FAO., due: 2025-Dec-30
</t>
  </si>
  <si>
    <t>5.a, 5.c</t>
  </si>
  <si>
    <t>Los Pueblos Indígenas, los Afrodescendientes y los estados miembros de ALC cuentan con  herramientas técnicas, evidencia científica, y capacidades de colaboración reforzadas para la creación e implementación de oportunidades consensuadas de desarrollo e inclusión económica, social y ambiental con especial atención en mujeres y juventudes.</t>
  </si>
  <si>
    <t xml:space="preserve">* 7819 - Generada evidencia sobre las aportaciones de los pueblos indígenas y afrodescendientes a los ODS y al desarrollo rural inclusivo.., due: 2024-Dec-30
* 7820 - Generadas y/o fortalecidas  capacidades de los técnicos de gobierno, de organizaciones de pueblos indígenas, cooperantes internacionales y otros en implementación del derecho al Consentimiento Libre Previo e Informado (CLPI)., due: 2025-Dec-30
* 7821 - Seguimiento e implementación de la agenda de Afrodescendencia y Ruralidad acordada en conjunto con los gobiernos y los movimientos sociales afrodescendientes en 2023., due: 2025-Dec-30
</t>
  </si>
  <si>
    <t>BL.2</t>
  </si>
  <si>
    <t>Gobiernos de la región, diseñan e implementan políticas inclusivas de transformación rural, fomentando así las  cadenas de valor y las inversiones que  con el objetivo de emprender acciones colectivas para contribuir y favorecer la transformación rural generando capacidades de acción en la población rural y sus organizaciones asi como el empoderamiento de las comunidades rurales y de la Agricultura Familiar, para gestar medios de vida productivos y acceso a recursos y activos.</t>
  </si>
  <si>
    <t xml:space="preserve">* 7827 - Generar capacidad de acción de la población rural y sus organizaciones, así como el empoderamiento de las comunidades rurales, sus capacidades para gestar medios de vida productivos y acceso a recursos y activos, due: 2025-Dec-30
* 7825 - Facilitar la participación de la juventud rural en espacios de diálogo e incidencia política para incorporar sus demandas y visibilizar sus aportes el Foro de Jóvenes de ALC del Foro de Países de América Latina y el Caribe sobre Desarrollo Sostenible (organizado en conjunto con el grupo interagencial de NNUU-ALC) y el Foro de Jóvenes Rurales de América Latina (organizado por YPARD, FAO, IICA, RELASER, GIZ, Cooperación Italiana, Agrosavia, CIAT), due: 2025-Dec-30
* 7823 - Ejecutado un programa de capacitación e intercambio en políticas públicas de agricultura familiar y desarrollo rural sostenible en el marco del Decenio de NNUU de la Agricultura Familiar y de mecanismos de integracion regional (REAF, CELAC, SICA, CARICOM, etc.) e interregional (G20, BRICs, COPs, etc.), due: 2025-Dec-30
* 7824 - Elaborado y validado un conjunto de documentos que visibilice las contribuciones de la agricultura familiar a las agendas de reducción de desigualdades y construccion de resiliencia para la transformacion de los sistemas agroalimentarios en linea con las prioridades de ALC para la implementacion del Decenio de Naciones Unidas para la Agricultura Familiar. , due: 2025-Dec-30
* 7826 - Facilitar la implementacion de intercambios y dialogos de politicas para la agricultura familiar por medio de la Plataforma Técnica Regional de Agricultura familiar, en la cual se disponen datos, información técnica, evidencia, intercambio de experiencias y expertise técnica y normativa que orientan la toma de decisiones basada en evidencia para el desarrollo de políticas e instrumentos para la agricultura familiar, por medio de la actualización continua de contenidos y participación activa de gobiernos, organizaciones y academia., due: 2025-Dec-30
</t>
  </si>
  <si>
    <t>1.1, 8.5, 10.1</t>
  </si>
  <si>
    <t>Los estados miembros de ALC, implementan politicas y programas gracias a la generación de capacidades y evidencias para promover el crecimiento económico inclusivo mediante la reducción de las desigualdades y el acceso a los sitemas de protección,  inclusión social y económica.</t>
  </si>
  <si>
    <t xml:space="preserve">* 7828 - Intercambiar aprendizajes, generar  evidencia y análisis para ampliar y fortalecer el acceso a sistemas de protección social que sean adecuados, culturalmente apropiados, inclusivos e integrales., due: 2025-Dec-30
* 7829 - Diseño y desarrollo de análisis sobre espacios de oportunidades para empleo rural y peri urbano (agricola y no agricolas) que permitan la elaboración  de instrumentos de política que amplíen el acceso a empleo rural decente mejor remunerado, mayor calidad y formalización a través de las oportunidades que brindan los sistemas alimentarios., due: 2024-Dec-30
* 7830 - Generación de herramientas como  diálogo de políticas y la producción de evidencia, para la Inclusión de Juventudes Rurales, para que participen y se beneficien de las economías rurales y las oportunidades innovadoras  insentivando empleos verdes  y la tenencia de tierras., due: 2025-Dec-30
</t>
  </si>
  <si>
    <t>1.1, 8.5, 10.2</t>
  </si>
  <si>
    <t>Países y subregiones afectados por desastres y crisis que impactan los medios de vida y la seguridad alimentaria y nutricional manejan sistemas de alerta respuestas oportunas y eficientes, incluyendo enfoques de protección social, con atención a necesidades diferenciadas de población migrante y desplazada, género y población indígenas.</t>
  </si>
  <si>
    <t xml:space="preserve">* 7831 - Fortalecidas las acciones anticipatorias ante amenazas climáticas (sequía, inundación) mdiante el retorno de la inversión analizado., due: 2025-Dec-30
* 7832 - Fortalecidas capacidades  en sistemas de alerta temprana, acción anticipatoria y preparativos para la respuesta, con enfoque de inclusión y a intersectorialidad (con financiamiento TCP RLA 3909 y programa Núcleo).  , due: 2025-Dec-30
* 7833 - 	Aplicadas e institucionalizadas metodologías para monitorear impactos de desastres y crisis en producción, seguridad alimentaria y medios de vida en la región (financiamiento parcial programa global BHA)., due: 2025-Dec-30
* 7834 - Concretados  espacios de incidencia y asociaciones estratégicas  para el posicionamiento y la institucionalización de sistemas de alerta, acción anticipatoria y preparativos para la respuesta en sistemas agroalimentarios (recursos GFFO) ., due: 2025-Dec-30
</t>
  </si>
  <si>
    <t>Marion.Khamis@fao.org</t>
  </si>
  <si>
    <t>1.5, 2.1, 2.3</t>
  </si>
  <si>
    <t>BL.3</t>
  </si>
  <si>
    <t>Las poblaciones rurales vulnerables son asistidas mediante acciones anticipatorias con enfoque de inclusión en respuesta a la recuperación con resiliencia ante los desastres y crisis de los medios de vida y SAN.</t>
  </si>
  <si>
    <t xml:space="preserve">* 7835 - Protegidos los medios de vida y seguridad alimentaria de poblaciones rurales vulnerables  mediante la activación de acciones anticipatorias con enfoque de inclusión (recursos por movilizar CERF, SFERA AA, ECHO, otros)  , due: 2025-Dec-30
* 7836 - Recuperadas y con resiliencia los medios de vida y seguridad alimentarialas  poblaciones rurales y personas en cadenas de valor agrícolas afectadas por desastres y crisis contribuyendo a fortalecer el nexo humanitario, desarrollo y paz en la región y enfoque de inclusión (recursos por movilizar CERF, TCP E, SFERA Facility, PBF)., due: 2025-Dec-30
</t>
  </si>
  <si>
    <t>Los estados miembros cuentan con capacidades desarrolladas a nivel nacional y comunitario de resiliencia ante desastres y crisis para tomar acciones oportunas, eficientes e innovadoras.</t>
  </si>
  <si>
    <t xml:space="preserve">* 7837 -  Herramientas tecnológicas  desarrolladas o fortalecidos para la implementación de estrategias de resiliencia ante amenazas naturales, biológicas y otras usando ciencia de calidad. , due: 2025-Dec-30
* 7838 - Fortalecida la resiliencia de los sistemas agroalimentarios y la reducción del riesgo a nivel local y comunitario a través de la implementación de acciones oportunas, eficientes e innovadoras.  , due: 2025-Dec-30
* 7839 - Capacidades fortalecidas para integrar el enfoque de gestión del riesgo y resiliencia en la planificación del desarrollo a nivel comunitario y territorial incorporando criterios de sostenibilidad sin dejar a nadie atrás. , due: 2025-Dec-30
* 7840 -  Capacidades y articulaciones interinstitucionales fortalecidas para evaluar impactos de amenazas y shocks para informar la toma de decisiones de inversión en resiliencia con enfoque multiriesgo (TCP RLA 3909) , due: 2025-Dec-30
* 7841 - Desarrollados lineamientos y acciones de incidencia para la implementación de enfoques transformadores hacia la resiliencia sin dejar a nadie atrás (TCP RLA 3909) , due: 2025-Dec-30
</t>
  </si>
  <si>
    <t>1.3, 1.5, 2.4</t>
  </si>
  <si>
    <t xml:space="preserve">TCP/RLA/3909             </t>
  </si>
  <si>
    <t>Entidades gubernamentales de ALC, sector privado, cooperación, IFI, gremios, organizaciones y asociaciones cuentan con evidencia nacional y territorial para diseñar e implementar planes, programas y proyectos de inversión en los sistemas agroalimentarios y territorios rurales, que permiten elevar la productividad y generar nuevas oportunidades de empleo e ingreso, en las zonas priorizadas en el marco de la iniciativa mano de la mano.</t>
  </si>
  <si>
    <t xml:space="preserve">* 7842 - Diseñado y validado un programa de priorización de inversión publica en territorios priorizados bajo los lineamientos de la iniciativa mano de la mano. , due: 2024-Dec-30
* 7843 - Diseñados, validados e implementados, espacios de diálogo e intercambio regional y nacional, orientados a extraer lecciones y compartir aprendizajes sobre las distintas estrategias desplegadas para la identificación y levantamiento de inversiones en el marco de la iniciativa mano de la mano., due: 2025-Dec-30
* 7844 - Diseñadas y validadas Programas de Inversión, a nivel de idea, sustentados en evidencia cuantitativa y cualitativa, en al menos 5 países oficiales de la iniciativa mano de la mano, en coordinación con las oficinas pais, subregional,regional y sede., due: 2025-Dec-30
* 7845 -  Los Países de la iniciativa mano de la mano desarrollan espacios de diálogo con participación de sector privado, cooperación internacional, IFI, entre otros para movilizar inversiones a los territorios priorizados., due: 2024-Dec-30
</t>
  </si>
  <si>
    <t>1.1, 2.a, 10.2</t>
  </si>
  <si>
    <t>BL.5</t>
  </si>
  <si>
    <t>BL.6 - Scaling up Investment</t>
  </si>
  <si>
    <t xml:space="preserve">Los gobiernos, sector privado, cooperación, e IFIs,  amplian sus capacidades para gestar acuerdos orientados a implementar políticas, programas, proyectos y marcos normativos  que incentiven la movilización de inversiones hacia los sistemas agroalimentarios y territorios rurales, y amplíen las capacidades y competencias  de productores y trabajadores rurales, con el fin de incrementar las oportunidades. </t>
  </si>
  <si>
    <t xml:space="preserve">* 7846 - Diseñar programas de inversión para ser prentados y validados en  por lo menos dos instancias subregionales de dialogo e intercambio que promuevan la creación y adopción de  cadenas de valor inclusivas en los sistemas agroalimentarios y las comunidades rurales., due: 2025-Dec-30
* 7847 - Diseñados, validados e implementados, espacios dialogo para facilitar a los inversionistas, IFIS, empresa privada, donantes, cooperantes y demás actores la movilización de inversiones a los territorios priorizados por la Iniciativa mano de la mano., due: 2025-Dec-30
</t>
  </si>
  <si>
    <t>1.b, 2.a, 10.b, 17.5</t>
  </si>
  <si>
    <t>BL.6</t>
  </si>
  <si>
    <t>SLC</t>
  </si>
  <si>
    <t>OSR SLC</t>
  </si>
  <si>
    <t>SLC - Subregional Office for the Caribbean (Bridgetown)</t>
  </si>
  <si>
    <t>The Ministries of Agriculture are equipped with capacities, data and tools needed to carry out agriculture land use/land cover mapping and analysis in a way that considers disaster and climate change risks and the specific data-related challenges in the Caribbean</t>
  </si>
  <si>
    <t xml:space="preserve">* 8128 - An inventory and analysis of existing national-level agriculture land use/land cover data and information is completed including analysis of gaps and identification of solutions to address priority gaps. #Data, #Technology , due: 2024-Dec-31
</t>
  </si>
  <si>
    <t>Anne.Desrochers@fao.org</t>
  </si>
  <si>
    <t>2.4, 13.1</t>
  </si>
  <si>
    <r>
      <rPr>
        <sz val="11"/>
        <color rgb="FF00B050"/>
        <rFont val="Aptos Narrow"/>
        <family val="2"/>
        <scheme val="minor"/>
      </rPr>
      <t>BL.4</t>
    </r>
    <r>
      <rPr>
        <sz val="11"/>
        <color theme="1"/>
        <rFont val="Aptos Narrow"/>
        <family val="2"/>
        <scheme val="minor"/>
      </rPr>
      <t>, BP.1</t>
    </r>
  </si>
  <si>
    <t>Data,Technology</t>
  </si>
  <si>
    <t xml:space="preserve">Sustainable mariculture and aquaculture systems are explored and institutional capacities built to enhance BE Development in the Caribbean </t>
  </si>
  <si>
    <t xml:space="preserve">* 8117 - Pilots have been established in selected countries. #Data, #Technology, due: 2025-Dec-31
* 8118 - A proposal has been developed on broodstock management and certification towards establishing an assessment on subregional hatchery hubs to provide quality seed. #Compliments, due: 2025-Dec-31
* 8119 - Data on national aquatic genetic resources serve to make recommendations for aquaculture and mariculture development actions. #Data, due: 2025-Dec-31
* 8120 - National focal points have been trained to collect key data and input into AquaGRIS and use standard nomenclature for the advancement of aquatic genetic resources. #Data, #Technology, due: 2025-Dec-31
* 8121 - National Focal Points on aquatic genetic resources have been established and serve as registry of aquatic resources. #Data, due: 2024-Dec-31
</t>
  </si>
  <si>
    <t>14.4</t>
  </si>
  <si>
    <t>Partnerships expanded with private sector bodies with an interest in mobilizing private investment and analytical support for leveraging of public investment in Caribbean food systems, in collaboration with CARICOM and its technical groups, and there is improved availability of analyses of business opportunities in the Caribbean food and agriculture sector.</t>
  </si>
  <si>
    <t xml:space="preserve">* 8138 - *Cocoa market assessments completed and strategies designed to improve access to regional and extra-regional markets. #Complements #Data
, due: 2025-Dec-31
* 8137 - *Innovative capital solutions designed, aimed at mobilizing financial resources to agricultural value chains with good market potential; capital mobilization accelerated with additional offerings. #Complements #Data, due: 2024-Dec-31
</t>
  </si>
  <si>
    <t>Stephen.Alleyne@fao.org</t>
  </si>
  <si>
    <t>The Caribbean subregion has enhanced knowledge on plant and animal genetic material and has advanced a common strategy towards biodiversity conservation; An irrigation plan is endorsed by the CARICOM for increased irrigated land areas and increased food production and security</t>
  </si>
  <si>
    <t xml:space="preserve">* 8131 - MoA and national focal points for plant and animal genetic resources have improved knowledge of tools and resources for the management and conservation of genetic resources #Data, #Technology, due: 2025-Dec-31
* 8132 - Plant and animal genetic resources mapped for the Caribbean region with recommendations for managment and conservation of plant and animal genetic resources #Data, #Technology, due: 2025-Dec-31
* 8129 - Assessment conducted on the status of irrigation in the Caribbean and opportunities identified for expanding irrigated arable land area; Assessment conducted on water governance and issues to be addressed at country-level. #Data, #Technology, due: 2024-Jun-01
* 8130 - A proposal is developed and endorsed for the establishment of a Caribbean Agricultural Extension Platform. #Data, #Technology, , due: 2024-Dec-31
</t>
  </si>
  <si>
    <t>2.5, 15.1, 15.6</t>
  </si>
  <si>
    <t>SLM</t>
  </si>
  <si>
    <t>OSR SLM</t>
  </si>
  <si>
    <t>SLM - Subregional Office for Mesoamerica (Panama City)</t>
  </si>
  <si>
    <t>Fortalecidas las capacidades de los países de Mesoamérica para promover, escalar, monitorear y reportar acciones sobre el uso sostenible, conservación y restauración de ecosistemas marinos y terrestres, en el marco de la UNDER, el Acuerdo de París y en apoyo al cumplimiento de los países del Marco Mundial de Biodiversidad Kumming-Montreal.</t>
  </si>
  <si>
    <t xml:space="preserve">* 8243 - Tres países mejoran sus sistemas nacionales de captura y reporte de información sobre restauración de ecosistemas. 
#Género, #datos, #tecnología., due: 2025-Dec-30
* 8256 - Países de Mesoamérica mejoran sus conocimientos sobre mejores prácticas de restauración de ecosistemas con énfasis en restauración productiva. 
#Género., due: 2025-Dec-30
* 8257 - Países de Mesoamérica acceden a herramientas para planificar y priorizar acciones de restauración de ecosistemas. 
#Género, #Tecnología., due: 2025-Dec-30
* 8258 - Tres países cuentan con análisis de barreras institucionales, reglamentarias, técnicas y financieras para escalar la restauración. #Género., due: 2025-Dec-30
* 8259 - Países de Mesoamérica promueven e implementan prácticas agrícolas sostenibles basadas en innovación local y conocimientos tradicionales que mantienen y mejoran los flujos de servicios ecosistémicos, la conectividad así como la productividad de los medios de vida a nivel local. #Género, #innovación., due: 2025-Dec-30
* 8260 - Países de Mesoamérica promueven la incorporación del enfoque net-zero y positivo con la naturaleza en el sector agrícola y pecuario. 
#Género, #Innovación, #Complements, due: 2025-Dec-30
</t>
  </si>
  <si>
    <t>Raixa.Llauger@fao.org</t>
  </si>
  <si>
    <t>2.5, 14.4, 15.1</t>
  </si>
  <si>
    <t>Instancias del SICA, organizaciones de sociedad civil, asociaciones de agricultura familiar y MIPYMES rurales fortalecen la implementación de políticas y el desarrollo de capacidades para mejorar las condiciones socio-económicas, reducir las desigualdades y lograr la transformación rural inclusiva, en la región SICA.</t>
  </si>
  <si>
    <t xml:space="preserve">* 8261 - Generados e implementados espacios y mecanismos de diálogo, intercambio y apoyo técnico a las instancias del SICA y organizaciones de la sociedad civil, orientados a mejorar las condiciones de inclusión socio-económica, a través de la implementación de la Agenda para el Empoderamiento Económico de las  Mujeres Rurales, la Estrategia Regional de Juventudes Rurales, la Política de Agricultura Familiar,
Campesina, Indígena y Afrodescendiente de la Región SICA, la Política Social Integral Regional del SICA; entre otros marcos normativos.
#Inclusion #Gender #Youth #IndigenousPeoples
, due: 2025-Dec-30
* 8262 - Identificados y aplicados mecanismos y soluciones alternativas y diversificadas para mejorar los ingresos del sector agropecuario de la región SICA, con énfasis en la agricultura familiar; a través del acceso a insumos productivos con menor impacto socio-económico.
#Innovation #Tecnnology #Complements, due: 2025-Dec-30
* 8263 - Creados e implementados espacios de promoción comercial e inteligencia de mercados mediante ruedas de negocios virtuales, canales de comercialización digital, y uso y aprovechamiento del Sistema de Inteligencia de Mercados y Monitoreo de Precios-SIMMAGRO, para MIPYMES rurales y organizaciones de la agricultura familiar.
#Data #Complements
, due: 2025-Dec-30
* 8264 - Diseñados e implementados programas de formación técnica en asociatividad, empresarialidad y digitalización, dirigidos a MIPYMES rurales y organizaciones de la Agricultura Familiar para promover su inclusión sostenible en mercados locales, nacionales e internacionales,  particularmente en la región del Corredor Seco y zonas áridas centroamericanas y de República Dominicana.
#Techology #Innovation #Inclusion, due: 2025-Dec-30
</t>
  </si>
  <si>
    <t>Dina.Lopez@fao.org</t>
  </si>
  <si>
    <t>8.3, 10.1, 10.2</t>
  </si>
  <si>
    <t>Data,Innovation,Complements,Gender,Youth,Inclusion,IndigenousPeoples</t>
  </si>
  <si>
    <t>Instancias del SICA, entidades gubernamentales, organizaciones de la sociedad civil, sector privado y organismos de la cooperación, cuentan con evidencia regional, nacional y territorial para diseñar e implementar planes, programas y proyectos de inversión en los sistemas agroalimentarios y territorios rurales, que permiten elevar la productividad y generar nuevas oportunidades de empleo e ingreso, en las zonas priorizadas del Corredor Seco y zonas áridas centroamericanas y de República Dominicana en el marco de la iniciativa Mano de la Mano.</t>
  </si>
  <si>
    <t xml:space="preserve">* 8265 - Acompañamiento técnico brindado a las instancias del SICA (SECAC, SECCAD, SIECA, CEMPROMYPE, bajo la coordinación de la Secretaria General) para la implementación de la iniciativa Mano de la Mano: Construyendo Resiliencia en el Corredor Seco y zonas áridas de la región SICA.
#Complements #Data, due: 2025-Dec-30
* 8266 - Apoyado el diseño de propuestas de inversión, sustentados en evidencia cuantitativa y cualitativa, en países de la región SICA, en coordinación con las oficinas país, subregional, regional y sede.
#Complements #Data, due: 2025-Dec-30
* 8267 - Creados y desarrollados espacios de diálogo con participación del sector privado, cooperación internacional, entre otros, para movilizar inversiones para la Iniciativa MdM Corredor Seco y zonas Áridas de la Región SICA.
#Innovation #Complements, due: 2025-Dec-30
* 10448 - Plataforma de Monitoreo de la Iniciativa MdM Corredor Seco y Zonas Áridas de la región SICA en implementación.
#innovación #complementos #data, due: 2025-Dec-30
</t>
  </si>
  <si>
    <t>2.a, 10.1, 10.2</t>
  </si>
  <si>
    <t>Data,Innovation,Complements</t>
  </si>
  <si>
    <t>Uruguay (UY, FLURU)</t>
  </si>
  <si>
    <t>Producto 1.1.4: El MGAP cuenta con asistencia técnica de la FAO para desarrollar mecanismos financieros diferenciales e innovadores a fin de permitir a los productores avanzar en la implementación de Buenas Prácticas Agrícolas;así como eventuales pagos por servicios ambientales como por ejemplo el manejo apropiado de los recursos naturales;la regeneración de ecosistemas;y la disminución y captura de gases de efecto invernadero.</t>
  </si>
  <si>
    <t xml:space="preserve">* 6757 - El Ministerio de Ambiente y el de Ganaderia, Agricultura y Pesca habrán fortalecido sus capacidades a partir del apoyo de la FAO en el rediseño del Registro de Insumos con destino agropecuario, incorporando las evaluaciones de riesgo y atendiendo en particular el área de Bioinsumos.
#gobernanza
, due: 2025-Dec-31
* 6898 - El Ministerio de Ganaderia, Agricultura y Pesca y el Ministerio de Ambiente contarán con un perfil de proyecto ante el FVC elaborado en conjunto con la FAO que apunte a fortalecer sus capacidades para inciar una transformacion de la lechería hacia una lechería mas sostenible y baja en carbono.
#innovacion #gobernanza #instituciones, due: 2025-Dec-31
* 6899 - El Ministerio de Ganaderia, Agricultura y Pesca habrá fortalecido sus capacidades a través de una serie de capacitaciones técnicas realizadas por la FAO, para contribuir al logro de la neutralidad en la degradacion  y el cumplimeinto de las metas nacionales de la convencion de degradacion de tierras.
#innovacion #gobernanza #instituciones, due: 2025-Dec-01
</t>
  </si>
  <si>
    <t>Juan.AlbornozRuy@fao.org</t>
  </si>
  <si>
    <t>Producto 1.1.1: El MGAP;en diálogo con las Organizaciones de la Sociedad Civil pertinentes;dispone de instrumentos de política pública para desarrollar la Bioeconomía Sostenible con el fin de implantar modalidades de producción y consumo sostenibles transformando los sistemas agroalimentarios.</t>
  </si>
  <si>
    <t xml:space="preserve">* 6758 - El MGAP cuenta con un documento técnico de implementación práctica de  los diferentes componentes de la Estrategia Nacional de Bioeconomia elaborado con el apoyo de la FAO.
#gobernanza #instituciones
, due: 2025-Dec-31
* 6900 - El  Ministerio de ambiente, con el apoyo técnico de FAO, cuenta con un documento de recomendaciones debidamente testeadas sobre usos ambientalmente adecuados de plasticos de uso agrícola.
#innovación #gobernanza , due: 2025-Dec-01
</t>
  </si>
  <si>
    <t>2.4, 12.2</t>
  </si>
  <si>
    <t xml:space="preserve">GCP /URU/031/GFF         </t>
  </si>
  <si>
    <t>Antigua and Barbuda</t>
  </si>
  <si>
    <t>Output 2.2.2 The Ministry of Agriculture is supported to identify and address inefficiencies in regulatory/logistical systems that would support crossborder trade;including greater access to information</t>
  </si>
  <si>
    <t xml:space="preserve">* 7793 - Not Applicable, due: 2025-Dec-31
</t>
  </si>
  <si>
    <t>2.b</t>
  </si>
  <si>
    <t>Output 1.2.1 The Ministry of Agriculture;farmers and fisherfolk are equipped with the capacities;information and tools to effectively adopt climate change best practices and manage disaster risks in a way that considers the differential risks;impacts and needs among women and men</t>
  </si>
  <si>
    <t xml:space="preserve">* 7586 - *An Early Warning System and Anticipatory Action Assessment for Agriculture is completed and will guide the Ministry of Agriculture with the information that they need to: i) enhance the monitoring of priority hazards/risks; ii) anticipate their impacts and iii) implement early actions to reduce the impacts of hazards or disasters. # Gender, #Data, due: 2024-Jun-30
</t>
  </si>
  <si>
    <t>2.4, 13.2</t>
  </si>
  <si>
    <t>BE.1, BL.3</t>
  </si>
  <si>
    <t>Data,Gender</t>
  </si>
  <si>
    <t>Bahamas</t>
  </si>
  <si>
    <t>Output 1.2: Government and key stakeholders have improved capacities to develop and implement policy frameworks and accountability mechanisms to realize the right to adequate food and to ensure access by all (with emphasis on women who suffer more from food related disease burdens) to safe and nutritious food;end hunger and all forms of malnutrition. </t>
  </si>
  <si>
    <t xml:space="preserve">* 6725 - The Ministry implements a strategy to engage  with diverse stakeholders including government bodies, NGOs, community representatives, and health experts to conduct a comprehensive needs assessment. Identify existing capacities, gaps, and specific challenges , due: 2025-Aug-31
* 6726 - The Ministry of Agriculture and Marine Resources develop s a comprehensive policy framework that emphasizes the right to adequate food and safe, nutritious access for all, with particular focus on vulnerable groups (including women). , due: 2025-Dec-31
</t>
  </si>
  <si>
    <t>2.2</t>
  </si>
  <si>
    <t xml:space="preserve">UNJP/BHA/005/UNJ         </t>
  </si>
  <si>
    <t>Barbados</t>
  </si>
  <si>
    <t>Output 1.1.2 The Fisheries Division is strengthened for better collection;analysis and management of fisheries data and info systems; implement marine resource conservation and management measures; and effectively participate in regional and global fisheries bodies and promote BE development</t>
  </si>
  <si>
    <t xml:space="preserve">* 7742 - Development of a Project-wide MSP Protocol that considers national data assessments #Data, due: 2025-Jun-30
* 7743 - Description and Analysis of Existing Value Chain and Identification of Opportunities for New seafood Value Chains # Youth, # Gender, due: 2025-Jun-30
* 7744 - National Data Gap and Needs Assessments developed to inform Marine Spatial Planning #Data, due: 2025-Jun-30
* 7745 - Develop and Implement Training on Marine Protected Areas and Ecosystem-Based Fisheries Management # Youth, # Gender, due: 2025-Jun-30
* 7746 - Value Chain Carbon Footprint Analysis methodology is piloted for one small scale fishery and one large scale fishery to determine best practices #Technology, #Innovation, due: 2025-Jun-30
</t>
  </si>
  <si>
    <t>Anthony.Kellman@fao.org</t>
  </si>
  <si>
    <t>14.2</t>
  </si>
  <si>
    <t xml:space="preserve">GCP /RLA/902/GFF         </t>
  </si>
  <si>
    <t>Data,Technology,Innovation,Gender,Youth</t>
  </si>
  <si>
    <t>Output 3.2.1 Government institutions have strengthened best practices;policies and legislative framework strengthened to eliminate malnutrition and obesity and promote healthy eating and evidence-based nutrition programmes</t>
  </si>
  <si>
    <t xml:space="preserve">* 7783 - The National Food and Nutrition Policy of the Government of Barbados is developed with the support of FAO #Complements, #Gender, # Youth , due: 2024-Dec-31
</t>
  </si>
  <si>
    <t>Complements,Gender,Youth</t>
  </si>
  <si>
    <t>Belize</t>
  </si>
  <si>
    <t>Output 2.1: Public and private sector actors are equipped with technical and managerial capacities and digital tools to develop competitive and resilient agro-enterprises and agricultural value chains that take into account gender considerations</t>
  </si>
  <si>
    <t xml:space="preserve">* 6843 - Organize workshops and training sessions for public and private sector actors focusing on technical skills, managerial capacities, and gender-sensitive approaches in agro-enterprises and value chain development., due: 2025-Dec-31
* 6844 - Introduce digital tools and technological innovations suitable for agro-enterprises and value chains, providing training on their utilization for efficient production, marketing, and management., due: 2025-Nov-30
* 6845 - Incorporate gender-sensitive training modules into capacity-building programs, emphasizing the inclusion of women in agro-enterprises and value chains at various levels, due: 2025-May-31
* 6846 - Facilitate market access for smallholder farmers and agro-enterprises by connecting them with buyers, both locally and potentially in export markets, to enhance their competitiveness., due: 2025-Jul-31
* 6847 - Develop sustainability plans to ensure continual support and growth of competitive and resilient agro-enterprises and value chains, scaling successful models to wider regions or sectors., due: 2025-Jun-30
</t>
  </si>
  <si>
    <t>Armando.Aban@fao.org</t>
  </si>
  <si>
    <t>1.4, 5.b</t>
  </si>
  <si>
    <t>BP.5, BL.1, BL.4</t>
  </si>
  <si>
    <t xml:space="preserve">TCP/BZE/3902             </t>
  </si>
  <si>
    <t>Output 3.2: Government officials (Ministry of Agriculture;Food Security and Enterprise) have enhanced capacity to strengthen the policy;legal;institutional and knowledge frameworks for sustainable use and management of natural resources;introduction of nature-based solutions for climate change adaptation that supports the climate proofing the agriculture sector</t>
  </si>
  <si>
    <t xml:space="preserve">* 6824 - Initiate a comprehensive review of existing policies and legal frameworks concerning natural resource management and climate adaptation in agriculture and identify areas for  enhancing sustainability and resilience., due: 2024-Dec-31
* 6825 - Engage government officials from the Ministry of Agriculture, Food Security, and Enterprise in collaborative sessions to gather insights and perspectives on required policy enhancements., due: 2024-Dec-31
* 6826 - Explore partnerships with relevant stakeholders, including environmental experts and NGOs, to gather diverse inputs for nature-based solutions., due: 2024-Dec-31
* 6827 - Develop a sustainability plan to ensure continuous improvement and adaptation of policies and institutional frameworks., due: 2024-Nov-30
* 6828 - Enhancement of knowldege framework(s) on the sustainable use of forest resources that support the agricultural sector, due: 2025-Jan-31
* 6829 - Legal framework developed/ strengthened on the use of sustainable resource use within the agricultural sector, due: 2025-Dec-31
</t>
  </si>
  <si>
    <t>12.2</t>
  </si>
  <si>
    <t>BP.1, BE.2, BE.3</t>
  </si>
  <si>
    <t xml:space="preserve">GCP /BZE/001/GFF          TCP/BZE/3901             </t>
  </si>
  <si>
    <t>Dominica (DM, FLDMI)</t>
  </si>
  <si>
    <t>Output 2.1.2 Extension officers;financial/credit agents;farmers and fisherfolk have improved skills on innovative technologies and business managementto optimize productivity; and technical capacity to provide quality goods and services and mobilize investment.</t>
  </si>
  <si>
    <t xml:space="preserve">* 7896 - *Technical manuals/guidelines developed for better production and marketing for selected value chains (including high-value crops and shrimp). #Youth, #Gender
, due: 2024-Dec-31
* 7898 - *Farmers have improved production capacity for diversified high-value vegetables in selected agro-climatic zones #Youth, #Gender
, due: 2025-Dec-31
* 7901 - *MoA extension officers, farmers and agroprocessors are trained to improve cocoa production and post-harvest techniques for increased quality; improved awareness linking sensory analysis to cocoa production/post-harvest issues. # Technology, due: 2025-Jun-30
* 7902 - *Cocoa market assessments completed and strategies designed to improve access to regional and extra-regional markets. # Complements
, due: 2025-Jun-30
* 7897 - *Business models and strategies are in place to facilitate building of PPPs, increasing access to markets #Youth, #Gender
, due: 2024-Dec-31
</t>
  </si>
  <si>
    <t xml:space="preserve">TCP/DMI/3901              TCP/SLC/3905             </t>
  </si>
  <si>
    <t>Technology,Complements,Gender,Youth</t>
  </si>
  <si>
    <t>Output 2.2.2 The Ministry of Agriculture is supported to identify and address inefficiencies in regulatory/ logistical systems for cross-border trade;including greater access to info (including markets)</t>
  </si>
  <si>
    <t xml:space="preserve">* 7914 - * National production planning and optimization strategies completed on priority value chains and enhanced by market intelligence in support of cross-border trade #Gender, #Youth, #Complements., due: 2024-Jun-30
</t>
  </si>
  <si>
    <t>2.3, 2.b</t>
  </si>
  <si>
    <t>BP.1, BN.5</t>
  </si>
  <si>
    <t xml:space="preserve">TCP/DMI/3901             </t>
  </si>
  <si>
    <t>Output 1.2.1 The Ministry of Agriculture has integrated national resilience strategy (including resilience building in the health and education sectors);agriculture disaster risk management plan and roadmap for the agricultural and fisheries sectors to ensure effective disaster risk reduction and disaster risk management</t>
  </si>
  <si>
    <t xml:space="preserve">* 7804 - *Updated Agriculture Food Systems Transformation Roadmap (AFSTR) submitted to cabinet for endorsement #Complements, due: 2024-Dec-31
</t>
  </si>
  <si>
    <t>Output 2.2.1 The national agricultural and fisheries sectors have an enabling environment created to facilitate investment in food systems to establish publicprivate partnerships;support frameworks that address policy gaps and improve access to finance.</t>
  </si>
  <si>
    <t xml:space="preserve">* 7912 - *A financing mechanism is designed to facilitate access to investment and/or development finance in support of agribusiness ventures. #Complments, #Gender, #Youth, due: 2024-Dec-31
</t>
  </si>
  <si>
    <t>2.a, 9.3, 10.b</t>
  </si>
  <si>
    <t>BP.4, BL.5, BL.6</t>
  </si>
  <si>
    <t>Gender,Youth</t>
  </si>
  <si>
    <t>Grenada (GD, FLGRN)</t>
  </si>
  <si>
    <t>Output 2.2.1 Agricultural and fisheries sectors have an enabling environment created to establish public-private partnerships for trade to facilitate investment in food systems; improved access to finance.</t>
  </si>
  <si>
    <t xml:space="preserve">* 7895 - A financing mechanism is designed to facilitate access to investment and/or development finance in support of agribusiness ventures , due: 2024-Dec-31
</t>
  </si>
  <si>
    <t>Guyana (GY, FLGUY)</t>
  </si>
  <si>
    <t>Targeted National agencies are better able to monitor food waste and loss;and to generate high quality data for evidence-based policy-making to reduce postharvest waste. (CPF sub-output 6.3.1)</t>
  </si>
  <si>
    <t xml:space="preserve">* 7146 - *Due to political changes, this line of work is not prioritize for the government , due: 2024-Dec-31
</t>
  </si>
  <si>
    <t>Gillian.Smith@fao.org</t>
  </si>
  <si>
    <t>12.3</t>
  </si>
  <si>
    <t>Jamaica (JM, FLJAM)</t>
  </si>
  <si>
    <t>Output 2.1: Value chain actors are equipped with technical and managerial capacities and digital tools to develop competitive and resilient agro-enterprises and agricultural value chains.</t>
  </si>
  <si>
    <t xml:space="preserve">* 6803 - Value chain actors (especially women and the youth) develop their existing agricultural enterprises through increased access to marketing , information and mentorship, due: 2025-Nov-30
* 6804 - Identify value chain actors and evaluate existing technical and managerial skill levels , due: 2025-Jul-31
* 6805 - Support peer-to-peer learning and collaboration among actors within and across value chains through existing channels ( farmer groups, digital platforms), due: 2025-Dec-31
* 6806 - Methodological approaches such as incubation models developed and implemented to train beneficiaries on the application of digital tools , due: 2025-Dec-31
* 6807 - Training materials and tools are developed and disseminated to promote market linkages , due: 2025-Dec-31
* 10799 - Institutional strengthening and modernization of the food supply in the Kingston Metropolitan Area, with improvements in infrastructure, waste treatment and disposal, and training of authorities and traders in good practices for marketing fresh and healthy diet ., due: 2025-Dec-31
</t>
  </si>
  <si>
    <t>Jhannel.Tomlinson@fao.org</t>
  </si>
  <si>
    <t>BP.4, BP.5, BE.4, BL.1</t>
  </si>
  <si>
    <t xml:space="preserve">TCP/JAM/3903             </t>
  </si>
  <si>
    <t>Output 1.3: Technical officers of the ministries of agriculture and fisheries as well as relevant technical officers in the ministries of industry and commerce have enhanced capacities to develop and implement a food safety certification and standardization programme for trade and domestic production as well as to improve the national food recall and alert system</t>
  </si>
  <si>
    <t xml:space="preserve">* 6788 -  Completion of a comprehensive report detailing identified training needs and areas for enhancement., due: 2025-Feb-28
* 6808 - Completion of a comprehensive report detailing identified training needs and areas for enhancement in relation to food safety certification and standardisation, due: 2024-Apr-30
* 6809 - Trainings and consultations formulated for stakeholders from specified ministries in the develop meant of food safety certification and standardisation, due: 2025-Dec-31
* 6810 - The Ministry of Industry and Commerce in collaboration with key stakeholders develop and implement  a food safety certification and standardisation programme , due: 2025-Dec-31
</t>
  </si>
  <si>
    <t>2.1, 2.4</t>
  </si>
  <si>
    <t>BP.1, BN.3, BN.5, BL.4</t>
  </si>
  <si>
    <t xml:space="preserve">MTF /JAM/023/STF         </t>
  </si>
  <si>
    <t>Output 3.1: Government officials (Ministry of Agriculture and Fisheries) have enhanced capacity to strengthen national systems to reduce agriculture risk and vulnerability to climate change and disasters including mainstreaming gender for agriculture sustainability and resilience planning</t>
  </si>
  <si>
    <t xml:space="preserve">* 6774 - The MOAFM in partnership with RADA, conducts a base line  assessment of the existing internal capacities and systems related to climate change , disaster risk and gender mainstreaming in agriculture. , due: 2025-Jun-30
* 6775 - The MOAFM in partnership with key stakeholders, develop and implement  training programs tailored to enhance the capacity of ministry officials in gender mainstreaming and climate-resilient agriculture., due: 2025-Sep-30
* 6776 - The MOAFM Implements strategies to integrate/strengthen gender mainstreaming and climate resilience within national agricultural policies., due: 2025-Dec-31
</t>
  </si>
  <si>
    <t>BL.1, BL.2, BL.4</t>
  </si>
  <si>
    <t xml:space="preserve">GCP /JAM/021/GFF          GCP /JAM/025/GCR         </t>
  </si>
  <si>
    <t>Saint Kitts and Nevis (KN, FLSTK)</t>
  </si>
  <si>
    <t>Output 2.1.2 Extension officers;financial/credit agents;farmers and fisherfolk have improved skills on innovative technologies and business management to optimize productivity and mobilize investment</t>
  </si>
  <si>
    <t xml:space="preserve">* 7977 - *Technical manuals/guidelines and business capacity developed of value chain stakeholders for better production and marketing of priority products. , due: 2024-Jun-30
</t>
  </si>
  <si>
    <t xml:space="preserve">TCP/STK/3901             </t>
  </si>
  <si>
    <t>Output 1.2.1 The Ministry of Agriculture;farmers and fisherfolk are equipped with the capacities;information and tools needed to effectively adopt climate change best practices and manage disaster risks in a way that considers the differential risks;impacts and needs among women and men.</t>
  </si>
  <si>
    <t xml:space="preserve">* 7964 - *A Ministry of Agriculture Drone and Participatory GIS Mapping team is established #Youth, #Tehcnology, #Innovation
, due: 2024-Jun-30
* 7972 - *Ministry of Agriculture staff are trained on the fundamentals of drone mapping and participatory GIS  #Youth, #Tehcnology, #Innovation, due: 2024-Jun-30
</t>
  </si>
  <si>
    <t>Innovation,Youth</t>
  </si>
  <si>
    <t>Output 2.1.1 The Ministry of Agriculture has strengthened (nutrition-sensitive;climate-resilient and gender-responsive) policies and mechanisms supporting agri-business development and private-sector led business models to attract investments;improve priority value chain performance (including field level e-agriculture strategies and solutions) and contribute to COVID-19 livelihood recovery.</t>
  </si>
  <si>
    <t xml:space="preserve">* 10019 - MoA is supported to carry out gender-sensitive market opportunities assessments for production and agro-processing for selected VCs, due: 2025-Dec-31
* 7976 - *Business models and strategies are in place to facilitate building of PPPs, increasing access to markets and attracting investment #Youth, #Gender, due: 2024-Jun-30
</t>
  </si>
  <si>
    <t>2.a, 10.2</t>
  </si>
  <si>
    <t xml:space="preserve">* 7978 - *A financing mechanism is designed to facilitate access to investment and/or development finance in support of agribusiness ventures. #Complements, due: 2024-Dec-31
</t>
  </si>
  <si>
    <t>10.b</t>
  </si>
  <si>
    <t>Saint Lucia (LC, FLSTL)</t>
  </si>
  <si>
    <t>Output 2.1.2 Extension officers;financial/credit agents;farmers and fisherfolk have improved skills on innovative technologies and business management to optimize productivity; and strengthened organizational and technical capacity to provide quality goods and services and mobilize investment.</t>
  </si>
  <si>
    <t xml:space="preserve">* 8027 - Farmers have improved production capacity for diversified high-value vegetables in selected agro-climatic zones #Gender, #Youth, due: 2025-Dec-31
* 8029 - MoA extension officers, farmers and agroprocessors share experiences on cocoa production and post-harvest techniques for increased quality; and linking sensory analysis to cocoa production/post-harvest issues #Gender, #Youth, #Innovation, due: 2025-Dec-01
* 8028 - A financing mechanism is designed to facilitate access to investment and/or development finance in support of agribusiness ventures #Gender, #Youth, due: 2024-Dec-31
* 8030 - Cocoa market assessments completed and strategies designed to improve access to regional and extra-regional markets , due: 2024-Dec-31
</t>
  </si>
  <si>
    <t>2.3, 2.4, 2.a, 9.3</t>
  </si>
  <si>
    <t>BP.1, BP.4, BN.5, BL.6</t>
  </si>
  <si>
    <t xml:space="preserve">GCP /GLO/006/EC           TCP/SLC/3903              TCP/SLC/3905             </t>
  </si>
  <si>
    <t>Innovation,Gender,Youth</t>
  </si>
  <si>
    <t>Saint Vincent and the Grenadines (VC, FLSTV)</t>
  </si>
  <si>
    <t>Output 3.2.2 The Ministry of Agriculture has improved capacities to establish harmonized protocols;support food safety along the food chain and enhance efficient implementation of SPS measures</t>
  </si>
  <si>
    <t xml:space="preserve">* 8059 - Food safety measures and biosecurity controls strengthened for the prevention of zoonosis, AMR and Transboundary Animal Diseases #Legal, #Complements, due: 2025-Dec-31
</t>
  </si>
  <si>
    <t>3.d</t>
  </si>
  <si>
    <t xml:space="preserve">Output 3.1.1 The Ministry of Agriculture and statistical services have enhanced information management and data availability (including sex disaggregated data) for improved reporting and decision making </t>
  </si>
  <si>
    <t xml:space="preserve">* 8073 - Agricultural census data and reports are available, accessible to data users and published by the Ministry of Agriculture #Data, #Complements, due: 2025-Dec-31
* 8074 - Increased capacity of the Ministry of Agriculture to undertake the collection, processing and analysis of agricultural census data #Data, #Complements, due: 2024-Dec-31
</t>
  </si>
  <si>
    <t>2.3, 2.4</t>
  </si>
  <si>
    <t>Output 1.2.2 The Ministry of Agriculture is supported to access climate funds to implement adaptation and mitigation measures to reduce vulnerabilities to climate change impacts</t>
  </si>
  <si>
    <t xml:space="preserve">* 8104 - * CC4FISH II PIF completed and submitted for GEF CEO endorsement. # Complements, due: 2024-Jun-30
* 8105 - * Subregional Adaptation Fund proposal developed and submitted
 , due: 2025-Jun-30
* 8106 - * A subregional Adaptation Fund concept note (focus on water optimization) for Antigua and Barbuda, Saint Kitts and Nevis and Saint Vincent and the Grenadines submitted by CDB as Accredited Entity (AE) and FAO as EE (Executing Entity) with focus on water and food security. #Complements
, due: 2024-Jun-30
</t>
  </si>
  <si>
    <t>Suriname (SR, FLSUR)</t>
  </si>
  <si>
    <t>MSMEs (Small and Medium Enterprises) are better coordinated/integrated into regional and international value chains and tap into national and regional support networks that are competitive and more resilient to disruptions</t>
  </si>
  <si>
    <t xml:space="preserve">* 7486 - 1000 small scale farmers increase horticulture production, due: 2024-Dec-31
* 7487 - Development of food safety standards ensuring compliance with sanitary and phytosanitary measures, due: 2024-Dec-31
* 7488 - Development of legislative and regulatory framework for national food safety standards
, due: 2024-Dec-31
* 7489 - National labatories certified in food safety standards, due: 2024-Dec-31
</t>
  </si>
  <si>
    <t>Erick.ZeballosSoruco@fao.org</t>
  </si>
  <si>
    <t>2.1, 8.3</t>
  </si>
  <si>
    <t>BP.3, BN.3, BL.2</t>
  </si>
  <si>
    <t xml:space="preserve">GCP /SUR/003/EC          </t>
  </si>
  <si>
    <t xml:space="preserve">The Ministry of Agriculture has enhanced capacity to build climate change resilience in the agriculture sector and in climate change finance planning. </t>
  </si>
  <si>
    <t xml:space="preserve">* 7599 - Strategy on gender and climate change developed and endorsed by LVV, due: 2024-Jan-31
* 7611 - Knowledge products (digital products, brochures) on climate action and implementation developed and disseminated, due: 2024-Jan-31
* 7612 - Climate change risk and assessment report produced and disseminated to key agricultural stakeholders., due: 2024-Jan-31
</t>
  </si>
  <si>
    <t>13.2</t>
  </si>
  <si>
    <t xml:space="preserve">GCP /SUR/004/GCR          GCP /SUR/007/GCR         </t>
  </si>
  <si>
    <t>Trinidad and Tobago (TT, FLTRI)</t>
  </si>
  <si>
    <t xml:space="preserve">Ministry of Agriculture has strengthen capacity for digital solutions including e-extension services and an online repository.
</t>
  </si>
  <si>
    <t xml:space="preserve">* 7654 - Training material and system documentation produced, due: N/A
* 7655 - The Design and testing of online repository with test result report. , due: 2024-Jan-31
* 7656 - Training of government and non government stakeholders in the use of e-extension system and online repository, due: 2024-Apr-30
* 7657 - Modernized e-extension system designed and implemented to improve effectiveness and delivery of services to farmers., due: 2024-Jan-31
* 7658 - Digital solution (mobile app) implemented for the collection of data at wholesale markets to facilitate daily reporting and trend analysis by  government institutions. , due: 2024-Jan-27
</t>
  </si>
  <si>
    <t>2.3, 2.b, 2.c</t>
  </si>
  <si>
    <t>BP.4, BP.5, BN.5</t>
  </si>
  <si>
    <t xml:space="preserve">GCP /TRI/008/DBL         </t>
  </si>
  <si>
    <t>Costa Rica (CR, FLCOS)</t>
  </si>
  <si>
    <t>Producto MPP 2.1.1   Las instituciones de Estado y las organizaciones de pescadoras/es y/o acuicultores cuentan con capacidades de gobernanza y comunicación fortalecidas para apoyar el ordenamiento; manejo y desarrollo de la pesca y la acuicultura.</t>
  </si>
  <si>
    <t xml:space="preserve">* 7358 - El Instituto Costarricense de Pesca y Acuicultura (Incopesca) implementa políticas de captura para poner fin a la sobrepesca, la pesca ilegal, no declarada y no reglamentada (IUU) o las prácticas pesqueras destructivas,  destinados a restaurar las poblaciones de peces a niveles que puedan producir el máximo rendimiento sostenible.  #Legal , due: 2025-Dec-31
</t>
  </si>
  <si>
    <t>Andrea.Padilla@fao.org</t>
  </si>
  <si>
    <t>14.2, 14.4</t>
  </si>
  <si>
    <t xml:space="preserve">Producto MPP 4.1.1   Las instituciones del sector agropecuario tienen capacidades fortalecidas de respuesta ante los efectos del cambio climático mediante el desarrollo e implementación de mecanismos de gestión de riesgos agroclimáticos;particularmente la sequía agrícola y las inundaciones en los sistemas alimentarios agrícolas. </t>
  </si>
  <si>
    <t xml:space="preserve">* 7415 - Las Instituciones del Sector Agropecuario, Pesquero y Rural implementan un programa con enfoque de género de creación de capacidades e intercambios teórico-prácticos, para fortalecer la capacidad de respuesta de las instituciones públicas vinculadas con el cambio climático, así como para el desarrollo y aplicación de sistemas de alerta temprana. #Gender y #Technology, due: 2025-Dec-31
</t>
  </si>
  <si>
    <t>Geiner.UrenaSanchez@fao.org</t>
  </si>
  <si>
    <t>Dominican Republic (DO, FLDOM)</t>
  </si>
  <si>
    <t>MPP Producto 2.1. El país cuenta con instrumentos normativos mejorados que favorecen el acceso equitativo de pequeños/as productores/ as a recursos económicos y naturales (agua;tierra);mercados;servicios y tecnologías que contribuyen al desarrollo rural inclusivo.</t>
  </si>
  <si>
    <t xml:space="preserve">* 7283 - Acompañamiento en las gestiones de aprobación de la ley de agricultura Familiar.
#Inclusión, due: 2024-Jun-30
</t>
  </si>
  <si>
    <t>Julia.CastilloMaceo@fao.org</t>
  </si>
  <si>
    <t>1.4</t>
  </si>
  <si>
    <t>El Salvador (SV, FLELS)</t>
  </si>
  <si>
    <t>Producto 2.7: MARN y MAG/CENTA fortalecen sus capacidades en TIC para el acceso de herramientas e información que faciliten el análisis y la planificación de una agricultura más eficiente y rentable y la integración de productoras y productores y sus comunidades (Corredor Seco) a través de una mejor comunicación.</t>
  </si>
  <si>
    <t xml:space="preserve">* 7385 - Al 2024 se ha desarrollado un mecanismo para el uso de herramientas TIC empleados por instituciones, productoras y productores que faciliten el análisis y la planificación basada en informacion para una agricultura más eficiente y rentable basadas en las necesidades de género y con pertinencia cultural. (2024-Dec-31), due: 2024-Dec-31
* 7386 - Al 2025 se ha implementado un programa de capacitación del uso de las TIC  empleados por instituciones, productoras y productores que faciliten el análisis y la planificación basada en informacion para una agricultura más eficiente y rentable basadas en las necesidades de género y con pertinencia cultural.
(2025-Dec-31), due: 2025-Dec-31
</t>
  </si>
  <si>
    <t>Karla.HernandezCierra@fao.org</t>
  </si>
  <si>
    <t>1.4, 9.c</t>
  </si>
  <si>
    <t>BP.4, BP.5</t>
  </si>
  <si>
    <t>Producto 1.1: GOES (CAPRES;Asamblea Legislativa;Despacho de la Comisionada Presidencial para Operaciones y Gabinete de Gobierno;MINSAL;CONASAN;MINEDUCYT) cuenta con capacidades fortalecidas para la actualización y/o construcción de marcos normativos en materia de SAN;para la promoción de alimentos nutritivos que contribuyan a dietas más saludables garantizando el derecho a la alimentación adecuada de forma permanente.</t>
  </si>
  <si>
    <t xml:space="preserve">* 7294 - A 2024, se ha brindado asistencia técnica al gobierno para la elaboración de marcos politicos y legales en materia de sistemas alimentarios sostenibles para la mejora de la seguridad alimentaria y nutricional de mujeres y hombres de El Salvador  (31-12-2024), due: 2024-Dec-31
</t>
  </si>
  <si>
    <t>1.3</t>
  </si>
  <si>
    <t>Producto 3.4: GOES (MAG;MARN;CENTA;CONASAN;Protección Civil) fortalece sus capacidades para la implementación de la política nacional agropecuaria con una visión prospectiva del riesgo basada en las acciones anticipatorias ante posibles emergencias (climáticas;fitosanitarias y zoosanitarias) que afecten a mujeres y hombres;en particular en un entorno de vulnerabilidad multifactor.</t>
  </si>
  <si>
    <t xml:space="preserve">* 10523 - Para 2025: Fortalecimiento de las capacidades técnicas de personal de las instituciones involucradas, habiendo adoptado el enfoque Una Salud para la realización de actividades de la vigilancia epidemiológica, preparación, respuesta sanitaria a la confirmación de enfermedades zoonóticas/transfronterizas/RAM, fortalecimiento de la capacidad diagnostica de laboratorio oficial y mitigación del riesgo; Equipo multidisciplinario definido; contar con sistema de vigilancia epidemiológica integrado entre MAG, MINSAL y MARN; apoyo en la preparación para el proceso de prestaciones de los servicios veterinarios (PVS), el cual está destinado al fortalecimiento de capacidades para el mejoramiento sostenible de los Servicios Veterinarios Nacionales, due: 2025-Dec-31
* 10524 - Al 2025 las municipalidades participantes están mejor preparadas y tienen más capacidad para responder a las emergencias climaticas (Índice de capacidad de preparación y respuesta ante emergencias).
, due: 2025-Dec-31
* 10525 - Para 2024: establecimiento de marco legal intersectorial bajo enfoque Una Salud, para el establecimiento de la mesa intersectorial, para la priorización de enfermedades zoonóticas, la resistencia antimicrobiana y diagnóstico de laboratorio oficial; adicional el fortalecimiento de la legislación para la vigilancia, prevención, control o erradicación de enfermedades transfronterizas de los animales terrestres y acuáticos. Lo anterior permitirá el fortalecimiento de la Gobernanza para la ejecución de las actividades dentro del marco del proyecto ECTAD. Seguimiento a ruta de trabajo establecida para 2024 y su continuidad para 2025., due: 2024-Dec-31
</t>
  </si>
  <si>
    <t>Guatemala (GT, FLGUA)</t>
  </si>
  <si>
    <t>Producto 1.2: Micro y medianos emprendimientos rurales;en particular los que cuentan con una mayor participaciónde jóvenes y mujeres;disponen de mejores capacidades para desarrollar planes de negocio;participar en cadenas de valor;acceder a financiamiento y vincularse al mercado para reducir la pobreza.</t>
  </si>
  <si>
    <t xml:space="preserve">* 8587 - 14 planes de fortalecimiento de capacidades de gestión empresarial diseñados e implementados con  los micro y medianos emprendimientos rurales siguiendo el modelo de empresarialidad rural de FAO. #Gender, #Youth, #Inclusion​
, due: 2025-Jun-30
* 8588 - 17 diagnósticos y/o análisis sobre capacidades, recursos productivos, tecnologías utilizadas por los micro y medianos emprendimientos rurales atendidos por el Programa de Campo de FAO, con análisis diferenciado de género y etnia. #Gender, #Youth, #Inclusion​
, due: 2025-Jun-30
* 8589 - 64 micro y medianos emprendimientos rurales han desarrollado planes de negocio y/o inversión  para potenciar su vinculación con cadenas de valor y con mercados informales o formales.  #Innovation, #Complements, #Inclusion​
, due: 2025-Dec-31
* 8590 - 161 micro y medianos emprendimientos rurales acceden a mecanismos inclusivos de financiamiento (subvenciones u otro) para mejorar su productividad, su participación en cadenas de valor y su vinculación con mercados informales o formales. #Gender, #Youth, #Inclusion​
, due: 2025-Dec-31
* 8591 - 14  ruedas de negocios, ferias y alianzas comerciales para promover la vinculación de pequeños productores con mercados formales y cadenas de valor. #Gender, #Youth, #Inclusion​
, due: 2025-Dec-31
</t>
  </si>
  <si>
    <t>1.1, 8.3</t>
  </si>
  <si>
    <t xml:space="preserve">GCP /SLM/005/EC           GCP /GUA/042/EC          </t>
  </si>
  <si>
    <t>Innovation,Complements,Gender,Youth,Inclusion</t>
  </si>
  <si>
    <t>Producto 1.3: Instituciones sectoriales disponen de capacidades fortalecidas en el marco de la iniciativa Mano de la mano para el diseño e implementación de planes de inversión público-privados que contribuyan a la mejor gobernanza y el desarrollo rural de territorios priorizados.</t>
  </si>
  <si>
    <t xml:space="preserve">* 8592 - 21 planes de inversión elaborados en  territorios priorizados de acuerdo a la potencialidad productiva, la eficiencia de la producción y los niveles de pobreza. #Gender, #Youth, #Inclusion​.
, due: 2025-Dec-31
* 8593 - 3 alianzas estrategicas gestionan los planes de inversión en los territorios priorizados.  #Innovation, #Complements,  #Inclusion.​
, due: 2024-Dec-31
* 8594 - 2 instrumentos de planificación estratégica y focalización de inversiones públicas y privadas se han actualizado considerando  información existente. #Data, #Technology, #Innovation.
, due: 2024-Dec-31
* 8595 - 270 funcionarios de MAGA, MARN, INAB, MINECO y SEGEPLAN han fortalecido sus capacidades para la planificación estratégica y la focalización de inversiones públicas y privadas en el sector agropecuario, utilizando las herramientas de la iniciativa Mano de la Mano.  #Innovation, #Complements, #Inclusion​
, due: 2025-Dec-31
</t>
  </si>
  <si>
    <t xml:space="preserve">GCP /GUA/044/EC          </t>
  </si>
  <si>
    <t>Data,Technology,Innovation,Complements,Gender,Youth,Inclusion</t>
  </si>
  <si>
    <t>Honduras (HN, FLHON)</t>
  </si>
  <si>
    <t xml:space="preserve">Producto MPP 3.3   Las instituciones nacionales y locales  cuentan con capacidades fortalecidas para diseñar y ejecutar acciones en  la preparación y respuesta ante emergencias;acciones anticipadas; resiliencia; gestión de riesgos y detección;prevención de problemas fitosanitarios. </t>
  </si>
  <si>
    <t xml:space="preserve">* 7768 - La Secretaría de Agricultura y Ganadería y Ministerio de Gestión del riesgo, cuentan con Al menos (1) una Metodología de acciones anticipatorias y Buenas Practicas, validadas en el terreno, resistir embates de la sequía, plagas, enfermedades e inundaciones., due: 2024-Dec-31
* 7769 - La Secretaria de Salud, SAG y S. de Ambiente, cuentan con un Marco normativo de país actualizado y ajustados, concerniente a; planes de contingencia, sistemas de vigilancia, sistemas de alerta temprana y sistemas de comunicación de emergencias  en salud zoosanitaria, con un enfoque de "Una Salud", due: 2024-Dec-31
</t>
  </si>
  <si>
    <t>1.5, 2.2</t>
  </si>
  <si>
    <t xml:space="preserve">Producto MPP 2.4    Las mujeres (adultas;jóvenes e indígenas) acceden a mejores oportunidades de financiamiento; conocimientos y herramientas para su inclusión productiva y empresarial.  </t>
  </si>
  <si>
    <t xml:space="preserve">* 7763 - Al menos, 1 (un) Mecanimos de inclusion financiera con enfoque de genero, juventudes y etnias., due: 2024-Dec-31
</t>
  </si>
  <si>
    <t>Mexico (MX, FLMEX)</t>
  </si>
  <si>
    <t>Producto 2.2 Las secretarías de Agricultura y Desarrollo Rural;del Bienestar y del Medio Ambiente y Recursos Naturales cuentan con una estrategia para la incorporación de infraestructura y capacidades en tecnologías de la información y la reducción de la brecha digital para el desarrollo productivo y vinculación comercial de las y los pequeños y medianos productores;y la población rural en pobreza y pobreza extrema con énfasis en mujeres;jóvenes;población indígena y afromexicana;contribuyendo a generar sistemas agroalimentarios más eficientes e inclusivos en los territorios rurales.</t>
  </si>
  <si>
    <t xml:space="preserve">* 7379 - La SADER y el Gobierno del Estado de Michoacán cuentan con instrumentos de planeación para impulsar la transición a sistemas productivos resilientes y sustentables en las cuencas de Pátzcuaro, Zirahuén y ChapalaCuitzeo. #Innovation, #Complements, due: 2025-Dec-01
* 7378 - El Gobierno del Estado de Jalisco cuenta con capacidades generadas dentro de su personal para el uso de Sistemas de Información Geográfica y la interpretación y análisis de imágenes y datos generados a través de estos con fines de ordenamiento y gestión agro-productiva y pesquera de su territorio. Data, #Technology, #Innovation, due: 2025-Dec-31
* 7380 - El gobierno de Jalisco cuenta con una propuesta para la articulación de iniciativas y programas de instancias públicas y del sector privado para promover la seguridad humana a través del impulso de ecosistemas digitales inclusivos en PyMEs del estado. #Data, #Technology, #Innovation, #Complements, #Inclusion, due: 2025-Dec-31
* 7381 - La CONAFOR cuenta con un sistema de seguimiento comunitario en zonas prioritarias para la restauración productiva forestal a través de la implementación de la estrategia 1000 villas digitales incorporando prácticas de digitalización en la agricultura y conservación de ecosistemas con la instalación de Nodos Territoriales de Información y Aprendizaje con acceso a internet para el uso de habitantes locales, facilitadores y actores institucionales clave. #Data, #Technology, #Innovation, #Complements, #Inclusion, due: 2025-Dec-31
</t>
  </si>
  <si>
    <t>Lina.PohlAlfaro@fao.org</t>
  </si>
  <si>
    <t>1.4, 5.b, 9.c, 17.8</t>
  </si>
  <si>
    <t>BP.2, BP.3, BP.4, BP.5, BE.3, BL.2</t>
  </si>
  <si>
    <t>Data,Technology,Innovation,Complements,Inclusion</t>
  </si>
  <si>
    <t>Producto 2.3 Los actores financieros públicos y privados del sector agrícola cuentan con capacidades fortalecidas para generar e implementar productos financieros adaptados para el fortalecimiento de capacidades a pequeños y medianos productores;con énfasis en incrementar el financiamiento y la participación de proyectos productivos de mujeres;jóvenes;indígenas;y personas afromexicanas;particularmente en el Sur-Sureste del país;promoviendo la integración de los sectores rezagados en las cadenas de valor y acceso a mercados;fomentando emprendimientos productivos sociales y la creación de empleos formales en los sistemas agroalimentarios.</t>
  </si>
  <si>
    <t xml:space="preserve">* 7387 - El Gobierno de México, a través de los Fideicomisos Instituidos en Relación a la Agricultura, FIRA, cuenta con un diagnóstico y estrategia para fortalecer los productos y servicios financieros de su taxonomía sostenible a fin de facilitar el acceso de pequeños y medianos productores., due: 2025-Dec-01
* 7388 - Los Gobiernos Subnacionales de los Estados (Nayarit, Aguascalientes, Zacatecas, San Luis Potosí, Guanajuato, Michoacán, Colima, y Jalisco) que conforman el Corredor Biocultural del Centro Occidente de México, crean e implementan mecanismos financieros innovadores y sistemas de incentivos para ampliar las inversiones con impacto en el desarrollo de actividades de conservación y gestión sostenible del paisaje. #Innovation, #Complements, #Inclusion, due: 2025-Dec-01
* 7389 - La CONAFOR cuenta con modelos inclusivos de financiamiento y economía social con enfoque de género y multiculturalidad para la generación de mercados verdes, inclusivos y sostenibles de alto valor de la Biodiversidad que contribuyan a la recuperación socioeconómica en el escenario post-COVID19. #Innovation, #Complements, #Gender, #Youth, #Inclusion, #IndigenousPeoples, due: 2025-Dec-31
</t>
  </si>
  <si>
    <t>1.4, 1.b, 2.a, 8.3, 10.b</t>
  </si>
  <si>
    <t>BP.4, BL.2, BL.6</t>
  </si>
  <si>
    <t>Innovation,Complements,Gender,Youth,Inclusion,IndigenousPeoples</t>
  </si>
  <si>
    <t>Nicaragua (NI, FLNIC)</t>
  </si>
  <si>
    <t>Producto 3.1: Entidades del Sistema Nacional de Producción;Consumo y Comercio (SNPCC) y del Sistema Nacional de Gestión del Cambio Climático (SNGCC) disponen de recursos y capacidades técnicas para el cumplimiento de los compromisos internacionales en materia climática;y la implementación de la Política Nacional de Cambio Climático;la Estrategia Nacional de Deforestación Evitada - ENDE REDD+ y otros instrumentos nacionales relacionados.</t>
  </si>
  <si>
    <t xml:space="preserve">* 7091 - Las entidades del  Sistema Nacional de Gestión del Cambio Climático (SNGCC), fortalecen sus capacidades técnicas y cuentan con mejores herramientas tecnológicas para la formulación y presentación de un programa de pago por resultados REDD+ del Fondo Verde del Clima. #Data, #Complements, , due: 2025-Dec-31
* 7092 - Las entidades del  Sistema Nacional de Gestión del Cambio Climático (SNGCC), fortalecen sus capacidades técnicas y cuentan con mejores herramientas tecnológicas para la implementación del Marco de Transparencia Reforzado del Acuerdo de París . #Data, #Complements, , due: 2025-Dec-31
* 7093 - El Sistema Nacional de Gestión del Cambio Climático (SNGCC) presentan el primer informe bienal de transparencia y prepara la quinta comunicación nacional y segundo informe bienal de transparencia y  en cumplimiento de los compromisos del país en el marco de la CMNUCC. #Data, #Complements, , due: 2025-Dec-31
</t>
  </si>
  <si>
    <t>13.b</t>
  </si>
  <si>
    <t>Producto 3.2: Entidades del Sistema Nacional de Producción;Consumo y Comercio (SNPCC) y sociedad en general;disponen de recursos;capacidades técnicas e instrumentos para el cumplimiento de los compromisos internacionales en materia del Convenio sobre Diversidad Biológica (CDB);en igualdad de género y en atención a las salvaguardas ambientales y sociales.</t>
  </si>
  <si>
    <t xml:space="preserve">* 7084 - Protagonistas (hombres y mujeres) de los corredores biológicos del pacífico, centro y norte del país en conjunto con MARENA, implementan la estrategia de restauración de paisajes degradados para la conservación de la biodiversidad (para proyectos de la cartera MARENA - GEF). #Innovation, #Inclusion, due: 2025-Dec-31
* 7085 - Sistema de Producción Nacional, Consumo y Comercio (SNPCC) diseña e implementa programas de  investigación y desarrollo de capacidades para actores locales e institucionales, en cuanto a la gestión integrada del paisaje y la conservación de la biodiversidad, tecnologías y prácticas para incrementar la productividad en las cadenas de valor de cacao y ganadería, así como la eficiencia productiva. #Innovation, #Complements, #Inclusion, due: 2025-Dec-31
</t>
  </si>
  <si>
    <t>15.1</t>
  </si>
  <si>
    <t>Innovation,Complements,Inclusion</t>
  </si>
  <si>
    <t>Producto 2.2. Ministerio de Hacienda y Crédito Público (MHCP) e Instituciones del Sistema Nacional de Producción;Consumo y Comercio (SNPCC) establecen alianzas con la banca de desarrollo;cooperantes internacionales y/o fondos globales;con el fin de movilizar inversiones públicas y privadas para el desarrollo de las redes/cadenas de valor del sector agropecuario;pesca y acuicultura;en el marco de la transformación agroclimática de los sistemas agroalimentarios hacia formas más sostenibles;inclusivas;bajas en emisiones y resilientes al cambio climático.</t>
  </si>
  <si>
    <t xml:space="preserve">* 7076 - El Ministerio de Hacienda y Crédito Público (MHCP) gestiona y presenta nuevas iniciativas de inversión (programas y proyectos) con potenciales socios de recursos de fondos globales (CF, IKI, GAFSP, BCIE, BM, BID, otros) y del sector privado  (Rabobank, Mercon Coffee, Global Coffee Platform, Bühler, Lavazza, Dagan, Innovation Commission on Climate Change, Food Security, and Agriculture).  #Data, due: 2025-Dec-31
</t>
  </si>
  <si>
    <t>2.a</t>
  </si>
  <si>
    <t>Producto 1.2 del MPP: El Gobierno nacional y los Gobiernos subnacionales impulsan el desarrollo rural y territorial para potenciar el empleo rural y perirural a través del fortalecimiento de los sistemas de producción y abastecimiento alimentario y de la agricultura familiar;la articulación campo-ciudad;el aumento de la producción agropecuaria sostenible;basada en un mayor acceso a la innovación y la tecnología en el medio rural;la digitalización de procesos;la creación de nuevos empleos que apuestan por la inclusión y la sostenibilidad ambiental;asegurando la participación en condiciones de igualdad de jóvenes;mujeres;pueblos indígenas y grupos vulnerables.</t>
  </si>
  <si>
    <t xml:space="preserve">* 7095 - Para diciembre del 2024, será elaborado y difundido un documento de Análisis Nacional sobre Cuestiones de Género en 
los Sectores Agrícola y Rural y en los Medios de Vida Rurales. 
 #Gender #Data #Inclusion, due: 2025-Dec-31
* 7096 - Para agosto del 2024, serán fortalecidad las capacidades digitales de grupos asociativos con Indicaciones Geográficas y Denominaciones de Origen (IGDO) de las localidades de Medano de Oro (San Juan) y La Plata (Buenos Aires).
#Data, #Technology, #Innovation, #Complements, 
#Gender, #Youth, #Inclusion , due: 2025-Aug-31
* 10507 - Para diciembre del 2025, se brindará apoyo al Instituto Nacional de Agricultura Familiar, Campesina e Indígena (INAFCI), para la presentación del “Plan de Acción de Argentina para el Decenio de la Naciones Unidas de la Agricultura Familiar (2019 – 2028)”, ante la Reunión Especializada de la Agricultura Familiar del MERCOSUR (REAF). Así como, acompañar cualquier acción de fortalecimiento que el INAFCI requiera para la implementación de la Ley N°27.118 de Reparación Historia de la Agricultura Familiar. , due: 2025-Dec-31
</t>
  </si>
  <si>
    <t>5.b</t>
  </si>
  <si>
    <t>BP.2, BP.5, BL.1</t>
  </si>
  <si>
    <t>Producto 2.1 del MPP: El Ministerio de Desarrollo Social;el Consejo Nacional de Coordinación de Políticas Sociales y las otras instituciones involucradas mejoran la eficiencia de la Tarjeta Alimentar del PACH y de otras medidas de protección social;mejorando a la vez el acceso a dietas saludables e incrementando la participación de la economía solidaria;social y popular;del cooperativismo y de la agricultura familiar en la oferta de alimentos saludables.</t>
  </si>
  <si>
    <t xml:space="preserve">* 7098 - Para diciembre del 2025, se elaborará un documento para el desarrollo de estrategias de socialización de información, educación y comunicación que promocionen la alimentación saludable y sostenible de todas las personas, con atención especial al consumo de frutas y hortalizas. 
#Inclusion #Data #Innovation, due: 2025-Dec-31
* 7099 - Para diciembre del 2025, se actualizará y difundirá el documento "Guías alimentarias para la Población Argentina"  de acuerdo a la metodología FAO de 6 pasos. 
#Inclusion #Gender #Youth, due: 2025-Dec-31
</t>
  </si>
  <si>
    <t>Elizabeth.Kleiman@fao.org</t>
  </si>
  <si>
    <t>1.3, 2.1</t>
  </si>
  <si>
    <t>Data,Innovation,Gender,Youth,Inclusion</t>
  </si>
  <si>
    <t>Producto 2.2 MPP: El Gobierno fortalece los mecanismos de seguimiento y coordinación intersectorial y subnacional en apoyo del PACH;promoviendo la participación de actores de la sociedad civil y del sector privado.</t>
  </si>
  <si>
    <t xml:space="preserve">* 7100 - Para diciembre del 2025, se elaborará un documento sobre estrategias para fomentar un entorno saludable en la alimentación escolar. 
#Youth #Inclusion, due: 2025-Dec-31
</t>
  </si>
  <si>
    <t>BN.2, BN.5</t>
  </si>
  <si>
    <t>Youth,Inclusion</t>
  </si>
  <si>
    <t>Producto 3.1 del MPP: El gobierno cuenta con asistencia técnica para asegurar la implementación efectiva;basada en la evidencia científica;de los convenios internacionales y de las políticas para el desarrollo sostenible;con énfasis en bosques nativos.</t>
  </si>
  <si>
    <t xml:space="preserve">* 7105 - Para febrero del 2025, se formulará y presentará al donante un documento de proyecto para Argentina en el marco del Programa de Impacto GEF 8 de Sistemas Alimentarios con foco en MBGI (siguiendo PIF ya presentado en julio 2023). 
#Innovation #Data #Complements, due: 2025-Feb-28
* 7106 - Para diciembre del 2024, serán presentadas, revisadas y avaladas por los Consejos Consultivos Locales, dos Ideas de proyectos institucionales para Planes de Prevención de Incendios Forestales a nivel  Provincial. 
#Complements #IndigenousPeoples , due: 2024-Dec-31
* 7107 - Para diciembre del 2024, serán fortalecidas al menos diez provincias con la incorporación de equipamiento para realizar monitoreo y control forestal . 
#Data #Technology
, due: 2024-Dec-31
</t>
  </si>
  <si>
    <t>Natalia.Huykman@fao.org</t>
  </si>
  <si>
    <t>BP.1, BE.1, BE.2</t>
  </si>
  <si>
    <t>Data,Technology,Innovation,Complements,IndigenousPeoples</t>
  </si>
  <si>
    <t>Producto 3.3 del MPP: La agricultura argentina y las comunidades rurales aumentan su resiliencia frente al cambio climático;adoptan soluciones basadas en la sostenibilidad de los ecosistemas agropecuarios;con énfasis en agua y suelo;y disponen de herramientas de gestión de riesgos y estrategias que minimizan los daños por desastres.</t>
  </si>
  <si>
    <t xml:space="preserve">* 7113 - Para julio del 2025, se elaborará y presentará una nota conceptual para el aumento de la resiliencia climática del sector agropecuario y una mejor gestión de riesgos que minimicen los daños por desastres. 
#Data  #Innovation, due: 2025-Jul-31
* 7114 - Para diciembre del 2024, serán implementadas al menos 3 propuestas de investigación/innovación orientadas a superar necesidades reales de los territorios forestales en ejecución. 
#Inclusion #IndigenousPeoples , due: 2024-Dec-31
* 7115 - Para diciembre del 2024, serán implementados y aprobados por las Autoridades Locales de Aplicación al menos diez Planes Integrales Comunitarios de manejo de bosque con perspectiva de género, comunidades indígenas y campesinas. 
#Gender #Inclusion #IndigenousPeoples #Legal, due: 2024-Dec-31
</t>
  </si>
  <si>
    <t>BE.1, BL.5</t>
  </si>
  <si>
    <t>Data,Innovation,Gender,Inclusion,IndigenousPeoples,Legal</t>
  </si>
  <si>
    <t>Producto 3.2 del MPP: El gobierno cuenta con asistencia técnica para asegurar la implementación efectiva;basada en la evidencia científica;de los convenios internacionales y de las políticas para el desarrollo sostenible;con énfasis en la protección y el uso sostenible de la biodiversidad de los agroecosistemas.</t>
  </si>
  <si>
    <t xml:space="preserve">* 7108 - Para diciembre del 2024, se elaborará y validará con las contrapartes pertinentes para presentar al donante, una nota conceptual para apoyar el cumplimiento de las metas del marco Kunming-Montreal . 
#Legal #Complements #Data, due: 2024-Dec-31
* 7109 - Para diciembre del 2024, se elaborará y presentará al donante seleccionado, una nota conceptual para el desarrollo de un programa de Puertos Azules en Argentina. 
#Technology #Innovation #Inclusion, due: 2024-Dec-31
* 7110 - Para julio del 2024, se desarrollará y transferirá a la Subsecretaría de Pesca y Acuicultura de la Nación, una aplicación para la fiscalización pesquera digital, junto con capacitaciones. 
#Technology #Innovation #Data, due: 2024-Jul-31
* 7111 - Para julio del 2024, se pondrá en línea en la plataforma educativa del MAyDS un curso de autoaprendizaje de Introducción al Enfoque Ecosistémico de la Pesca. 
#Technology #Inclusion #Innovation, due: 2024-Jul-31
* 7112 - Para julio del 2024, se aprobará por el Consejo Federal Pesquero, un plan de manejo con Enfoque Ecosistémico de la Pesca para la pesquería de vieira. 
#Innovation #Inclusion, due: 2024-Dec-31
</t>
  </si>
  <si>
    <t>BP.2, BE.2, BE.3</t>
  </si>
  <si>
    <t>Data,Technology,Innovation,Complements,Inclusion,Legal</t>
  </si>
  <si>
    <t>Producto 3.4 MPP: Los diferentes niveles de gobierno aseguran la participación efectiva de las comunidades locales en la planificación y el diseño de planes de manejo sostenible de los bosques nativos;asegurando la integración del enfoque de género y de derechos humanos;respetando el uso colectivo tradicional de la tierra por parte de los pueblosindígenas y de la comunidades locales</t>
  </si>
  <si>
    <t xml:space="preserve">* 7116 - Para diciembre del 2024, serán firmadas al menos cinco Cartas de Acuerdo  para la formulación de los Planes de MBGI . 
#Gender #Inclusion #IndigenousPeoples #Innovation #Complements, due: 2024-Dec-31
* 7117 - Para diciembre del 2024,serán presentados y avalados por la Autoridades Locales de Aplicación, al menos veinte Ideas de Planes de MBGI 
#Gender #Inclusion #IndigenousPeoples #Innovation #Complements, due: 2024-Dec-31
* 7118 - Para diciembre del 2024, estarán operativos al menos tres Comités de Cuencas Forestales. 
#Gender #Inclusion #IndigenousPeoples #Legal #Innovation #Complements, due: 2024-Dec-31
* 7119 - Para diciembre del 2024, serán constituídos y quedarán operativos al menos tres Comités Técnicos de MBGI. 
#Gender #Inclusion #IndigenousPeoples #Innovation #Complements, due: 2024-Dec-31
</t>
  </si>
  <si>
    <t>BP.1, BE.3</t>
  </si>
  <si>
    <t>Innovation,Complements,Gender,Inclusion,IndigenousPeoples,Legal</t>
  </si>
  <si>
    <t>Producto 1.1 del MPP: El Gobierno nacional y los Gobiernos subnacionales fomentan la producción sostenible de alimentos y los sistemas agroalimentarios eficientes;sostenibles e inclusivos;así como la reducción de pérdidas y desperdicios de alimentos;al mismo tiempo que impulsan el comercio internacional;la bioeconomía y la economía circular.</t>
  </si>
  <si>
    <t xml:space="preserve">* 7088 - Para diciembre del 2024, se elaborará un documento técnico para el fortalecimiento de la gobernanza del canal tradicional y generación de alianzas público-privadas con miras a la creación de una red federal de mercados de abasto frutihortícolas.
#Innovation #Inclusion #complements, due: 2025-Dec-31
* 7089 - Para Julio del 2025, se firmará e implementará un Memorando de Entendimiento con GS1 para desarrollar sistemas agroalimentarios mas sostenibles con enfasis en circularidad, trazabilidad y reducción de perdidas y desperdicio de alimentos.
#Innovation #Data #Technology #complements, due: 2025-Jul-31
* 7090 - Para diciembre del 2025, se implementará la Guía para Mercados Mayoristas Frutihortícolas: Buenas Prácticas para la Gestión de las Pérdidas y Desperdicio de Alimentos en 3 mercados piloto. (MDA-PBA + otros gobiernos subancionales)
#Technology #Innovation #Inclusion, due: 2025-Dec-31
</t>
  </si>
  <si>
    <t>BN.5, BE.4</t>
  </si>
  <si>
    <t>Producto 1.3 del MPP: El Gobierno nacional y los Gobiernos subnacionales disponen de datos y de herramientas metodológicas para mapear los territorios más vulnerables;analizar el potencial de producción sostenible de alimentos;los nuevos mercados locales;regionales y nacionales que pueden establecerse para ofertar alimentos frescos y naturales a las políticas públicas nacionales y mejorar el empleo de calidad;para un mayor impacto en seguridad alimentaria y nutrición.</t>
  </si>
  <si>
    <t xml:space="preserve">* 7097 - Para diciembre del 2025, será elaborado el Plan de mejora de las capacidades técnicas, de información y transparencia que aportan a la innovación y la replicabilidad de la experiencia en mercados mayoristas frutihortícolas.
#Technology, #Innovation #Data, due: 2025-Dec-31
</t>
  </si>
  <si>
    <t>Los productores y productoras con producción a pequeña escala  (con especial énfasis en pueblos indígenas, mujeres y jóvenes) que componen los sistemas agroalimentarios (agrícola, pecuario, forestal y pesquero), organizaciones de productores, entidades de gobierno nacional y subnacional e instituciones académicas, cuentan con mejores capacidades y condiciones técnicas y tecnológicas orientadas a mejorar su productividad y sostenibilidad.</t>
  </si>
  <si>
    <t xml:space="preserve">* 8280 - Bolivia implementa con el apoyo de FAO, en coordinación con otras agencias del SNU,  la Hoja de Ruta de la Cumbre de los Sistemas Alimentarios para promover sistemas alimentarios sostenibles, inclusivos y resilientes. #inclusion #gender #indigenouspeople #innovation, due: 2025-Dec-31
* 8278 - El Ministerio de Desarrollo Rural y Tierras,  cuenta con asistencia técnica para incorporar instrumentos de innovación tecnológica y de agricultura de precisión en sus programas nacionales para fomentar la eficiencia y sostenibilidad productiva de pequeños y pequeñas productoras y sus organizaciones. #innovation #technology  #inclusion #gender #ndigenouspeople, due: 2025-Dec-31
* 8279 - Productoras y productores con producción a pequeña escala, fortalecen sus capacidades para producir sosteniblemente, agregar excedentes comercializables mejorando su productividad en el marco de la Agricultura Familiar Campesina. #indigenouspeople #gender #innovation #inclusion #youth, due: 2025-Dec-31
* 10861 - El Gobierno boliviano y sus instituciones, los productores y sus organizaciones, las instituciones académicas y la sociedad civil, fortalecen e incrementan capacidades para mejorar la producción sostenible del sector acuicultura y pesca,  mejorando el consumo de pescado a nivel nacional, así como las condiciones socio-económicas de los grupos más vulnerables. , due: 2025-Dec-01
</t>
  </si>
  <si>
    <t>1.4, 2.3, 2.4</t>
  </si>
  <si>
    <t>BP.1, BP.5, BL.4</t>
  </si>
  <si>
    <t>Technology,Innovation,Gender,Youth,Inclusion,IndigenousPeoples</t>
  </si>
  <si>
    <t>Entidades del gobierno nacional y Entidades Territoriales Autónomas-ETAs cuentan con capacidades mejoradas para el diseño e implementación de políticas y estrategias para la mitigación y adaptación al cambio climático, bajo esquemas multisectoriales y multiactor.</t>
  </si>
  <si>
    <t xml:space="preserve">* 8339 - Entidades Territoriales Autónomas cubiertas por sistemas territoriales (nuevos o mejorados) de alerta temprana vinculados a buenas prácticas de adaptación y mitigación ante el cambio climático., due: 2025-Dec-31
* 8340 - Entidades del Gobierno Nacional y Entidades Territoriales Autónomas mejoran sus capacidades en el conocimiento, diseño e implementación de políticas, estrategias y planes de adaptación y mitigación al cambio climático de manera coordinada y sinérgica. #inclusion, due: 2025-Dec-31
</t>
  </si>
  <si>
    <t>BP.1, BE.1, BL.3</t>
  </si>
  <si>
    <t>MPD, MDRyT, MMAyA, MRREE, gobiernos subnacionales y la sociedad civil, cuentan con mejores condiciones para la formulación e implementación de políticas, estrategias y planes para la gestión integral y sustentable de los recursos naturales, con énfasis en agua, suelo, biodiversidad y bosques, en el marco de los compromisos internacionales.</t>
  </si>
  <si>
    <t xml:space="preserve">* 8333 - El Ministerio de Medio Ambiente y Agua fortalece sus capacidades en la implementación de políticas, estrategias y planes para la gestión integral y sustentable de los recursos naturales, con énfasis en agua, suelo, biodiversidad y bosques., due: 2025-Dec-31
* 8335 - Organizaciones sociales y económicas de base comunitaria de la Cuenca del Guadalquivir, cuentan con mecanismos para la gestión integral del agua y otros recursos naturales para fomentar sistemas agroalimentarios sostenibles y resilientes. #inclusion , due: 2025-Dec-31
* 8336 - Bolivia implementa la Estrategia y el Plan Nacional de Agrobiodiversidad bajo el liderazgo del Ministerio de Medio Ambiente y Agua y de manera multisectorial y en estrecha coordinación con instituciones y actores claves., due: 2025-Dec-31
* 8334 - Ministerio de Planificación fortalece sus capacidades para la formulación de políticas y estrategias de gestión integral y sustentable de los recursos naturales en el marco de los compromisos internacionales. #innovation #data , due: 2025-Dec-31
</t>
  </si>
  <si>
    <t>Boris.Fernandez@fao.org</t>
  </si>
  <si>
    <t>6.4, 13.2, 15.1</t>
  </si>
  <si>
    <t>BE.1, BE.3, BL.6</t>
  </si>
  <si>
    <t xml:space="preserve">GCP /BOL/053/GFF          GCP /BOL/702/GFF         </t>
  </si>
  <si>
    <t>Data,Innovation,Inclusion</t>
  </si>
  <si>
    <t xml:space="preserve">Pequeños productores, organizaciones económico-comunitarias, entidades de gobierno a nivel subnacional y nacional cuentan con mejores capacidades y condiciones para el acceso a mercados, y para reducir el desperdicio de alimentos, orientadas a ampliar el acceso físico y económico a dietas diversificadas y nutritivas a la población en general. </t>
  </si>
  <si>
    <t xml:space="preserve">* 8284 - El Ministerio de Relaciones Exteriores diseña e implementa con apoyo de FAO, la Estrategia para el Año Internacional de los Camélidos a nivel nacional, regional y mundial para favorecer el manejo del sector y la expansión del mercado de cárnicos y derivados de los camélidos suramericanos. #indigenouspeople, due: 2024-Dec-31
* 8282 - 25 organizaciones de pequeños productores y productoras mejoran su conocimiento sobre condiciones para el acceso de sus productos a mercados nacionales e internacionales y participan en eventos y ferias de promoción comercial., due: 2025-Dec-31
* 8283 - Entidades nacionales y subnacionales fortalecidas para mejorar el suministro alimentario y para aumentar el acceso a alimentos asequibles, seguros y nutritivos para todos la población, reduciendo la pobreza, la inseguridad alimentaria y la malnutricion en todas sus formas, mejorando el medio ambiente y empoderando a los actores públicos y privados y de la sociedad para transformar los sistemas agroalimentarios a lo largo del continuo urbano-rural#indigenouspeople #gender #youth , due: 2025-Dec-31
* 8285 - El Ministerio de Relaciones Exteriores, a través de su Viceministerio de Comercio Exterior, fortalece sus capacidades y accede a mayores herramientas para promover productos estratégicos priorizados en mercados locales nacionales e internacionales. #technology #data, due: 2025-Dec-31
* 10626 - Entidades del Gobierno Nacional y Subnacional y organizaciones de base social comunitaria, fortalecen su canal tradicional de abastecimiento y comercialización de la alimentos en el marco de la agenda urbana alimentaria, promoviendo espacios de dialogo y de intercambios técnicos, con el propósito de garantizar el acceso alimentario a los consumidores, dinamizar la economía local, la resiliencia y sostenibilidad,  promocionando los mercados territoriales y la comercialización inclusiva, con la presencia de la agricultura familiar y campesinos, transformando los sistemas agroalimentarios a lo largo del continuo rural-urbano, due: 2024-Dec-24
* 8286 - El Poder Legislativo, a través del Frente Parlamentario de Lucha contra el Hambre, fortalece sus capacidades para generar y promover instrumentos de politica publica que promuevan sistemas alimentarios inclusivos, sostenibles y resilientes , seguridad alimentaria y nutricional y generen normativa sobre pérdidas y desperdicio de alimentos., due: 2025-Dec-31
</t>
  </si>
  <si>
    <t>2.2, 2.3, 2.4</t>
  </si>
  <si>
    <t>BP.1, BP.4, BN.1, BE.4</t>
  </si>
  <si>
    <t>Data,Technology,Gender,Youth,IndigenousPeoples</t>
  </si>
  <si>
    <t>Gobierno nacional y gobiernos subnacionales con capacidades mejoradas para la formulación e implementación de políticas públicas   sensibles al género y al cierre de la brecha generacional.</t>
  </si>
  <si>
    <t xml:space="preserve">* 8344 - El Frente Parlamentario en Bolivia fortalece sus capacidades para promover e integrar en la política pública temas sensibles a género y promueve la disminución de la brecha generacional. #gender #inclusion #youth, due: 2025-Dec-31
* 8345 - Ministerio de Planificación fortalece sus capacidades para formular e implementar politicas, estrategias, planes, programas y proyectos sensibles a género.  #gender #inclusion, due: 2025-Dec-31
* 8346 - Gobierno nacional y subnacional incluyen en sus Planes Operativos Anuales presupuestos sensibles a género. #gender #inclusion , due: 2025-Dec-31
</t>
  </si>
  <si>
    <t>Patricia.AmatllerTicona@fao.org</t>
  </si>
  <si>
    <t>1.4, 5.c, 10.2</t>
  </si>
  <si>
    <t>BP.4, BL.1</t>
  </si>
  <si>
    <t>Gender,Youth,Inclusion</t>
  </si>
  <si>
    <t>Mujeres y jóvenes de pueblos indígena originario campesinos de áreas rurales cuentan con mayores capacidades de resiliencia, adaptación al cambio climático y diversificación de medios de vida.</t>
  </si>
  <si>
    <t xml:space="preserve">* 8347 - Poblaciones vulnerables de las zonas de intervencion de los programas y proyectos de FAOBO, conocen, implementan y difunden buenas prácticas de adaptación al cambio climático para lograr la resiliencia de sus medios de vida . #gender #indigenouspeople #inclusion #technology, due: 2025-Dec-31
* 8348 - Mujeres agricultoras de subsistencia fortalecen la resiliencia de sus medios de vida ante riesgos de desastres, cambio climático a través de capacitaciones y asistencia técnica diversificada. #gender #inclusion #pueblos indigenas, due: 2025-Dec-31
</t>
  </si>
  <si>
    <t>2.2, 13.b</t>
  </si>
  <si>
    <t>BE.1, BL.3, BL.4</t>
  </si>
  <si>
    <t xml:space="preserve">GCP /GLO/931/MUL          GCP /BOL/057/SWE          OSRO/BOL/058/BEL         </t>
  </si>
  <si>
    <t>Technology,Gender,Inclusion,IndigenousPeoples</t>
  </si>
  <si>
    <t xml:space="preserve">Entidades del gobierno nacional, gobiernos subnacionales, organizaciones de la sociedad civil y academia, cuentan con capacidades mejoradas para la planificación territorial del desarrollo sostenible  y/o la gestión de mecanismos de gobernanza que promuevan la transformación rural inclusiva con articulación intersectorial.  </t>
  </si>
  <si>
    <t xml:space="preserve">* 8328 - Bolivia cuenta con  asistencia técnica para lograr información actualizada para la planificación territorial y desarrollo del sector agropecuario del pais a través del Censo Ganadero., due: 2025-Jul-15
* 8327 - Pobladores de la macroregión de los Valles de Bolivia y sus organizaciones, fortalecidos en sus capacidades organizativas, institucionales, operativas y de monitoreo (a través del Consentiniento Previo Libre e Informado - CPLI), así como en mecanismos y normativas para la gobernanza de sus territorios. #indigenouspeople #innovation #inclusion #gender, due: 2025-Dec-31
* 8329 - El Ministerio de Planificación del Desarrollo,  fortalecido para promover e implementar la planificación territorial a nivel de Gobernaciones y Municipios a través de los PTDIs y PMDIs;  y de manera multisectorial con los diferentes ministerios involucrados en los sistemas alimentarios a través de los PSDIs. #inclusion #gender #indigenouspeople, due: 2025-Dec-31
* 8330 - El Ministerio de Planificación del Desarrollo fortalece sus capacidades de planificación territorial, basada en macroregiones, para diseñar estrategias diversificadas de desarrollo del sector agropecuario de manera sostenible, multisectorial, resiliente e inclusiva. #data #inclusion #gender #indigenouspeople #technology #innovation, due: 2025-Dec-31
</t>
  </si>
  <si>
    <t>10.2</t>
  </si>
  <si>
    <t>BP.1, BL.2, BL.5</t>
  </si>
  <si>
    <t>Data,Technology,Innovation,Gender,Inclusion,IndigenousPeoples</t>
  </si>
  <si>
    <t>Federal, state and municipal governments, civil society and other stakeholders with enhanced institutional and technical capabilities for developing policies for sustainable regional and territorial development, management of water and land resources and reduction of regional, social, environmental and economic inequalities.</t>
  </si>
  <si>
    <t xml:space="preserve">* 7390 - Project proposal developed jointly by the Ministry of Integration and Regional Development (MIDR), the Superintendency for Development of the Amazon (SUDAM) and FAO  to Access the Multi-Partner Trust Fund for the Legal Amazon (MPTF) ., due: 2025-Dec-31
* 7391 - Project proposal prepared on water resources and irrigation aimed at local food security., due: 2025-Dec-31
* 7392 - National Seminar held on healthy and sustainable territories, agroecology, urban and peri-urban agriculture and urban food agenda., due: 2024-Dec-31
</t>
  </si>
  <si>
    <t>BP.1, BP.4, BE.4</t>
  </si>
  <si>
    <t>Alliance between FAO, public and private sectors and other stakeholders established to strengthen the governance of sustainable value chains of the Brazilian agriculture, with the incorporation of digital technologies.</t>
  </si>
  <si>
    <t xml:space="preserve">* 7425 - A strategy of financial sustainability of the Platform and its attributes., due: 2024-Jun-30
* 7427 - A Governance mechanism joining all major stakeholders from public, private and producers’ organizations and associations., due: 2024-Jun-30
* 7428 - 1 Internet based Platform enhancing transparency within the value chains of soybean and cattle in the Amazon region., due: 2024-Jun-30
</t>
  </si>
  <si>
    <t>BP.1, BE.1, BL.2</t>
  </si>
  <si>
    <t xml:space="preserve">GCP /BRA/093/GCR         </t>
  </si>
  <si>
    <t>Federal, municipal and state governments, research institutions and other actors with institutional capabilities and improved techniques for the development of sustainable fisheries and aquaculture policies with increased production, productivity and social inclusion.</t>
  </si>
  <si>
    <t xml:space="preserve">* 7297 - 20 extension officers trained in a methodology for the productive inclusion and associative/cooperative organization of small fish and shrimp farmers., due: 2024-Dec-31
* 7298 - Concept Note for an UTF project to support the development and implementation of public policies in aquaculture and fisheries., due: 2025-Jun-30
* 7299 - A technical assistance and rural extension platform enhanced to support extension officers in the North and Northeast regions of Brazil to monitor the development of the local aquaculture value chains., due: 2024-Dec-31
</t>
  </si>
  <si>
    <t>14.7</t>
  </si>
  <si>
    <t>BP.2, BP.4</t>
  </si>
  <si>
    <t xml:space="preserve">TCP/BRA/3901             </t>
  </si>
  <si>
    <t>Federal, municipal and state governments, civil society and other actors with enhanced institutional and technical capabilities for shared  management of natural resources, promotion of socio biodiversity products and productive inclusion of rural, forest and water populations, mainly quilombola communities, indigenous peoples, traditional peoples and communities and artisanal fishermen.</t>
  </si>
  <si>
    <t xml:space="preserve">* 7429 - Project "Strengthening participatory natural resource management processes for sustainable economic development, conservation of biodiversity and maintenance of carbon stocks in Amazon Wetlands": , due: 2025-Dec-31
* 7430 -  4 field protocols for sustainable fishery in inland waters, management of caimans, enhanced gathering of crabs, processing of fruits and cassava flour.
, due: 2025-Dec-31
</t>
  </si>
  <si>
    <t>BP.2, BE.3</t>
  </si>
  <si>
    <t>Brazilian government with institutional capabilities and improved techniques through exchange of experiences and good practices with other countries in the areas of rural development, school feeding, agrifood systems transformation, climate change, water, land and other topics such as the Hand-in-Hand (HIH) initiative.</t>
  </si>
  <si>
    <t xml:space="preserve">* 7505 - First cross-border diagnostic products delivered and approved by both countries (Brazil and Uruguay) - Project GCP/RLA/230/GFF, due: 2025-Dec-31
* 7506 - Process of articulation and formation of forums for shared management of Lagoa Mirim- Project GCP/RLA/230/GFF, due: 2025-Dec-31
</t>
  </si>
  <si>
    <t xml:space="preserve">GCP /RLA/231/GFF         </t>
  </si>
  <si>
    <t>Alliance between FAO, other UN agencies, governments and other stakeholders to strengthen governance in the areas of natural resources, climate change, water, land, renewable energy, and agri-food systems transformation.</t>
  </si>
  <si>
    <t xml:space="preserve">* 7361 - Project document submitted to GEF - Cacau Cabruca Project - "Conservation of the Atlantic Forest through the sustainable management of cocoa agroforestry landscapes". , due: 2024-Dec-31
* 7362 - 1 OMECs event in Brazil. , due: 2024-Dec-31
* 7363 - 2 Base studies for national ecosystem strategy (mangroves and corals). , due: 2025-Dec-31
* 7364 - 9 trainings for Marine Spatial Planning trainers., due: 2024-Dec-31
* 7365 - 7 trainings with different states and actors. , due: 2024-Dec-31
</t>
  </si>
  <si>
    <t>14.2, 14.7</t>
  </si>
  <si>
    <t xml:space="preserve">GCP /BRA/092/GFF         </t>
  </si>
  <si>
    <t>Federal, state and municipal governments and legislative power with enhanced institutional and technical capabilities to develop and implement policies for food security and nutrition and healthy food.</t>
  </si>
  <si>
    <t xml:space="preserve">* 7334 - UTF project document prepared to qualify public policies for the prison population, with a view to guaranteeing the right to adequate food. , due: 2025-Jun-30
* 7335 - Monitoring System of the National System for Food Security and Nutrition (SISAN) designed and implemented. , due: 2024-Dec-31
* 7336 - Proposal developed for continuous training of public agents and representatives of civil society within the SISAN framework. , due: 2024-Jun-09
* 7344 - Online course developed, along with corresponding educational materials to improve the social control role of organizations and social movements in the formulation, implementation, and evaluation of public policies for food security and nutrition at the federal, state, and municipal levels.  , due: 2024-Jun-09
</t>
  </si>
  <si>
    <t>BN.1, BN.2, BE.4</t>
  </si>
  <si>
    <t xml:space="preserve">UTF /BRA/085/BRA          TCP/BRA/3902             </t>
  </si>
  <si>
    <t>Resultado MPP 2.2 Chile fortalece su institucionalidad para el desarrollo sostenible del sector silvoagropecuario;pesca y acuicultura;considerando la protección del medio ambiente;la incorporación de nuevas tecnologías;la inclusión y la generación de empleo decente;para el avance hacia una transición ecológica justa.</t>
  </si>
  <si>
    <t xml:space="preserve">* 7534 - El Instituto Nacional de Estadisticas (INE) y la Oficina de Estudios y Politicas Agrarias (ODEPA) avanzan, a partir de la asistencia ténica de la FAO, en el fortalecimiento de sus conocimientos y herramientas en el uso de datos de observacion de la tierra para la actualización de mapas de cubierta de suelo, en el desarrollo de marcos de área para encuestas agropecuarias y, en la aplicación de la metodología de AGRISurvey para el desarrollo de sus encuestas intercensales. En el marco del proyecto regional "Uso de datos de observación de tierra y machine learning para producir datos subnacionales y más puntuales" (TCP/RLA/3902), due: 2024-Dec-31
* 7481 - El Ministerio de Agricultura avanza en el proceso de elaboración de los expedientes para la postulación a SIPAM. Los dos sistemas por considerar serán “Sistema integrado de ganadería camélida y agricultura altoandina de Chile" y el Sistema de “Sistema de vida y producción diversificada del Territorio Cordillera Pehuenche". Proceso apoyado por la FAO en el marco del proyecto “Establish a Network of National Important Agricultural Heritage Sites (NIAHS) (FSP)” (GCP /CHI/041/GFF). #indigenouspeoples, due: 2024-Jun-30
* 7482 - Se promueve la ganadería de camélidos en la Agricultura Familiar Campesina (AFC), en el marco del Año Internacional de Camélidos, a través del diseño de un Plan Nacional para el desarrollo del sector articulado con un Plan Regional para el sector.  Como primer insumo, FAO apoya al Ministerio de Agricultura (MINAGRI) en el levantamiento de un diagnóstico y recomendaciones de política pública para el desarrollo del sector. Todo lo anterior con el soporte de FAO, gracias  al proyecto regional " Desarrollo y promoción de la ganadería con camélidos en los países andinos en el marco del Año Internacional de los Camélidos" (TCP/RLA/3911).
., due: 2024-Dec-31
* 7533 - El Servicio Agrícola Ganadero (SAG) fortalece sus capacidades en el enfoque "Una Salud", a través de la asistencia técnica en las siguientes temáticas;  1)Enfermedades transfonterizas como la Influenza Aviar y la Peste Porcina Africana 2) RAM a través de la implmentación del Plan Nacional de Acción 3) Gestión de Riesgos 4)Mejoramiento y manejo sostenible del suelo., due: 2024-Dec-31
* 7535 - La Oficina de Estudios y Politicas Agrarias (ODEPA) avanza en la implementación de la Estrategia Nacional de Seguridad y Soberanía Alimentaria. Iniciativa apoyada por FAO., due: 2024-Dec-31
* 7483 - Se promueve el Año Internacional de Camelidos y la importancia de la agricultura sostenible, a traves de diferentes acciones comunicacionales., due: 2024-Dec-31
* 7484 - Chile cuenta con un proyecto de ley de acuicultura ingresado a tramitación en el Congreso Nacional, el cual es apoyado técnicamente durante su tramitación por parte de la FAO., due: 2025-Jun-30
* 7485 - Chile cuenta con un proyecto de ley de pesca ingresado a tramitación en el Congreso Nacional, el cual es apoyado técnicamente durante su tramitación por parte de la FAO.#Legal, due: 2025-Jun-30
</t>
  </si>
  <si>
    <t>BP.1, BP.2, BP.3, BE.2</t>
  </si>
  <si>
    <t xml:space="preserve">GCP /CHI/042/GFF          TCP/RLA/3911             </t>
  </si>
  <si>
    <t>IndigenousPeoples,Legal</t>
  </si>
  <si>
    <t>Resultado MPP 1.2: Chile avanza hacia entornos alimentarios que propicien una mejor disponibilidad y acceso físico y económico de alimentos saludables, mediante la implementación de estrategias e iniciativas locales participativos, con énfasis en territorios urbanos, periurbanos y en situación de vulnerabilidad.</t>
  </si>
  <si>
    <t xml:space="preserve">* 7018 - El Ministerio de Medio Ambiente (MMA) cuenta con estudios y evidencia científica que vinculan la nutrición con el cambio climático, con el fin de generar evidencia para avanzar en políticas públicas en esta materia. Gracias al apoyo de la FAO., due: 2024-Dec-31
* 7022 - El Observatorio de Derecho a la Alimentación de Chile se vincula con el Sistema Elige Vivir Sano para generar evidencia que pueda robustecer políticas públicas sobre derecho a la alimentación adecuada y entornos alimentarios saludables, gracias a la articulación y apoyo de la FAO. #Legal, due: 2024-Dec-31
* 7017 - Se sensibiliza al gobierno y partes interesadas claves, en la necesidad de fomentar una gobernanza para los sistemas alimentarios y la agenda alimentaria urbana en el país, mediante la realización de "Jornada de sistemas alimentarios urbanos"., due: 2024-Dec-31
* 7019 - Instrumentos locales de planificación territorial podrán integrar lineamientos de seguridad alimentaria y nutricional y entornos alimentarios saludables , gracias a un instrumento que sistematiza buenas prácticas, en el marco del proyecto “Development of a Long-term National Strategy of Green Infrastructure for Urban and Peri-urban areas” (GCP/CHI/060/GCR).
, due: 2025-Dec-31
* 7020 - Municipios de Chile participan en un pilotaje para fortalecer sus capacidades para la gestión y apoyo al funcionamiento de ferias libres en su comuna, en el marco de la Mesa Nacional de Ferias Libres, gracias al trabajo conjunto de la FAO, el Ministerio de Economía, Fomento y Turismo, y organizaciones de Ferias Libres y el proyecto regional "Soluciones innovadoras para sistemas agroalimentarios sostenibles y dietas saludables, en el contexto del alza de precios"  (TCP 3904)., due: 2025-Dec-31
* 7021 - El Gobierno Regional (GORE) de Valparaíso y la Universidad de Santiago de Chile (USACH) con el apoyo de la FAO en el marco de la agenda alimentaria urbana y del proyecto regional "Soluciones innovadoras para sistemas agroalimentarios sostenibles y dietas saludables, en el contexto del alza de precios", impulsan un modelo de red urbana sostenible de huertos agroecológicos que fortalezcan la seguridad alimentaria de la población en comunas de la Región Metropolitana (TCP/RLA/3904)., due: 2024-Dec-31
</t>
  </si>
  <si>
    <t xml:space="preserve">TCP/RLA/3904              GCP /CHI/060/GCR         </t>
  </si>
  <si>
    <t>Resultado MPP 3.3 Chile cuenta con capacidad fortalecida y mejores herramientas de políticas y programas;para abordar la escasez hídrica y avanzar hacia una gestión integral del agua a nivel de cuencas hidrográficas;con énfasis en los territorios rurales.</t>
  </si>
  <si>
    <t xml:space="preserve">* 7600 - Chile cuenta con su primer Plan Nacional de Adaptación al cambio climático para los recursos hídricos (GCP /CHI/054/GCR), con el apoyo de la FAO en el marco del proyecto " Elaboración del Plan de Adaptación Nacional al Cambio Climático para el sector de Recursos Hídricos" (GCP /CHI/054/GCR)., due: 2024-Dec-31
* 7601 - Chile cuenta con un índice de seguridad hídrica para medir el impacto del cambio climágtico a nivel de cuenca, con el apoyo de la FAO en el marco del proyecto "Elaboración del Plan de Adaptación Nacional al Cambio Climático para el sector de Recursos Hídricos" (GCP /CHI/054/GCR)., due: 2025-Dec-31
</t>
  </si>
  <si>
    <t>Rodrigo.Vasquez@fao.org</t>
  </si>
  <si>
    <t>2.4, 6.4, 13.2, 13.b</t>
  </si>
  <si>
    <t>BP.1, BE.1</t>
  </si>
  <si>
    <t xml:space="preserve">GCP /CHI/054/GCR         </t>
  </si>
  <si>
    <t>Resultado MPP 3.4 Chile fortalece su institucionalidad para la acción climática, incluyendo la gestión del riesgo de desastres, gracias a la integración de la adaptación al cambio climático en políticas, planes, programas, la generación de capacidades, y el manejo sustentable de los recursos naturales como mecanismos para avanzar hacia la resiliencia al cambio climático y la neutralidad de emisiones de gases de efecto invernadero.</t>
  </si>
  <si>
    <t xml:space="preserve">* 7606 - Programa de fortalecimiento de capacidades para funcionarios regionales y municipales para la implementación de la Ley Marco de Cambio Climático se llevó a cabo en el marco del proyecto "Regional and local capacity building for the implementation of the Climate Change Framework Law in Chile" (GCP /CHI/057/GCR)., due: 2024-Dec-31
* 7607 - Las regiones del Maule y Biobío cuentan con sus Planes de Acción Regional de Cambio Climático en el marco del proyecto "Regional and local capacity building for the implementation of the Climate Change Framework Law in Chile" (GCP /CHI/057/GCR)., due: 2024-Dec-31
* 7608 - Chile cuenta con su Plan Nacional de Adaptación al Cambio Climático  actualizado, en el marco del proyecto "Actualización del Plan de Adaptación Nacional al Cambio Climático y generación de componente de fin" (GCP /CHI/050/GCR)., due: 2024-Dec-31
* 7602 - El Ministerio de Medio Ambiente cuenta con un estudio del impacto económico de los fenómenos migratorios y la movilidad humana como consecuencia del cambio climático, avanzando hacia mejores herramientas de politicas para mejorar la resiliencia de las personas migrantes. Con el apoyo de la FAO en el marco de un estudio conjunto con OIM., due: 2024-Dec-31
* 7603 - Aprobación PRODOC de proyecto GEF Enabling Activities para Fortalecimiento del Marco de Transparencia de las Contribuciones Determinadas a Nivel Nacional (NDC) de Chile - Segunda Fase (CBIT2), due: 2024-Dec-31
* 7605 - Chile cuenta con su Primer Informe Bienal de Transparencia y la Quinta Comunicación Nacional, due: 2024-Dec-31
* 7609 - Chile cuenta con herramientas de monitoreo de la restauración de paisajes a nivel nacional, regional y local, con índices, sub-índices e indicadores socio-ecológicos construidos participativamente. Gracias al apoyo de la FAO en el marco del proyecto  "Restauración de la biodiversidad y sus servicios ecosistémicos a escala de paisaje en espacios silvoagropecuario" (GCP /CHI/050/GFF)., due: 2024-Dec-31
* 7604 - 21.803 hectareas de implementación de acciones de gestión forestal sostenible (REDD+), en el marco de la ENCCRV, han iniciado ejecución, en el marco del proyecto "Chile REDD-plus results-based payments for results period 2014-2016" (GCP /CHI/048/GCF)., due: 2025-Dec-31
* 7610 - Chile cuenta con su Plan Nacional de Adaptación al cambio climático para la biodiversidad actualizado (GCP /CHI/052/GCR), due: 2024-Dec-31
</t>
  </si>
  <si>
    <t>Rodrigo.Morera@fao.org</t>
  </si>
  <si>
    <t>13.1, 13.2, 13.b, 15.2, 15.4</t>
  </si>
  <si>
    <t>BE.1, BE.3</t>
  </si>
  <si>
    <t xml:space="preserve">GCP /CHI/050/GCR          GCP /CHI/052/GCR          GCFEE/CHI/048/GCF         GCP /CHI/057/GCR         </t>
  </si>
  <si>
    <t>Resultado MPP 3.2 Chile fortalece su institucionalidad para la conservación de los recursos naturales y fitogenéticos y de la biodiversidad terrestre y marina;conforme a los acuerdos internacionales suscritos y ratificados que se encuentran vigentes.</t>
  </si>
  <si>
    <t xml:space="preserve">* 7561 - Chile cuenta con un Proyecto de Ley que crea el Servicio Nacional Forestal fortalecido durante su tramitación en el Congreso Nacional, con apoyo de la FAO. #Legal, due: 2025-Dec-31
* 7562 - Chile avanza en la implementación de la Ley que crea el Servicio de Biodiversidad y Áreas Protegidas diseñando un anteproyecto de Reglamento de Áreas Degradadas y un Apartado Técnico de los planes de restauración asociados, con apoyo técnico y jurídico de la FAO., due: 2024-Dec-31
* 7564 - Aprobacion PRODOC del proyecto GEF Fortaleciendo la coordinación interinstitucional para la transversalización de la conservación de la biodiversidad en las políticas públicas nacionales, regionales y locales., due: 2024-Dec-31
* 7556 - Chile fortalece su marco de gobernanza multinivel a través de comités, nacional, regional y local en 2 sitios piloto, para la gestión del ecosistema marino costero basada en el EE/ EEP (GCP /CHI/043/GFF)., due: 2025-Dec-31
* 7557 - Chile incrementa la superficie de ecosistemas marino-costeros con gestión y sistemas de gobernanza fortalecidos para su conservación y uso sostenible en 2 áreas pilotos  (GCP /CHI/043/GFF)., due: 2025-Dec-31
* 7563 - Chile fortalece su marco de gobernanza multinivel y multifocal a nivel nacional y local en siete sitios pilotos, en el contexto de la Política Nacional de Restauración de Paisajes (GCP /CHI/050/GFF)., due: 2024-Dec-31
</t>
  </si>
  <si>
    <t>2.3, 2.5, 14.4, 15.1</t>
  </si>
  <si>
    <t xml:space="preserve">GCP /CHI/043/GFF          GCP /CHI/050/GFF         </t>
  </si>
  <si>
    <t>Resultado MPP 3.1 Chile cuenta con instrumentos de gobernanza territorial que fomentan sistemas agroalimentarios regenerativos con un enfoque ecosistémico;integral;participativo y con pertinencia territorial.</t>
  </si>
  <si>
    <t xml:space="preserve">* 7503 - Firma de Project Agreement proyecto Readiness GCF para el desarrollo de la Estrategia Nacional de Infraestructura Verde para áreas Urbanas y Peri-Urbanas., due: 2024-Mar-31
* 7501 - Aprobación del Child Project - Programa Integrado de Sistemas Alimentarios GEF-8 de proyecto Scaling-up regenerative practices for the recovery and improvements of soils, biodiversity, and associated ecosystem services in the Chilean agricultural sector, due: 2024-Jan-31
* 7502 - Chile cuenta con un Proyecto de Ley que promueve la valorización de los residuos orgánicos y fortalece la gestión de los residuos a nivel territorial fortalecido gracias al apoyo técnico de la FAO durante su tramitación en el Congreso., due: 2024-Dec-31
* 7504 - Aprobación Child Project - Programa Integrado de Ciudades Sostenibles GEF8 de proyecto GEF de Infraestructura Verde y Soluciones Basadas en la Naturaleza en ciudades y zonas Peri-Urbanas, que integre enfoques de sistemas agroalimentarios urbanos., due: 2024-Jan-31
</t>
  </si>
  <si>
    <t>2.4, 11.a</t>
  </si>
  <si>
    <t>BP.4, BN.1, BE.4</t>
  </si>
  <si>
    <t>Resultado MPP 4.3 Chile fortalece capacidades;planes;programas y estrategias;incorporando el enfoque transversal de género e interseccional;especialmente en el sector silvoagropecuario;pesca y acuicultura;desarrollo rural y protección del medioambiente;avanzando en el cierre de brechas.</t>
  </si>
  <si>
    <t>Rita.BorquezReyes@fao.org</t>
  </si>
  <si>
    <t>2.3, 5.a, 5.c, 15.6</t>
  </si>
  <si>
    <t>BE.3, BL.1, BL.2</t>
  </si>
  <si>
    <t>Resultado 2.3 MPP: Chile promueve estrategias para el desarrollo de mercados más equitativos e inclusivos;considerando la importancia de los canales de comercialización tradicionales y los mercados locales;para la soberanía y seguridad alimentaria.</t>
  </si>
  <si>
    <t xml:space="preserve">* 7497 - El Ministerio de Agricultura (MINAGRI), la Subsecretaría de Telecomunicaciones (SUBTEL), la Subsecretaria de Turismo (Subturismo) fomentan la conectividad digital rural de la Región del Ñuble a través de la implementación de un proyecto piloto en cuatro comunas de rezago. En el marco de la iniciativa 100 aldeas digitales de FAO y el proyecto global "FAO-China SSC Program - Response and Recovery to the impact of COVID-19 in CELAC countries" (GCP /RLA/234/CPR), due: 2024-May-30
* 7498 - Se fortalece el programa de compras públicas de la Junta Naciona de Auxilio Escolar y Becas (JUNAEB), a través de una mejor articulación con el Minsiterio de Agricultura/Instituto Nacional de Desarrollo Agropecuario (INDAP) y la reducción de brechas para el acceso a mercados por parte de la Agricultura Familiar Campesina (AFC). Gracias al apoyo de la FAO en el marco de un trabajo articulado entre ambas instituciones., due: 2024-Dec-31
* 7500 - Se visibiliza la importancia de las cooperativas, la conectividad digital rural y el empleo agrícola, en el desarrollo de mercados más equitativos e inclusivos (Columna empleo agrícola, columna conectividad digital rural y columna cooperativas), due: 2024-Dec-31
* 7499 - Chile cuenta con un proceso participativo que concluye en la presentación del Proyecto de Ley de Ferias Libres, ingresado al Congreso para su tramitación, el cual es elaborado con apoyo de la FAO. #Legal, due: 2024-Dec-31
</t>
  </si>
  <si>
    <t>Camilo.CorvalanBarrales@fao.org</t>
  </si>
  <si>
    <t>1.4, 2.3</t>
  </si>
  <si>
    <t>BP.4, BP.5, BL.2</t>
  </si>
  <si>
    <t>Resultado MPP 4.1: Chile fortalece su institucionalidad para garantizar la participación y fomentar el desarrollo económico sostenible de las comunidades indígenas, la valorización de su cultura y el rescate del patrimonio agroalimentario, para la seguridad y soberanía alimentaria.</t>
  </si>
  <si>
    <t xml:space="preserve">* 7613 - Politicas publicas y proyectos del sector silvoagropecuario, agroalimentario, desarrollo rural y medio ambiente integran la pespectiva intercultural y la participación efectiva de pueblos y comunidades indigenas y locales en su diseño e implementacion, como en los Planes de Adaptación al Cambio Climático nacional y sectoriarles, en la Ley Marco de Cambio Climático y Estrategia Nacional de Cambio Climatico. En el marco de los proyectos e iniciativas en las que FAO apoya al gobierno., due: 2024-Dec-31
* 7614 - Procesos participativos de diseño e implementación de politiicas y proyectos con participación efectiva y principios de Consulta Previa, Libre e Informada -CLPI- y metodologías  con pertinencia cultural desarrollados en comunidades mapuche -lavkenche, huilliche, pehuenche- y pueblos chango y diaguita, entre otros. Procesos realizados con el apoyo de la FAO en el marco de los proyectos en curso.#Indigenouspeople, due: 2024-Dec-31
* 7615 - Modelos de desarrollo rural sostenible en territorios con liderazgo indígena y valorización del patrimonio agroalinentario y biocultural implementados en territorios y adaptados en politicas y programas del gobierno, particularmente del Ministerio de Agricultura, Ministerio de Medio Ambiente y de la Subsecretaría de Pesca y Acuicultura, gracias al apoyo de la FAO., due: 2024-Dec-31
</t>
  </si>
  <si>
    <t>10.1, 10.2</t>
  </si>
  <si>
    <t>BE.1, BE.3, BL.2</t>
  </si>
  <si>
    <t xml:space="preserve">GCFEE/CHI/047/GCR        </t>
  </si>
  <si>
    <t>Resultado MPP 4.2: Chile cuenta con capacidades fortalecidas, para el desarrollo rural sostenible, inclusivo, resiliente y descentralizado, mediante estrategias innovadoras y con pertinencia territorial.</t>
  </si>
  <si>
    <t xml:space="preserve">* 7624 - La Oficina de Estudios y Políticas Agrarias (ODEPA) y la  Subsecretaría de Desarrollo Regional y Administrativo (SUBDERE) cuenta con planes de inversión hacia territorios de rezago, a través de una adaptación de la metodología e iniciativa Hand in Hand impulsada por FAO, due: 2024-Dec-31
* 7625 - La Subsecretaría de Desarrollo Regional y Administrativo (SUBDERE), con apoyo de FAO, fortalece técnicamente dos gobiernos regionales para la gestión y planificación de territorios especiales para un desarrollo rural sostenible e inclusivo. En el marco del proyecto "Fortalecimiento técnico de los Gobiernos Regionales para la planificación y gestión de territorios especiales para un desarrollo rural sostenible e inclusivo" (UTF /CHI/059/CHI)., due: 2024-Dec-31
* 9000 - El Instituto Nacional de Desarrollo Agropecuario (INDAP) fortalece sus capacidades para integrar aspectos de gestión de riesgos de desastres  en sus instrumentos de fomento productivo y de apoyo a la Agricultura Familiar Campesina (AFC)., due: 2024-Dec-31
* 7623 - Politicas y programas descentralizadas de desarrollo rural, sistemas agroalimentarios, cambio climático y biodiversidad, mejoran la aplicación del enfoque de género e intercultural y participación efectiva de mujeres, indígenas y grupos vulnerables, especialmente en territorios rurales más rezagados. En el marco de las iniciativas y proyectos que FAO apoya., due: 2024-Dec-31
</t>
  </si>
  <si>
    <t>BP.4, BL.2, BL.4</t>
  </si>
  <si>
    <t xml:space="preserve">Capacidad de todos los actores de la cadena productiva para incrementar su productividad a través de generación de capital humano para la innovación, la transformación/diversificación de productos, la asociatividad, el acceso a crédito/capital/aseguramiento, el encadenamiento productivo y la comercialización de alimentos vinculados a prácticas sostenibles y resilientes al cambio climático.  </t>
  </si>
  <si>
    <t>BP.1, BP.4, BP.5, BE.1</t>
  </si>
  <si>
    <t>Gestión de conocimiento para el desarrollo de negocios que incluyan acciones afirmativas en actividades productivas.</t>
  </si>
  <si>
    <t>BP.1, BL.1</t>
  </si>
  <si>
    <t xml:space="preserve">GCP /COL/157/SWE         </t>
  </si>
  <si>
    <t>Capacidad del Estado para proveer bienes públicos de forma equitativa que mejoren la productividad del agro del sistema alimentario (ej. tierra, y reforma rural / reforma de tierras, crédito/capital, aseguramiento, asociatividad, asistencia técnica, maquinaria para la producción, infraestructura para la distribución eficiente, I+D para transformación, y cadenas de comercialización que generen valor) (complemento a medidas de equidad impulsadas por RRI y por sistemas de protección social).</t>
  </si>
  <si>
    <t xml:space="preserve">UTF /COL/154/COL          GCP /COL/157/SWE         </t>
  </si>
  <si>
    <t>Capacidades del Estado para la garantía progresiva del DHAA, que incluya una gobernanza adecuada nacional y territorial, articulación intersectorial, sistemas de información y seguimiento y estrategias con sector privado y sociedad civil.</t>
  </si>
  <si>
    <t xml:space="preserve">Capacidades nacionales, territoriales y comunitarias para promover una alimentación adecuada y balanceada con enfoques poblacionales y diferenciales (ej. Pedagogía y programas de dietas saludables con enfoque étnico, ambientes alimentarios saludables etc.) </t>
  </si>
  <si>
    <t>Capacidades del Estado, sectores productivos y comunidades, para la implementación de planes integrales de gestión del cambio climático con enfoque en mitigación (ej. Reducción de emisiones del sector AFOLU, implementación de estrategia de financiación climática, formulación de planes integrales de gestión del cambio climático)</t>
  </si>
  <si>
    <t xml:space="preserve">GCP /COL/121/GCF         </t>
  </si>
  <si>
    <t>Capacidades del Estado, de sectores productivos y de las comunidades para la implementación de estrategias territoriales integrales para la reducción de la deforestación (ej. generación de modelos productivos y de inclusión social para la protección, conservación, y aprovechamiento sostenible de bosques, gobernanza territorial ambiental). </t>
  </si>
  <si>
    <t xml:space="preserve">GCP /COL/061/GFF          GCP /COL/126/EC           UTF /COL/150/COL         </t>
  </si>
  <si>
    <t>Capacidades del Estado, sectores productivos y de comunidades  para la formulación e implementación de planes (ej. Ordenamiento Ambiental del Territorio, Planes de Ordenamiento y Manejo de Cuencas de Agua) que fomenten (incluyendo financiación pública, privada y de cooperación) medidas públicas (ej. 30% de territorio en áreas protegidas, Acuerdo Montreal), privadas (ej. ) y comunitarias (ej. Pagos por servicios ambientales, participación en gobernanza ambiental) de protección y de restauración de ecosistemas estratégicos para la provisión de servicios ambientales y con más riesgo de degradación o pérdida.</t>
  </si>
  <si>
    <t>BE.2, BE.3</t>
  </si>
  <si>
    <t xml:space="preserve">GCP /COL/061/GFF          UTF /COL/150/COL         </t>
  </si>
  <si>
    <t xml:space="preserve">Capacidades institucionales en materia de gestión del conocimiento, planeación, presupuestación y marcos legales para la incorporación del enfoque de género, particularmente aquellos vinculados a compromisos normativos internacionales, y el diseño de acciones afirmativas en sus políticas y programas.  </t>
  </si>
  <si>
    <t>Promoción de desarrollo territorial integral que promuevan inclusión social, económica y productiva en zonas más afectadas por el conflicto, economías ilícitas y cese al fuego, acelerando la implementación del Acuerdo de Paz del 2016</t>
  </si>
  <si>
    <t xml:space="preserve">GCP /COL/123/SWE          GCP /COL/157/SWE          UTF /COL/160/COL         </t>
  </si>
  <si>
    <t>Fortalecimiento de micronegocios, y de la economía social y solidaria, (urbanos y rurales) como vehículos de superación de pobreza e inclusión productiva y que conlleven a la formalidad (ej. encadenamientos productivos, inclusión financiera, digitalización, habilidades gerenciales)</t>
  </si>
  <si>
    <t xml:space="preserve">Revisión y ajuste normativo al marco de políticas de descentralización y desarrollo territorial que permita una mayor armonización de instrumentos existentes, (PGOT, sistema de ciudades, misión para la transformación del campo, unidades especiales de desarrollo fronterizo, zonas de integración fronteriza). </t>
  </si>
  <si>
    <t>BP.4, BE.3, BL.2</t>
  </si>
  <si>
    <t xml:space="preserve">UTF /COL/161/COL         </t>
  </si>
  <si>
    <t xml:space="preserve">Capacidad para planear e intervenir el territorio de forma holística y armonizada entre los diferentes instrumentos de planeación económica social y ambiental (apoyo en elaboración de PDT, OT, POMCAS, y catastro multipropósito, planes de integración fronteriza; operaciones urbanas integrales etc.). </t>
  </si>
  <si>
    <t>Capacidades del Estado, sectores productivos y comunidades para la prevención, recuperación resiliente poscrisis y adaptación a los impactos del cambio climático (ej. convergencia de fuentes para la financiación de la adaptación, actualización de planes y capacidades de gestión de riesgo en territorios de algo riesgo). </t>
  </si>
  <si>
    <t xml:space="preserve">* 9782 - 660 familias acceden a información oportuna frente a riesgos agroclimáticos provenientes de los sistemas de alerta temprana (SAT) comunitarios., due: 2024-Dec-31
* 9783 - 2540 hectáreas en proceso de recuperación y/o reconversión productiva., due: 2024-Dec-31
* 9784 - 65% de los departamentos de Colombia (21) acceden a información agroclimática para mejorar la toma de decisiones., due: 2024-Dec-31
* 9785 - 80 instituciones fortalecidas en agricultura sostenible y resiliente al clima, due: 2024-Dec-31
* 9786 - 2998  personas acceden a acciones anticipatorias para restaurar su capacidad productiva y sus medios de vida esenciales para la seguridad alimentaria y nutricional.
, due: 2024-Dec-31
* 9787 - 5 instituciones nacionales y territoriales y las comunidades vulnerables afectadas por inundaciones recurrentes en La Mojana, han adoptado estrategias para la recuperación de los medios de vida y el desarrollo de acciones anticipatorias replicables en otros municipios en contextos similares., due: 2024-Dec-31
* 9788 - Mejora de la vigilancia de los efectos de diversas perturbaciones en los medios de vida agrícolas y los sistemas alimentarios del país (Agenda DIEM), due: 2024-Dec-31
</t>
  </si>
  <si>
    <t xml:space="preserve">TCP/COL/3901              OSRO/COL/131/CHA          OSRO/COL/135/GER         </t>
  </si>
  <si>
    <t xml:space="preserve">Capacidades nacionales, territoriales y comunitarias para la Lucha contra el hambre a través de del diseño o implementación de políticas públicas enfocadas en el ODS 2 en un contexto de emergencia, estabilización y condición habilitante para el desarrollo sostenible (ej. Hambre Cero, medios de vida y vinculación con mecanismos de protección social) </t>
  </si>
  <si>
    <t xml:space="preserve">OSRO/COL/135/GER         </t>
  </si>
  <si>
    <t>Capacidades para la producción, uso/incidencia (ej. vínculo entre medición, formulación estratégica financiación) y visibilización de datos que permitan mejorar la toma de decisiones, incidir en el diseño de políticas, así como hacer seguimiento y evaluación que permitan y medir y retribuir inversiones y evaluar el impacto de las acciones para la aceleración de ODS.</t>
  </si>
  <si>
    <t>MPP Output 2.2 Instituciones de gobierno a nivel nacional y subnacional;y otros actores relevantes cuentan con capacidades fortalecidas para impulsar políticas y programas enfocados en la innovación para una producción agrícola sostenible;eficiente y resiliente ante externalidades y crisis;y facilitar el acceso de los agricultores familiares;principalmente jóvenes;mujeres rurales y pueblos indígenas a los servicios rurales y tecnologías digitales.</t>
  </si>
  <si>
    <t xml:space="preserve">* 7531 - El Ministerio de Ambiente, Agua y Transición Ecológica  (MAATE) y el Ministerio de Agricultura y Ganadería (MAG) **formulan el documento del proyecto Ganadería Regenerativa **cuyo objetivo es la reducción de emisiones de GEI y el incremento de la resiliencia del sector agropecuario (GEF 8- Ganaderia Regenerativa) #Data, due: 2024-Dec-31
* 7530 - El Ministerio de Agricultura y Ganadería (MAG) y la Secretaría Nacional de Gestión de Riesgos en estrecha articulación con los Gobiernos Autónomos Descentralizados (GAD), **elaboran e implementan un plan provincial de acciones anticipatorias para protección de los medios de vida** agropecuarios frente al fenómeno de El Niño. #Inclusion, #Gender, #Data, due: 2024-Jun-30
* 7532 - Líderes comunitarios y técnicos de los Gobiernos Autónomos Descentralizados (GAD) Provinciales, Cantonales y Parroquiales **fortalecen sus capacidades en el Manejo Integrado del Paisaje** . #Gender, due: 2025-Sep-30
</t>
  </si>
  <si>
    <t>BP.1, BL.3</t>
  </si>
  <si>
    <t xml:space="preserve">GCP /ECU/101/EC          </t>
  </si>
  <si>
    <t>Data,Gender,Inclusion</t>
  </si>
  <si>
    <t>MPP Output 1.3 Familias y personas vulnerables adquieren conocimientos y participan en programas enfocados en la transición hacia dietas saludables;inocuas;con pertinencia cultural y enfoque de género para prevenir y disminuir el hambre;la inseguridad alimentaria y la malnutrición.</t>
  </si>
  <si>
    <t xml:space="preserve">* 7152 - El Ministerio de Agricultura y Ganadería (MAG), en articulación con los Gobiernos Autónomos Descentralizados (GAD), diseñan y ejecutan un **programa de fortalecimiento de capacidades en producción agroecológica y alimentación **saludable, además de la **implementación de 5000 huertos familiares** en la modalidad Creciendo con Nuestros Hijos (CNH) del MIES como estrategia para la prevención y disminución de la Desnutrición Crónica Infantil. #Inclusion, #Gender, #Innovation., due: 2024-Dec-31
* 7153 - El Ministerio de Educación (MINEDUC) y el Ministerio de Agricultura y Ganadería (MAG) ** fortalecen la educación alimentaria y nutricional de niñas, niños y adolescentes, a través de la implementación de 120 huertos escolares **como parte del modelo de Escuelas Sostenibles para prevenir y disminuir la malnutrición. #Inclusion, #Innovation., due: 2024-Dec-31
</t>
  </si>
  <si>
    <t>Innovation,Gender,Inclusion</t>
  </si>
  <si>
    <t>MPP Output 1.5 Las instituciones gubernamentales de nivel nacional y subnacional cuentan con mecanismos intersectoriales de seguimiento;monitoreo y evaluación de las estrategias implementadas enfocadas en la transición hacia dietas saludables y la eliminación del hambre;la inseguridad alimentaria y la malnutrición;considerando el enfoque de género.</t>
  </si>
  <si>
    <t xml:space="preserve">* 7154 - El Ministerio de Educación (MINEDUC) con el apoyo técnico de FAO **desarrolla e implementa una herramienta virtual de seguimiento, monitoreo y evaluación del modelo de gestión de Escuelas Sostenibles para el Programa de Alimentación Escolar**  . #Innovation, #Technology, due: 2024-Dec-31
* 7155 - El Ministerio de Inclusión Económica y Social (MIES) con la asistencia técnica de la FAO **desarrolla e implementa una herramienta virtual de seguimiento, monitoreo y evaluación del modelo de gestión de Escuelas Sostenibles en sus servicios de desarrollo infantil: centros de desarrollo infantil (CDI) y creciendo con nuestros hijos (CNH)**. #Innovation, #Technology, due: 2024-Dec-31
</t>
  </si>
  <si>
    <t>BN.1, BN.2, BL.4</t>
  </si>
  <si>
    <t>MPP Output 3.1 Políticas;estrategias;leyes u otros instrumentos normativos desarrollados e implementados para la transición ecológica que incluye la mitigación y adaptación al cambio climático de los sistemas agroalimentarios;la conservación y la restauración de los ecosistemas terrestres y marinos;y la gestión sostenible de la biodiversidad para la alimentación y la agricultura.</t>
  </si>
  <si>
    <t xml:space="preserve">* 7567 - El Gobierno contará con un **Plan de Acción Nacional para Páramos y una herramienta web **que le permitirá evaluar riesgos climático a nivel local y Manejo Sostenible de la Tierra a escala de paisaje  que será un apoyo a los GADs para actualizar sus Planes de Desarrollo y Ordenamiento Territorial a escala de paisajes. #Data #Technology, #Complements, due: 2024-Dec-31
* 7568 - El Ministerio de Ambiente, Agua y Transición Ecológica (MAATE) **desarrolla normativas secundarias para la gestión del aprovechamiento sustentable tales como la actualización del Acuerdo Ministerial 010 sobre la metodología de zonificación de Áreas Protegidas**, con énfasis en las Zonas de Uso Sostenible (ZUS). #Legal, due: 2024-Dec-31
* 7569 - El Ministerio de Ambiente, Agua y Transición Ecológica (MAATE) **diseña e implementa participativamente la Estrategia para la Gestión Sostenible del Patrimonio Forestal Nacional  y Plan de Acción conexo **para incentivar la actividad forestal sostenible, rentable e inclusiva, que además favorezca la atracción de inversiones nacionales e internacionales. #Complements, due: 2024-Dec-31
* 7570 - El Ministerio de Ambiente, Agua y Transición Ecológica (MAATE) y ministerios sectoriales coordinadamente  **formulan la segunda Contribución Determinada a nivel Nacional (NDC)**, con planteamiento de metas ambiciosas que facilitan el acceso al financiamiento climático internacional #Gender #Youth #Complements, due: 2024-Dec-31
* 7565 - Gobiernos Autónomos Descentralizados Provinciales, Cantonales y Parroquiales (GAD) **incorporan el enfoque de a través de la formulación de ordenanzas y otros instrumentos de planificación local**. # Complements, due: 2025-Sep-30
* 7566 - El Ministerio de Ambiente, Agua y Transición Ecológica (MAATE), los Gobiernos Autónomos Descentralizados (GAD), las comunidades locales y otros actores clave para la gestión de recursos hídricos, **formulan 3 planes de manejo para tres áreas de protección hídrica incorporando criterios sobre gestión integrada de los recursos hídricos, cambio climático y enfoque de género**. #Complements, #Gender, #Data, due: 2024-Sep-30
</t>
  </si>
  <si>
    <t>2.5, 15.1, 15.3, 15.4, 15.6</t>
  </si>
  <si>
    <t>BE.3, BL.4</t>
  </si>
  <si>
    <t xml:space="preserve">GCP /ECU/093/GFF          GCP /ECU/101/EC           GCP /ECU/095/GFF         </t>
  </si>
  <si>
    <t>Data,Technology,Complements,Gender,Youth,Legal</t>
  </si>
  <si>
    <t>MPP Output 3.3 Capacidades institucionales y de la población fortalecidas en el ámbito de la mitigación y adaptación al cambio climático de los sistemas agroalimentarios;la conservación y la restauración de los ecosistemas terrestres y marinos;y la gestión sostenible de la biodiversidad para la alimentación y la agricultura.</t>
  </si>
  <si>
    <t xml:space="preserve">* 7582 - El Ministerio de Ambiente, Agua y Transición Ecológica (MAATE), el Ministerio de Agricultura y Ganadería (MAG), la academica, el sector privado y organizaciones de la Sociedad Civil (en un total de 20 instituciones y 26 puntos focales técnicos) **implementan la agenda de investigación forestal del Ecuador desde el espacio del Comité Científico Forestal (CCF)**, apoyando continuamente al fortaleciendo del sistema nacional de monitoreo de bosques y las políticas de manejo forestal sostenible (MFS). #Complements, due: 2024-Dec-31
* 7581 - Técnicos nacionales, subnacionales e investigadores (75) - desagregados por género y etnia - de diferentes instituciones así como promotores comunitarios (25) - pertenecientes a pueblos y nacionalidades - **fortalecen capacidades sobre el enfoque DNT para la implementación de medidas y el monitoreo de la degradación neutral de la tierra (DNT)**. #IndigenousPeoples #Gender, due: 2025-Sep-30
* 7577 - Comunidad indígena amazónica, a través de la implementación del segundo pilotaje de Manejo Forestal Sostenible,  **genera insumos técnicos para la actualización del marco normativo vigente sobre MFS comunitario y productos forestales no maderables (PFNM)**. #IndigenousPeoples, #Complements, due: 2025-Sep-30
* 7578 - Comunidad indígena amazónica **formulan e implementan dos Planes de Manejo Integral (PMI) **para el manejo forestal sostenible a escala de paisaje y **cuatro programas de aprovechamiento de manejo forestal sostenible (MFS)**.
#IndigenousPeoples, #Innovation, due: 2025-Sep-30
* 7579 - El Ministerio de Ambiente, Agua y Transición Ecológica (MAATE), **implementa incentivos (fondos concursables) en 7 provincias para el fortalecimiento de los bioemprendimientos de las organizaciones rurales** (Agricultura Familiar Campesina y Organizaciones de Productores/as Forestales y Agrícolas - OFPA) relacionados con la** conservación y uso sostenible de la biodiversidad nativa, los bosques y los recursos naturales en los paisajes forestales y agrícolas**, considerando 3 enfoques transversales: género, juventud y pueblos indígenas. #IndigenousPeoples, #Youth, #Gender, due: 2025-Mar-31
* 7580 - El Ministerio de Ambiente, Agua y Transición Ecológica (MAATE), los Gobiernos Autónomos Descentralizados (GAD), las comunidades locales y otros actores clave para la gestión de recursos hídricos, **han fortalecido sus capacidades técnicas y administrativas para implementar e integrar las acciones de adaptación al cambio climático definidas en la NDC ** facilitando el acceso financiamiento climático proveniente del Fondo Verde para el Clima (FVC). #Complements , due: 2024-Jun-30
</t>
  </si>
  <si>
    <t>Virginia.VallejoRojas@fao.org</t>
  </si>
  <si>
    <t>2.5, 15.1, 15.3, 15.6</t>
  </si>
  <si>
    <t xml:space="preserve">GCP /ECU/093/GFF          UTF /ECU/103/ECU          GCP /ECU/105/GCR         </t>
  </si>
  <si>
    <t>Innovation,Complements,Gender,Youth,IndigenousPeoples</t>
  </si>
  <si>
    <t>MPP Output 1.4 Programas y estrategias locales de carácter multisectorial y con enfoque de género;implementados;enfocados en la erradicación del hambre;la inseguridad alimentaria y la malnutrición;y que impulsan la transformación de los sistemas alimentarios urbanos y periurbanos;favoreciendo especialmente a la población en situación de vulnerabilidad.</t>
  </si>
  <si>
    <t xml:space="preserve">* 7156 - El Ministerio de Inclusión Económica y Social (MIES) en articulación con el Ministerio de Salud Pública (MSP) y el Ministerio de Agricultura y Ganadería (MAG)** implementan el modelo de Escuelas Sostenibles **en sus servicios de desarrollo infantil: centros de desarrollo infantil (CDI) y creciendo con nuestros hijos (CNH), como estrategia de prevención y disminución de la malnutrición, especialmente la Desnutrición Crónica Infantil (DCI) en 5 cantones piloto. #Inclusion., due: 2024-Dec-31
* 7157 - 5 Gobiernos Autónomos Descentralizados (GAD) junto con el Ministerio de Agricultura y Ganadería (MAG), **implementan la estrategia de comercialización directa de la Agricultura Familiar Campesina (AFC) en zonas urbanas**, asegurando espacios de comercialización directa y permanente a 175 familias de la AFC, promoviendo al acceso a alimentos saludables y de pertinencia cultural dentro de pantanos alimentarios de las zonas urbanas. #Inclusion, #Gender, #Youth., due: 2024-Dec-31
* 7158 - 5 Gobiernos Autónomos Descentralizados (GAD) en articulación con el Ministerio de Educación (MINEDUC), Ministerio de Salud Pública (MSP), Ministerio de Agricultura y Ganadería (MAG) y Secretaría Técnica Ecuador Crece sin Desnutrición Infantil (STECSD) **incluyen indicadores del Programa de Alimentación Escolar en los planes de acción local de las mesas intersectoriales cantonales**, para la prevención y disminución de la malnutrición infantil. #Inclusion., due: 2024-Dec-31
</t>
  </si>
  <si>
    <t>BN.1, BN.3, BN.5, BE.4</t>
  </si>
  <si>
    <t>MPP Output 2.3 Organizaciones rurales y pequeños productores de la agricultura familiar con capacidades fortalecidas;participando en programas para la innovación productiva agrícola sostenible;respaldados por innovaciones tecnológicas que incrementan la productividad;la resiliencia y la generación y acceso a oportunidades económicas;garantizando la igualdad de género y empoderamiento de las mujeres rurales.</t>
  </si>
  <si>
    <t xml:space="preserve">* 7537 - Las organizaciones y usuarios de la tierra de los Gobiernos Autónomos Descentralizados (GAD) **implementan prácticas agrícolas sostenibles (approx: 47753 ha),  registran  emisiones evitadas (approx: 528 360 TON de CO2 evitadas) y secuestro (10 567 203 TON CO2 en 20 años) de carbono**, tomando como referencia políticas y prácticas de mitigación y adaptación al cambio climático nacionales y locales disponibles como resultado de la intervención del enfoque de Manejo Integral de Suelos. #Data # innovation, due: 2025-Sep-30
* 7539 - Organización de segundo grado de productores/as agroforestales indígenas de la Amazonía  **implementa un proceso de digitalización del Sello Chakra Amazónica** - procesos (verificación, acreditación y monitoreo), generando capacidades en el grupo de jóvenes de la Corporación #IndigenousPeoples, #Innovation, #Youth, due: 2025-Sep-30
* 7540 - Organización de primer grado de productores/as agroforestales indígenas de la Amazonía** implementa un sistema de trazabilidad en al menos 500 unidades productivas (chakras) con la información requerida para cumplir con el sistema de debida diligencia para la regulación europea EUDR, la certificación orgánica, el sistema participativo de garantía (SPG) Chakra y Comercio Justo FAIRTRADE**. #IndigenousPeoples, #Innovation, #Youth, due: 2025-Sep-30
* 7541 - Al menos 10 organizaciones rurales (Agricultura Familiar Campesina y Organizaciones de Productores/as Forestales y Agrícolas - OFPA) con nuevos proyectos han sido **fortalecidas para facilitar el acceso a recursos productivos, servicios de asistencia técnica y extensionismo, información y tecnologías digitales, diversificación de fuentes de ingreso agrícolas y no agrícolas **(especialmente relacionadas con el turismo rural), **acceso a mercados potenciales y financiamiento**, considerando 3 enfoques transversales: género, juventud y pueblos indígenas. #IndigenousPeoples, #Youth, #Gender, due: 2025-Dec-31
* 7536 - Instituciones Públicas como el Ministerio de Agricultura y Ganadería (MAG), Gobiernos Autónomos Descentralizados (GAD) y otras **desarrollan mecanismos para la inclusión laboral de jóvenes rurales en sectores de la producción y servicios agroalimentarios**. #Inclusion, #Innovation, #Complements #Youth, due: 2025-Sep-30
* 7538 - Organizaciones de la Agricultura Familiar Campesina y Pesca Artesanal, participan en la **formulación e implementación de programas de desarrollo técnico, asociativo y de gestión empresarial **para la inclusión en mercados  locales, nacionales e internacionales, a productores de la AFC y pesca artesanal. #Inclusion, #Innovation, #Complements #Gender,, due: 2025-Dec-31
</t>
  </si>
  <si>
    <t>2.3, 2.4, 9.3</t>
  </si>
  <si>
    <t xml:space="preserve">GCP /GLO/931/MUL         </t>
  </si>
  <si>
    <t>Paraguay (PY, FLPAR)</t>
  </si>
  <si>
    <t>2.1 Se ha logrado un sistema alimentario más saludable;mediante la generación de información actualizada y normativas sobre el consumo de alimentos y el fortalecimiento de la institucionalidad para la producción sostenible de alimentos de la agricultura familiar;promoviendo su organización (cohesión social).</t>
  </si>
  <si>
    <t xml:space="preserve">* 7975 - Plan Nacional de Agricultura Familiar Campesina elaborado y aprobado como mecanismo de fortalecimiento del Viceministerio de Agricultura Familiar Campesina; en el marco de la Ley Nº 6286/19 - "De Defensa, Restauración y Promoción de la Agricultura Familiar Campesina". , due: 2024-Dec-31
* 8177 - Ley de Derecho Humano a la Alimentación aprobada; bajo el liderazgo del Frente Parlamentario contra el Hambre (FPH),, due: 2024-Dec-31
* 8178 - Un Foro Nacional de Inversiones para la Agricultura Familiar Campesina realizado bajo la metodología Hand in Hand (H&amp;H) y liderado por el Ministerio de Agricultura y Ganadería (MAG) en articulación con el sector privado, cooperativas y asociaciones de la agricultura familiar campesina. , due: 2024-Dec-31
* 8180 - Mejorado el marco normativo e institucional actual en materia de alimentación escolar para garantizar la cobertura universal con calidad nutricional e inocuidad, durante todo el año lectivo en todo el país, conforme a los criterios legales de priorización y de manera sostenible del Programa de Alimentación Escolar (PAEP)., due: 2024-Dec-31
* 8181 - Mejorado el sistema integrado de vigilancia de la Resistencia a los Antimicrobianos (RAM) incorporando la salud humana, animal y ambiental, de acuerdo con el Plan Nacional de la RAM y el modelo Una Salud.
, due: 2025-Dec-31
* 8182 - Sistemas de detección, diagnóstico y gestión integrada de la información de salud humana, animal y ambiental a nivel nacional y subnacional en funcionamiento de manera articulada bajo un protocolo consensuado entre el Ministerio de Agricultura y ganadería y el Ministerio de Salud Pública y Bienestar Social (departamental y local)., due: 2025-Dec-31
* 8185 - El Sistema Estadístico Nacional (SISEN), produce y difunde estadísticas confiables y oportunas para el mejor conocimiento de la realidad nacional en el ámbito de la producción agrícola, seguridad alimentaria y nutricional, tenencia de tierra, agricultura familiar campesina, pérdida y desperdicio de alimentos, entre otros, a través del fortalecimiento de capacidades y la aplicación de instrumentos estadísticos (CAN, FIES, ENAN). , due: 2025-Jun-30
</t>
  </si>
  <si>
    <t>Fabiola.Alcorta@fao.org</t>
  </si>
  <si>
    <t>1.4, 2.4</t>
  </si>
  <si>
    <t>BP.3, BP.4, BL.4</t>
  </si>
  <si>
    <t>3.1 Las instituciones nacionales cuentan con normativas;instrumentos y recursos que permiten dar respuestas para la adaptación al;y mitigación del cambio climático de poblaciones en situación de vulnerabilidad.</t>
  </si>
  <si>
    <t xml:space="preserve">* 8186 - 8% de los hogares participantes del PROEZA introducen cocinas mejoradas para la reducción de consumo de uso de leña y emisión de carbono. , due: 2025-Dec-31
* 8187 - 8.500 familias campesinas e indígenas han adoptado prácticas de producción agroforestal para la adaptación al cambio climático., due: 2025-Dec-31
* 8188 - El Instituto Nacional Forestal (INFONA) cuenta con normativas e instrumentos revisados y ajustados para la mejora del clima comercial para la reforestación., due: 2025-Dec-31
* 8190 - El MAG, IPTA y sector privado promueven y adoptan tecnologías innovadoras y sostenibles en la producción de algodón, sensibles y resilientes al cambio climático, agregando valor a la cadena algodonera., due: 2025-Jun-30
* 8192 - Información producida y difundida sobre alimentos del bosque de alto potencial y sistemas agroalimentarios que contribuyan a la mejora de la seguridad alimentaria, nutrición y biodiversidad a nivel nacional. , due: 2025-Dec-31
* 8193 - Doscientas (200) fincas de productores indígenas y campesinos (1.000 familias) en sinergia con el MAG, INDI, INFONA y CAH aplican prácticas de producción sostenible (incluidos sistemas de producción y comercialización de PNMB). , due: 2025-Dec-31
* 8194 - Protocolo de respuesta a incendios forestales y deforestación elaborado bajo el liderado por el INFONA, en coordinación con la Secretaría de Emergencia Nacional (SEN)., due: 2024-Jun-30
* 8195 - Sistema Nacional de Monitoreo Forestal (SNMF) en funcionamiento pleno para evaluar la superficie de cobertura forestal del país y las emisiones por deforestación y degradación forestal, en tiempo real; automatizado. , due: 2025-Dec-31
* 8196 - Al menos 15% del territorio perteneciente a comunidades indígenas se encuentran geo - referenciado e identificadas sus áreas forestales, a través del trabajo participativo y coordinado entre las organizaciones indígenas, INDI, INDERT, MAG, INFONA, municipios y gobernaciones. , due: 2025-Dec-31
* 8198 - Información sobre la cobertura forestal nacional actualizada; a través del Inventario Forestal Nacional (IFN). , due: 2025-Dec-31
* 9225 - El Ministerio del Ambiente y Desarrollo Sostenible cuenta con un Plan de recursos hídricos con enfoque de adaptación al CC para el fomento de la utilización sostenible, la conservación y la restauración. , due: 2025-Dec-31
</t>
  </si>
  <si>
    <t>2.4, 12.4, 13.b</t>
  </si>
  <si>
    <t>BE.1, BE.2, BE.3</t>
  </si>
  <si>
    <t>1.1 Se preparan e implementan planes y estrategias de reducción de la pobreza y protección social;con especial atención a grupos en situación de vulnerabilidad como pueblos indígenas y mujeres rurales.</t>
  </si>
  <si>
    <t xml:space="preserve">* 7955 - Lineamiento operativo y mecanismo innovador para la gestión integrada y el monitoreo del Plan Nacional de Reducción de la Pobreza diseñado y aprobado por el Ministerio de Desarrollo Social (MDS) para el logro efectivo de las metas vinculadas a indicadores de protección social, de seguridad alimentaria y de fortalecimiento de la agricultura familiar. , due: 2025-Dec-31
* 7958 - Estrategia de innovación científica y tecnológica para la inclusión económica de mujeres y jóvenes rurales implementado de manera conjunta entre el Ministerio de la Mujer, Ministerio de Desarrollo Social y el Gabinete Social (GS) y Crédito Agrícola de Habilitación (CAH), en menos 3 departamentos priorizados en el Marco de la Ley de Mujeres Rurales (Ley 5446/15). , due: 2025-Jun-30
* 7959 - Mujeres artesanas del algodón asistidas por el IPA y MAG acceden a canales de comercialización digital mejorados para la venta de sus productos., due: 2025-Dec-31
* 9015 - 12 municipios y 4 Centro de Desarrollo Agropecuario del Ministerio de Agricultura y Ganadería (MAG) de los departamentos de San Pedro, Caazapá y Ñeembucú fortalecen capacidades en análisis de riesgos y alerta temprana y participan de la construcción y actualización de los Planes de Acción Anticipatorias (PAA). , due: 2024-Dec-31
</t>
  </si>
  <si>
    <t>1.1</t>
  </si>
  <si>
    <t>BL.1, BL.3, BL.5</t>
  </si>
  <si>
    <t>PRODUCE cuenta con capacidades fortalecidas para impulsar la transformación azul promovida, a partir de la mejora de sistemas productivos sostenibles de la pesca y acuicultura con la finalidad de garantizar la seguridad alimentaria y nutricional con enfoque integrado (principio de no dejar a nadie atrás)</t>
  </si>
  <si>
    <t xml:space="preserve">* 7038 - Al 2025, PRODUCE cuenta con capacidades fortalecidas para el control de la pesca no reglamentada, no declarada e ilegal, en el marco de la transformación azul promovida por la FAO. #Innovation, due: 2025-Dec-31
* 7039 - Al 2025, PRODUCE y gobiernos locales, con asistencia de la FAO, gestionan la movilización de recursos para fortalecer la investigación, desarrollo e innovación en el sector pesca y acuicultura, due: 2025-Dec-31
* 7040 - PRODUCE y SANIPES implementan tecnologías smart para garantizar la sanidad acuícola, mejorando la sostenibilidad acuícola en el marco de la transformación azul promovida por la FAO. 
#Innovation, due: 2025-Dec-31
</t>
  </si>
  <si>
    <t xml:space="preserve">GCP /GLO/086/ROK         </t>
  </si>
  <si>
    <t>Los sectores MIDAGRI, MIDIS, PRODUCE, MINSA y gobiernos regionales y locales implementan políticas y otros instrumentos normativos y técnicos actualizados que garanticen la producción, disponibilidad y acceso a dietas saludables y desarrollo de entornos alimentarios saludables, modelos de educación alimentaria y nutricional, en el marco de la política de alimentación saludable, con enfoque integrado</t>
  </si>
  <si>
    <t xml:space="preserve">* 7026 - Ciudades intermedias del Perú desarrollan e implementan politicas alimentarias urbanas con enfoque de sistemas alimentarios sostenibles y con apoyo de plataformas multiactor. #Inclusion, due: 2024-Dec-31
* 7027 - MIDIS, con asistencia técnica de FAO, incorporan mejoras en los procesos operativos del Programa de Alimentación Escolar Qali Warma para mejorar su eficiencia y vincularlo a resultados nutricionales y de desarrollo.#Inclusion, due: 2025-Dec-31
* 7028 - El MIDIS, MIDAGRI y los gobiernos regionales y locales Junín, Huancavelica, Loreto, Lima y Ancash, con apoyo de la FAO, implementan un plan de capacitaciones y asistencia técnica para alimentación saludable y compras estatales a la agricultura familiar, en el marco de las estrategias de consolidación de los Programas de Alimentación Escolar. 
#Inclusion; #Gender; #Youth;, due: 2024-Dec-31
* 7029 - El INEI, con asistencia de la FAO, incorporan el índice la inseguridad alimentaria en la encuesta nacional de hogares utilizando la escala FIES. #Data, due: 2025-Dec-31
* 7030 - MINSA, con asistencia técnica de la FAO,  desarrolla, publique y difunde instrumentos para la implementación de la Ley 30021, Ley de promoción de la alimentación saludable para niños, niñas y adolescentes #Youth; #Inclusion; #Gender, due: 2025-Dec-31
</t>
  </si>
  <si>
    <t>Data,Gender,Youth,Inclusion</t>
  </si>
  <si>
    <t xml:space="preserve">El Estado y las organizaciones de base cuentan con mejores capacidades para el fortalecimiento de políticas, estrategias, marcos normativos, instrumentos de planificación e incentivos que fomentan modelos sostenibles de producción agraria, pesquera y forestal, la conservación y restauración de ecosistemas, uso y aprovechamiento sostenible de los recursos naturales, la adaptación y mitigación a los efectos del cambio climático. </t>
  </si>
  <si>
    <t xml:space="preserve">* 7041 - Gobiernos regionales y locales, comunidades campesinas de las regiones de Piura, Tumbes, Lambayeque y La Libertad, en el marco del proyecto GEF Bosques Secos, cuentan con una línea de base que determina la brecha de capacidades para el  para el fortalecimiento de políticas, estrategias, marcos normativos, instrumentos de planificación,  e incentivos que fomentan modelos sostenibles de producción agrícola y forestal, la conservación y restauración de ecosistemas, uso y aprovechamiento sostenible de los recursos naturales en los bosques secos de la Costa norte de Perú. #IndigenousPeoples #Gender #Data #Inclusion, due: 2024-Dec-31
* 7043 - Gobiernos regionales y locales, comunidades nativas y organizaciones de base de Ucayali, Loreto y Junín, en el marco del proyecto ASL2, cuentan con una línea de base que determina la brecha de capacidades para el fortalecimiento de políticas, estrategias, marcos normativos, instrumentos de planificación e incentivos que fomentan modelos sostenibles de producción agraria, acuícola y forestal, la conservación y restauración de ecosistemas, uso y aprovechamiento sostenible de los recursos naturales. #IndigenousPeoples #Gender #Data #Inclusion, due: 2024-Dec-31
</t>
  </si>
  <si>
    <t>Rocio.MalleuxHernani@fao.org</t>
  </si>
  <si>
    <t>BE.1, BE.2</t>
  </si>
  <si>
    <t xml:space="preserve">GCP /PER/052/GFF          GCP /PER/057/GFF          TCP/PER/3904/C1          </t>
  </si>
  <si>
    <t>Data,Gender,Inclusion,IndigenousPeoples</t>
  </si>
  <si>
    <t xml:space="preserve">* 10436 - Gobiernos regionales y locales, comunidades nativas y organizaciones de base de Ucayali, Loreto y Junín, en el marco del proyecto ASL2, cuentan con una línea de base que determina la brecha de capacidades para el fortalecimiento de políticas, estrategias, marcos normativos, instrumentos de planificación e incentivos que fomentan modelos sostenibles de producción agraria, acuícola y forestal, la conservación y restauración de ecosistemas, uso y aprovechamiento sostenible de los recursos naturales. #IndigenousPeoples #Gender #Data #Inclusion, due: 2024-Dec-31
* 10437 - Gobiernos regionales y locales, comunidades campesinas de las regiones de Piura, Tumbes, Lambayeque y La Libertad, en el marco del proyecto GEF Bosques Secos, cuentan con una línea de base que determina la brecha de capacidades para el  para el fortalecimiento de políticas, estrategias, marcos normativos, instrumentos de planificación,  e incentivos que fomentan modelos sostenibles de producción agrícola y forestal, la conservación y restauración de ecosistemas, uso y aprovechamiento sostenible de los recursos naturales en los bosques secos de la Costa norte de Perú. #IndigenousPeoples #Gender #Data #Inclusion, due: 2024-Dec-31
</t>
  </si>
  <si>
    <t>Monica.OliverosDelgado@fao.org</t>
  </si>
  <si>
    <t>El Estado a nivel nacional, regional y local, así como la población cuentan con capacidades fortalecidas para la conservación, restauración y gestión sostenible de ecosistemas y su biodiversidad, la implementación de prácticas productivas sostenibles y climáticamente inteligentes, bajo un enfoque de género, interculturalidad y gestión integrada de paisajes</t>
  </si>
  <si>
    <t xml:space="preserve">* 7046 - Las comunidades campesinas de las regiones de Tumbes, Piura, Lambayeque y La Libertad, en el marco del proyecto GEF Bosques Secos, cuentan con un diagnóstico participativo de las principales cadenas de valor para la producción y el acceso a los mercados de productos agrícolas sostenibles de bosques secos. #IndigenousPeople #Gender #Data #Inclusion, due: 2024-Dec-31
* 7047 - MINAM, con apoyo de la FAO, formulan el documento del proyecto Ganadería regenerativa que promueve paisajes sostenibles para su presentación al GEF (CN 704570) #IndigenousPeople #Gender #Data #Inclusion #Youth, due: 2025-Dec-31
* 7048 - Las comunidades nativas de las regiones Ucayali, Loreto y Junín, en el marco del proyecto GEF ASL2, cuentan con un diagnóstico participativo de las principales cadenas de valor que permitirá la articulación con nichos de mercados para productos de la biodiversidad bajo manejo sostenible. #IndigenousPeople #Gender #Data #Inclusion, due: 2024-Dec-31
</t>
  </si>
  <si>
    <t>13.1, 13.2</t>
  </si>
  <si>
    <t>Data,Gender,Youth,Inclusion,IndigenousPeoples</t>
  </si>
  <si>
    <t>Pescadores artesanales y productores  afectados por desastres  climáticos y antrópicos, cuentan con capacidades e instrumentos para recuperar sus medios de vida y su seguridad alimentaria y desarrollan estrategias para estar mejor preparados ante nuevos desastres con enfoque integrado (principio de no dejar a nadie atrás).</t>
  </si>
  <si>
    <t xml:space="preserve">* 7023 - 656 pescadores de orilla recuperan sus equipos y aparejos de pesca (Redes, flotadores, anzuelos, materiales para pesca de orilla), due: 2024-Feb-29
* 7024 - 50 mujeres de familias de pescadores cuentan con equipos para mejorar su capacidad de comercialización y su actividad comercial y desarrollan capacidades en buenas prácticas de manipuleo, conservación, y comercialización. #Inclusion; #Gender, due: 2024-Feb-29
* 7025 - 207 pescadores artesanales embarcados de los distritos de Ancón y Chancay en Lima reciben insumos y materiales para el restablecimiento de sus embarcaciones., due: 2024-Feb-29
* 7054 - 866 pescadores artesanales y mujeres de familias reciben asistencia técnica en actividades de empleo alternativo a la pesca artesanal y en fortalecimiento de su actividad, due: 2024-Feb-29
* 10432 - 2500 agricultores y productores agropecuarios afectados por lluvias intensas e inundaciones a causa del FEN Global recuperan el acceso físico a alimentos y recuperan su actividad productiva en cultivos y crianzas, en los departamentos de Piura y Lambayeque.
, due: 2024-Dec-31
* 10433 - El MEF, MIDAGRI, SERFOR, MINAM y SENAMHI con apoyo de la FAO, como entidad acreditada, logran gestionar los recursos del Fondo Verde del Clima para la implementación dos propuestas Readiness para fortalecer la gobernanza multinivel y multisector para un sistema de alerta temprana multipeligro. #Complements, #Gender, #IndigenousPeoples, , due: 2024-Dec-31
* 10434 - La PCM, INDECI, MIDAGRI y otras entidades involucradas en la gestión del riesgo de desastres adoptan un Plan de Acción para fortalecer el marco de gobernanza de los sistemas de alerta temprana multipeligro del Perú. #Complements, due: 2025-Dec-31
* 10435 - La PCM, INDECI, MIDAGRI y otras entidades involucradas en la gestión del riesgo de desastres adoptan una estrategia y plan de acción de género, interculturalidad y alianza con el sector privado para la operacionalización de un sistema nacional de alerta temprana multipeligros. #Complements, #Gender, #IndigenousPeoples, due: 2025-Dec-31
</t>
  </si>
  <si>
    <t>Sandro.GutierrezPortocarrero@fao.org</t>
  </si>
  <si>
    <t xml:space="preserve">TCP/PER/3903              TCP/PER/3904/C1          </t>
  </si>
  <si>
    <t>Complements,Gender,Inclusion,IndigenousPeoples</t>
  </si>
  <si>
    <t xml:space="preserve">Los gobiernos, institutos tecnológicos, sector académico, sector privado, organizaciones de la sociedad y demás socios de la cooperación internacional cuentan con capacidades, herramientas e información para un uso eficiente del agua en la agricultura y la gestión integrada de los recursos hídricos en un contexto de cambio climático (PR1, PR3).	
</t>
  </si>
  <si>
    <t xml:space="preserve">* 8535 - 2.  Instrumentos para integrar el enfoque de gobernanza inclusiva y tenencia del agua como salvaguarda para la ejecución de proyectos de inversión en infraestructuras de riego, así como propuestas que conlleven al uso eficiente del agua en la agricultura y la gestión integrada de los recursos hídricos #inclusion, due: 2025-Dec-31
* 8536 - 3. Mecanismos regionales para asociar la gestión de integrada de cuencas como parte de los Océanos Limpios y Sanos., due: 2025-Dec-31
* 8537 - 1. Generadas las capacidades regionales para medir los indicadores 6.4.1 y 6.4.2 y para su integración en la acción climática (PLACA) así como en las acciones I+D, el diálogo político y la toma de decisiones que favorezcan la resiliencia ante la sequía a nivel nacional y de la región., due: 2025-Dec-31
</t>
  </si>
  <si>
    <t>6.4, 6.5, 12.2</t>
  </si>
  <si>
    <t>Efficiency and transparency of intra-regional trade in the Caribbean is enhanced through strengthening of harmonization and communication on SPS issues in collaboration with CAHFSA improved accessibility of market information; and support to the development of production and trade hubs</t>
  </si>
  <si>
    <t xml:space="preserve">* 8136 - *Food safety measures and biosecurity controls strengthened for the prevention of zoonosis, AMR and Transboundary Animal Diseases. #Data, # Technology, #Innovation, #Complement, due: 2024-Dec-31
</t>
  </si>
  <si>
    <t>2.c, 3.d</t>
  </si>
  <si>
    <t>Data,Technology,Innovation,Complements</t>
  </si>
  <si>
    <t>Caribbean Countries improve their capacities and have access to information, data and tools to monitor progress towards the implementation of the CARICOM regional food and nutrition security policy and achieving SDG 2: end hunger, achieve food security and improved nutrition and promote sustainable agriculture</t>
  </si>
  <si>
    <t xml:space="preserve">* 8125 - A study on the state of food security in the Caribbean using existing FIES data, COAHD and others is conducted in collaboration with the CARICOM. #Complements, #Gender, #Data, due: 2024-Dec-31
* 8127 - A short-term strategy with an action plan (12 to 18 months) to help reduce the impact of high costs of a healthy diet in the Caribbean is designed. #Complements, #Gender, due: 2024-Dec-31
* 8126 - The CARICOM Action Committee for food and nutrition security (CACFSN) remains active and receives support from FAO for the FNS Regional Monitoring platform of the CARICOM. #Complements, #Gender, due: 2025-Dec-31
</t>
  </si>
  <si>
    <t>Data,Complements,Gender</t>
  </si>
  <si>
    <t>Comunidades vulnerables del corredor seco centroamericano y zonas áridas de los países del SICA fortalecen su capacidad de adaptación y reducen su exposición al riesgo climático.</t>
  </si>
  <si>
    <t xml:space="preserve">* 8239 - Planes específicos de cuenca  basados en modelos hidrológicos y de vulnerabilidad al cambio climático elaborados y validados en 7 países del SICA.
 #data #complements, due: 2024-Dec-30
* 8240 - Portafolio de intervenciones específicas de adaptación basada en ecosistemas elaborados y validados en 7 países del SICA.
#innovacion #complements, due: 2025-Dec-30
</t>
  </si>
  <si>
    <t>Julian.Carrazon@fao.org</t>
  </si>
  <si>
    <t>2.3, 2.4, 6.4</t>
  </si>
  <si>
    <t>El Sistema de Integración Centroamericana (SG-SICA) y sus instancias especializadas (COMISCA, CAC, INCAP, SISCA, PROGRESAN y SECAC) fortalecen la Política de Seguridad Alimentaria y Nutricional, con su actualización y creando un Plan de Acción Regional de la Política de Seguridad Alimentaria y Nutricional de Centroamérica y República Dominicana 2012-2032. (POLSAN 2012-2032) integrando las hojas de ruta de los Sistemas Agro-alimentarios ante los desafíos para alcanzar la sostenibilidad, en línea con la actualización e implementación del Plan SAN CELAC</t>
  </si>
  <si>
    <t xml:space="preserve">* 8241 - La SG-SICA y sus instancias especializadas (COMISCA, CAC, INCAP, SISCA, PROGRESAN y SECAC) elaboran un Plan de Acción de la Política de Seguridad Alimentaria y Nutricional (POLSAN) de Centroamérica y República Dominicana 2012-2032, sobre la base de los mandatos pertinentes, la integración de las políticas sectoriales afines y a la luz del contexto generado por la pandemia del COVID-19 y la crisis de precios internacionales. 
#género #data  #innovation  #legal  #indigenouspeople, due: 2025-Dec-30
* 8242 - Fortalecida la gobernanza en Seguridad Alimentaria y Nutricional (SAN) a través de la asistencia técnica para la gestión del proceso de revisión de la Política de Seguridad Alimentaria y Nutricional (POLSAN) de Centroamérica y República Dominicana 2012-2032 y la conformación del consejo SAN SICA. 
#género #data #innovation #legal #indigenouspeople, due: 2025-Dec-30
</t>
  </si>
  <si>
    <t xml:space="preserve">TCP/SLM/3902             </t>
  </si>
  <si>
    <t>Data,Innovation,IndigenousPeoples,Legal</t>
  </si>
  <si>
    <t>Producto 1.1.3: El Poder Ejecutivo;en diálogo con las Organizaciones de la Sociedad Civil correspondientes;ha desarrollado los Planes Estratégicos necesarios para implementar una gestión de recursos transfronterizos hídricos y marítimos;en forma dialogada con los países vecinos;para avanzar hacia modalidades de producción sostenibles fortaleciendo la resiliencia.</t>
  </si>
  <si>
    <t xml:space="preserve">* 6755 - El Ministerio del Ambiente y de Relaciones Exteriores cuentan con un documento de avance del Análisis Diagnóstico Transfronterizo para la gestión de los recursos hídricos de la Cuenca de la Laguna Merín acordado con el Gobierno de Brasil.
#gobernanza #instituciones #inclusión, due: 2025-Dec-31
* 6894 - La DINARA fortalece sus capacidades a través de un documento técnico de análisis de brechas así como recomendaciones de mejora en aspectos normativos y operativos y de control en el marco de la implementación del Acuerdo del Estado Rector del Puerto (AMERP).
#gobernanza #instituciones #capitalhumano, due: 2025-Dec-01
</t>
  </si>
  <si>
    <t>Gonzalo.KmaidRicetto@fao.org</t>
  </si>
  <si>
    <t>BP.1, BP.2</t>
  </si>
  <si>
    <t>Producto 1.1.5: El sector privado y cooperativo cuenta con capacidades fortalecidas para generar alianzas y adoptar prácticas sostenibles que impacten positivamente en la comunidad;economía y medio ambiente</t>
  </si>
  <si>
    <t xml:space="preserve">* 6756 - El INALE cuenta con un prototipo (escalable) de trazabilidad en quesería artesanal a partir de tecnologias de digitalizacion.
#innovación #tecnología #datos #inclusión 
, due: 2024-Dec-31
* 6901 - Las cooperativas agrarias (pequeños productores, mayoría familiares) habrán fortalecido sus capacidades  en  comercializacion a partir del uso extendido del Manual de Comercializacion Cooperativa producido con la FAO. 
#capitalhumano #instituciones #genero #juventud, due: 2024-Dec-01
</t>
  </si>
  <si>
    <t>2.4, 9.3</t>
  </si>
  <si>
    <t>BP.4, BP.5, BE.4</t>
  </si>
  <si>
    <t xml:space="preserve">TCP/RLA/3806             </t>
  </si>
  <si>
    <t>Producto 3.1.1: El Poder Ejecutivo y el Poder Legislativo; en diálogo con los gobiernos subnacionales;organizaciones de la sociedad civil;sector privado y academia;cuentan con instrumentos para actualizar el marco normativo de manera que garantice el Derecho a la Alimentación adecuada.</t>
  </si>
  <si>
    <t xml:space="preserve">* 6753 - El Ministerio de Ambiente, en el marco de la Estrategia Nacional de PDA, contará con una metodologia de medición de perdidas en la cadena avícol, a partir  del trabajo piloto realizado por la FAO y la Fundacion Ricaldoni.
#gobernanza #instituciones #datos
, due: 2025-Dec-31
* 6891 - La UAM (mayor mercado mayorista de frutas y hortalizas en el Uruguay) fortalece sus capacidades contando para ello con el apoyo técnico de la FAO en el diseño y recomendaciones de implementación de un punto verde en materia de PDA y un diagnóstico de  género de la unidad de negocios principal (realizado por FLACSO Uruguay con apoyo FAO). Adicionalmente, se sigue fortaleciendo a la UAM en tanto  canal tradicional de abastecimiento alimentario en Uruguay y mecanismo natural de promocion del mercado local de la agricultura familiar en el contexto del desarrollo de una Agenda Urbana Alimentaria.
#innovación #género #inclusión , due: 2024-Jan-31
* 6892 - La ANEP mejora las capacidades del programa de alimentacion escolar a partir de su integración y participacion en la Red de Alimentacion Escolar Sostenible de FAO  y tambien contribuye con su experiencia a otros paises a través del intercambio virtual y presencial. 
#inclusión #instituciones, due: 2025-Dec-01
* 6893 - El Parlamento Nacional recibe, discute y aprueba el proyecto de Ley de Seguridad Alimentaria y Nutricional que está en consula en el poder ejecutivo.
#gobernanza #instituciones, due: 2025-Dec-01
* 6903 - El Congreso de Intendentes habrá fortalecido sus capacidades para mejorar el Registro Unico de Alimentos (RUNAEV) a partir de un documento de sistematizacion de experiencias internacionales y recomendaciones elaborado por la FAO., due: 2024-Dec-31
</t>
  </si>
  <si>
    <t>BN.1, BN.2, BN.4, BE.4</t>
  </si>
  <si>
    <t>Producto 1.1.2: Los productores agropecuarios fortalecen sus capacidades y las autoridades (MGAP;MA;MSP) poseen un marco institucional y herramientas de política pública para restaurar y conservar ecosistemas terrestres promoviendo modalidades de producción de alimentos de reconocida excelencia a nivel nacional e internacional.</t>
  </si>
  <si>
    <t xml:space="preserve">* 6759 - El MGAP, con el apoyo técnico de FAO y en diálogo con los actores de la sociedad civil y los productores agropecuarios, habra incorporado las lecciones aprendidas del proyecto GyC en el documento ministerial de Estategia de Desarrollo - SENDA GANADERA (uno de los 6 ejes estrtégicos del plan).
#innovacion #gobernanza #inclusion #genero, due: 2025-Dec-31
* 6895 - El MGAP y el MA cuentan con un documento técnico consensuado (con apoyo técnico FAO) que sea la base para eventuales cambios normativos en el àrea de sostenibilidad y regeneración de ecosistemas pastoriles.
#innovación #gobernanza, due: 2025-Dec-01
</t>
  </si>
  <si>
    <t xml:space="preserve">GCP /URU/11061P/GFF      </t>
  </si>
  <si>
    <t>Producto 2.1.1: El MVOT;el MSP;el MIDES;el INE y el MGAP cuentan con información actualizada con estándares internacionales;utilizando metodologías innovadoras sobre el uso de recursos naturales;producción;consumo y cumplimiento de derechos;entre otra información;que les permite desarrollar políticas públicas basadas en evidencia para la toma de decisiones.</t>
  </si>
  <si>
    <t xml:space="preserve">* 6754 - El MGAP y el MA cuentan con información actualizada de pérdidas de alimentos en cadenas priorizadas (cadena avícola), y disponen de una metodologia  para la construcción del indicador 12.3.1.a. en relacion a la cadena. 
#datos 
, due: 2025-Dec-31
* 6896 - Los ministerios: RREE, MSP, MGAP, MA Y MIDES cuentan con una evaluacion exhaustiva y una propuesta concreta de metodologia de encuesta de habitos de consumo, en el marco de un estudio de dieta total.  
#datos #gobernanza #instituciones, due: 2025-Dec-01
* 6897 - MIDES,  MSP e INE con apoyo técnico de FAO continúan la serie de mediciones nacionales de FIES iniciada en 2022 realizando la medicion 2024 para tener una serie completa de tres años.
#datos #gobernanza, due: 2024-Jan-25
</t>
  </si>
  <si>
    <t>BN.1, BL.4</t>
  </si>
  <si>
    <t>Venezuela (Bolivarian Republic of) (VE, FLVEN)</t>
  </si>
  <si>
    <t>Producto 1.2: Instituciones de gobierno, organizaciones de productores y el sector privado cuentan con marcos normativos, programáticos y operativos fortalecidos y con herramientas y capacidades institucionales mejoradas para promover dietas más saludables y lograr sistemas agroalimentarios y cadenas de suministro más eficientes y sostenibles, mejorando la inocuidad, reduciendo las pérdidas e incorporando prácticas de economía circular para garantizar la disponibilidad de alimentos nutritivos y saludables sobre todo para la población más vulnerable, personas mayores, mujeres embarazadas y en lactancia, niñas, niños y adolescentes (NNA), jóvenes, indígenas y afrodescendientes.</t>
  </si>
  <si>
    <t xml:space="preserve">* 6994 - Hogares rurales y Pueblos Indígenas, con asistencia técnica de la FAO, implementan plan de fortalecimiento de capacidades en gestión del agua e irrigación y reciben insumos para la producción en el marco de medidas de acción anticipatoria ante la sequía en la Guajira venezolana., due: 2024-Feb-29
* 6995 - Organizaciones sociales y de pequeños productores, con asistencia técnica de la FAO implementan un plan de fortalecimiento de capacidades para la restauración rápida y creación de medios de vida y restaurar la resiliencia de hogares y mejorar la SAN en comunidades vulnerables e indígenas con enfoque de género e interseccionalidad en estados priorizados., due: 2024-Dec-31
* 6996 - El Ministerio del Poder Popular Educación, los Ministerios del sector agroalimentario y Ecosocialismo, con asesoramiento de FAO diseñan e implementan un plan de fortalecimiento de capacidades a las Escuelas Técnicas Agrícolas (ETAs) para promover dietas saludables y compras públicas locales en el marco del programa de alimentación escolar, incluida la iniciativa de arepas estrellas., due: 2025-Dec-31
</t>
  </si>
  <si>
    <t>Ana.CorreaHernandez@fao.org</t>
  </si>
  <si>
    <t>BP.1, BN.2, BL.2, BL.3</t>
  </si>
  <si>
    <t xml:space="preserve">GCP /VEN/023/GFF          OSRO/VEN/200/CHA          UNJP/VEN/026/EC           OSRO/VEN/027/SWE         </t>
  </si>
  <si>
    <t>Producto 2.2 Instituciones de gobierno a nivel nacional y territorial;organizaciones de productores;comunidades rurales e indígenas cuentan con capacidades institucionales y operativas para fomentar la inclusión socio-económica de mujeres;jóvenes;pueblos indígenas y comunidades afrodescendientes mediante una mejor participación en espacios de gobernanza y un mejor acceso a servicios;mercados y activos productivos para el desarrollo de emprendimientos agrícolas y no agrícolas vinculados a cadenas de valor que les permiten reducir la pobreza y acceder a empleos dignos. </t>
  </si>
  <si>
    <t xml:space="preserve">* 7249 - Los Ministerios del Poder Popular para el Ecosocialismo, Agricultura Productiva y Tierras, sus entes adscritos, y organizaciones de productores, con asistencia técnica de la FAO, aplican el Programa de Desarrollo de Capacidades y Asistencia Técnica en Extensión Agrícola con enfoque de género para productores de café y cacao con enfoque de sistemas agroforestales, y desarrollan propuesta de producto agrícola especial para cacao en el marco de la iniciativa Un país, Un producto Prioritario (OCOP). , due: 2024-Dec-31
* 7248 - Academia e institutos de investigación, con asistencia técnica de la FAO, preparan protocolos de manejo y análisis de muestra para determinar niveles de cadmio en los suelos, fertilizantes, agua, granos y plantas de cacao., due: 2025-Dec-31
</t>
  </si>
  <si>
    <t>BP.1, BE.3, BL.6</t>
  </si>
  <si>
    <t xml:space="preserve">GCP /VEN/020/GFF          TCP/RLA/3913             </t>
  </si>
  <si>
    <t>Producto 2.1: Instituciones de gobierno, organizaciones de productores y pymes agrícolas cuentan con instrumentos de política pública, capacidades institucionales, metodologías y herramientas para reactivar e incrementar la productividad agropecuaria, acuícola y pesquera de las mujeres y hombres productores rurales de manera digna, eficiente, sostenible y resiliente, incluyendo asistencia a los programas de control de plagas y enfermedades, mediante el acceso a inversión, ciencia e innovación, y sistemas de información que faciliten la toma de decisión pública, mejorando así la SAN y bienestar de sus familias, a la vez que mejorando la disponibilidad y el suministro de alimentos para la población venezolana.</t>
  </si>
  <si>
    <t xml:space="preserve">* 7010 - El Ministerio de Agricultura Productivas y Tierras y el Instituto Nacional de Salud Agrícola Integral (INSAI), con asistencia técnica de la FAO, actualizan el Programa Nacional de Fiebre Aftosa, y el Plan de Fortalecimiento del Sistema de Vigilancia Epidemiológica para el Control de Brotes de Influenza Aviar (HPAI)., due: 2024-Dec-31
* 7011 - El Ministerio de Agricultura Productivas y Tierras y el Instituto Nacional de Salud Agrícola Integral (INSAI) actualizan los Planes de Acción de Atención  y Comunicación al FOC R4T y de Respuesta, Vigilancia y Prevención de la Marchitez por FOC R4T. , due: 2024-Jul-31
* 7014 - Bajo la coordinación de la Vicepresidencia sectorial de Planificación, los ministerios del sector agroalimentario y los Institutos Nacionales de Estadística (INE) y Nutrición (INN), con asesoramiento de la FAO, actualizan datos relativos a la Seguridad Alimentaria y Nutricional basado en la Hoja de Balance de Alimentos y en los indicadores ODS., due: 2025-Dec-31
* 7259 - Los Ministerios del Poder Popular para la Pesca y la Acuicultura, Turismo,  y organizaciones pesqueras y acuícolas implementan plan de fortalecimiento de capacidades y mejorar los mecanismos de coordinación institucional público - privada para el diseño de políticas públicas en gestión sostenible de la pesca y diseñan Programa Nacional de Desarrollo Turístico Rural en el marco de la Iniciativa 1000 Aldeas Digitales., due: 2024-Dec-31
* 7012 - El Ministerio del Poder Popular de Ciencia y Tecnología, con asesoramiento de FAO, coordina la implementación del Portafolio de Servicios Digitales de la FAO, a través de la aplicación AgroDigital Venezuela., due: 2024-Dec-31
* 7015 - El Ministerio del Poder Popular de Agricultura Productiva y Tierras e instituciones vinculadas desarrollan programas de producción y comercialización de semillas de cereales y leguminosas de calidad., due: 2024-Jun-30
</t>
  </si>
  <si>
    <t>Lennys.RosalesPalacios@fao.org</t>
  </si>
  <si>
    <t>BP.3, BN.1, BN.2, BL.2</t>
  </si>
  <si>
    <t xml:space="preserve">GCP /VEN/019/EC           TCP/VEN/3902              TCP/VEN/3901              TCP/RLA/3908              TCP/VEN/3903             </t>
  </si>
  <si>
    <t>Producto 3.2 Instituciones de gobierno central y territorial;organizaciones sociales;el sector de ciencia;tecnología e innovación;el sector privado;comunidades rurales y mujeres y hombres productores;cuentan con políticas;programas;metodologías y herramientas que fomentan el manejo integrado y sostenible de tierras;agua;biodiversidad y paisaje en el marco de las actividades agroalimentarias;a la vez que mitigan el cambio climático;se adaptan a él y se hacen más resilientes ante amenazas de múltiple naturaleza;en un entorno que favorece la igualdad de género;los diálogos y relaciones interculturales e intergeneracionales y la difusión y acceso a información oportuna y contextualizada. </t>
  </si>
  <si>
    <t xml:space="preserve">* 7256 - El Ministerio del Poder Popular para el Ecosocialismo, con asistencia técnica de la FAO, prepara propuestas de proyectos para la Gestión Integrada de la Amazonía, Conservación sostenible de la cuenca del Lago de Maracaibo, y Estrategias de Gestión ante la amenaza de Especies Exóticas Invasoras Acuáticas (EEI), así como Protocolo Marco para la Evaluación y Monitoreo de Control de EEI., due: 2024-Dec-31
* 7258 - El Ministerio del Poder Popular para el Ecosocialismo, con asistencia técnica de la FAO, diseña propuestas de proyectos para preparar Plan Nacional de Adaptación al Cambio Climático en los sectores de Agricultura, Pesca y Recursos Hídricos, e iniciativas de Fomento de Capacidades de Transparencia (CBIT)., due: 2024-Dec-31
* 7254 -  El Ministerio del Poder Popular para el Ecosocialismo, con asistencia técnica de la FAO, diseña Protocolo de seguimiento y presentación de informes sobre los avances en la aplicación y el logro de las Contribuciones Nacionales Determinadas (CND), en consonancia con las Modalidades, Procedimientos y Directrices (MPD) de la Decisión 18/CMA.1, due: 2025-Dec-31
* 7255 - El Ministerio del Poder Popular para el Ecosocialismo, con asistencia técnica de la FAO, actualiza información e informes sobre circunstancias nacionales y arreglos institucionales que contribuyen a reducir las emisiones nacionales de Gases de Efecto Invernadero (GEI), así como de progreso en la implementación de las Contribuciones Determinadas a Nivel Nacional (NDC)., due: 2024-Jun-30
* 7257 - El Ministerio del Poder Popular para el Ecosocialismo y sus entes adscritos, con asistencia técnica de la FAO, implementan Plan de Desarrollo de Capacidades en Educación Ambiental y Climática, con enfoque de género en 14 municipio priorizados en la región andina venezolana., due: 2024-Dec-31
</t>
  </si>
  <si>
    <t>2.3, 6.4</t>
  </si>
  <si>
    <t xml:space="preserve">GCP /VEN/020/GFF          GCP /VEN/025/GCR          GCP /VEN/11317/GFF        TCP/VEN/3904/C1           GCP /VEN/747046P/GFF     </t>
  </si>
  <si>
    <t>Producto 3.1 Instituciones de gobierno central y territorial;organizaciones sociales;sector privado y las comunidades rurales cuentan con un marco normativo e institucional;planes y programas;herramientas y metodologías y sistemas de información mejorados para revertir la degradación ambiental y conservar la biodiversidad terrestre;marina y de aguas continentales y los servicios ecosistémicos generados por ellas;en el marco de una planificación y gestión de los recursos naturales informada y participativa;que guíe su utilización de manera sostenible;considerando criterios ecosistémicos y de adaptación y mitigación climática con enfoque de género;generacional y de diversidad cultural</t>
  </si>
  <si>
    <t xml:space="preserve">* 7250 - El Ministerio del Poder Popular para el Ecosocialismo y las comunidades rurales e indígenas y criollas, con apoyo técnico de la FAO, colectan datos para el diseño e implementación del Plan de Capacitación y Restauración en la cuenca del Río Caroní., due: 2025-Dec-31
* 7251 - Los Ministerios del Poder Popular para el Ecosocialismo, Agricultura Productiva y Tierras, sus entes adscritos, y organizaciones de productores, con asistencia técnica de la FAO, implementan planes de finca para incorporar prácticas agroecológicas bajo sistemas agroforestales en los estados Lara, Barinas, Mérida, Trujillo y Portuguesa., due: 2024-Dec-31
* 7252 - El Ministerio del Poder Popular para el Ecosocialismo y Gobiernos locales, con asistencia técnica de la FAO, colectan datos para el diseño de Planes de ordenamiento territorial para revertir la degradación ambiental en los 14 municipios priorizados de la región andina venezolana y de uso del parque nacional Canaima en la cuenca del Río Caroní., due: 2024-Dec-31
* 7253 - Pueblos y comunidades indígenas e instituciones relevantes diseñan planes para integrar actividades económicas sostenibles adaptadas al contexto en la cuenca del Río Caroní., due: 2024-Dec-31
</t>
  </si>
  <si>
    <t>BE.3, BL.2</t>
  </si>
  <si>
    <t xml:space="preserve">GCP /VEN/020/GFF          GCP /VEN/023/GFF         </t>
  </si>
  <si>
    <t>Producto 1.1: Instituciones sectoriales y comisiones legislativas relativas a la alimentación y desarrollo social cuentan con marcos jurídicos, políticas, planes y programas y sistemas de información y estadística fortalecidos para promover el derecho a la alimentación y se reduzcan todas las formas de malnutrición, particularmente de la población vulnerable, personas mayores, mujeres embarazadas y en lactancia, niñas, niños y adolescentes (NNA), jóvenes, indígenas y afrodescendientes en el contexto Post-COVID-19.</t>
  </si>
  <si>
    <t xml:space="preserve">* 6984 - Los Ministerios del Poder Popular para la Agricultura Urbana y Ecosocialismo reciben asistencia técnica de la FAO para el fortalecimiento de proyectos de ley en agricultura urbana y familiar, cambio climático y gestión de desechos., due: 2024-Dec-31
* 7382 - Los Ministerios del Poder Popular para la Agricultura Urbana y Ecosocialismo reciben asistencia técnica de la FAO para el fortalecimiento de proyectos de ley en agricultura urbana y familiar, cambio climático y gestión de desechos., due: 2024-Dec-31
</t>
  </si>
  <si>
    <t>BP.4, BN.4, BE.4</t>
  </si>
  <si>
    <t>Output 1.1.1 The Ministry of Agriculture; extension officers and farmers have better access to optimization tools and implement/ utilize resilient technological innovations (supported by renewable energy where appropriate) to improve water efficiency.</t>
  </si>
  <si>
    <t xml:space="preserve">* 7583 - MoA is resourced with technical designs and EIA survey reports for the creation of a new communal rainwater reservoir.  #Innovation, #Technology, due: 2024-Dec-31
* 7584 -  MoA and DoE are supported to collaborate and demonstrate the application of zero waste solar powered reverse osmosis (RO) technologies to: increase farmers' water access; analyze the cost vs benefit of the technology and optimize water use including brine water for different production systems.  #Innovation, #Technology, due: 2025-Jun-30
</t>
  </si>
  <si>
    <t>2.4, 6.4</t>
  </si>
  <si>
    <t xml:space="preserve">TCP/ANT/3901             </t>
  </si>
  <si>
    <t>Output 2.2.3 Strategic frameworks in the Ministry of Agriculture are enhanced to support improvements in service delivery; address policy gaps; and promote sustainable food systems</t>
  </si>
  <si>
    <t xml:space="preserve">* 7728 - Not applicable in this biennium. , due: 2025-Dec-31
</t>
  </si>
  <si>
    <t>Output 1.1.2 The Ministry of Agriculture is resourced with tools and capacities to align policies and adopt practices to meet Land Degradation Neutrality (LDN) targets and enhance biodiversity conservation</t>
  </si>
  <si>
    <t xml:space="preserve">* 7585 - *MoA and National Focal Points have strengthened capacities to use evidence based data for soil management and global reporting by integrating soil analysis and maps into the National Soil  Information Systems.  #Data, #Technology, # Innovation, due: 2024-Jun-30
</t>
  </si>
  <si>
    <t>15.1, 15.3</t>
  </si>
  <si>
    <t>BP.1, BP.5, BE.3</t>
  </si>
  <si>
    <t xml:space="preserve">GCP /SLC/215/SCF          GCP /SLC/214/GFF         </t>
  </si>
  <si>
    <t>Output 1.1.3 The Ministry of Agriculture is strengthened for better collection;analysis and management of fisheries data and info systems; implement marine resource conservation and mgmt. measures; and effectively participate in regional and global fisheries bodies and promote Blue Economy development</t>
  </si>
  <si>
    <t xml:space="preserve">* 7770 - Not Applicable, due: 2025-Dec-31
</t>
  </si>
  <si>
    <t>2.4, 14.2, 14.4</t>
  </si>
  <si>
    <t>Output 2.1.5 The Ministry of Agriculture has improved capacities to establish harmonized protocols and to support food safety along the food chain and enhance the implementation of SPS measures</t>
  </si>
  <si>
    <t xml:space="preserve">* 7792 - *Food safety measures and biosecurity controls strengthened for the prevention of zoonosis, AMR and Transboundary Animal Diseases.# Data, #Technology, due: 2025-Dec-31
</t>
  </si>
  <si>
    <t>Output 2.1.2 Extension officers;financial/credit agents;farmers and fisherfolk have improved skills on innovative technologies and business management to optimize productivity; and technical capacity to provide quality goods and services and mobilize investment</t>
  </si>
  <si>
    <t xml:space="preserve">* 7591 - Farmers have access to digital and precision agriculture solutions to improve horticultural crop management. #Innovation, #Technology
, due: 2025-Dec-31
* 7590 - Business models and strategies are in place to facilitate building of PPPs, increasing access to markets. #Youth, #Gender, #Inclusion, due: 2025-Dec-31
</t>
  </si>
  <si>
    <t>2.3, 2.a</t>
  </si>
  <si>
    <t>BP.4, BP.5, BL.5</t>
  </si>
  <si>
    <t>Technology,Innovation,Gender,Youth,Inclusion</t>
  </si>
  <si>
    <t>Output 2.1.4 Information services of Ministry of Agriculture are strengthened and have improved collection and management systems and provide data availability (including sex disaggregated ) for improved reporting and decision making</t>
  </si>
  <si>
    <t xml:space="preserve">* 7791 - * MoA capacities are built to produce and analyse Food Insecurity Scales indicators for obtaining food security data to track and report progress towards SDG 2.1.2 and support informed decision making #Data, due: 2024-Jun-30
</t>
  </si>
  <si>
    <t xml:space="preserve">TCP/SLC/3904             </t>
  </si>
  <si>
    <t>Output 1.2.2 The Ministry of Agriculture is supported to access climate funds to implement adaptation/ mitigation measures to reduce vulnerabilities to climate change impacts</t>
  </si>
  <si>
    <t xml:space="preserve">* 7587 - Sub-regional Adaptation Fund proposal developed and submitted. #Gender, #Data, due: 2024-Jun-30
* 7588 - A sub-regional Adaptation Fund concept note for Antigua and Barbuda, Saint Kitts and Nevis and Saint Vincent and the Grenadines submitted by CDB as Accredited Entity (AE) and FAO as EE (Executing Entity) with focus on water and food security. #Gender, #Data
, due: 2025-Jun-30
* 7589 - Readiness submitted to support full proposal with Antigua and Barbuda's Department of Environment as Accredited Entity (AE). #Gender, #Data, due: 2024-Jun-30
</t>
  </si>
  <si>
    <t>15.4</t>
  </si>
  <si>
    <t>Output 2.2.1 Agricultural and fisheries sectors have an enabling environment created to establish public-private partnerships for trade to facilitate investment in food systems; improved access to finance</t>
  </si>
  <si>
    <t xml:space="preserve">* 7782 - Not Applicable, due: 2025-Dec-31
</t>
  </si>
  <si>
    <t>1.5, 2.3, 9.3</t>
  </si>
  <si>
    <t>BL.2, BL.3, BL.4</t>
  </si>
  <si>
    <t>Output 2.1.1 The Ministry of Agriculture has strengthened (nutrition-sensitive;climate-resilient and gender-responsive) policies and mechanisms supporting agri-business development;improve priority value chain performance and contribute to COVID-19 livelihood recovery</t>
  </si>
  <si>
    <t xml:space="preserve">* 7778 - Not Applicable , due: 2025-Dec-31
</t>
  </si>
  <si>
    <t>Output 2.1.3 The Ministry of Agriculture’s capacities are improved to establish risk transfer and social protection mechanisms to enhance the livelihoods of farmers and fisherfolk</t>
  </si>
  <si>
    <t xml:space="preserve">* 7790 - Not Applicable, due: 2024-Dec-31
</t>
  </si>
  <si>
    <t xml:space="preserve">Output 3.3: The Government (Ministry of Agriculture and Marine Resources) has increased capacities to strengthen the policy;legal;institutional and knowledge frameworks for sustainable use and management of natural resources that support the agriculture sector </t>
  </si>
  <si>
    <t xml:space="preserve">* 6727 - The Ministry of Agriculture and Marine Resources undertakes an in-depth assessment of existing policies and legal frameworks related to natural resource management supporting the agriculture sector assessing the existing strengths, weaknesses, and gaps. , due: 2025-Oct-31
* 6728 - Develop and implement workshops and sessions to strengthen the institutional capacities of the entities involved in natural resource management within the Ministry of Agriculture and Marine Resources. , due: 2025-Aug-31
* 6729 - The Ministry of Agriculture and Marine Resources undertakes a comparative analysis with international best practices in sustainable natural resource management, specifically within the agriculture sector,  identifying successful models and approaches adopted by other countries or regions,  that could be adapted to  the local context., due: 2025-Dec-31
</t>
  </si>
  <si>
    <t>1.b</t>
  </si>
  <si>
    <t>BP.1, BP.4, BL.6</t>
  </si>
  <si>
    <t xml:space="preserve">GCP /BZE/001/GFF         </t>
  </si>
  <si>
    <t xml:space="preserve">Output 2.4: The Government (Ministry of Agriculture and Marine Resources) has improved capacity to develop policy and legislative frameworks for more effective;sustainable and diverse agriculture/fisheries sector development </t>
  </si>
  <si>
    <t xml:space="preserve">* 6717 - Implement a capacity-building program within the Ministry of Agriculture and Marine Resources to ensure the effective deployment of the newly developed policy and legislative frameworks. , due: 2025-Dec-31
* 6718 - The Ministry of Agriculture and Marine Resources develops an improved and more effective policy and legislative framework for the agriculture and fisheries sectors, ensuring   policies  are updated to address sustainability, and diversification within the sectors. , due: 2025-Dec-31
* 6719 - The Ministry of Agriculture and Marine Resources initiates  a comprehensive consultation process involving stakeholders in the agriculture and fisheries sectors to gather insights and perspectives on the existing policies and legislative frameworks., due: 2025-May-31
</t>
  </si>
  <si>
    <t>BP.1, BP.2, BE.1, BL.2</t>
  </si>
  <si>
    <t xml:space="preserve">GCP /BHA/004/GCR         </t>
  </si>
  <si>
    <t>Output 1.3: The Government (Ministry of Agriculture and Marine Resources) with relevant stakeholders in the public and private sectors (e.g. Bahamas Agriculture Industrial Corporation) develop and implement national policies and programmes for supporting healthy lifestyles and food choices for all (disaggregating by age and sex) of the population </t>
  </si>
  <si>
    <t xml:space="preserve">* 6714 - The Ministry initiates a comprehensive consultation process involving relevant stakeholders from the public and private sectors to gather insights and perspectives on healthy lifestyles and food choices., due: 2025-Jul-31
* 6715 - The Ministry Implements the designed plans and programs, with a focus on ensuring effective execution and continuous monitoring., due: 2025-Sep-30
* 6716 - The Ministry develops  a series of national plans and programs , in collaboration with key stakeholders, aimed at promoting healthy lifestyles and diverse, nutritious food choices. , due: 2025-Dec-31
</t>
  </si>
  <si>
    <t>BP.5, BN.1, BN.2</t>
  </si>
  <si>
    <t>Output 1.1: Government (Ministry of Agriculture and Marine Resources) and key stakeholder have enhanced capacity to support farmers specifically rural and young farmers (including female farmers) in the poorest communities to supply produce to local markets and social protection programmes;(e.g the school feeding programme) </t>
  </si>
  <si>
    <t xml:space="preserve">* 6733 - The MAMR facilitates pathways for the development of market linkages for the produce of rural and young farmers within the local markets. , due: 2025-Dec-31
* 6734 - The MAMR designs and implements capacity-building and training programs tailored to the issues and challenges facing rural young and women farmers. , due: 2025-Oct-31
* 6735 - The MAMR conducts  an in-depth needs assessment within the most vulnerable communities to understand the specific challenges and opportunities for rural, young and  female farmers., due: 2025-Oct-31
* 6736 - The MAMR scales up mechanisms to further integrate the produce from these farmers into social protection programs like the school feeding program. , due: 2025-Aug-31
</t>
  </si>
  <si>
    <t>1.4, 2.1</t>
  </si>
  <si>
    <t>BN.2, BE.4, BL.1, BL.5</t>
  </si>
  <si>
    <t xml:space="preserve">TCP/BHA/3901              TCP/JAM/3903             </t>
  </si>
  <si>
    <t>Output 1.4: Government ministries and agencies (Ministry of Agriculture and Marine Resources;Department of Marine Resources)) have improved institutional capacities to deliver public education programmes that educate the wider public on nutrition towards reducing the incidence of NCDs </t>
  </si>
  <si>
    <t xml:space="preserve">* 6722 - Conduct a comprehensive assessment within the Ministry of Agriculture, Department of Marine Resources, and associated agencies to identify the existing capacities, resources, and potential gaps related to public education programs on nutrition and Non-Communicable Diseases (NCDs), due: 2025-Apr-30
* 6723 - Conceptualize a  detailed strategy for developing and implementing public education programs focused on nutrition and NCDs. , due: 2025-Sep-30
* 6724 - Formulate a communications development plan that outlines specific training needs and requirements based on identified gaps., due: 2026-Feb-28
</t>
  </si>
  <si>
    <t>BP.3, BN.1, BN.2</t>
  </si>
  <si>
    <t>Output 3.2: The Government (Ministry of Agriculture and Marine Resources and other institutions such as Department of Marine Resources) have strengthened capacities to implement policies and instruments that foster sustainable production and address climate change adaptation and environmental degradation </t>
  </si>
  <si>
    <t xml:space="preserve">* 6720 - Initiate a comprehensive assessment of the current capacities within the Ministry of Agriculture, Department of Marine Resources, and relevant institutions., identifying  skill gaps and resource deficiencies in implementing policies for sustainable production and addressing climate change adaptation., due: 2025-Sep-25
* 6721 - Facilitate knowledge exchange and training sessions/workshop involving experts in sustainable agriculture, climate change adaptation, and environmental management that seek to  address the existing gaps and weaknesses within the Ministry of Agriculture, Department of Marine Resources, and relevant institutions. , due: 2025-Dec-31
</t>
  </si>
  <si>
    <t>Output 2.2: The Government (Ministry of Agriculture and Marine Resources) develops mechanisms;instruments and partnerships to promote investment and funding to support youth and rural women entrepreneurs </t>
  </si>
  <si>
    <t xml:space="preserve">* 6730 - The MAMR initiates a needs assessment and opportunity mapping to understand the requirements and identify potential areas for investment and funding to support youth and rural women entrepreneurs within the agriculture and marine resources sectors. , due: 2025-Aug-31
* 6731 - The MAMRin collaboration with key stakeholders, implement capacity-building programs and training initiatives aimed at enhancing the entrepreneurial skills and knowledge of youth and rural women. , due: 2025-Jan-31
* 6732 - The MAMR develops mechanisms and instruments tailored to  supporting youth and rural women entrepreneurs (programs,  mentorship and support networks ), due: 2025-Dec-31
</t>
  </si>
  <si>
    <t xml:space="preserve">TCP/BZE/3901              TCP/BZE/3902             </t>
  </si>
  <si>
    <t xml:space="preserve">Output 2.1: Value chain actors are better equipped with technical and managerial capacities and digital tools to develop competitive and resilient agro-enterprises and agricultural value chains. </t>
  </si>
  <si>
    <t xml:space="preserve">* 6708 - -Develop and implement comprehensive technical and managerial training modules tailored for different value chain actors within agro-enterprises.
, due: 2025-Sep-30
* 6712 - -Undertake workshops and training sessions for value chain actors, ensuring the effective dissemination of knowledge and skills acquired from the developed modules. 
, due: 2025-Dec-31
* 6713 - -Develop and distribute a digital toolkit that encompasses a suite of tools and resources aimed at enhancing the technological capabilities of value chain actors. , due: 2025-Dec-31
</t>
  </si>
  <si>
    <t>BL.2, BL.4</t>
  </si>
  <si>
    <t>Output 2.3: The Government (Ministry of Agriculture and Marine Resources) explore existing mechanisms and instruments to enable access to livelihood insurance/risk transfer for those employed in the agriculture and fishery industry to protect against exogenous shocks </t>
  </si>
  <si>
    <t xml:space="preserve">* 6709 - The Ministry of Agriculture and Marine Resources Initiates  a pilot program to test the proposed mechanisms and instruments within a specific segment of the agriculture and fishery industries. , due: 2025-Dec-31
* 6710 - -Develop a set of policy recommendations and a structured framework,  outlining the necessary steps and regulations needed to enable access to livelihood insurance /risk transfer mechanisms, due: 2025-Dec-31
* 6711 - -Conduct a comprehensive review and analysis of existing insurance mechanisms and instruments available in the agricultural and fishery sectors. , due: 2025-May-31
</t>
  </si>
  <si>
    <t xml:space="preserve">Output 3.1: Farmers and fisherfolk;and other key stakeholders have strengthened capacities and communities are better equipped to manage disaster risks to reduce vulnerability </t>
  </si>
  <si>
    <t xml:space="preserve">* 6737 - The Government alongside key stakeholders, develop and implement response protocols and mechanisms within communities, for timely and effective action during disasters. , due: 2025-Oct-31
* 6738 - The MAMR in collaboration with other  stakeholders, design and implement training and education programs aimed at equipping farmers, fisherfolk, and community members with the knowledge and skills needed to manage and mitigate disaster risks. , due: 2025-Jul-31
* 6739 - Under a comprehensive assessment of the specific vulnerabilities, risks, and challenges facing farmers, fisherfolk, and rural community stakeholders. , due: 2025-Oct-31
</t>
  </si>
  <si>
    <t>13.1, 13.b</t>
  </si>
  <si>
    <t xml:space="preserve">TCP/BHA/3901              UNJP/BHA/005/UNJ         </t>
  </si>
  <si>
    <t>Output 2.1.1 Capacities of the Ministry of Agriculture and Food and Nutritional Security and producers built to promote agri-business management;optimize priority value chain performance (including e-agriculture) and contribute to COVID-19 livelihood recovery (including livestock sector development;protected cultivation;extension FFS;etc.)</t>
  </si>
  <si>
    <t xml:space="preserve">* 7775 - MoA is resourced with GIS tools to support farmers with crop production, crop scheduling and farm management, including recovery from climate change impacts and external shocks #Youth, #Innovation, #Technology, #Data, due: 2024-Dec-31
* 7773 - Farmers and extension officers trained in insect production and primary processing for animal feed #Youth, #Innovation, #Technology, #Gender, due: 2024-Jun-30
* 7774 - Small scale model insect production unit established and operational for testing, demonstration and training on insect production and primary processing for animal and aquaculture feed #Youth, #Innovation, #Technology, #Gender, due: 2024-Jun-30
</t>
  </si>
  <si>
    <t>BP.1, BP.4, BL.1, BL.4</t>
  </si>
  <si>
    <t xml:space="preserve">GCP /RLA/234/CPR          TCP/SLC/3902             </t>
  </si>
  <si>
    <t>Output 1.1.1 The Ministry of Agriculture and Food and Nutritional Security is resourced with tools and capacities to align policies and adopt practices to meet LDN targets;and enhance land use planning.</t>
  </si>
  <si>
    <t xml:space="preserve">* 7736 - National soil laboratory (MoA GAS) upgraded and capacities enhanced to conduct soil analysis. # Data, #Technology, #Innovation, due: 2024-Jun-30
* 7737 - MoA and National Focal points have strengthened capacities to use evidence-based data for soil management and global reporting by integrating soil analysis and maps into the National Soil Information Systems #Data, due: 2024-Jun-30
</t>
  </si>
  <si>
    <t>BP.1, BP.5</t>
  </si>
  <si>
    <t xml:space="preserve">GCP /SLC/214/GFF         </t>
  </si>
  <si>
    <t>Output 3.2.2 The Ministry of Agriculture and Food and Nutritional Security and Fisheries Division have improved capacities to establish harmonized protocols (including traceability;food safety;SPS;AMR) and are supported in the development and operationalization of the National Agricultural Health and Food Control Programme</t>
  </si>
  <si>
    <t xml:space="preserve">* 7788 - MoA and MoH are strengthened to carry out a comprehensive food safety control systems assessment to inform decisions for the establishment of a single food control agency # Data, #Complements, #Legal, due: 2025-Dec-31
* 7787 - Governmental entities are strengthened to carry out a food safety simulation exercise for selected priority areas. #Complements, due: 2025-Dec-31
* 7789 - Food safety measures and biosecurity controls strengthened for the prevention of zoonosis, AMR and Transboundary Animal Diseases. #Complements, due: 2025-Dec-31
</t>
  </si>
  <si>
    <t xml:space="preserve">TCP/BAR/3901             </t>
  </si>
  <si>
    <t>Output 2.2.1 Agricultural and fisheries sectors support improved logistical/ regulatory systems;promote enabling environments for public-private partnerships and facilitate investments in food systems with improved access to finance (including Blue Economy initiatives)</t>
  </si>
  <si>
    <t xml:space="preserve">* 7776 - An assessment has been carried out to determine the sustainability of scaling up fish silage waste-to-feed business #Youth, #Innovation, #Technology, #Gender, due: 2024-Jun-30
* 7777 - In collaboration with FAO, Fisheries Division, the Ministry of Agriculture and the Ministry of Youth, a national Incubator and training centre to be established for young farmers to get involved with fish silage value chain. Potential for linkage with women processors (supply of fish waste) cluster explored #Youth, #Innovation, #Technology, #Gender, due: 2024-Dec-31
</t>
  </si>
  <si>
    <t>BP.2, BP.4, BE.2</t>
  </si>
  <si>
    <t xml:space="preserve">FMM/GLO/131/MUL          </t>
  </si>
  <si>
    <t>Technology,Innovation,Gender,Youth</t>
  </si>
  <si>
    <t>Output 3.1.1 The Ministry of Agriculture and Food and Nutritional Security and statistical services have enhanced information management and data availability (including sex disaggregated data) for improved reporting and decision making</t>
  </si>
  <si>
    <t xml:space="preserve">* 7779 - MoA capacities are built to produce and analyse Food Insecurity Scales indicators for obtaining food security data to track and report progress towards SDG 2.1.2 and support informed decision making #Data, due: 2025-Dec-31
* 7780 - Full-fledge agricultural census project document is developed and is used by the Ministry of Agriculture for planning and implementation of the census, including for mobilizing resources for the census #Data, due: 2024-Dec-31
* 7781 - Agricultural census instruments are developed and tested in the field through pre-tests and pilot-census #Data, due: 2024-Dec-31
</t>
  </si>
  <si>
    <t>2.3, 3.d</t>
  </si>
  <si>
    <t>BP.3, BN.1, BL.4</t>
  </si>
  <si>
    <t xml:space="preserve">TCP/SLC/3904              TCP/BAR/3901             </t>
  </si>
  <si>
    <t>Output 1.2.1 The Ministry of Agriculture and Food and Nutritional Security;farmers and fisherfolk are equipped with the capacities;information and tools required to effectively adopt climate change best practices and manage disaster risks in a way that considers the differential risks;impacts and needs among women and men (including precision and digital agri tools)</t>
  </si>
  <si>
    <t xml:space="preserve">* 7757 - Capacities developed within the Ministry of Agriculture on Participatory GIS including the integrated use of drones and satellite imagery to enhance production planning and monitoring, and disaster risk management #Youth, #Innovation, #Technology, #Data, due: 2024-Dec-31
* 7756 - Accelerating Barbados' transition to climate-resilient and low-emission agrifood systems project is submitted to GEF, due: 2025-Jun-30
* 7758 - Accelerating Barbados' transition to climate-resilient and low-emission agrifood systems Project Identification Form (PIF) is submitted to GEF, due: 2024-Jun-30
* 7759 - National Adaptation Plan on agriculture and fisheries submitted to GCF, due: 2024-Jun-30
</t>
  </si>
  <si>
    <t>BP.1, BP.2, BE.1, BL.4</t>
  </si>
  <si>
    <t>Data,Technology,Innovation,Youth</t>
  </si>
  <si>
    <t>Output 1.2: Technical officers (Ministry of Health and Food Security Commission of the Ministry of Agriculture;Food Security and Enterprise) have enhanced capacities to mainstream food and nutrition policies to better address provision of;and access to nutritious foods;focusing on locally grown and produced food</t>
  </si>
  <si>
    <t xml:space="preserve">* 6834 - Conduct a comprehensive assessment to understand the existing food and nutrition policies in Belize, identifying gaps and areas requiring enhancement, due: 2025-Feb-28
* 6835 - Organize workshops for technical officers from the Ministry of Health and the Food Security Commission of the Ministry of Agriculture, focusing on mainstreaming food and nutrition policies., due: 2025-Jan-31
* 6836 - Foster partnerships between the government and private sectors to support initiatives promoting locally grown and nutritious food, due: 2025-Jun-30
* 6837 - Incorporate guidelines for locally grown and nutritious foods into existing policies, aligning them with national health and agriculture agendas, due: 2025-Jul-31
</t>
  </si>
  <si>
    <t xml:space="preserve">TCP/BZE/3901             </t>
  </si>
  <si>
    <t>Output 1.3: Government ministries and agencies (Ministry of Health and Food Security Commission a body under the Ministry of Agriculture Food Security and Enterprise) have improved institutional capacities to strengthen and enhance the Health Information System to support evidence-based planning in the provision and delivery of health care and agriculture-based support related to nutrition;dietary considerations and NCDs.</t>
  </si>
  <si>
    <t xml:space="preserve">* 6838 - Engage key stakeholders, including health professionals, agriculture experts, and data analysts, to identify specific needs for enhancing the HIS related to nutrition, dietary considerations, and non-communicable diseases (NCDs)., due: 2025-Feb-28
* 6839 - Evaluate the existing HIS within the Ministry of Health and the agricultural data collection system under the Food Security Commission, to identify gaps and weaknesses., due: 2025-Mar-31
* 6840 - Upgrade technological infrastructure to facilitate seamless data collection, storage, and analysis for both health and agriculture sector, due: 2025-Apr-30
* 6841 - Develop protocols and systems to integrate health and agriculture data, specifically focusing on nutrition, dietary factors, and NCDs, to create a holistic view of health and food security, due: 2025-Sep-30
* 6842 - Conduct training sessions for relevant personnel in both ministries and agencies on advanced data collection methodologies, analysis techniques, and utilization of information for evidence-based planning, due: 2025-Sep-30
</t>
  </si>
  <si>
    <t>Output 2.2: Government officials and agencies (Ministry of Agriculture;Food Security and Enterprise) improve the policy and legislative framework;including considering the diverse roles or men and women for more effective and diverse agriculture/fisheries sector development</t>
  </si>
  <si>
    <t xml:space="preserve">* 6848 - Organize workshops and training sessions for government officials and relevant agencies to raise awareness about gender equality issues and their significance in agriculture and fisheries development., due: 2025-Jan-31
* 6849 - Initiate a comprehensive review of existing policies and legislative frameworks within the Ministry of Agriculture, Food Security, and Enterprise to assess their inclusivity in recognizing the diverse roles of men and women in the agriculture and fisheries sectors., due: 2025-May-24
* 6850 - Conduct gender analyses and consultations with stakeholders, including men and women from diverse backgrounds in agriculture and fisheries, to understand their roles, challenges, and needs., due: 2025-May-31
* 6851 - Develop a sustainability plan for continual improvement of policies and legislative frameworks, ensuring they remain responsive to the evolving needs and roles of men and women in the agriculture and fisheries sectors, due: 2025-Apr-30
</t>
  </si>
  <si>
    <t>2.4, 5.c</t>
  </si>
  <si>
    <t>Output 1.1: Extension workers in the agricultural sector have increased capacity through training that is gender sensitive to support rural and young farmers including women to supply their products to local markets and social protection programmes including school feeding programmes as a direct response to supporting Belize to build forward stronger post COVID-19</t>
  </si>
  <si>
    <t xml:space="preserve">* 6811 - Collaborate  with / Strengthen  social protection initiatives, especially school feeding programs, to facilitate the inclusion of produce from local farmers., due: 2025-Sep-30
* 6812 - Establish partnerships and mechanisms for ongoing training, and market access for value chain actors, creating opportunities for increased integration into  asocial protection programs. , due: 2025-Sep-30
* 6813 - Initiate outreach/mentorship  programs to engage rural and young farmers, emphasizing women's involvement in  local marketing initiatives, due: 2025-Apr-30
* 6814 - Development and implementation of a strategy for the production  and marketing of non traditional cash crops, due: 2024-Dec-31
* 6815 - Develop a knowledge-sharing platform/ toolkit to showcase best practices in relation to  school feeding and  post-pandemic recovery efforts, in other regions., due: 2025-Oct-31
* 6816 - Develop a gender-sensitive curriculum for extension workers focused on market access, social protection, and agricultural techniques suitable for rural , women and young farmers, due: 2025-Aug-31
</t>
  </si>
  <si>
    <t>1.1, 8.3, 8.5, 14.b</t>
  </si>
  <si>
    <t>BE.4, BL.1, BL.2</t>
  </si>
  <si>
    <t>Output 2.3: Farmers and fishers benefit from access to financing and insurance that are gender-sensitive to help them recover faster from exogenous shocks and protect their livelihoods</t>
  </si>
  <si>
    <t xml:space="preserve">* 6852 - Engage with financial services providers to create products tailored to the needs of farmers and fishers, ensuring gender sensitivity in terms of accessibility, interest rates, and repayment options, due: 2025-Jan-31
* 6853 - Identify and compile a listing of existing financing and insurance schemes that offer tailored packages to farmers and fisherfolk, due: 2024-May-31
* 6854 - Design training programs to educate farmers and fishers on financial literacy, insurance mechanisms, and accessing available financing options, focusing on gender-specific considerations, due: 2025-Mar-31
* 6855 - Provide support services, such as financial counseling, mentorship and risk management advice, that address the specific needs and challenges faced by male and female farmers and fishers, due: 2024-Aug-31
</t>
  </si>
  <si>
    <t>Output 3.3: Farmers;fisherfolk;(including female farmers and fishers);communities and other key stakeholders and have increased capacities and are better equipped to manage disaster risks;adapt to a changing climate and engage in climate smart agriculture;towards enhancing their resilience</t>
  </si>
  <si>
    <t xml:space="preserve">* 6820 - Identify successful case studies and encourage peer-to-peer learning sessions among communities and stakeholders., due: 2025-Jul-31
* 6821 - Develop tailored training modules on disaster risk management, climate adaptation, and climate-smart agriculture techniques, ensuring gender-sensitive content and delivery methods., due: 2025-Jun-30
* 6822 - Organise and implement training activities among key actors in the agricultural sector on the use of disaster risk management tools and platforms to support proactive production planning, due: 2024-Sep-30
* 6823 - Risk maps  are developed and distributed among farmers, fisherfolk and other local stakeholders to assist in disaster preparedness. , due: 2025-Nov-30
</t>
  </si>
  <si>
    <t>BE.1, BL.4</t>
  </si>
  <si>
    <t>Output 3.1: Government officials and agencies (Ministry of Agriculture;Food Security and Enterprise) have enhanced capacity through training in climate change adaptation and gender to strengthen policies and programmes to support climate change adaptation and disaster risk management within the agriculture and fisheries sectors</t>
  </si>
  <si>
    <t xml:space="preserve">* 6830 - Foster collaboration and create pathways among government agencies, NGOs, and local communities to develop programs and plans  that integrate climate adaptation strategies and gender inclusivity within the agriculture and fisheries sectors., due: 2025-Jun-30
* 6831 - Establish monitoring frameworks to track the effectiveness of the training programs and the impact of integrated gender-sensitive climate strategies in agriculture and fisheries., due: 2025-Jun-30
* 6832 - Launch training sessions for government officials and relevant agency personnel, ensuring a focus on gender-sensitive approaches and practical strategies for climate change adaptation and disaster risk management., due: 2025-May-31
* 6833 - Develop a sustainability plan to ensure continual capacity building and updates to policies and programs, adapting to changing climate scenarios and gender dynamics., due: 2025-Apr-30
</t>
  </si>
  <si>
    <t>BE.1, BL.1, BL.4</t>
  </si>
  <si>
    <t>Output 2.2.3 The Ministry of Agriculture has enhanced strategic frameworks to address policy gaps</t>
  </si>
  <si>
    <t xml:space="preserve">* 7922 - Not Applicable, due: 2025-Dec-31
</t>
  </si>
  <si>
    <t>Output 3.1.1 The Ministry of Agriculture and statistical services have enhanced information management and data availability (including sex disaggregated data) for improved reporting and decision making</t>
  </si>
  <si>
    <t xml:space="preserve">* 7915 - * MoA capacities are built to produce and analyse Food Insecurity Scales indicators for obtaining food security data to track and report progress towards SDG 2.1.2 and support informed decision making #Data, due: 2025-Dec-31
* 7916 - *Increased capacity of the Ministry of Agriculture to undertake the collection, processing and analysis of agricultural census data #Data
, due: 2024-Dec-31
* 7917 - *Agricultural census data and reports are available, accessible to data users and published by the Ministry of Agriculture #Data
, due: 2025-Dec-31
</t>
  </si>
  <si>
    <t>BP.1, BN.1</t>
  </si>
  <si>
    <t>Output 2.1.1 The Ministry of Agriculture has strengthened (nutrition-sensitive; climate-resilient and gender-responsive) policies and mechanisms supporting agri-business development and private-sector led business models to attract investments; improve priority value chain performance (including field level e-agriculture strategies and solutions) and contribute to COVID-19 livelihood recovery.</t>
  </si>
  <si>
    <t xml:space="preserve">* 7943 - *MoA is supported to carry out gender-sensitive climate-smart technologies assessments for production and agro-processing for selected VCs #Youth, #Gender
, due: 2025-Dec-30
* 7944 - *MoA is supported to conduct vulnerability and risk assessments and to pilot decision-support tools for selected VCs #Youth, #Gender, due: 2025-Dec-30
* 7945 - *MoA is supported to complete VC gender gap analysis  and recommendations are provided for integrated gender-responsive agriculture development policy #Youth, #Gender
, due: 2025-Dec-30
</t>
  </si>
  <si>
    <t>BP.1, BL.1, BL.4</t>
  </si>
  <si>
    <t xml:space="preserve">Output 1.1.1 The Ministry of Agriculture is resourced with strategies;tools and capacities strengthening resilience and enhancing biodiversity conservation </t>
  </si>
  <si>
    <t xml:space="preserve">* 7794 - *MoA is supported to develop Integrated Agricultural Land-use Plans (IALP) that incorporate biodiversity conservation, SLM, CCA/DRM and VC aspects # Data , due: 2025-Jun-30
* 7795 - MoA is supported to develop Ecosystems Approach to Fisheries Management (EAFM) Plans, #Complement, due: 2025-Jun-30
* 7796 - MoA is supported to develop Ecosystems Approach to Fisheries Management (EAFM) Plans, #Complement, due: 2025-Jun-30
</t>
  </si>
  <si>
    <t>14.1, 15.1, 15.2</t>
  </si>
  <si>
    <t>BP.2, BP.4, BE.1, BL.4</t>
  </si>
  <si>
    <t>Output 1.1.2 The Fisheries Division is strengthened for better collection analysis and management of fisheries data and info systems; implements marine resource conservation and management measures; and effectively participates in regional and global fisheries bodies</t>
  </si>
  <si>
    <t xml:space="preserve">* 7800 - *A national mFAD management plan has been developed and is endorsed by the government of Dominica. #Data, due: 2025-Dec-31
* 7801 - DoF capacities are enhanced to continue the development of  the Calipseo system to produce fisheries statistics for evidence-based policies making and reporting. #Data, due: 2025-Jun-30
* 7802 - Aquaculture experts have carried out an assessment to identify needs and prospects to develop the aquaculture sector in Dominica. # Complement, due: 2025-Dec-31
* 7803 - *The Fisheries Division has received support to expand the aquaculture and mari-culture sector, particularly the giant freshwater prawn, tilapia and sea moss value chains (this milestone might be included with the Value Chain output for Dominica) #Youth, #Gender, #IndigenousPeoples, #Innovation, due: 2025-Dec-30
</t>
  </si>
  <si>
    <t xml:space="preserve">UNJP/SLC/222/UNJ          TCP/DMI/3901             </t>
  </si>
  <si>
    <t>Data,Innovation,Complements,Gender,Youth,IndigenousPeoples</t>
  </si>
  <si>
    <t>Output 3.2.2 The Ministry of Agriculture has improved capacities to establish harmonized protocols;support food safety along the food chain and enhance the efficient implementation of SPS measures</t>
  </si>
  <si>
    <t xml:space="preserve">* 7921 - *Food safety measures and biosecurity controls strengthened for the prevention of zoonosis, AMR and Transboundary Animal Diseases. #Complements, #Legal, due: 2025-Dec-31
</t>
  </si>
  <si>
    <t>Output 3.2.1 Government institutions have strengthened best practices;policies and legislative framework to eliminate malnutrition and obesity; and promote healthy eating and evidence-based nutrition programmes including links to community-based school feeding</t>
  </si>
  <si>
    <t xml:space="preserve">* 7918 - *At least 10 national stakeholders of the national school feeding program have access to hands-on training on sustainable school feeding #Youth, #Technology, due: 2025-Dec-31
* 7919 - *The sustainable school feeding approach is piloted in at least three primary schools in Dominica #Youth
, due: 2025-Dec-31
* 7920 - *The National school feeding menu is revised to incorporate at least 30 % of local products and in line with the national food-based dietary guidelines #Youth, #Complements
, due: 2025-Jan-31
</t>
  </si>
  <si>
    <t>Technology,Complements,Youth</t>
  </si>
  <si>
    <t>Output 1.2.3 The Ministry of Agriculture is supported to access climate funds to implement adaptation and mitigation measures to reduce vulnerabilities to climate change impacts</t>
  </si>
  <si>
    <t xml:space="preserve">* 7856 - *The Integrated Climate Adaptation and Resilience project funding proposal completed. #Complements
, due: 2025-Dec-31
* 7857 - *The Integrated Climate Adaptation and Resilience project concept is resubmitted to GCF for clearance by the CIC. #Complements
, due: 2024-Jun-30
* 7858 - *CC4FISH II Project Identification Form (PIF) submitted for GEF CEO endorsement. #Complements, due: 2024-Jun-30
</t>
  </si>
  <si>
    <t>2.4, 13.2, 14.2, 15.1</t>
  </si>
  <si>
    <t>BP.2, BE.1, BL.3</t>
  </si>
  <si>
    <t>Output 2.1.3 The Ministry of Agriculture and Farmers Organizations have improved capacities to establish risk transfer and social protection mechanisms to enhance the livelihoods of farmers and fisherfolk</t>
  </si>
  <si>
    <t xml:space="preserve">* 7908 - *Ministry of Agriculture staff are trained on data management and participatory GIS techniques that can enhance their existing farmers' registries and allow the integration of vulnerability/risk information at household level that are crucial for social protection targeting #Data, #Technology, due: 2024-Dec-31
</t>
  </si>
  <si>
    <t>1.3, 1.5, 2.4, 13.1, 13.b</t>
  </si>
  <si>
    <t>BP.1, BE.1, BL.4</t>
  </si>
  <si>
    <t xml:space="preserve">UNJP/SLC/222/UNJ         </t>
  </si>
  <si>
    <t>Output 1.2.2 Extension officers; farmers; fisherfolk and other key stakeholders are equipped with capacities; information and tools needed to effectively adopt climate change best practices and manage disaster risks in a way that considers the differential risks; impacts and needs among women and men</t>
  </si>
  <si>
    <t xml:space="preserve">* 7805 - *Ministry of Agriculture staff are trained on the fundamentals of Agriculture Land Use Planning including analysis of land use and land cover change using systematic visual analysis of drone and high-resolution satellite imagery combined with basic techniques of remote sensing  #Innovation, #Technology, , due: 2024-Dec-31
* 7806 - *Ministry of Agriculture staff are trained on intermediate techniques of Participatory GIS and Drone and Satellite Mapping  #Innovation, #Technology, #Youth   
, due: 2024-Dec-31
* 7807 - *Decision-support tools based on innovative technologies and high-quality science are developed and pilot tested  #Innovation, #Technology, due: 2024-Jun-30
* 7808 - Extension officers are trained on Community-based Disaster Risk Management approaches including how these can be integrated into extension service delivery., due: 2024-Jun-30
</t>
  </si>
  <si>
    <t>Technology,Innovation,Youth</t>
  </si>
  <si>
    <t>Output 1.1.1 The Ministry of Agriculture and Department of Fisheries;extension officers and farmers have better access to optimization tools and implement/utilize resilient tech innovations (including renewable energy) to improve water efficiency</t>
  </si>
  <si>
    <t xml:space="preserve">* 7056 - Surface water attenuation and bank stabilization initiatives support water harvesting and improve smallholder farmers' access for irrigation #Technology, #Youth, due: 2024-Jun-30
</t>
  </si>
  <si>
    <t>Technology,Youth</t>
  </si>
  <si>
    <t>Output 3.2.2 The Ministry of Agriculture has improved capacities to establish harmonized protocols and to support food safety along the food chain;enhance efficient implementation of SPS measures.</t>
  </si>
  <si>
    <t xml:space="preserve">* 7910 - Capacities of MoA are strengthened on surveillance, detection, response, certification and traceability systems of soursop #Legal, #Complements, due: 2025-Dec-31
* 7911 - MoA staff are engaged in the holistic surveillance programme and emergency response system; and traceability and certification systems designed and piloted for soursop export market #Legal, #Complements, due: 2025-Dec-31
* 7909 - Food safety measures and biosecurity controls strengthened for the prevention of zoonosis, AMR and Transboundary Animal Diseases #Legal, #Complements, due: 2025-Dec-31
</t>
  </si>
  <si>
    <t>BP.1, BP.3, BN.5, BL.4</t>
  </si>
  <si>
    <t>Output 1.1.2 The Ministry of Agriculture isresourced with digital mapping tools and capacities to harmonize information and policies and practices to meet LDN targets;and enhance land use planning and biodiversity conservation.</t>
  </si>
  <si>
    <t xml:space="preserve">* 7868 - *MoA and National Focal Points have strengthened capacities to use evidence-based data for soil management and global reporting by integrating soil analysis and maps into the National Soil Information Systems. #Data, due: 2024-Dec-31
* 7869 - National soil laboratory upgraded and capacities enhanced to conduct soil analysis. # Data, #Technology, #Innovation, due: 2024-Dec-31
* 7867 - Land Bank Implementation Strategy is designed of private lands and submitted to support value chain interventions. # Legal, #Complements, #Data, #Technology, #Youth, #Gender, due: 2024-Jun-30
* 7870 - MoA is supported to establish a cocoa and nutmeg replanting programme , due: 2025-Dec-31
* 7923 - Climate risk atlas for food security is designed #Complements, #Technology, due: 2025-Jun-01
</t>
  </si>
  <si>
    <t>15.1, 15.2, 15.3</t>
  </si>
  <si>
    <t>BP.1, BP.5, BE.1, BE.3</t>
  </si>
  <si>
    <t xml:space="preserve">GCP /SLC/214/GFF          GCP /GRN/005/GCR          TCP/GRN/3901             </t>
  </si>
  <si>
    <t>Data,Technology,Innovation,Complements,Gender,Youth,Legal</t>
  </si>
  <si>
    <t>Output 1.1.3 The Department of Fisheries is strengthened for better collection;analysis and management of fisheries data and info systems; and effectively participate in regional fisheries bodies .</t>
  </si>
  <si>
    <t xml:space="preserve">* 7871 - DoF and fishery stakeholders have enhanced capacities to participate and implement fishery governance supported by recommendations of the reviewed Grenada's fisheries legal framework. #Legal, due: 2025-Dec-31
</t>
  </si>
  <si>
    <t>Output 2.2.3 The Ministry of Agriculture;the Ministry of Trade;Industry and Consumer Affairs and the Ministry of Foreign Affairs;International Business and CARICOM Affairs are supported to identify and address inefficiencies in regulatory/ logistical systems for cross-border trade;including greater access to info (including markets).</t>
  </si>
  <si>
    <t xml:space="preserve">* 7900 - National production planning and optimization strategies completed on priority value chains and enhanced by market intelligence in support of cross-border trade #Complements, #Gender, #Youth, #Data, due: 2024-Jun-30
</t>
  </si>
  <si>
    <t>2.3, 2.a, 9.3</t>
  </si>
  <si>
    <t>BP.1, BP.4, BN.5, BL.5</t>
  </si>
  <si>
    <t xml:space="preserve">TCP/GRN/3901             </t>
  </si>
  <si>
    <t>Data,Complements,Gender,Youth</t>
  </si>
  <si>
    <t>Output 3.2.1 Government institutions strengthen best practices;policies and legislative framework to eliminate malnutrition and promote healthy eating and evidence-based nutrition programs including links to community-based school feeding programs</t>
  </si>
  <si>
    <t xml:space="preserve">* 7907 - A case study on the cost and affordability of healthy diets is produced and policy recommendations to address the high cost and affordability of healthy diets are formulated with the support of FAO #Legal, #Complements, due: 2024-Dec-31
* 7929 - Food and Nutrition Policy and Action Plan updated and submitted to cabinet for endorsement #Legal, #Complements, due: 2024-Dec-31
</t>
  </si>
  <si>
    <t xml:space="preserve">GCP /GRN/005/GCR          TCP/SLC/3904             </t>
  </si>
  <si>
    <t>Output 3.1.1 The Ministry of Agriculture and statistical services have enhanced information management and data availability (including sex disaggregated data) for improved reporting and decision making.</t>
  </si>
  <si>
    <t xml:space="preserve">* 7903 - Agricultural census data and reports are available, accessible to data users and published by the Ministry of Agriculture #Data, #Complements, due: 2025-Dec-31
* 7906 - Increased capacity of the Ministry of Agriculture to undertake the processing and analysis of agricultural census data #Data, #Complements, due: 2025-Dec-31
* 7904 - Diet quality questionnaire is developed and available for nutrition data collection #Data, #Complements, due: 2024-Dec-31
* 7905 - Improved capacity of the Ministry of Agriculture and the Central Statistical Office to conduct the cost and affordability analysis at national and subnational levels #Data, #Complements, due: 2024-Dec-31
* 7927 - Evidence-based decision making through increased availability of data, including agricultural/fisheries production, localized standard precipitation index, National food security index #Complements, due: 2025-Jun-30
</t>
  </si>
  <si>
    <t>1.b, 2.1, 2.2</t>
  </si>
  <si>
    <t>BP.4, BN.1, BN.2, BL.2</t>
  </si>
  <si>
    <t>Output 1.2.2 The Ministry of Agriculture and Department of Fisheries are supported to access climate funds to implement adaptation/mitigation measures to reduce vulnerabilities to Climate Change impacts.</t>
  </si>
  <si>
    <t xml:space="preserve">* 7880 - GEF 8 Project Identification Form (PIF) on Forestry is submitted, due: 2024-Jun-30
* 7882 - National GEF Project Identification Form (PIF) completed and submitted for GEF CEO endorsement on biodiversity conservation, due: 2024-Jun-30
* 7879 - CC4FISH II Project Identification Form (PIF) is completed and submitted for GEF CEO endorsement , due: 2024-Jun-30
* 7881 - The AG-Adapt project funding proposal completed, due: 2024-Jun-30
* 7883 - The AG-Adapt project concept is resubmitted for clearance by Climate Investment Committee of GCF, due: 2024-Dec-31
</t>
  </si>
  <si>
    <t>2.4, 13.1, 14.7</t>
  </si>
  <si>
    <t>BP.2, BE.1, BE.3</t>
  </si>
  <si>
    <t xml:space="preserve">TCP/SLC/3901             </t>
  </si>
  <si>
    <t>Output 2.1.1 The Ministry of Agriculture and Department of Fisheries has strengthened (nutrition-sensitive;climate-resilient and genderresponsive) policies and mechanisms supporting agri-business development and private-sector led business models to attract investments;improve priority value chain performance (including field level e-agriculture strategies and solutions) and contribute to COVID-19 livelihood recovery.</t>
  </si>
  <si>
    <t xml:space="preserve">* 7884 - VC gender gap analysis completed and recommendation for integrated gender-responsive agriculture development policy #Youth, #Gender, #Complements, #Legal, due: 2025-Dec-31
* 7885 - Gender-sensitive climate-smart technologies assessment completed for production and agro-processing for selected VCs #Youth, #Gender, #Technology, #Innovation, due: 2025-Dec-31
* 7887 - Vulnerability and risk assessments and decision support tools piloted for selected VCs #Innovation, #Gender, #Youth, due: 2025-Dec-31
* 7888 - Business models and strategies are in place to facilitate building of PPPs, increasing access to markets and attracting investment #Youth, #Gender, due: 2024-Jun-30
* 7886 - Small scale model insect production unit established and operational for testing, demonstration and training on insect production and primary processing for animal and aquaculture feed. #Technology, #Innovation, due: 2024-Jun-30
</t>
  </si>
  <si>
    <t>BP.2, BP.4, BL.3, BL.5</t>
  </si>
  <si>
    <t xml:space="preserve">TCP/GRN/3901              TCP/SLC/3902             </t>
  </si>
  <si>
    <t>Technology,Innovation,Complements,Gender,Youth,Legal</t>
  </si>
  <si>
    <t>Output 2.1.3 The Ministry of Agriculture's and Farmer Organisations’ capacities are improved to establish risk transfer and social protection mechanisms to enhance the livelihoods of farmers and fisherfolks.</t>
  </si>
  <si>
    <t xml:space="preserve">* 7894 - An Agriculture Risk Insurance Product for Nutmeg and Cocoa is updated, finalized and submitted to the Ministry of Agriculture #Technology, #Innovation, #Complements, due: 2024-Jun-30
</t>
  </si>
  <si>
    <t>2.4, 9.3, 13.1</t>
  </si>
  <si>
    <t>BP.4, BE.1, BL.2, BL.4</t>
  </si>
  <si>
    <t>Technology,Innovation,Complements</t>
  </si>
  <si>
    <t>Output 1.2.1 The Ministry of Agriculture and Department of Fisheries;farmers and fisherfolk are equipped with the capacities;information and tools needed to effectively adopt climate change best practices and manage disaster risks in a way that considers the differential risks;impacts and needs among women and men.</t>
  </si>
  <si>
    <t xml:space="preserve">* 7875 - A national level vulnerability and risk assessment is completed to identify the most vulnerable micro, small and medium value chains including those being managed by women's groups #Gender, #Youth, #Technology      , due: 2024-Dec-31
* 7876 - A farmers registry for Nutmeg and Cocoa is updated and overlayed with risk information #Innovation, #Technology, #Complements, #Data , due: 2024-Jun-30
</t>
  </si>
  <si>
    <t>1.5, 13.1</t>
  </si>
  <si>
    <t>BP.4, BL.3, BL.4</t>
  </si>
  <si>
    <t>Data,Technology,Innovation,Complements,Gender,Youth</t>
  </si>
  <si>
    <t>Output 2.2.2 The Ministry of Agriculture has enhanced strategic frameworks developed to address policy gaps.</t>
  </si>
  <si>
    <t xml:space="preserve">* 7899 - Not applicable, due: 2025-Dec-31
</t>
  </si>
  <si>
    <t xml:space="preserve">* 7891 - Cocoa market assessments completed and strategies designed to improve access to regional and extra-regional markets #Complements, #Data, due: 2024-Dec-31
* 7892 - MoA extension officers, farmers and agroprocessors are trained to improve cocoa production and post-harvest techniques for increased quality; improved awareness linking sensory analysis to cocoa production/post-harvest issues #Gender, #Youth, #Complements, #Innovation, due: 2025-Dec-31
* 7890 - Value Chain upgrading strategies optimized for high value crops including soursop, vegetables and roots and tubers #Gender, #Youth, due: 2024-Dec-31
* 7893 - Technical manuals/guidelines and business capacity developed of value chain stakeholders for better production and marketing of priority products. #Gender, #Youth, due: 2024-Jun-30
* 7889 - Farmers and extension officers trained in insect production and primary processing for animal feed #Innovation, #Technology, due: 2024-Dec-31
* 7924 - Adaptation value assessment conducted for prioritized climate smart technologies #Technology, #Innovation, #Data, due: 2024-Dec-31
</t>
  </si>
  <si>
    <t>1.5, 2.3, 2.4, 2.a</t>
  </si>
  <si>
    <t>BP.1, BP.3, BL.5</t>
  </si>
  <si>
    <t xml:space="preserve">GCP /GLO/006/EC           GCP /GRN/005/GCR          TCP/GRN/3901              TCP/SLC/3902              TCP/SLC/3905             </t>
  </si>
  <si>
    <t>The Fisheries Department-Ministry of Agriculture and the Guyana Livestock Development Authority are resourced with digital tools to improve connection across value chains;build a resilient agriculture food system and strengthen rural economies. (CPF sub-output 2.3.1)</t>
  </si>
  <si>
    <t xml:space="preserve">* 7133 - Four Fishing Coops will be strengthened and operationalized, due: 2025-Dec-31
* 7134 - *A fisheries data collection and management system  will be piloted, due: 2024-Dec-31
</t>
  </si>
  <si>
    <t>14.2, 14.b</t>
  </si>
  <si>
    <t>BP.2, BP.5</t>
  </si>
  <si>
    <t>The Ministry of Agriculture (MoA) has improved tools;policies;and mechanisms to support agribusiness and priority value chain development. (CPF sub-output 2.2.1)</t>
  </si>
  <si>
    <t xml:space="preserve">* 7129 - *A Domestic Market Study for Artisanal  Seabob Industry to be completed, due: 2024-Dec-31
* 7130 - *Development of  an Export Marketing Plan to Present to Industrial Seabob actors, due: 2024-Dec-31
* 7131 - *Support the establishment of at least one South–South cooperation in order to Introduce a Drone monitoring and mapping in the rice industry, due: 2024-Jul-31
* 7132 - *Technically cleared investment proposals developed and resource mobilization identified to implement the small ruminant upgrading strategy submitted to the Ministry of Agriculture, due: 2024-Dec-31
</t>
  </si>
  <si>
    <t>17.11</t>
  </si>
  <si>
    <t>BP.1, BP.2, BP.4, BN.5</t>
  </si>
  <si>
    <t xml:space="preserve">GCP /RLA/234/CPR         </t>
  </si>
  <si>
    <t>The MOA Fisheries Department has improved data management tools and monitoring mechanisms to strengthen gender inclusive fisheries resource management including and to deter IUU Fishing (CPF sub-output 6.1.2)</t>
  </si>
  <si>
    <t xml:space="preserve">* 7725 - *A general strategy for sector data collection, management, monitoring and reporting is developed and technical validated by the Department of Fisheries., due: 2024-Dec-31
* 7726 - *implementation of Small-Scale and Industrial Fisheries pilot data collection, due: 2025-Jan-31
* 7727 - *Web-based Fisheries Information and Monitoring System deployed, due: 2024-Dec-31
</t>
  </si>
  <si>
    <t>9.c, 14.6, 17.8</t>
  </si>
  <si>
    <t xml:space="preserve">TCP/GUY/3901             </t>
  </si>
  <si>
    <t>The Bureau of Statistics of Guyana and the Ministry of Agriculture have better capacities to measure and monitor the SDG indicators for which FAO is custodian;in particular those related to food and nutrition security (CPF sub-output 1.2.1)</t>
  </si>
  <si>
    <t xml:space="preserve">* 7016 - *Support MoA with the Strategic Plan for Agricultural and Rural Statics (SPARS), implementing an Agricultural sample survey methodology and instruments designed, including survey planning document, questionnaires instruction manual, due: 2024-Jul-31
* 7120 - *Support MoA to report the SDG indicator 5,a1, due: 2025-Dec-31
* 7121 - *Support to develop sample framework for Agriculture Census, due: 2025-Dec-31
</t>
  </si>
  <si>
    <t>2.1, 2.3</t>
  </si>
  <si>
    <t xml:space="preserve">TCP/GUY/3902/C1          </t>
  </si>
  <si>
    <t>Small-scale farmers have increased agro-processing capacity and are integrated into school feeding programs and social services to reduce food insecurity;malnutrition and poverty and increase agribusiness competitiveness and market access. (CPF sub-output 1.4.1)</t>
  </si>
  <si>
    <t xml:space="preserve">* 7123 - *Home Grown School Feeding methodology piloted with 2 Hinterland School Communities to document in practice, the importance of fostering linkages between agriculture livelihoods and social protection., due: 2024-Dec-31
* 7124 - *8 farmer's organizations (representing 100 farmers ) will be equipped with the necessary tools and equipment to better  strengthen their institutions and business enterprise , due: 2024-Dec-31
* 7125 - *Case Study developed for the integration of smallholder farmers as suppliers in the HGSF programme as part of the Pilot implementation through the Home Grown School Feeding Programme, due: 2024-Dec-31
</t>
  </si>
  <si>
    <t>10.2, 17.11</t>
  </si>
  <si>
    <t>BN.2, BN.5, BL.2</t>
  </si>
  <si>
    <t>The Guyana Lands and Surveys Commission is better equipped with tools and capacities to align policies and adopt practices to enhance land management and administration;aligned with international standards. (CPF sub-output 6.1.3)</t>
  </si>
  <si>
    <t xml:space="preserve">* 7142 - *National Land Cover and Land Use Map developed, due: 2024-Jul-31
* 7143 - *Three priority areas in region 4,7 and 10, developed with SLM practices covering old and new farmlands, currently with degraded lands from mining and deforestation, due: 2024-Jul-31
* 7144 - *Basemaps using LIDAR imagery completed for 16,176 km2 in Regions 2,3 4, 5, 6 and 10 completed, due: 2024-Jul-31
* 7145 - *Project proposal for new investments in Sustainable Land Management following SLDM Project closure, as part of the Project Sustainability Strategy., due: 2024-Jul-31
</t>
  </si>
  <si>
    <t>BP.4, BE.1</t>
  </si>
  <si>
    <t xml:space="preserve">GCP /GUY/003/GRI         </t>
  </si>
  <si>
    <t>Government of Guyana has better capacities to identify appropriate risk management strategies to enable the de-risking of key agricultural commodities across the value chain to sustainably increase agricultural productivity;improve resilience to climate-related and other shocks;and mitigate greenhouse gas emissions. (CPF sub-output 5.2.1)</t>
  </si>
  <si>
    <t xml:space="preserve">* 7137 - *An Occupational Health and Safety Plan  for the Fisheries Sector in Guyana will be developed, due: 2024-Dec-31
* 7138 - *Anticipatory actions for droughts and flooding established (2024) 
, due: 2024-Dec-31
* 7724 - Institutionalization of Early Warning Systems in national public institutions and community level planning, due: 2025-Dec-31
</t>
  </si>
  <si>
    <t>Indigenous and rural communities;smallholder foresters;and logging communities are equipped with capacities;information and tools needed to sustainably utilize ecosystems services for the improved livelihood of forest dwellers and for the resilience of traditional livelihoods. (CPF sub-output 6.1.1)</t>
  </si>
  <si>
    <t xml:space="preserve">* 7139 - *Develop and implement a (1) monitoring protocol for fishing, hunting and turtle use based on local knowledge as part of the three co-management plans developed, due: 2025-Dec-31
* 7140 - *The CO will support the establishment of the Co-management Committee (1) for inland fisheries management at the landscape level in North Rupununi, , due: 2024-Jul-31
* 7141 - * Value chain development support provided for Non-timber forest products in support for Voluntary Partnership Agreement, due: 2025-Dec-31
</t>
  </si>
  <si>
    <t>2.5, 14.4</t>
  </si>
  <si>
    <t>BP.1, BP.2, BE.3, BL.2</t>
  </si>
  <si>
    <t>The Ministry of Agriculture has better capacities to harmonize Legal frameworks (policies;bills;development strategies etc.) for agriculture food systems to improve food security and nutrition;with a right to adequate food approach;to decrease food import bill;and to contribute to providing reliable access to safe and nutritious food for all. (CPF sub-output 1.4.2)</t>
  </si>
  <si>
    <t xml:space="preserve">* 7126 - *Technical support provided to operationalize the intersectoral Committee to implement Bill, due: 2024-Dec-01
* 7127 - Government supported to develop a Bioeconomy Strategy, due: 2024-Dec-31
* 7128 - *Revised Fisheries regulations to be drafted , due: 2025-Dec-31
</t>
  </si>
  <si>
    <t>BP.2, BN.1, BE.2, BL.2</t>
  </si>
  <si>
    <t>National agencies;hinterland and rural organizations including women and youth have improved capacities for sustainable agriculture;forestry;fisheries;hinterland and rural development and to effectively respond to and increase resilience against future disasters;emergencies;and climate change. (CPF sub-output 5.1.1)</t>
  </si>
  <si>
    <t xml:space="preserve">* 7135 - *Networks of women processors and vendors to be established at wharfs/landing sites, due: 2024-Dec-31
* 7136 - *High Quality Data for Evidence based on nutrition is undertaken by national Knowledge base on the Cost of a Healthy Affordable diet in Guyana is increased , due: 2024-Dec-31
</t>
  </si>
  <si>
    <t>Rural farmers and communities have improved skills on business management and innovative technologies to optimize productivity and mobilize investment for agriculture;forestry and fisheries;taking a rural territorial approach. (CPF sub-output 1.2.2)</t>
  </si>
  <si>
    <t xml:space="preserve">* 7122 - *2 forest value chain initiatives under Forest Partnership Governance Project , due: 2025-Jul-31
</t>
  </si>
  <si>
    <t>Output 2.3: Value chain actors have increased capacity to improve production and productivity in selected value chains</t>
  </si>
  <si>
    <t xml:space="preserve">* 6784 - Ministry of Agriculture in partnership with key stakeholders support farmers to implement  identified best practices and methodologies to enhance production and productivity within the selected value chains., due: 2025-Jun-30
* 6785 - Initiate capacity-building workshops for value chain actors to implement strategies for improved production and productivity., due: 2025-May-31
* 6786 -  Conduct an analysis to identify the current capacities and constraints  within the chosen value chains., due: 2025-Apr-30
* 6787 - Develop tailored training programs aimed at enhancing production and productivity within the identified value chains., due: 2025-Mar-31
</t>
  </si>
  <si>
    <t>2.4, 12.1</t>
  </si>
  <si>
    <t xml:space="preserve">MTF /JAM/023/STF          UNFA/JAM/024/UND          TCP/JAM/3903              TCP/JAM/3901/C1          </t>
  </si>
  <si>
    <t>Output 1.2: Technical officers in the agriculture and fisheries sectors have enhanced capacity to monitor and evaluate policies;programmes and legislation relevant to food insecurity and all forms of malnutrition and overnutrition.</t>
  </si>
  <si>
    <t xml:space="preserve">* 6771 - The MOAFM facilitates  workshops and seminars to enhance officers’ capabilities in comprehensively analyzing existing policies and legislation in relation to nutrition and food security. , due: 2025-Aug-31
* 6772 - The MOAFM  and the MOH in partnership with key stakeholders, develop tailored training programs focusing on the monitoring and evaluation of policies, programs, and legislation pertinent to food insecurity, malnutrition, and overnutrition. , due: 2025-Jul-31
* 6773 - The MOAFM identifies the  training needs of its technical officers regarding the monitoring and evaluation of policies, programs, and legislation related to food insecurity and malnutrition., due: 2025-May-31
</t>
  </si>
  <si>
    <t>Output 1.1: Government;(Ministry of Agriculture and Fisheries) has strengthened capacities to implement inclusive social protection policies and programs to ensure a healthy diets for rural families (including female-headed households) in vulnerable communities</t>
  </si>
  <si>
    <t xml:space="preserve">* 6750 - The MOAFM strengthens/ creates pathways for increased participation of stakeholders in social protection programs eg school feeding initiatives , due: 2025-Jun-30
* 6751 - The MOAFM undertakes  a comprehensive needs assessment in vulnerable communities to understand the challenges in accessing healthy diets, particularly in female-headed households.  gathering insights into their specific dietary needs and the barriers they face., due: 2025-Jan-31
* 6752 - Implement capacity-building programs targeting government officials within the Ministry of Agriculture and Fisheries with a focus on  equipping officials with the necessary skills and knowledge to effectively implement inclusive social protection policies and programs, due: 2025-Mar-31
</t>
  </si>
  <si>
    <t>1.3, 2.2</t>
  </si>
  <si>
    <t>BN.1, BN.2, BL.1</t>
  </si>
  <si>
    <t xml:space="preserve">UNFA/JAM/024/UND         </t>
  </si>
  <si>
    <t>Output 3.2: Government officials (Ministry of Agriculture and Fisheries) have increased capacity to strengthen institutional capabilities (in policies and programmes) to support climate change adaptation and disaster risk management of the agriculture and fisheries sector;taking into account the unique needs of women and men working in the sector</t>
  </si>
  <si>
    <t xml:space="preserve">* 6747 - Undertake a comprehensive needs assessment and gender analysis specific to the agriculture and fisheries sectors., identifying the unique needs of both women and men within these sectors regarding climate change adaptation and disaster risk management., due: 2025-Mar-31
* 6748 - The MOAF develops  strategies for integrating gender-sensitive approaches within  policies and programs related to climate change and disaster management., due: 2025-Aug-31
* 6749 - Implement capacity-building and training programs targeting government officials within the Ministry of Agriculture and Fisheries, with a  focus on equipping officials with the necessary skills and knowledge to effectively support climate change adaptation and disaster risk management, taking into account gender-specific needs within the sectors., due: 2025-Jun-18
</t>
  </si>
  <si>
    <t>2.4, 13.b</t>
  </si>
  <si>
    <t>BP.4, BE.1, BL.1</t>
  </si>
  <si>
    <t xml:space="preserve">GCP /JAM/021/GFF          GCP /JAM/025/GCR          UNFA/JAM/024/UND          TCP/JAM/3902/C2          </t>
  </si>
  <si>
    <t>Output 3.3: Farmers and fisherfolk (including female farmers and fishers);and other key stakeholders and communities have strengthened capacities and are better equipped to manage disaster risks and reduce their vulnerability to threats and crises</t>
  </si>
  <si>
    <t xml:space="preserve">* 6743 - Design and conduct capacity-building workshops and training programs to equip farmers, fisherfolk, and community stakeholders with the necessary skills and knowledge to effectively manage disaster risks. , due: 2025-May-29
* 6744 - The MOAF in partnership with ODPEM and other agencies, implement measures to enhance local  infrastructure and provide necessary resources critical for disaster management including  improving early warning systems and implementing evacuation plans. , due: 2025-Jul-31
* 6745 - Engage in consultations and focus group discussions with fisherfolk and farmers (with a focus on female participants) to identify the specific vulnerabilities and risks faced by these groups and the community as a whole., due: 2025-Feb-28
* 6746 - The Department of Local Government in collaboration with the Ministry of Agriculture and other key partners, establish community-based resilience training  encouraging the active involvement of community members in disaster risk reduction efforts., due: 2025-Aug-31
</t>
  </si>
  <si>
    <t>1.5, 9.3</t>
  </si>
  <si>
    <t>BP.4, BE.1, BL.3, BL.4</t>
  </si>
  <si>
    <t xml:space="preserve">GCP /JAM/021/GFF          GCP /JAM/025/GCR          UNFA/JAM/024/UND         </t>
  </si>
  <si>
    <t>Output 3.4: Small producers;farmers and fishers (including female farmers and fishers) have access to appropriate insurance models</t>
  </si>
  <si>
    <t xml:space="preserve">* 6740 - The MOAF engages with service providers to Strengthen mechanisms/ pathways to facilitate access to existing  insurance models, ensuring these services are inclusive and readily available to female participants as well., due: 2025-Nov-30
* 6741 - The MOAFM in collaboration with key stakeholders, undertake a comprehensive needs assessment involving small producers, farmers, fishers (with a focus on female participants), and relevant stakeholders to understand the specific insurance needs and challenges faced in the agricultural sector , due: 2025-Dec-31
* 6742 - The Ministry develops  and implements  educational programs, campaigns and training sessions to familiarize small producers, farmers, and fishers (including female participants) with existing insurance models., due: 2025-Dec-31
</t>
  </si>
  <si>
    <t>BP.2, BE.1, BL.1, BL.4</t>
  </si>
  <si>
    <t xml:space="preserve">GCP /JAM/025/GCR         </t>
  </si>
  <si>
    <t>Output 2.2: Public and private sector organizations’ capacities and knowledge strengthened;and government creates the enabling environment to attract an increase in private sector investments in competitive and resilient agro-enterprises and value chains and design and implement financial instruments;services and risk management mechanisms for efficient and inclusive agricultural food systems</t>
  </si>
  <si>
    <t xml:space="preserve">* 6777 - Undertake a comprehensive assessment of public and private sector organizations in the agriculture sector to identify current capacities and knowledge gaps in agro-enterprises and value chains., due: 2025-Jun-30
* 6778 - Creation/scaling up of  tailored financial tools and mechanisms aimed at supporting local actors within the agricultural sectors, due: 2025-Oct-31
* 6779 - Development of a comprehensive blueprint outlining strategies and policies to foster private sector investment in the sector., due: 2025-Aug-31
</t>
  </si>
  <si>
    <t>2.a, 8.3</t>
  </si>
  <si>
    <t>BP.1, BL.2, BL.6</t>
  </si>
  <si>
    <t xml:space="preserve">GCP /JAM/025/GCR          UNFA/JAM/024/UND         </t>
  </si>
  <si>
    <t>Output 1.1.2 The Department of Marine Resources is strengthened for better collection; analysis and management of fisheries data and info systems; implementing PSMA and effectively participating in regional and global fisheries bodies.</t>
  </si>
  <si>
    <t xml:space="preserve">* 7961 - *The Department of Marine Resource has piloted the standard framework for socio-economic data for management of Caribbean Spiny Lobster. #Complements, # Data
, due: 2025-Jun-30
* 7962 - *WECAFC working group has defined sets of management and conservation measures for spiny lobster to combat IUU fishing and overfishing #Data, due: 2025-Jun-30
* 7963 - *The Department of Marine Resources has improved data collection and monitoring for sustainable spiny lobster fisheries #Data
, due: 2025-Dec-06
</t>
  </si>
  <si>
    <t xml:space="preserve">GCP /INT/350/ROK          GCP /SLC/223/EC           GCP /SLC/225/EC          </t>
  </si>
  <si>
    <t>Output 3.2.2 The Ministry of Agriculture has improved capacities to establish harmonized protocols;to support food safety along the food chain and enhance efficient implementation of SPS measures.</t>
  </si>
  <si>
    <t xml:space="preserve">* 7992 - *Food safety measures and biosecurity controls strengthened for the prevention of zoonosis, AMR and Transboundary Animal Diseases. #Complements., due: 2025-Dec-31
</t>
  </si>
  <si>
    <t xml:space="preserve">* 7981 - Not Applicable, due: 2025-Dec-31
</t>
  </si>
  <si>
    <t>BP.1, BP.4, BN.1</t>
  </si>
  <si>
    <t>Output 1.1.1 The Ministry of Agriculture and farmers are resourced with digital tools and implement/ utilize resilient tech innovations (incl. renewable energy) to improve water efficiency and land use planning.</t>
  </si>
  <si>
    <t xml:space="preserve">* 7941 - *MoA and Farmers have access to digital services and solutions customized to local needs to improve crop production, productivity and market access #Technology
, due: 2025-Dec-31
* 7940 - *MoA have enhanced capacities for land administration and land bank management# Legal, #Completement, #Data, #Technology, #Youth, #Gender, due: 2025-Dec-31
* 7942 - *MoA supported to designed and developed land bank information system, with relevant data compiled and stored in the system# Legal, #Completement, #Data, #Technology, #Youth, #Gender
, due: 2025-Dec-31
</t>
  </si>
  <si>
    <t>2.3, 2.4, 5.b</t>
  </si>
  <si>
    <t>Data,Technology,Gender,Youth,Legal</t>
  </si>
  <si>
    <t>Output 3.2.1 Government institutions strengthen best practices;policies and legislative framework to eliminate malnutrition and obesity; and promote healthy eating and evidence-based nutrition programmes including links to community-based school feeding.</t>
  </si>
  <si>
    <t xml:space="preserve">* 7988 - *The National Food Based Dietary Guidelines is updated with the support of the FAO ", due: 2025-Dec-31
* 7989 - *The National school feeding menu is revised to incorporate at least 30 % of local products and in line with the national food-based dietary guidelines #Youth, # Gender, #Complements
, due: 2025-Dec-31
* 7990 - *At least 10 national stakeholders of the national school feeding program have access to hands-on training on sustainable school feeding #Youth
, due: 2025-Dec-31
* 7991 - *The sustainable school feeding approach is piloted in at least three primary schools in St. Kitts and Nevis #Youth, #Gender, #Technology
, due: 2025-Dec-31
</t>
  </si>
  <si>
    <t>Output 1.2.2 The Ministry of Agriculture is supported to access climate funds to implement adaptation/mitigation measures to reduce vulnerabilities to climate change impacts.</t>
  </si>
  <si>
    <t xml:space="preserve">* 7973 - * Subregional AF proposal for Antigua and Barbuda, Saint Kitts and Nevis and Saint Vincent and the Grenadines developed and submitted, due: 2025-Jun-30
* 7974 - * Subregional AF concept (focus on water) for Antigua and Barbuda, Saint Kitts and Nevis and Saint Vincent and the Grenadines is submitted by CDB as Accredited Entity and FAO as Executing Entity
, due: 2024-Jun-30
</t>
  </si>
  <si>
    <t>1.3, 2.4, 13.b</t>
  </si>
  <si>
    <t>Output 2.2.3 The Ministry of Agriculture is supported to identify and address inefficiencies in regulatory/ logistical systems for cross-border trade;including greater access to info (incl. markets).</t>
  </si>
  <si>
    <t xml:space="preserve">* 7980 - * National production planning and optimization strategies completed on priority value chains and enhanced by market intelligence in support of cross-border trade. #Complements., due: 2024-Jun-30
</t>
  </si>
  <si>
    <t>Output 1.1.1 The Ministry of Agriculture is resourced with strategies;tools and capacities to align policies and adopt practices to meet Land Degradation Neutrality (LDN) targets;mainstream biodiversity and enhance agrochemical management.</t>
  </si>
  <si>
    <t xml:space="preserve">* 7986 - MoA and national focal points have strengthened capacities to use evidence-based data for soil management and global reporting by integrating soil analysis and maps into the National Soil Information Systems #Data, #Technology, #Complements, due: 2024-Jun-30
* 7987 - National soil laboratories upgraded and capacities enhanced to conduct soil analysis #Technology, #Complements, due: 2024-Jun-30
* 7982 - Land bank strategy developed and includes performance indicators to supporting value chain interventions# Legal, #Complements, #Data, #Technology, #Youth, #Gender, due: 2025-Dec-31
* 7984 - Review of legal and institutional framework adapted for private lands lease arrangements #Legal, #Complements, #Data, #Technology, #Youth, #Gender, due: 2025-Dec-31
* 7983 - Regional (OECS) PGRFA meeting conducted to share lessons learned and recommendations for development of Saint Lucia's national PGRFA strategy #Legal, #Complements, due: 2024-Dec-31
* 7985 - Customs officers and other stakeholders are sensitized on the revised risk criteria, risk profiles and risk management protocols for improved red-flagging of pesticides #Legal, #Complements, due: 2024-Jun-30
</t>
  </si>
  <si>
    <t>BP.1, BP.4, BP.5, BL.5</t>
  </si>
  <si>
    <t xml:space="preserve">GCP /GLO/006/EC           GCP /SLC/214/GFF          TCP/STL/3901             </t>
  </si>
  <si>
    <t xml:space="preserve">* 8009 - CC4FISH II PIF completed and submitted for GEF CEO endorsement , due: 2024-Jun-30
* 8006 - Readiness proposal for forestry adaptation planning submitted, due: 2024-Jun-30
* 8007 - Saint Lucia fisheries Sector Adaptation Strategy and Adaptation Plan (SASAP) proposal completed #Complements, due: 2024-Jun-30
* 8008 - Saint Lucia fisheries SASAP submitted to GCF Board for endorsement, due: 2024-Dec-31
</t>
  </si>
  <si>
    <t>13.2, 13.b, 14.2, 14.7, 14.b</t>
  </si>
  <si>
    <t xml:space="preserve">GCP /STL/001/GCR          TCP/SLC/3901             </t>
  </si>
  <si>
    <t>Output 1.1.2 The Department of Fisheries is strengthened for better collection;analysis and management of fisheries data and info systems; implement marine conservation and management measures;effectively participate in regional and global fisheries bodies and promote Blue Economy development.</t>
  </si>
  <si>
    <t xml:space="preserve">* 7993 - Develop and Implement Training on Marine Protected Areas and Ecosystem-Based Fisheries Management #Complements, #Youth, #Gender, due: 2025-Dec-31
* 7994 - National Data Gap and Needs Assessments developed to inform Marine Spatial Planning #Data, #Complements, due: 2025-Dec-31
* 7995 - Description and Analysis of Existing Value Chain and Identification of Opportunities for New seafood Value Chains #Gender, #Youth, due: 2025-Dec-31
* 7996 - Value Chain Carbon Footprint Analysis methodology is piloted for one small scale fishery and one large scale fishery to determine best practices #Innovation, #Data, due: 2025-Dec-31
* 7997 - Development of a Project-wide MSP Protocol that considers national data assessments #Data, due: 2025-Dec-31
* 7998 - Robust data collection and information management system established by the completion of the Readiness project #Data, #Complements, due: 2024-Jun-30
* 7999 - Funding proposal developed and endorsed by GCF Board, due: 2025-Jun-30
</t>
  </si>
  <si>
    <t>13.1, 13.2, 14.2, 14.7</t>
  </si>
  <si>
    <t>BP.2, BP.4, BE.1</t>
  </si>
  <si>
    <t xml:space="preserve">GCP /INT/990/GFF          GCP /STL/002/GCR          GCP /STL/001/GCR          GCP /RLA/902/GFF          TCP/SLC/3901             </t>
  </si>
  <si>
    <t>Data,Innovation,Complements,Gender,Youth</t>
  </si>
  <si>
    <t>Output 3.2.2 The Ministry of Agriculture has improved capacities to establish harmonized protocols;support food safety along the food chain and enhance the efficient implementation of SPS measures.</t>
  </si>
  <si>
    <t xml:space="preserve">* 8045 - Food safety measures and biosecurity controls strengthened for the prevention of zoonosis, AMR and Transboundary Animal Diseases, due: 2025-Dec-31
</t>
  </si>
  <si>
    <t>BP.1, BP.3, BN.3</t>
  </si>
  <si>
    <t>Output 2.2.2 The Ministry of Agriculture is supported to identify and address inefficiencies in regulatory/logistical systems for cross-border trade;including greater access to info (including markets).</t>
  </si>
  <si>
    <t xml:space="preserve">* 8035 -  National production planning and optimization strategies completed on priority value chains and enhanced by market intelligence in support of cross-border trade #Complements, due: 2024-Jun-30
</t>
  </si>
  <si>
    <t>1.4, 9.3</t>
  </si>
  <si>
    <t>BP.1, BP.4, BE.4, BL.5</t>
  </si>
  <si>
    <t xml:space="preserve">TCP/STL/3901             </t>
  </si>
  <si>
    <t xml:space="preserve">* 8037 - Agricultural census data and reports are available, accessible to data users and published by the Ministry of Agriculture #Data, #Complements, due: 2024-Dec-31
* 8038 - Increased capacity of the Ministry of Agriculture to undertake the collection, processing and analysis of agricultural census data #Data, #Complements, due: 2025-Dec-31
</t>
  </si>
  <si>
    <t>Output 3.2.1 Government institutions have strengthened best practices;policies and legislative framework to eliminate malnutrition and obesity; and promote healthy eating and evidence-based nutrition programmes including links to community-based school feeding.</t>
  </si>
  <si>
    <t xml:space="preserve">* 8040 - Technical assistance is provided to update plans and guidelines for the upscaling of the sustainable school feeding approach #Youth, due: 2025-Dec-31
* 8041 - At least ten national stakeholders (including cook, nutritionists, the school feeding coordination, principals and teachers) of the national school feeding program are trained to support the upscaling of the sustainable school feeding approach #Youth, due: 2025-Dec-31
</t>
  </si>
  <si>
    <t>Output 2.1.3 The Ministry of Agriculture and farmer/ fisherfolk organizations have improved capacities to establish risk transfer and social protection mechanisms to enhance livelihoods of farmers and fisherfolk.</t>
  </si>
  <si>
    <t xml:space="preserve">* 8031 - Not applicable, due: 2025-Dec-31
</t>
  </si>
  <si>
    <t>Output 1.2.1 The Ministry of Agriculture;farmers and fisherfolk are equipped with capacities;information and tools needed to effectively adopt climate change best practices and manage disaster risks in a way that considers the differential risks;impacts and needs among women and men.</t>
  </si>
  <si>
    <t xml:space="preserve">* 8003 - An Early Warning System and Anticipatory Action Assessment for Agriculture is completed and will guide the Ministry of Agriculture with the information that they need to: i) enhance the monitoring of priority hazards/risks; ii) anticipate their impacts and iii) implement early actions to reduce the impacts of hazards or disasters, due: 2025-Dec-31
* 8005 - Ministry of Agriculture staff are trained on advanced techniques of Participatory GIS and Drone and Satellite Mapping #Technology, #Innovation, #Youth     , due: 2024-Dec-31
* 8004 - A national level vulnerability and risk assessment is completed to identify the most vulnerable micro, small and medium value chains including those being managed by womens' groups #Gender, #Youth, #Innovation   , due: 2025-Dec-31
</t>
  </si>
  <si>
    <t>2.1, 2.3, 2.4</t>
  </si>
  <si>
    <t>BP.4, BE.1, BL.3</t>
  </si>
  <si>
    <t>Output 2.1.1 The Ministry of Agriculture has strengthened (nutrition-sensitive;climate-resilient and gender-responsive) policies and mechanisms supporting agri-business development to improve priority value chain performance and contribute to COVID-19 livelihood recovery.</t>
  </si>
  <si>
    <t xml:space="preserve">* 8018 - Vulnerability and risk assessments and decision support tools piloted for selected VCs, due: 2025-Dec-31
* 8016 - VC gender gap analysis completed and recommendation for integrated gender-responsive agriculture development policy #Gender, #Youth , due: 2025-Dec-31
* 8019 - Gender-sensitive climate-smart technologies assessment for production and agro-processing for selected VCs #Gender, #Youth, #Technology, #Innovation, due: 2025-Dec-31
* 8017 - Business models and strategies are in place to facilitate building of PPPs, increasing access to markets and attracting investment #Gender, #Youth , due: 2024-Jun-30
</t>
  </si>
  <si>
    <t>BP.1, BP.4, BL.1, BL.3</t>
  </si>
  <si>
    <t>Output 2.2.1 Agricultural and fisheries sectors have an enabling environment created to establish public-private partnerships for trade to facilitate investment in food systems; improved access to finance (including Blue Economy initiatives).</t>
  </si>
  <si>
    <t xml:space="preserve">* 8032 - A financing mechanism is designed to facilitate access to investment and/or development finance in support of agribusiness ventures #Gender, #Youth, due: 2024-Dec-31
</t>
  </si>
  <si>
    <t xml:space="preserve">TCP/SLC/3903             </t>
  </si>
  <si>
    <t>Output 1.2.1 The Ministry of Agriculture;farmers and fisherfolk are equipped with the capacities;information and tools (including geospatial information) needed to effectively adopt climate change best practices and manage disaster risks (incl. volcano eruption recovery) in a way that considers the differential risks;impacts and needs among women and men.</t>
  </si>
  <si>
    <t xml:space="preserve">* 8060 - *Ministry of Agriculture staff are trained to facilitate Ecosystems Approach to Fisheries Management (EAFM) Planning  , due: 2024-Jun-30
* 8062 -  *Ministry of Agriculture staff are trained on advanced techniques of Participatory GIS and Drone and Satellite Mapping #Technology, #Innovation                                              
, due: 2024-Jun-30
* 8063 - *Extension officers are trained on Community-based Disaster Risk Management Approaches including how these can be integrated into extension service delivery . #Technology, due: 2024-Jun-30
* 8061 -                    
*Decision-support tools based on innovative technologies and high-quality science are developed and pilot tested #Technology, #Innovation, due: 2024-Jun-30
* 8064 -  *Community Youth Farmer Groups are exposed to climate smart agriculture dryland farming practices through learning-by-doing  #Youth, #Gender, #Technology, #Innovation , due: 2024-Jun-30
</t>
  </si>
  <si>
    <t>BP.1, BP.2, BL.4</t>
  </si>
  <si>
    <t>Output 1.1.2 Government institutions are strengthened for better collection;analysis and management of fisheries data and info systems; implement marine resource conservation and management measures; and effectively participating in regional and global fisheries bodies (including IUU fishing)</t>
  </si>
  <si>
    <t xml:space="preserve">* 8039 - *A mobile conch hatchery and nursery unit has been designed and piloted #Technology, #Innovation, due: 2025-Dec-31
</t>
  </si>
  <si>
    <t>14.4, 14.7</t>
  </si>
  <si>
    <t>Output 2.1.2 Extension officers;financial/credit agents;farmers and fisherfolk have improved skills on innovative technologies;business management and basic market standards</t>
  </si>
  <si>
    <t xml:space="preserve">* 8094 - National production planning and optimization strategies completed on priority value chains and enhanced by market intelligence in support of cross-border trade #Data, due: 2024-Jun-30
</t>
  </si>
  <si>
    <t>2.3, 9.3</t>
  </si>
  <si>
    <t>BP.1, BP.2, BP.4, BL.5</t>
  </si>
  <si>
    <t xml:space="preserve">TCP/STV/3901             </t>
  </si>
  <si>
    <t>Output 2.2.2 The Ministry of Agriculture is supported to identify and address inefficiencies in regulatory/logistical systems for cross-border trade;including greater access to info (including markets)</t>
  </si>
  <si>
    <t xml:space="preserve">* 8075 - National production planning and optimization strategies completed on priority value chains and enhanced by market intelligence in support of cross-border trade #Complements, #Gender, #Youth, #Data, due: 2024-Jun-30
</t>
  </si>
  <si>
    <t>BP.1, BP.4, BL.5</t>
  </si>
  <si>
    <t>Output 1.1.1 Governmental institutions are resourced with digital tools and implement/ manage resilient tech innovations (including renewable energy) to improve water efficiency and land use planning</t>
  </si>
  <si>
    <t xml:space="preserve">* 8033 - * Review of legal and institutional framework adapted for private lands lease arrangements# Legal, #Completement, #Data, #Technology, #Youth, #Gender
, due: 2025-Jun-30
* 8034 - *Land bank strategy developed and include performance indicators to supporting value chain interventions# Legal, #Completement, #Data, #Technology, #Youth, #Gender, due: 2025-Jun-30
</t>
  </si>
  <si>
    <t xml:space="preserve">Output 3.2.1 Government institutions have strengthened best practices;policies and legislative framework strengthened to eliminate malnutrition and obesity; and promote healthy eating and evidence-based nutrition programmes including links to community-based school feeding </t>
  </si>
  <si>
    <t xml:space="preserve">* 8067 - Technical assistance is provided to update plans and guidelines for the upscaling of the sustainable school feeding approach #Youth, due: 2025-Dec-31
* 8068 - At least ten national stakeholders (including cook, nutritionists, the school feeding coordination, principals and teachers) of the national school feeding program are trained to support the upscaling of the sustainable school feeding approach #Youth, #Complements, due: 2025-Dec-31
</t>
  </si>
  <si>
    <t>Complements,Youth</t>
  </si>
  <si>
    <t>Output 2.1.1 The Ministry of Agriculture has strengthened (nutrition-sensitive;climate-resilient and gender-responsive) policies and mechanisms supporting youth agri-business development;improve priority value chain performance and contribute to COVID-19 livelihood recovery</t>
  </si>
  <si>
    <t xml:space="preserve">* 8103 - Vulnerability and risk assessments and decision support tools piloted for selected VCs #Gender, #Youth, #Technology, #Innovation, due: 2025-Dec-31
* 8100 - Gender-sensitive climate-smart technologies assessment for production and agro-processing for selected VCs #Technology, #Youth, #Gender, #Innovation, due: 2025-Dec-31
* 8102 - VC gender gap analysis completed and recommendation for integrated gender-responsive agriculture development policy #Legal, #Gender, #Youth, due: 2025-Dec-31
* 8101 - Business models and strategies are in place to facilitate building of PPPs, increasing access to markets and attracting investment #Gender, #Youth, due: 2024-Jun-30
</t>
  </si>
  <si>
    <t>BP.1, BL.3, BL.5</t>
  </si>
  <si>
    <t xml:space="preserve">UNJP/SLC/222/UNJ          TCP/STV/3901             </t>
  </si>
  <si>
    <t>Technology,Innovation,Gender,Youth,Legal</t>
  </si>
  <si>
    <t>Output 2.1.3 Risk transfer and social protection mechanisms to enhance livelihoods of farmers and fisherfolk</t>
  </si>
  <si>
    <t xml:space="preserve">* 8092 - Ministry of Agriculture staff are trained on data management and participatory GIS techniques that can enhance their existing farmers' registries and allow the integration of vulnerability/risk information at household level that are crucial for social protection targeting  #Data   , due: 2024-Jun-30
* 8093 - The updating of the National Agricultural Management Information System is supported to help prepare for the integration with the national management information system for social protection #Data, #Complements, due: 2024-Jun-30
</t>
  </si>
  <si>
    <t>Output 2.2.1 The national agricultural and fisheries sectors have an enabling environment created to facilitate investment in food systems to establish public-private partnerships; support frameworks that address policy gaps and improve access to finance</t>
  </si>
  <si>
    <t xml:space="preserve">* 8091 - A financing mechanism is designed to facilitate access to investment and/or development finance in support of agribusiness ventures , due: 2024-Dec-31
</t>
  </si>
  <si>
    <t xml:space="preserve">Value chain actors implement improved post-harvest practices to manage quality and reduce post-harvest losses of fruits and vegetables </t>
  </si>
  <si>
    <t xml:space="preserve">* 7551 - Business model for post-harvest facility that aligns with the legal and cultural context for Suriname, due: N/A
* 7552 - Protocols and SOPS for quality management and loss reduction for pre-harvest, harvest and post-harvest handling of produce, due: N/A
* 7553 - Design of a Model post-harvest handling facility , due: N/A
* 7554 - Training of at least 50 value chain actors in post-harvest handling and management, due: N/A
* 7555 - Knowledge products for farmers, exporters and fresh-cut producers., due: N/A
</t>
  </si>
  <si>
    <t>BP.1, BN.4, BL.4</t>
  </si>
  <si>
    <t xml:space="preserve">TCP/SUR/3802             </t>
  </si>
  <si>
    <t xml:space="preserve"> Ministry of Agriculture has enhanced sustainable fisheries management in the Caribbean and North Brazil Shelf Large Marine Ecosystems, emphasizing bycatch reduction, responsible practices, and the adoption of the EAF</t>
  </si>
  <si>
    <t xml:space="preserve">* 7616 - Gender- sensitive value chain assessments (VCAs) completed for small scale fisheries value chains  for target species and communities, and business opportunities identified., due: 2026-Feb-28
* 7617 - Improved policy and legal frameworks developed to manage bycatch and reduce discards , due: 2025-Apr-30
* 7618 - Effective mitigation measures to reduce adverse fisheries impacts on Endangered, Threatened and Protected (ETP) species , due: 2025-Jun-30
* 7619 - Technical capacity enhanced for the application of EAF-based fisheries management information systems among key fisheries stakeholders, including data collection, fisheries statistics, analyses of fisheries data, and interpretation. , due: 2026-Jun-30
* 7620 - Capacity of key stakeholders enhanced to use technologies and tools to monitor compliance with relevant regulations and monitoring of bycatch and discards , due: 2025-Nov-30
* 7621 - Roadmap and material for scaling of successful project solutions for implementation of EAF management developed and implemented, due: 2025-May-31
* 7622 - Ecosystem Approach to Fisheries (EAF) Outreach Strategy Plan developed and implemented, due: 2025-Feb-28
</t>
  </si>
  <si>
    <t>2.3, 14.2</t>
  </si>
  <si>
    <t>BP.2, BP.4, BL.4</t>
  </si>
  <si>
    <t xml:space="preserve">GCP /SLC/220/GFF          GCP /SLC/221/GFF         </t>
  </si>
  <si>
    <t>Famers and other business groups (including women and youth) in rural communities develop solutions and business models for production and agri-businesses that generate economic and environmental benefits.</t>
  </si>
  <si>
    <t xml:space="preserve">* 7544 - Development of farmer field schools for training and demonstration purposes, due: 2024-Jun-30
* 7545 - Farmers trained in aquaculture practices, due: 2024-May-31
* 7546 - Irrigation systems developed to promote efficient water and energy use, due: 2024-Jun-30
* 7547 - Establishment of a strategic policy framework to enable and accelerate aquaculture in rural communities, due: 2024-Jun-30
* 7548 - Aquaculture value chains developed to enable better access to credit, technology and inputs, greater organizational capacity of SMEs, and greater influence in national markets., due: 2024-Apr-30
* 7549 - A 50% increase by SMEs in aquaculture production  through improved and efficient practices., due: 2024-May-31
</t>
  </si>
  <si>
    <t>Nicole.Darmanie@fao.org</t>
  </si>
  <si>
    <t xml:space="preserve">GCP /SLC/018/MEX          UNJP/SUR/008/UNJ         </t>
  </si>
  <si>
    <t xml:space="preserve">The Ministries of Agriculture, Regional Development and Social Affairs are better equipped to improve livelihoods and enhance food security in ITPs communities. </t>
  </si>
  <si>
    <t xml:space="preserve">* 7523 - Enhanced capacity of value chain actors (farmers, agro-processors) in post-harvest handling and management, due: N/A
* 7524 - Improved livelihoods and enhanced food security of female farmer networks , due: N/A
* 7525 - Development of inter-institutional platform for coordination between social policies and agricultural initiatives , due: N/A
* 7526 - Intercultural capacity development programme designed and validated, due: N/A
</t>
  </si>
  <si>
    <t xml:space="preserve">TCP/SUR/3802              TCP/SUR/3803              UNJP/SUR/008/UNJ         </t>
  </si>
  <si>
    <t>The Ministry of Agriculture and local institutions have enhanced capacity  to plan and provide emergency assistance to farmers.</t>
  </si>
  <si>
    <t xml:space="preserve">* 7507 - Increased technical capacity in government to promote resilient agricultural best practices, due: N/A
* 7508 - 200 farmers trained on good agricultural practices and risk management, due: N/A
* 7509 - Increased access to knowledge and skills that assists national communities in recover from flood events and/or natural disasters, due: N/A
</t>
  </si>
  <si>
    <t>BP.4, BL.3</t>
  </si>
  <si>
    <t xml:space="preserve">TCP/SLC/3807             </t>
  </si>
  <si>
    <t xml:space="preserve"> Youth, women, Indigenous and Tribal persons have knowledge and access to resilient agriculture practices to enhance livelihoods and promote inclusive and equitable opportunities. </t>
  </si>
  <si>
    <t xml:space="preserve">* 7592 - #Data (climate, hydrology and agricultural crops) collected and assessed for policy intervention, due: N/A
* 7593 - FAO supports the prioritization of livelihoods options (e.g.  adaptive soil management techniques) that will inform agriculture production plans and strategies, due: N/A
* 7594 - Assessment and analysis on innovative practices for priority crops/commodities alongside other production risks and hazards, due: N/A
</t>
  </si>
  <si>
    <t>BL.3, BL.4</t>
  </si>
  <si>
    <t xml:space="preserve">UNJP/SUR/009/UNJ         </t>
  </si>
  <si>
    <t>Farmers adopt novel technology in the production and use of animal feed.</t>
  </si>
  <si>
    <t xml:space="preserve">* 7638 -  New technology and practices in the production of animal feed implemented and adopted by farmers, due: 2024-Aug-31
* 7639 - Farmers trained in the use of new technology , due: 2024-Apr-30
* 7640 - Demonstrations conducted for small scale insect production and primary processing of animal feed, due: 2024-May-31
* 7641 -  Model  farms set up  for testing and training purposes., due: 2024-Apr-30
* 7642 - Technical support and training provided to farmers on insect production and primary processing, utilization of insect meal in poultry and aquaculture feed and utilization of grass as a fertilizer., due: 2024-Apr-30
* 7643 - FAO provides technical advice for farmers to adopt rearing and processing systems to produce high quality protein poultry and aquaculture feed and fertilizer (as a byproduct). , due: 2024-Jun-30
</t>
  </si>
  <si>
    <t>2.3, 2.4, 12.5</t>
  </si>
  <si>
    <t>BP.1, BE.2</t>
  </si>
  <si>
    <t xml:space="preserve">TCP/SLC/3902             </t>
  </si>
  <si>
    <t>Ministry of Agriculture has developed a farmer certification programme on National Good Agricultural Practices (NGAP) Scheme and Standards for Trinidad and Tobago.</t>
  </si>
  <si>
    <t xml:space="preserve">* 7659 - Acquisition and installation of equipment to support certification standards, due: 2024-May-31
* 7660 - Mechanisms to include school feeding program and supermarkets in the certification program, due: 2024-Mar-31
* 7661 - Guidelines for the implementation of a certification programme including legislative framework and regulations, due: 2024-Mar-31
* 7662 - Development of a national certification scheme and good agricultural practices standards guided by consultations with Ministry of Agriculture farmers and other stakeholders., due: 2024-Jan-31
* 7663 - Training of farmers in certfication standards and certification processes, due: 2024-Mar-31
* 7664 - At least 50 farmers certified in good agricultural practices, due: 2024-Apr-30
</t>
  </si>
  <si>
    <t>BP.1, BP.3, BN.1</t>
  </si>
  <si>
    <t xml:space="preserve">Small scale farmers implement agro-ecological practices along 5 priority value chains and adopt ecosystem-based solutions to restoring degraded forests. </t>
  </si>
  <si>
    <t xml:space="preserve">* 7665 - At least 30 lead farmers are trained on sustainable land management and agroecological principles using the standardized curriculum , due: 2024-Dec-31
* 7666 - Agroecological practices are implemented along five priority green value chains (cocoa, coconut, avocado, pineapple, roots and tubers) and specialized commodities (e.g. Moruga Hill Rice), due: 2025-May-30
* 7667 - Integrated wildlife management system developed, due: 2025-Mar-31
* 7668 - At least 20 farmer field schools on agroecology including integrated pest management, soil fertility, production focusing on diversification are conducted using a standardized curriculum , due: 2025-May-01
* 7669 - Development of a standardized curriculum on agroecology practices to include pest management and soil fertility. , due: 2024-Dec-31
</t>
  </si>
  <si>
    <t>BP.1, BP.4, BE.1</t>
  </si>
  <si>
    <t xml:space="preserve">GCP /TRI/007/GFF         </t>
  </si>
  <si>
    <t>Ministry of Agriculture has enhanced sustainable fisheries management in the Caribbean and North Brazil Shelf Large Marine Ecosystems, emphasizing bycatch reduction, responsible practices, and the adoption of the EAF</t>
  </si>
  <si>
    <t xml:space="preserve">* 10530 - Ecosystem Approach to Fisheries (EAF) Outreach Strategy Plan developed and implemented, due: 2025-Feb-28
* 10531 - Roadmap and material for scaling of successful project solutions for implementation of EAF management developed and implemented, due: 2025-May-31
* 10532 - Improved policy and legal frameworks developed to manage bycatch and reduce discards, due: 2025-Apr-30
* 10533 - Effective mitigation measures to reduce adverse fisheries impacts on Endangered, Threatened and Protected (ETP) species , due: 2025-Jun-30, due: 2025-Jun-30
* 10534 - Technical capacity enhanced for the application of EAF-based fisheries management information systems among key fisheries stakeholders, including data collection, fisheries statistics, analyses of fisheries data, and interpretation, due: 2026-Jun-30
* 10535 - Capacity of key stakeholders enhanced to use technologies and tools to monitor compliance with relevant regulations and monitoring of bycatch and discards, due: 2025-Nov-30
* 10536 - Gender- sensitive value chain assessments (VCAs) completed for small scale fisheries value chains  for target species and communities, and business opportunities identified, due: 2026-Feb-28
</t>
  </si>
  <si>
    <t>Farmers adopt innovative technologies and business models to increase sustainable production and productivity of agrifood systems.</t>
  </si>
  <si>
    <t xml:space="preserve">* 7632 - Model integrated farm with innovative practices developed  to promote value chain development for three crops, due: N/A
* 7633 - Tech packs and information packages for farmers to promote adoption of new technologies and innovation, due: N/A
* 7634 - Public/ private sector partnership established to promote sustainable production of three crops using technologies demonstrated in the pilots  , due: N/A
* 7635 - Model small ruminant farm established for sheep and goat including embryonic technology to increase meat production and improve rural livelihoods, due: N/A
* 7636 - Model shade houses established as demonstration pilots to promote new agribusiness entrepreneurship , due: N/A
* 7637 - Field demonstration for value chain actors to build the skills and knowledge on the new innovative practices, due: N/A
</t>
  </si>
  <si>
    <t xml:space="preserve">TCP/TRI/3801/C1          </t>
  </si>
  <si>
    <t xml:space="preserve">Ministry of Agriculture capacity developed in the traceability of agricultural commodities. </t>
  </si>
  <si>
    <t xml:space="preserve">* 7648 - Traceability System implemented and adopted by the Minsitry of Agriculture, due: 2024-Jun-30
* 7649 - Equipment and software procured, due: 2024-May-31
* 7650 - Testing and demonstration, due: 2024-Apr-30
* 7651 - Assessment of internal capabilities of the Ministry of Agriculture for traceability of food and agriculture products, due: 2024-Jan-31
* 7652 - Identification of data and the parameters of traceability , due: 2024-Jun-30
* 7653 - Drafting of regulations for development of a food traceability system, due: 2024-Apr-30
</t>
  </si>
  <si>
    <t>BP.5, BE.4</t>
  </si>
  <si>
    <t>Strengthened data systems and statistics to improve the availability of high quality, timely and reliable disaggregated data</t>
  </si>
  <si>
    <t xml:space="preserve">* 10537 - Methodolgy for updating survey sampling frame, due: 2024-Dec-31
* 10539 - Hands on training on how to incorporate the FIES module in an appropriate survey, due: 2024-Apr-30
* 10540 - Census Project document completed and endorsed by the Central Statistical Office., due: 2025-Mar-31
* 10538 - Didactic material developed and validated to transfer innovative agriculture and food preservation methods to primary and secondary school students , due: 2024-Dec-31
* 10541 - 9 Schools implement innovative technologies in school gardens, due: 2024-Dec-31
</t>
  </si>
  <si>
    <t xml:space="preserve">TCP/TRI/3901             </t>
  </si>
  <si>
    <t>Government departments, consumers and the private sector have increased capacities to shift to more sustainable consumption and production patterns, to reduce Food Losses and Waste.</t>
  </si>
  <si>
    <t xml:space="preserve">* 7676 - Development of evidence based policy framework to support school feeding programs , due: N/A
* 7677 - Support and implementation of a national normative-political  framework for school feeding that facilitates access to healthy diets produced locally, benefiting especially the most vulnerable population and children , due: N/A
* 7678 - Improvement to overall infrastructure promoting food quality and safety, due: N/A
* 7679 - Design of national school feeding  policy framework supporitng healthy diets, due: N/A
</t>
  </si>
  <si>
    <t>Fransen.Jean@fao.org</t>
  </si>
  <si>
    <t>2.1, 13.1, 15.1</t>
  </si>
  <si>
    <t>BN.2, BE.3, BL.4</t>
  </si>
  <si>
    <t xml:space="preserve">GCP /SLC/018/MEX         </t>
  </si>
  <si>
    <t>Comprehensive, integrated and functional system for Adaptation Pathways planning and management approach developed with Nine Climate Smart Agriculture (CSA) production units established as demonstration practice sites.</t>
  </si>
  <si>
    <t xml:space="preserve">* 7670 - Technical officers and policy officers trained in climate risk identification, prevention and management , due: 2024-Sep-30
* 7671 - Development of indicators to measure resilience in the agriculture sector, including climate change adaptation and resilience to climate risks, due: 2024-Nov-30
* 7672 - Policies and Institutional arrangements strengthened for design of a MRV system for agricultural sector, due: 2025-Jan-31
* 7673 - Completion of eight two-day stakeholder workshops for 30 Climate Risk Resilience Champions , due: 2024-Sep-30
* 7674 - Development of a framework for the collection  and analysis of agriculture  and climate data  complements, due: 2024-Nov-30
* 7675 - Design of legal and regulatory framework for implementation of Trinidad and Tobago's  Capacity-Building Initiative for Transparency (2021-2024), due: 2024-Dec-31
</t>
  </si>
  <si>
    <t xml:space="preserve">GCP /TRI/009/GCR         </t>
  </si>
  <si>
    <t xml:space="preserve">Producto MPP 2.2.1   Sector lechero especializado del país fortalecido con innovación tecnológica; en el marco de la Agenda Agroambiente por medio de la iniciativa “Pathways to dairy net zero”, que incorpora prácticas de producción que protegen los sumideros de carbono y complementan los ecosistemas naturales para reducir las emisiones de GEI de la producción de leche y productos lácteos. </t>
  </si>
  <si>
    <t xml:space="preserve">* 7383 - La Cámara de Ganaderos de Guanacaste fortalece las capacidades de las asociaciones y personas que la integran, en gestión de fincas ganaderas para la reducción de metano entérico. , due: 2024-Jul-30
* 7384 - 2.2.1. Sector lechero especializado del país fortalecido con innovación tecnológica, en el marco de la Agenda Agroambiente, por medio de la iniciativa “Pathways to dairy net zero”, que incorpora prácticas de producción que protegen los sumideros de carbono y complementan los ecosistemas naturales, para reducir las emisiones de GEI de la producción de leche y otros productos lácteos. #Technology #Innovation
, due: 2024-Dec-31
</t>
  </si>
  <si>
    <t xml:space="preserve">Producto MPP 4.2.2   El sistema de MRV asociado a las NDC del NAMA ganadería tiene mejores capacidades para aumentar la precisión del reporte nacional de GEI.  </t>
  </si>
  <si>
    <t xml:space="preserve">* 7423 - El Ministerio de Agricultura y Ganadería implementan un mecanismo para el control de calidad y estandarización de datos para apoyar el Sistema de MRV de las NDC NAMA Ganadería. #Data #Technology, due: 2025-Dec-31
</t>
  </si>
  <si>
    <t xml:space="preserve">Producto MPP 4.2.1   Los sectores productivos asociados a la actividad ganadera y cafetalera del país cuentan con capacidades fortalecidas de adaptación mediante la aplicación de prácticas de manejo sostenible del suelo y su recarbonización. </t>
  </si>
  <si>
    <t xml:space="preserve">* 7420 - Productores y productoras del sector ganadero y cafetalero reciben el reconocimiento del mecanismo de recarbonización de suelos, por el servicio ecosistémico asociado a la captura de carbono en suelos., due: 2025-Dec-31
* 7421 - El Ministerio de Agricultura y Ganadería y el Ministerio de Ambiente y Energía implementan proyectos piloto con enfoque de género relacionados con el mecanismo de recarbonización de los suelos asociados a fincas ganaderas y cafetaleras del país, con la participación de mujeres productoras. #Gender
, due: 2025-Dec-31
* 7422 - El Ministerio de Agricultura y Ganadería, en conjunto con la Cámara de Ganaderos de Guanacaste, implementan la metodología de keylines en fincas ganaderas de la Región Chorotega, para mejorar la captación de agua en suelo y mejorar la productividad. #Technology, due: 2024-Dec-31
</t>
  </si>
  <si>
    <t>1.5, 2.4, 6.4</t>
  </si>
  <si>
    <t>BP.1, BP.3, BE.1, BE.3</t>
  </si>
  <si>
    <t xml:space="preserve">Producto MPP 3.3.1   Sector ganadero nacional fortalecido mediante la implementación del primer esquema nacional de certificación para la producción de carne bovina libre de deforestación.  </t>
  </si>
  <si>
    <t xml:space="preserve">* 7407 - El Ministerio de Agricultura y Ganadería, el Ministerio de Ambiente y Energía y el sector ganadero, implementan proyectos piloto para la producción certificada de carne bovina libre de deforestación con la participación de mujeres ganaderas. #Gender, due: 2025-Dec-31
* 7408 - El Ministerio de Agricultura y Ganadería, el Ministerio de Ambiente y Energía, la Promotora de Comercio Exterior y el sector ganadero, cuentan con un estudio de mercado nacional y de mercado internacional para la identificación de nichos de mercado de la carne bovina diferenciada libre de deforestación., due: 2024-Dec-31
</t>
  </si>
  <si>
    <t>BP.1, BN.5, BE.1, BL.4</t>
  </si>
  <si>
    <t xml:space="preserve">Producto MPP 2.1.2   Las organizaciones del sector pesquero tienen mejor acceso a los recursos tecnológicos y plataformas digitales de información para el desarrollo del sector; privilegiando la participación de mujeres. </t>
  </si>
  <si>
    <t xml:space="preserve">* 7376 - El Instituto Costarricense de Pesca y Acuicultura implementa un plan para el aprovechamiento de los recursos tecnológicos y plataformas digitales con enfoque de género que favorece la participación de mujeres, personas jóvenes, indígenas y afrodescendientes.  #Gender #Technology #Youth #Indigenouspeoples #Inclusion 
, due: 2025-Dec-31
* 7377 - Personas pescadoras de la Región Pacífico Central fortalecen sus conocimientos para un acceso oportuno y fácil a las plataformas digitales establecidas por las autoridades gubernamentales. #Technology #Complements, due: 2025-Dec-31
</t>
  </si>
  <si>
    <t>BP.2, BP.4, BP.5, BN.5</t>
  </si>
  <si>
    <t>Technology,Complements,Gender,Youth,Inclusion,IndigenousPeoples</t>
  </si>
  <si>
    <t xml:space="preserve">Producto MPP 1.1.1   El MINSA;MAG;MEP y la CCSS cuentan con nuevas herramientas nacionales para la mejora de la nutrición con enfoque de sistemas agroalimentarios;privilegiando la participación de las mujeres. </t>
  </si>
  <si>
    <t xml:space="preserve">* 7261 - El Ministerio de Salud y la Comisión Intersectorial de las Guías Alimentarias implementa las Guías Alimentarias Basadas en Sistemas Alimentarios (GABSAs) adaptadas a diferentes grupos de la población para mejorar la Seguridad Alimentaria y Nutricional de la población, con énfasis en la población preescolar, escolar, adulta mayor y primeros mil días de vida, y en pueblos indígenas. #Indigenouspeoples, due: 2025-Dec-31
* 7262 - El Ministerio de Educación Pública implementa una guía técnico-pedagógica sobre el manejo de la tierra y la producción animal en los centros educativos de los territorios indígenas de Cabagra y Salitre asociada a la alimentación ancestral del pueblo Bribi para el fomento de la pertinencia cultural en la implementación de las huertas estudiantiles. #Indigenouspeoples, due: 2024-Dec-31
* 7263 - El Frente Parlamentaria contra el Hambre y la Malnutrición, Capítulo Costa Rica, implementa el Plan estratégico 2024-2026, para generar los espacios para el abordaje en el ámbito legislativo, de las acciones pertinentes para el cumplimento del Derecho Humano a la Alimentación (DHA) y la eliminación de las distintas manifestaciones de la malnutrición, desde un enfoque intersectorial y de Seguridad Alimentaria y Nutricional (SAN). #Legal, due: 2024-Dec-31
* 7264 - El Ministerio de Agricultura y Ganadería, el Ministerio de Salud y el INSA y el Instituto de Fomento y Asesoramiento Municipal implementan un plan de fortalecimiento de capacitaciones e intercambios con enfoque de género, para impulsar la creación de oficinas de seguridad alimentaria y nutricional en los gobiernos locales.  #Gender, due: 2025-Jun-30
</t>
  </si>
  <si>
    <t>BN.1, BN.2, BN.3, BE.4</t>
  </si>
  <si>
    <t>Gender,IndigenousPeoples,Legal</t>
  </si>
  <si>
    <t xml:space="preserve">Producto MPP 3.1.1   Agenda Agroambiente consolidada como instrumento que promueve la acción climática transformadora en los sectores agropecuario;forestal y pesquero;para la conservación de bosques;la mitigación de GEI y la generación de servicios ecosistémicos que son retribuidos mediante PSA. </t>
  </si>
  <si>
    <t xml:space="preserve">* 7394 - El Ministerio de Agricultura y Ganadería y el Ministerio de Ambiente y Energía implementan una una hoja de ruta para la integración de las principales acciones de los sectores agropecuario, forestal y pesquero en la Agenda Agroambiente. #Complements, due: 2024-Dec-31
* 7395 - El Ministerio de Agricultura y Ganadería y el Ministerio de Ambiente y Energía implementan un programa de apoyo a los sistemas alimentarios nacionales, para fortalecer las acciones país para la disminución de la carga química en productos agropecuarios., due: 2025-Dec-31
* 7393 - La Junta Nacional de Ferias del Agricultor implementa un plan para aumentar la visitación a las ferias del agricultor y posicionarlas como mercados urbanos "verdes" y capaces de asegurar suficientes alimentos asequibles, nutritivos y sostenibles., due: 2025-Dec-31
* 9018 - El Ministerio de Agricultura y Ganadería escala el programa "Agrinnovación 4.0",  para  mejorar la producción sostenible del sector y la toma de decisiones de las personas agricultoras en su finca, con ayuda de la tecnología. #Technology, due: 2024-Dec-31
</t>
  </si>
  <si>
    <t>11.a, 12.1</t>
  </si>
  <si>
    <t>BP.5, BE.3, BE.4, BL.4</t>
  </si>
  <si>
    <t>Technology,Complements</t>
  </si>
  <si>
    <t xml:space="preserve">Producto MPP 1.2.1   El sector público cuenta con capacidades de gestión fortalecidas para apoyar emprendimientos de mujeres para la mejora de los sistemas agroalimentarios;los medios de vida y el aumento de la capacidad de resiliencia de estos sistemas. </t>
  </si>
  <si>
    <t xml:space="preserve">* 7265 - Personas funcionarios del Ministerio de Economía, Industria y Comercio, el Instituto Nacional de las Mujeres y el Instituto Mixto de Ayuda Social, implementan un programa de formación de capacidades en liderazgo y gestión para contribuir con la toma de decisiones de mujeres en su diversidad y grupos sociales en condición de vulnerabilidad. #Gender #Inclusion
, due: 2025-Dec-31
* 7266 - El Ministerio de Economía, Industria y Comercio (MEIC), cuenta con socios del sistema bancario nacional interesados en implementar la Estrategia de Educación Financiera en poblaciones de mujeres indígenas emprendedoras para potencializar sus habilidades y mejorar su conocimiento en el manejo de sus negocios. #Gender #Indigenouspeoples #Inclusion, due: 2024-Dec-31
</t>
  </si>
  <si>
    <t>2.3, 5.a, 8.3</t>
  </si>
  <si>
    <t>BP.4, BL.1, BL.2</t>
  </si>
  <si>
    <t>Gender,Inclusion,IndigenousPeoples</t>
  </si>
  <si>
    <t xml:space="preserve">Producto MPP 1.2.2   Las instituciones de gobierno cuentan con capacidades fortalecidas para impulsar políticas y programas del sector pesquero y acuícola que favorecen la participación en los espacios de toma de decisión y la equidad económica;de hombres y mujeres;así como de grupos históricamente excluidos y en condición de vulnerabilidad. </t>
  </si>
  <si>
    <t xml:space="preserve">* 7316 - El Instituto Costarricense de Pesca y Acuicultura (Incopesca), propone una normativa con enfoque de género del sector pesquero y acuícola que favorece la participación de mujeres, personas jóvenes, indígenas y afrodescendientes en el manejo de los recursos. #Legal
, due: 2025-Dec-31
* 7315 - El Instituto Costarricense de Pesca y Acuicultura (Incopesca) cuenta con un plan para fortalecer las capacidades de personas de las instituciones del Estado que trabajan en extensión y desarrollo pesquero, con la participación de al menos 30 mujeres., due: 2025-Dec-31
</t>
  </si>
  <si>
    <t>10.2, 14.b</t>
  </si>
  <si>
    <t>BP.2, BP.4, BL.2</t>
  </si>
  <si>
    <t xml:space="preserve">Producto MPP 3.2.1   Las organizaciones de pescadoras/es cuentan con mejores capacidades para la comercialización de los productos pesqueros y mejora de las oportunidades económicas en las cadenas de valor de la pesca. </t>
  </si>
  <si>
    <t xml:space="preserve">* 7404 - Asociaciones de Pescadores de la Región Pacífico Central implementan un plan de mercado para el desarrollo de la cadena de valor y el fortalecimiento de capacidades empresariales y asociativas., due: 2025-Mar-12
</t>
  </si>
  <si>
    <t>14.b</t>
  </si>
  <si>
    <t>BP.2, BP.4, BP.5, BL.2</t>
  </si>
  <si>
    <t>Producto MPP 4.3.1   Las instituciones del Estado cuentan con las capacidades necesarias para promover una adecuada gestión y gobernanza del agua, y para implementar acciones de AbE para el uso eficiente del agua ante eventuales crisis que amenacen la producción agropecuaria y la seguridad alimentaria y nutricional</t>
  </si>
  <si>
    <t xml:space="preserve">* 8627 - Instituciones públicas, sector privado y sociedad civil de la cuenca del río Tempisque, conforman una mesa de diálogo para la gobernanza del agua a nivel local constituida en la cuenca del río Tempisque, con al menos el 30 % de mujeres participantes. #Gender #Complements
, due: 2025-Jul-30
* 8628 - El Ministerio de Agricultura y Ganadería implementa un sistema de vigilancia del stress hídrico de las plantas para adoptar un enfoque de acción anticipatoria de la gestión de riesgos, asociándose a las iniciativas adoptadas por la FAO en el Corredor Seco Centroamericano.  #Technology
, due: 2025-Dec-31
</t>
  </si>
  <si>
    <t>BE.1, BL.2, BL.4</t>
  </si>
  <si>
    <t>Technology,Complements,Gender</t>
  </si>
  <si>
    <t>Cuba (CU, FLCUB)</t>
  </si>
  <si>
    <t>2.2 Realización 1.2:  Se ha diseñado y se ha puesto en funcionamiento un Sistema de Gestión del Conocimiento del sector agroalimentario.</t>
  </si>
  <si>
    <t>Jorge.FernandezEsperon@fao.org</t>
  </si>
  <si>
    <t>BP.1, BP.4, BP.5</t>
  </si>
  <si>
    <t>1.3 Realización 2.3 Se ha fortalecido del entorno habilitador del marco regulatorio;institucional y de gestión de los recursos pesqueros bajo un enfoque ecosistémico y se han adoptado alternativas productivas innovadoras que favorecen la conservación y uso sostenible de los ecosistemas y las especies marinas y de agua dulce de importancia económica</t>
  </si>
  <si>
    <t>14.6, 14.7</t>
  </si>
  <si>
    <t xml:space="preserve">GCP /CUB/030/GFF         </t>
  </si>
  <si>
    <t>1.1 Realización 2.1 Se ha diseñado y se implementa un Sistema de supervisión y notificación de los resultados de la implementación de las contribuciones nacionales determinadas a nivel nacional (NDC) para adaptarse a los efectos del cambio climático;las emisiones y absorciones de gases de efecto invernadero (GEI);y las acciones nacionales para el cumplimiento de los ODS en los sectores agrícola;forestal y otros usos de la tierra (AFOLU) con una perspectiva de género.</t>
  </si>
  <si>
    <t xml:space="preserve">GCP /CUB/020/CBT         </t>
  </si>
  <si>
    <t>1.2 Realización 2.2: Se han adoptado en el país;son desarrollados y escalados sistemas agroalimentarios innovadores que integran la conservación de la biodiversidad y de los recursos genéticos en ecosistemas agrícolas productivos;reducen los riesgos en la agricultura y aumentan resiliencia de las comunidades rurales;al tiempo que incrementan sosteniblemente la producción agrícola.</t>
  </si>
  <si>
    <t>2.5, 15.1</t>
  </si>
  <si>
    <t xml:space="preserve">GCP /CUB/017/GFF         </t>
  </si>
  <si>
    <t>2.1 Mejorada la gobernanza de los Sistemas Alimentarios Locales (SAL) en correspondencia con el Plan Soberanía Alimentaria y Educación Nutricional (SAN) y la Política para Impulsar el Desarrollo Territorial (PIDT)</t>
  </si>
  <si>
    <t>2.3 Realizaciòn 1.3: En respuesta a la COVID 19 se ha incrementado la producción local sostenible;resiliente y sensible a la nutrición;y fortalecimiento de las capacidades de adaptación a las emergencias sanitarias y los eventos meterorologicos extremos.</t>
  </si>
  <si>
    <t>BP.1, BP.3, BP.4, BN.2, BL.3</t>
  </si>
  <si>
    <t xml:space="preserve">TCP/CUB/3801             </t>
  </si>
  <si>
    <t>MPP Producto 2.3.Fortalecidas las capacidades de las instituciones públicas para brindar asistencia técnica a productores y productoras con miras a mejorar el acceso inclusivo a prácticas y tecnologías productivas y sostenibles.</t>
  </si>
  <si>
    <t xml:space="preserve">* 7289 - Desarrolladas las buenas prácticas pesqueras y cadenas de valor mejoradas para beneficio de las comunidades pesqueras de Palmar de Ocoa y Pedernales.
#Innovación, #Juventudes, #inclusión, #tecnología, due: 2024-Jun-30
* 7290 - Elaborado un "Plan Nacional de Manejo del Dorado" para el fortalecimiento de las capacidades de CODOPESCA y su inclusión en los sistemas nacionales de Prevención, Mitigación y Respuesta ante Desastres.
#Data, #Tecnología, #Innovación y #Complementarios/ #Género y #Juventud, due: 2024-Dec-31
* 7291 - Diseñada e implementada una estrategia de capacitación para desarrollar las competencias del CODOPESCA y de equipo de inspectores de La Armada para promover prácticas de pesca seguras y legales para disuadir la ocurrencia de delitos pesqueros.
#Innovación, #Juventudes, #inclusión, due: 2024-Jun-30
* 7292 - Instalada infraestructura que permita agregar valor a la producción de las unidades productivas y  faciliten la comercialización, brindando productos inocuos y de calidad.
#Innovación y #tecnología, due: 2024-Jun-30
* 7293 - Fortalecidas las capacidades productivas y asociativas de asociaciones y cooperativas de productores y productoras familiares del sector agropecuario.
#Inclusión, due: 2024-Jun-30
</t>
  </si>
  <si>
    <t>BP.2, BP.3, BP.4</t>
  </si>
  <si>
    <t>MPP Producto 2.5.Instituciones de gobierno y organizaciones de productores/as fortalecidas para la gestión de riesgos sanitarios;inocuidad de alimentos;bioseguridad y cumplimiento de estándares sanitarios y fitosanitarios que contribuyen al acceso de los productos agropecuarios a mercados a nivel nacional e internacional.</t>
  </si>
  <si>
    <t xml:space="preserve">* 7302 - Diseñado un programa nacional de bioseguridad para los criadores de cerdos de traspatio y su respectiva cadena de valor.
#Tecnología, #innovación, #data
#Género, #inclusión, due: 2024-Dec-31
* 7303 - Investigado el uso potencial de biol de origen de sargazo para la agricultura familiar.
#Tecnología, #innovación, #data/ #Género, due: 2024-Jun-30
* 7304 - Implementada una estrategia para la ejecución del programa nacional de bioseguridad para los criadores de cerdos de traspatio y su respectiva cadena de valor.
#data/ #Género, #inclusión , due: 2025-Dec-31
* 7305 - Implementada una estrategía para la ejecución del programa nacional de bioseguridad para las granjas comerciales/ industriales y su respectiva cadena de valor.
#data/ #Género, #inclusión , due: 2025-Dec-31
* 7306 - Diseñada una estrategia y sus instrumentos para la reducción del uso de PAP, con enfoque de género, validada con asociaciones de agricultores y agricultoras familiares de cultivos específicos, para el uso de fertilizantes agroecológico.
#Tecnología e #innovación, due: 2024-Dec-31
</t>
  </si>
  <si>
    <t>15.8</t>
  </si>
  <si>
    <t>BP.1, BP.3</t>
  </si>
  <si>
    <t>MPP Producto 1.1. Las instituciones de gobierno;la academia y la sociedad civil cuentan con instrumentos normativos y técnicos mejorados para incrementar la seguridad alimentaria de la población.</t>
  </si>
  <si>
    <t xml:space="preserve">* 7268 - Desarrollado un sistema de alimentación institucional para la gestión eficiente del Programa de Alimentación Escolar en centros educativos que cocinan.
#Complemento
#Innovación
, due: 2024-Dec-31
* 7269 - Elaborada la propuesta de reglamento de Ley de Alimentación Escolar.
#Complemento
#Innovación
#Técnología
#legal, due: 2024-Dec-31
* 7270 - Validados los mensaje y el ícono de la alimentación para el desarrollo de las Guías Alimentarias Basadas en Sistemas Alimentarios (GABSA) por ciclo de vida.
#Innovación
#Complementos
#Tecnología
, due: 2025-Jun-30
* 7271 - Elaborado marco normativo para el etiquetado frontal.
#complementos
#legal
, due: 2024-Dec-01
</t>
  </si>
  <si>
    <t>Mariella.OrtegaRabassa@fao.org</t>
  </si>
  <si>
    <t xml:space="preserve">DOM/22/001//01/99        </t>
  </si>
  <si>
    <t>MPP Producto 1.2. Instituciones públicas con capacidades fortalecidas para la gestión de datos relativos a la seguridad alimentaria y nutricional con enfoque de género.</t>
  </si>
  <si>
    <t xml:space="preserve">* 7272 - Presentada y publicada los resultados de la encuesta nacional de Micronutrientes realizada a NN menores de 5 años, escolares y Mujeres en edad fértil.
#Data
#genero, due: 2025-Jun-30
* 7273 - Fortalecidas las capacidades de la ONE y SETESSAN en la generación y análisis de datos sobre seguridad alimentaria (FIES, IPC).
#Data
#Tecnología, due: 2025-Dec-31
* 7274 - Automatizado el sistema integral para la vigilancia alimentaria y nutricional del escolar (SISVANE).
#Complemento
#Tecnología 
#Data
#innovacion, due: 2024-Jun-30
* 7275 - Desarrollado un Sistema para la medición del desperdicio de los alimentos en el Programa de Alimentación Escolar (PAE) con enfoque de género.
#Tecnología
#Innovación
#Data
#genero, due: 2024-Dec-01
</t>
  </si>
  <si>
    <t>MPP Producto 1.3. Actores de los sistemas alimentarios fortalecen sus capacidades para implementar acciones que contribuyen a la seguridad alimentaria y nutricional.</t>
  </si>
  <si>
    <t xml:space="preserve">* 7276 - Instalados y funcionando Sistemas de Captación de Agua de Lluvia en centros educativos priorizados.
#Complmento
#Innovación, due: 2025-Jun-30
* 7277 - Puesto en funcionamiento el Laboratorio de Engombe de la Universidad Autónoma de Santo Domingo (UASD) para el análisis de los alimentos del PAE.
#Complemento
#Técnología
#Innovación, due: 2025-Jun-30
* 7278 - Revisados los planes de Inclusión Productiva y Resiliencia de las Familias Rurales Pobres con enfoque de Seguridad Alimentaria y Nutricional.
#Complemento
#Técnología, due: 2024-Dec-31
* 7279 - Apoyada la vinculación de redes SSAN con los consejos municipales y provinciales de desarrollo en el marco del Plan Nacional para la Soberanía y Seguridad Alimentaria y Nutricional 2023-2026.
#Complemento, due: 2025-Dec-31
* 7280 - Puesto en funcionamiento los Laboratorios Gastronómicos en politécnicos focalizados.
#Complemento
#Técnología, due: 2025-Dec-31
* 7281 - Implementado un paquete metodológico de Educación Alimentaria y Nutricional en Centros Educativos priorizados.
#Tecnología
#Complemento, due: 2025-Dec-31
* 7282 - Desarrolladas iniciativas para la promoción de dietas saludables y sostenibles basadas en la producción local.
#Complemento
#Tecnología, due: 2025-Dec-31
</t>
  </si>
  <si>
    <t>BN.2, BN.3</t>
  </si>
  <si>
    <t>MPP Producto 3.3.Instituciones públicas;organizaciones de productores y productoras;sector privado y la academia cuentan con capacidades fortalecidas para favorecer el acceso equitativo a mecanismos financieros;energías renovables;tecnologías innovadoras y buenas prácticas que fomentan la mitigación y adaptación de los sistemas alimentarios al cambio climático;el manejo sostenible de ecosistemas y recursos naturales y la gestión integral de riesgos de desastres.</t>
  </si>
  <si>
    <t xml:space="preserve">* 7320 - Implementa de Servicio Nacional de Conservación de Suelos (SNCS) en cuencas Yaque del Norte y Ozama.
#Tecnología /#Genero, due: 2024-Dec-31
* 7321 - Diseñado un producto de financiamiento verde sensible al género, diseñado para productores y productoras del sector ganadero.
#Innovación, #Tecnología/ #Género, due: 2024-Jun-30
* 7322 - Elaboradas dos propuestas para el escalamiento del proyecto Restauración de ecosistemas productivos degradados y Medios de vida.
#Datos y #complementos, due: 2024-Jun-30
* 7323 - Diseñados e implementados de planes de negocios para promover sistemas productivos sostenibles.
#Innovación, #Tecnología/ #Género, due: 2024-Dec-31
* 7324 - Organizaciones de productores con unidades productivas fortalecidas utilizando energía renovable para el suministro de agua de riego.
#Tecnología e #innovación, due: 2024-Dec-31
* 7325 - Validados los planes de restauración de ecosistemas productivos elaborados elaborados en 2022. 
#Tecnología, #innovación, #complementos , due: 2024-Jun-30
</t>
  </si>
  <si>
    <t>2.4, 13.1, 13.b</t>
  </si>
  <si>
    <t>MPP Producto 3.1.Instituciones públicas cuentan con marcos normativos;estrategias y mecanismos mejorados para promover la mitigación y adaptación de los sistemas alimentarios al cambio climático;el manejo sostenible de ecosistemas y recursos naturales y la gestión integral de riesgos de desastres tomando como centro la condición del país de Pequeño Estado Insular en desarrollo (PEID).</t>
  </si>
  <si>
    <t xml:space="preserve">* 7310 - Elaborado y validado Plan de intervención para implementar medidas de Adaptación Basada en Ecosistemas (AbE) en dos subcuencas del Yaque del Norte.
#Tecnología, #datos, #Innovación/ #Género, due: 2024-Dec-31
* 7311 - Elaborado y validado Plan de acción anticipatoria a sequía agrícola.
#Tecnología, #datos, #Innovación, #complementos/ #Género, due: 2024-Jun-30
* 7312 - Adoptada por parte del gobierno una hoja de ruta para la implementación de una metodología para la evaluación de daños y pérdidas en la agricultura a causa de desastres.
#Datos, #complementos/ #Género, due: 2024-Jun-30
* 7313 - Adoptada una estrategia por parte de actores públicos y privados para promover el enfoque de GCI a nivel nacional.
#Tecnología, #datos, #Innovación, #complementos / #Género, due: 2024-Dec-31
</t>
  </si>
  <si>
    <t>2.4, 13.1, 13.2</t>
  </si>
  <si>
    <t>MPP Producto 3.2.Las instituciones públicas;sector privado y la academia cuentan con capacidades fortalecidas para la generación de evidencias que favorecen la toma de decisiones informadas relativas a la mitigación y adaptación de los sistemas alimentarios al cambio climático;el manejo sostenible de ecosistemas y recursos naturales y la gestión integral de riesgos de desastres.</t>
  </si>
  <si>
    <t xml:space="preserve">* 7318 - Adoptado e implementado el SAT incendios forestales.
#Tecnología, #datos, #Innovación, #complementos/ #Género, due: 2024-Dec-31
* 7317 - Desarrollo de un biol de sargazo.
#Tecnología, #datos, #Innovación, #complementos, due: 2025-Jun-30
* 7319 - Implementado el ASIS-País. 
#Tecnología, #datos, #Innovación, #complementos/ #Género, due: 2024-Jun-30
</t>
  </si>
  <si>
    <t>MPP Producto 2.4.Instituciones de gobierno y otros actores relevantes con capacidades fortalecidas para la gestión de datos sensibles al género que contribuyen a mejorar el desarrollo de políticas públicas;monitorear el cumplimiento de los ODS y la transición a sistemas agropecuarios más inclusivos;sostenibles y resilientes.</t>
  </si>
  <si>
    <t xml:space="preserve">* 7431 - Elaborado el Plan nacional de género del sector agropecuario en la República Dominicana. 
#Innovación
#Complementos/ #Género
, due: 2024-Jun-30
</t>
  </si>
  <si>
    <t>Roberta.Santoro@fao.org</t>
  </si>
  <si>
    <t>MPP Producto 2.2. El gobierno dominicano;las organizaciones rurales y el sector privado fortalecen sus capacidades para facilitar la articulación de las cadenas de valor (agropecuarias;de pesca y acuicultura) con la cadena de valor del turismo;los mercados públicos y privados en favor de un desarrollo rural inclusivo;promoviendo prácticas innovadoras y tecnológicas en consonancia con las iniciativas Mano a Mano y Un País;Un Producto Prioritario.</t>
  </si>
  <si>
    <t xml:space="preserve">* 7284 - Impulsada la Iniciativa Mano de la Mano en República Dominicana con el fin de acelerar la transformación agrícola y el desarrollo rural sostenible con miras a erradicar la pobreza a través del proyecto "Diseño, implementación y Consolidación del Centro Agroindustrial Enriquillo Norte.
#Data, #Tecnología, #Innovación y #Complementarios/ #Género y #Juventud, due: 2025-Dec-31
* 7285 - Financiamiento público y privado de promoción del empleo rural en los mercados turísticos en especial para jóvenes y mujeres rurales, a fin de fomentar el espíritu empresarial en la zona rural.
#Data, #Tecnología, #Innovación y #Complementarios/ #Género y #Juventud, due: 2025-Dec-31
* 7286 - Implementado un mecanismo de alianza público privada para impulsar la creación de empleos, vía la articulación a mercados potenciales de mujeres y jóvenes en las zonas rurales.
#Data, #Tecnología, #Innovación y #Complementarios/#Género y #Juventud, due: 2025-Dec-31
* 7287 - Implementado el modelo de Intervención para promover la vinculación de MYPIMES rurales existentes de mujeres y jóvenes con la cadena de valor turística y la diversificación económica de forma competitiva y sostenible.
#Tecnología, #Innovación y #Complementarios/ #Género y #Juventud, due: 2025-Dec-31
* 7288 - Fortalecida la cadena de valor de los productos del dorado.
#Tecnología, #innovación, #género, #juventud, due: 2025-Dec-31
* 10529 - Diseño de un mecanismos de transformación para los gobiernos y socios nacionales y locales a los fines de lograr un cambio transformador en los mercados de abastecimiento y sus estructuras, que contribuya a la mejora de los sistemas agroalimentarios a lo largo de la cadena rural-urbana., due: 2024-Dec-31
</t>
  </si>
  <si>
    <t>8.5, 14.b</t>
  </si>
  <si>
    <t>BE.4, BL.2, BL.5</t>
  </si>
  <si>
    <t>Producto 2.5: MAG;CENTA;gobiernos locales y socios para la implementación fortalecen sus conocimientos en buenas prácticas agrícolas y de manufactura a organizaciones;productoras y productores;con énfasis en grupos en situación de vulnerabilidad (mujeres rurales;población indígena);potenciando emprendimientos agrícolas y no agrícolas y desarrollando habilidades funcionales y acceso a nuevos mercados.</t>
  </si>
  <si>
    <t xml:space="preserve">* 10514 - Al 2024 se tendrán 200 emprendimientos han fortalecidos en sus necesidades de capacitación, aumentando sus competencias y destrezas para formar parte de la oferta y demanda de los diversos canales de mercado, due: 2025-Dec-31
* 10515 - Al 2025 el MAG, CENTA, gobiernos locales y socios para la implementación han brindado asistencia técnica especializada a grupos de productoras y productores del corredor seco para mejorar su resiliencia y fortalecer sus medios de vida, due: 2025-Dec-31
* 10516 - Al 2025, 2,500 hogares de productores/as beneficiarios/as aplican al menos dos prácticas de agricultura sostenible adaptada al clima y/o buena práctica agrícola., due: 2025-Dec-31
</t>
  </si>
  <si>
    <t>BP.1, BP.4</t>
  </si>
  <si>
    <t>Producto 2.2: GOES (MIREX;MINEC;MAG) fortalece sus capacidades para aplicar un mecanismo de coinversión de remesas en uso productivo a través de agronegocios en el que participen mujeres y hombres retornados a El Salvador como una estrategia para prevenir la migración;la respuesta al cambio climático y la reactivación del sector agrícola que conduzca a un cambio de paradigma en torno al uso de remesas.</t>
  </si>
  <si>
    <t xml:space="preserve">* 7405 - Al 2024-2025 se ha validado el mecanismo de coinversión para vincular el uso productivo de remesas con énfasis en las necesidades de mujeres y hombres para el desarrollo de agronegocios (31-12-2024), due: 2024-Jan-31
* 7406 - Al 2025 la población paticipante informa haber obtenido beneficios de la mejora de la base de los sistemas productivos (activos productivos).
, due: 2025-Dec-31
</t>
  </si>
  <si>
    <t>Producto 2.6: MAG/DGEA fortalecen sus capacidades de estimación y divulgación de las Estadísticas Agropecuarias desagregadas por sexo;a través de la actualización de los segmentos cartográficos del marco muestral de productoras y productores agropecuarios.</t>
  </si>
  <si>
    <t xml:space="preserve">* 10517 - Al 2025 se habrá actualizado los segmentos cartográficos del marco muestral de productoras y productores agropecuarios de El Salvador., due: 2025-Dec-31
* 10518 - Al 2024  tendrá implementada la digitalización de encuestas nacionales que incluyen: la Encuesta Nacional de Expectativa de Siembra, Encuesta de Precio al Productor Agropecuario y la Encuesta Nacional Agropecuaria de Propósitos Múltiples. , due: 2024-Dec-31
</t>
  </si>
  <si>
    <t>Producto 1.2: GOES (MINEDUCYT;MAG;MINSAL;CENTA;gobiernos locales) fortalecen sus capacidades técnicas y mecanismos de articulación a fin de facilitar la operatividad del Programa de Alimentación y Salud Escolar (PASE) y su vínculo con las compras públicas de alimentos provenientes de la agricultura familiar para la alimentación escolar saludable.</t>
  </si>
  <si>
    <t xml:space="preserve">* 7351 - Al 2024 se ha brindado asistencia técnica al gobierno para el escalonamiento y/o ampliación del mecansimo de compras públicas de la Agricultura Familiar producidas por agricultoras y agricultores de sus comunidades para la Alimentación Escolar, due: 2024-Dec-31
</t>
  </si>
  <si>
    <t>BN.2, BE.4</t>
  </si>
  <si>
    <t>Producto 3.1: GOES (MARN;MAG;MINSAL) cuenta con instrumentos regulatorios;políticas;planes revisados y/o actualizados en apoyo a las medidas de adaptación y mitigación ante al cambio climático;que favorecen al marco para la restauración y la gestión adaptativa de paisajes.</t>
  </si>
  <si>
    <t xml:space="preserve">* 10519 - Al 2025, se han revisado y actualizado al menos 5 instrumentos de politicas basadas en necesidades de género del MAG y MARN incorporando medidas de adaptación para el cambio climático y mitigación que favorecen al marco para la restauración y la gestión adaptativa de paisajes. , due: 2025-Dec-31
</t>
  </si>
  <si>
    <t>Producto 3.3: GOES (MARN;MAG) actualiza y aplica instrumentos regulatorios;políticas e instrumentos de planificación que son favorables para las medidas de adaptación al cambio climático y el desarrollo de entornos agroambientales favorables para una mejor calidad de vida;que fomenten la sostenibilidad del servicio ambiental a través de la Compensación por Servicios Ambientales (CSA);contribuyendo a impulsar las prácticas de protección y conservación y avanzando hacia una agricultura más verde.</t>
  </si>
  <si>
    <t xml:space="preserve">* 10526 - Al 2024 MARN ha desarrollado un mecanismo para la implementacion de programas para la Compensación  por Servicios  Ambientales (CSA), que contribuyen a impulsar las prácticas de protección y conservación avanzando a una agricultura más verde.
, due: 2024-Dec-31
* 10527 - Al 2024 MAG y MARN han actualizado instrumentos regulatorios, políticas e instrumentos de planificación basado en necesidades de género y con pertinencia cultural favorables para las medidas de adaptación al cambio climático y el desarrollo de entornos agroambientales para una mejor calidad de vida., due: 2024-Dec-31
* 10528 - Al 2024 se han restaurado aprox 7,000 ha para la recuperación de los servicios ecosistemicos, due: 2024-Dec-31
</t>
  </si>
  <si>
    <t>Producto 3.2: CENTA cuenta con capacidades fortalecidas en la gestión de conocimientos con pertinencia cultural para mejorar habilidades y destrezas en marco de la resilencia ante el cambio climático en el corredor seco.</t>
  </si>
  <si>
    <t xml:space="preserve">* 10520 - Al 2025 CENTA y las municipalidades participantes están mejor preparadas y tienen más capacidad para responder a las emergencias climaticas., due: 2025-Dec-31
* 10521 - A 2025 funciona una plataforma digital para el apoyo de la asistencia digital de los servicios de extensión y transferencia tecnológica y capacitación del persona de extensión de CENTA., due: 2025-Dec-31
* 10522 - A 2024 la ENA mejora su conectividad digital beneficiando a extensionistas, investigadores, docentes y estudiantes de la ENA .
, due: 2025-Dec-31
</t>
  </si>
  <si>
    <t>2.5</t>
  </si>
  <si>
    <t>Producto 2.1: GOES (MAG;CENTA;MIGOBDT;gobiernos locales) cuenta con capacidades fortalecidas para la atención y empoderamiento económico y social de organizaciones de productoras y productores;grupos de mujeres rurales y jóvenes;a través de la asistencia técnica y facilitación del acceso a mercados con un enfoque de sostenibilidad y de innovación.</t>
  </si>
  <si>
    <t xml:space="preserve">* 7396 - Al 2025 se ha fortalecido las capacidades de personal técnico de instituciones gubernamentales en empoderamiento económico a través de apalancamientos de actividades agricolas y no agricola (vinculadas a agricultura)  , due: 2025-Dec-31
* 7397 - Al 2025 se ha fortalecido las capacidades de organizaciones de productoras y productores y grupos de jóvenes rurales en empoderamiento económico a través de apalancamientos de actividades agricolas y no agricola (vinculadas a agricultura)  , due: 2025-Dec-31
* 9245 - En 2025, los Centros de Desarrollo de Comercio Agropecuario (CDCA) cuentan con una estrategia de mejora continua, implementan su sistema de monitoreo y recopilación de datos, promueven la digitalización de los procesos en los mercados de alimentos y la generan información agrícola. , due: 2025-Dec-31
* 9246 - En 2024, el Ministerio de Agricultura y Ganadería, impulsa el funcionamiento del Centro de Desarrollo de Comercio Agropecuario (CDCA) promoviendo el abastecimiento y comercialización de alimentos de forma inclusiva y sostenible, con la participación de la AF, generando circuitos cortos, la transparencia de los precios de los alimentos, la dinamización de la economía local y el desarrollo de capacidades técnicas basadas en la experiencia regional de la Red de Sistemas Públicos de Abastecimiento y Comercialización de Alimentos (SPAA), due: 2024-Dec-31
</t>
  </si>
  <si>
    <t>5.c</t>
  </si>
  <si>
    <t>BE.4, BL.1</t>
  </si>
  <si>
    <t xml:space="preserve">GCP /ELS/025/CAN         </t>
  </si>
  <si>
    <t>Producto 2.4: MAG cuenta con un Sistema basado en la implementación de tecnologías de la información y comunicación que facilite la planificación y seguimiento del Plan Maestro de Rescate Agropecuario;como una apuesta para la transformación productiva e institucional del ámbito rural post COVID-19;contribuyendo a la implementación de la Política Nacional Agropecuaria</t>
  </si>
  <si>
    <t xml:space="preserve">* 7424 - Al 2024 se usa una App que funciona como identificador de plagas en los cultivos de máiz y frijol e incluye un módiulo de manajo productivo de amos cultivos (31/12/2024) disponible en una plataforma de inteligencia artificial, due: 2024-Dec-31
</t>
  </si>
  <si>
    <t>Producto 1.4: Instituciones sectoriales;en alianza con el sector privado;fortalecen sus servicios de asistencia técnica especializada y con enfoque de género para mejorar las capacidades de los productores/as individuales y sus asociaciones agropecuarias y no agropecuarias rurales en las áreas de organización;empresarialidad y comercialización.</t>
  </si>
  <si>
    <t xml:space="preserve">* 8596 - 14 alianzas público privadas para fortalecer los servicios de asistencia técnica en áreas de organización, empresarialidad y comercialización, focalizadas en la mejora de capacidades de asociaciones agropecuarias y no agropecuarias. #Innovation, #Complements, ​#Inclusion, due: 2025-Jun-30
* 8597 - 6 Alianzas estratégica con la Asociación Nacional del Café para la implementación de la iniciativa Un País Un Producto en beneficio de pequeños caficultores en zonas priorizadas.  #Innovation, #Complements, #Inclusion​
, due: 2024-Dec-31
* 8598 - 15 planes de fortalecimiento de capacidades diseñados e implementados en alianza con instituciones sectoriales y el sector privado.  #Innovation, #Complements. 
, due: 2024-Dec-31
* 8599 - 4 diagnósticos y/o análisis sobre capacidades, recursos productivos, tecnologías utilizadas por instituciones sectoriales, que son atendidas por el Programa de Campo de FAO, con análisis diferenciado de género y etnia. #Complements, #Gender, #Youth, #Inclusion​.
, due: 2024-Dec-31
</t>
  </si>
  <si>
    <t xml:space="preserve">GCP /GUA/032/GCF          UNJP/GUA/039/UNJ          UNJP/GUA/038/UNJ         </t>
  </si>
  <si>
    <t>Producto 2.2: Instituciones de gobierno y sector privado establecen plataformas de diálogo que permiten generar iniciativas innovadoras que faciliten entornos alimentarios saludables.</t>
  </si>
  <si>
    <t xml:space="preserve">* 8603 - Entidades del SINASAN cuentan con 2 herramientas de comunicación y divulgación  desarrolladas para promover   iniciativas innovadoras que  incrementen la disponibilidad y acceso de alimentos saludables y nutritivos para mejorar los entornos alimentarios de la población. #complements #tecnologia., due: 2025-Dec-31
* 8604 - Entidades del  SINASAN han sensibilizado a 200  actores del sector público, del sector privado  para elevar sus capacidades de propuesta  para  la integración de intervenciones innovadoras en políticas, programas y/o  proyectos  en el marco de  sistemas agroalimentarios sostenibles que faciliten entornos alimentarios saludables. #complementos, #inclusión#innovación, due: 2025-Dec-31
* 8605 - El MAGA promueve  la participación de  14 actores del sector público, aliados de la cooperación internacional y miembros de redes, asociaciones u organizaciones de agricultores familiares proveedores del Programa de Alimentación Escolar  con el propósito de fortalecer la vinculación AF-PAE en una mesa nacional de coordinación y cooperación.  #complementos #inclusión, due: 2025-Dec-31
</t>
  </si>
  <si>
    <t>2.1, 2.2, 2.4</t>
  </si>
  <si>
    <t>BP.1, BN.1, BL.2</t>
  </si>
  <si>
    <t xml:space="preserve">GCP /SLM/001/MEX          GCP /GUA/042/EC          </t>
  </si>
  <si>
    <t>Productos 2.1: Entidades del Sistema Nacional de Seguridad Alimentaria y Nutricional (SINASAN) y las comisiones legislativas del Congreso de la República;cuentan con políticas;programas;normativas legales y sistemas de información y estadística de seguridad alimentaria y nutricional sensibles al género.</t>
  </si>
  <si>
    <t xml:space="preserve">* 8600 - El SINASAN dispone de información para orientar debidamente el diseño y/o  fundamentar la elaboración de 5 instrumentos  de  políticas, marcos normativos, programas, proyectos y/o intervenciones  públicas dentro del marco de  sistemas agroalimentarios. #Data #Innovación, due: 2025-Dec-31
* 8601 - Integrantes del SINASAN participan en  4 espacios de discusión  para orientar el diseño de instrumentos de  políticas, marcos normativos, programas, proyectos y/o intervenciones  públicas dentro del marco de  sistemas agroalimentarios sostenibles. #complementos, #inclusión, due: 2025-Dec-31
* 8602 - Entidades de SINASAN cuentan con  4 propuestas de  instrumentos de política y/o marcos regulatorios que promuevan la agricultura familiar y/o el acceso y disponibilidad de alimentos saludables, inocuos y nutritivos  desarrollados o actualizados. #complementos, #innovación, #inclusión, due: 2025-Dec-31
</t>
  </si>
  <si>
    <t xml:space="preserve">GCP /SLM/001/MEX          OSRO/SLM/200/EC           OSRO/GUA/045/USA         </t>
  </si>
  <si>
    <t>Producto 3.4: Familias rurales;comunidades y organizaciones de productores cuentan con capacidades fortalecidas para la adaptación al cambio climático;la gobernanza de los territorios;recursos naturales y ecosistemas.</t>
  </si>
  <si>
    <t xml:space="preserve">* 8623 - 10,966 familias establecen al menos 14 prácticas de adaptación al cambio climático (cosecha de agua de lluvia, riego por microaspersión, bancos comunitarios de semilla criolla, manejo de regeneración natural, establecimiento de rondas cortafuegos, manejo de sombra, sistemas agroforestales, manejo de fertilización, manejo de plagas y enfermedades, manejo post cosecha, uso de semillas mejoradas y resistentes a la sequía, manejo de rastrojos, no quema, macrotúneles). #Innovation, #IndigenousPeoples, #Gender,, due: 2025-Dec-31
* 8624 - Buenas prácticas de restauración del paisaje, conservación de suelos y humedad y gestión del agua, establecidas en 3450 hectáreas de productores rurales, considerando la segregación por sexo y etnia de la jefatura de hogar.
 #Innovation, #Gender, #IndigenousPeoples,, due: 2025-Dec-31
* 8625 - Practicas de recuperación del paisaje, conservación de suelos y humedad, sistemas agroforestales y gestión del agua, establecidas y administradas por 1,200 mujeres. #Innovation, #IndigenousPeoples, #Gender, , due: 2025-Dec-31
</t>
  </si>
  <si>
    <t>Innovation,Gender,IndigenousPeoples</t>
  </si>
  <si>
    <t>Producto 3.1: Instituciones de gobierno a nivel nacional y territorial cuentan con capacidades fortalecidas en tópicosrelacionados con la adaptación al cambio climático;la gobernanza de los territorios;recursos naturales y ecosistemas.</t>
  </si>
  <si>
    <t xml:space="preserve">* 8611 - Un plan de acciones anticipatorias de la sequia en Guatemala, elaborado y difundido por el MAGA, utilizado para la gestión local del riesgo a la sequia. #Data,  #Complements,  #IndigenousPeoples,, due: 2024-Jun-30
* 8612 - 200 Funcionarios y funcionarias de entidades de gobierno (MAGA, INAB, MARN y municipalidades), formados para la extensión y difusión de practicas y medidas de adaptación al cambio climático y el usos sostenible de recursos naturales (suelo, agua, bosque), aplicando enfoque de genero y pertinencia cultural.
#Género, #Complements, , due: 2025-Dec-31
* 8613 - Plan de capacitación dirigido a funcionarios y funcionarias de entidades de gobierno en temas de adaptación al cambio climático y uso sostenibel de los recursos naturales con enfoque de género y pertinencia cultural. #Innovation, #Complements, #Gender, #IndigenousPeoples,., due: 2024-Jun-30
* 8614 - Una guía técnica para la colecta de información , su procesamiento y monitoreo, (en suelo, agua, bosque), elaborada y difundida, entre instituciones de gobierno (MARN, MAGA, INAB, CONAP) y municipalidades  para la planificación del uso sostenible de los recursos naturales y la adaptación al cambio climático. #Innovation, #Data, due: 2025-Dec-31
* 8615 - Funcionarios y funcionarias de instituciones de gobierno (INAB, MAGA, CONAP, MARN), regentes forestales y municipalidades formados en el uso y aplicación de los lineamientos técnicos para restauración de tierras degradadas, a través de arreglos forestales y agroforestales. #Gender, #Innovation, #Complements, due: 2025-Dec-31
* 8616 - Manual de acciones anticipatorias para la capacitación de funcionarios públicos, promotores y familias y escalamiento con instituciones de gobierno. 
#Innovation, #Gender, #IndigenousPeoples,., due: 2024-Jun-30
</t>
  </si>
  <si>
    <t>BE.1, BL.1, BL.3, BL.4</t>
  </si>
  <si>
    <t xml:space="preserve">GCP /GUA/032/GCF          GCP /GUA/041/ROK          UNJP/GUA/037/UNJ          TCP/GUA/3902/C1          </t>
  </si>
  <si>
    <t>Data,Innovation,Complements,Gender,IndigenousPeoples</t>
  </si>
  <si>
    <t>Producto 3.3: Instituciones públicas y privadas del sector agrícola y forestal cuentan con sistemas de información fortalecidos para la aplicación de prácticas eficientes y eficaces para la adaptación al cambio climático;la gobernanza de los territorios;recursos naturales y ecosistemas.</t>
  </si>
  <si>
    <t xml:space="preserve">* 8620 - 6 mesas departamentales agroclimáticas, integradas por representantes de gobierno (MAGA, MARN, INAB, INSIVUMEH) y otros actores (privados, municipalidades) formadas en la interpretación y aplicación de información climática, para la generación de boletines trimestrales sobre practicas y medidas de adaptación al cambio climático y uso sostenible de los recursos naturales.
#Inclusion
#IndigenousPeoples, #Innovation, 
, due: 2025-Dec-31
* 8621 - 3 Centros de Adaptación al Cambio Climático - CCAC - para la generación e intercambio de conocimientos y desarrollo de herramientas tecnológicas, dirigido a funcionarios y funcionarias de instituciones gubernamentales y organizaciones de productores, establecidos para la aplicación de prácticas eficientes y eficaces para la adaptación al cambio climático, manejo sostenible de recursos naturales y ecosistemas. #Technology,  #Innovation, #Gender, , due: 2025-Dec-31
* 8622 - Gobierno (MAGA y MARN) y entidades de sector privado (café, cacao) formados en la aplicación del sistemas de vigilancia de riesgos agroclimáticos (ej: Sistema del Índice de Estrés Agrícola, ASIS; Coffee cloud, ANACAFE; Climate Hazards Group InfraRed Precipitation with Station data (CHIRPS); Sistema Nacional de Información de suelos; Zonificación agroecológica para gestión de la sequía) para la formulación y aplicación de planes locales de adaptación, mitigación y atención de emergencias. #Data, #Technology, #Gender, , due: 2025-Dec-31
</t>
  </si>
  <si>
    <t>Producto 3.2: Instituciones de Gobierno y comisiones del Congreso de la República formulan y/o actualizan políticas;estrategias;programas;leyes u otros instrumentos normativos vinculados a la adaptación al cambio climático;la gobernanza de los territorios;recursos naturales y ecosistemas.</t>
  </si>
  <si>
    <t xml:space="preserve">* 8617 - Plan institucional de Respuesta aprobado por el MAGA mediante un acuerdo ministerial, para su implementación a nivel nacional. #Technology, #Innovation, , #Gender, #IndigenousPeoples,, due: 2024-Jun-30
* 8618 - Política de apoyo a la adaptación y mitigación al cambio climático (política de medio ambiente Compensación servicios ecosistémicos de los bosques; ley de conservación de suelos) formulada y en proceso de diálogo entre actores gubernamentales y otras partes interesadas.  
 #Legal, #Complements, #Inclusion, due: 2025-Dec-31
* 8619 - Política para la disminución de la degradación, desertificación y sequia de suelos, actualizada. #Legal, #Complements, #Inclusion, due: 2024-Dec-31
</t>
  </si>
  <si>
    <t>14.4, 15.1, 15.4</t>
  </si>
  <si>
    <t>BP.1, BE.3, BL.4</t>
  </si>
  <si>
    <t>Technology,Innovation,Complements,Gender,Inclusion,IndigenousPeoples,Legal</t>
  </si>
  <si>
    <t>Producto 1.1: Organizaciones de pequeños y medianos productores/productoras;en particular los de mayor participación de población indígena;cuentan con capacidades y tecnologías innovadoras que facilitan su acceso a activos productivos y el incremento de la productividad de sus emprendimiento rurales.</t>
  </si>
  <si>
    <t xml:space="preserve">* 8579 - 10 diagnósticos y/o análisis sobre capacidades, recursos productivos, tecnologías utilizadas por los Centros de Aprendizaje para el Desarrollo Rural (CADER) y/o las organizaciones de pequeños y medianos productores/as atendidas por el Programa de Campo de FAO, con análisis diferenciado de género y etnia. #Gender,  #Inclusion #Youth, due: 2025-Dec-31
* 8580 - 16 planes de fortalecimiento de capacidades diseñados e implementados con los CADER y/o las organizaciones de pequeños y medianos productores, de forma colaborativa con socios estratégicos (MAGA, socios locales, academia) #Complements,  #Inclusion​
, due: 2024-Dec-31
* 8581 - 618 Centros de Aprendizaje para el Desarrollo Rural (CADER) y organizaciones de pequeños y medianos productores acceden a insumos, tecnología y/o bienes productivos para mejorar su productividad, con enfoque de género y etnia.  #Innovation,  #Inclusion, #Youth. , due: 2025-Dec-31
* 8582 - 59 Centros de Aprendizaje para el Desarrollo Rural (CADER) y organizaciones de pequeños y medianos productores se vinculan con cadenas de valor y acceden a mercados informales o formales, incluyendo la compra pública. #Innovation, #Youth, #Inclusion.​
, due: 2025-Dec-31
* 8583 - 430 promotores comunitarios  que están vinculados a los Centros de Aprendizaje para el Desarrollo Rural (CADER) o al sistema nacional de extensión son capacitados a nivel de escuela de campo, para fortalecer las capacidades de los productores locales. #Gender, #Inclusion, #Innovation, due: 2025-Dec-31
</t>
  </si>
  <si>
    <t>1.1, 8.3, 10.2</t>
  </si>
  <si>
    <t xml:space="preserve">UNJP/GUA/039/UNJ          UNJP/GUA/038/UNJ         </t>
  </si>
  <si>
    <t>Producto 2.3: Familias en situación de inseguridad alimentaria y nutricional disponen de capacidades fortalecidas para mejorar la disponibilidad y acceso de alimentos bajo un enfoque de sistemas agroalimentarios eficientes;inclusivos;resilientes y sostenibles;contribuyendo a la reducción de la desnutrición crónica infantil.</t>
  </si>
  <si>
    <t xml:space="preserve">* 8606 - EL MAGA ha formado a 155 funcionarios para orientar debidamente a los agricultores en la producción y comercialización transparente de alimentos saludables, inocuos y nutritivos bajo un enfoque de sistemas agroalimentarios eficientes, inclusivos, resilientes y sostenibles. , due: 2025-Dec-31
* 8607 - El MAGA cuenta con  4 instrumentos de formación técnicas sensibles al género  dirigidos a promotorías comunitarias y a personal de instituciones gobierno, enfocados en garantizar el acceso físico y económico de alimentos diversos, nutritivos y saludables para la población más vulnerable. #género, #complementos, #inclusión, due: 2024-Dec-31
* 8608 - 9,500 familias rurales tienen acceso a insumos agropecuarios y asistencia técnica para mejorar sus capacidades de producción de alimentos saludables y nutritivos a nivel familiar y local.  #tecnología, #innovación, #inclusión, due: 2025-Dec-31
* 8609 - El SINASAN cuenta con 4 sistematizaciones que pueden replicarse en la institucionalidad pública para que un mayor número de familias en situación de inseguridad alimentaria y nutricional puedan disponer de capacidades  para mejorar la disponibilidad y acceso de alimentos bajo un enfoque de sistemas agroalimentarios eficientes, inclusivos, resilientes y sostenibles son sistematizados y presentados al gobierno. #innovación, #complementos, #data, due: 2025-Dec-31
* 8610 - 520 comunidades rurales cuentan con  promotores y líderes comunitarios formados en agricultura sensible a la nutrición y/o producción de alimentos saludables, inocuos y nutritivos bajo un enfoque de sistemas agroalimentarios eficientes, inclusivos, resilientes y sostenibles.  #innovación, #complementos, #inclusión, due: 2025-Dec-31
</t>
  </si>
  <si>
    <t>1.3, 1.5, 2.1, 2.3</t>
  </si>
  <si>
    <t>BP.4, BN.2, BL.4</t>
  </si>
  <si>
    <t xml:space="preserve">UNJP/GUA/037/UNJ          UNJP/GUA/038/UNJ          OSRO/SLM/200/EC           GCP /GUA/042/EC           OSRO/SLM/011/CAN         </t>
  </si>
  <si>
    <t>Haiti (HT, FLHAI)</t>
  </si>
  <si>
    <t>Produit 1.2 : Les exploitations agricoles disposent d’un cadre légal sur la succession des terres agricoles en vue d’augmenter leur taille et sont renforcées par des techniques de production innovantes pour une meilleure productivité et production</t>
  </si>
  <si>
    <t xml:space="preserve">* 7514 - Les bonnes pratiques identifiés par la FAO sont diffusés a travers les CEP, due: 2025-Dec-31
* 7515 - 3000 agriculteurs/trices ont appliquées les techniques promus par les champs écoles Paysans, due: 2025-Dec-31
* 7516 - La FAO appui le developpement d'un cadre légal pour la succession des terres agricoles, due: 2024-Dec-31
</t>
  </si>
  <si>
    <t>Produit 2.1 : Les systèmes d’informations sur les ressources naturelles et de l’environnement sont renforcés et opérationnels</t>
  </si>
  <si>
    <t xml:space="preserve">* 7703 - Les formations des cadres du MdE par la FAO sur les systèmes d'informations sur les ressources naturelles sont achevées, due: 2025-Dec-31
* 7704 -  Document d'étude sur les ressources en eau est disponible, due: 2024-Dec-31
* 8042 - Documents vulgarisés sur les systèmes de paysages productifs, due: 2025-Dec-31
* 8043 - 500 ha de parcelles de café et cacao ayant bénéficié de soutien technique et financiers, due: 2026-Dec-31
* 8044 - Revenu généré á travers les systèmes de conservations de paysages productifs, due: 2025-Dec-31
</t>
  </si>
  <si>
    <t>BP.1, BP.4, BE.3</t>
  </si>
  <si>
    <t xml:space="preserve">Produit 3.1 : Le MARNDR et le MdE sont renforcés et disposent de systèmes d’information, de suivi et d’alerte rapide pour les aléas qui impactent le secteur agricole et la sécurité alimentaire. </t>
  </si>
  <si>
    <t xml:space="preserve">* 7714 - Les materiels  des systèmes d'alertes sont livrés., due: 2024-Dec-31
* 7715 - Des systèmes d'alerte précoce sont fonctionnels.,  - Des systèmes d'alerte précoce sont installés,, due: 2025-Dec-31
* 8065 - La FAO appui les entités du MDE pour le renforcement des SI sur les ressources naturelles, due: 2025-Dec-31
* 8066 - Les informations sur les variables biophysiques, socioéconomiques et spaciales sont mises à jour par le MdE avec l'appui de la FAO, due: 2026-Dec-31
</t>
  </si>
  <si>
    <t>2.3, 2.4, 11.a</t>
  </si>
  <si>
    <t>BP.1, BE.4, BL.3</t>
  </si>
  <si>
    <t xml:space="preserve">Produit 1.3 : Les acteurs publics et privés ont une meilleure capacité opérationnelle pour améliorer la disponibilité et l’accessibilité des produits agricoles, forestières, d’élevage et de pêche. </t>
  </si>
  <si>
    <t xml:space="preserve">* 7480 - 50 acteurs ont reçu un appui particulier de la FAO afin de renforcer leur capacité opérationnelle afin d’améliorer leur productivité., due: 2024-Dec-31
* 7475 - Un programme de renforcement des capacités du personnel du MARNDR dans la gestion des entreprises rurales ou des entreprises agricoles est validé, due: 2025-Dec-31
* 7476 - Des accords de partenariats sont établis avec des  acteurs privés, due: 2025-Dec-12
* 7477 - un accord avec un établissement d'enseignement,  travaillant dans le domaine du développement rural, des centres de promotion rurale, etc. pour la mise en œuvre de programmes de renforcement des capacités , due: 2025-Mar-12
* 7478 - Cinq (5)institutions étatiques (national, département et communal) donateurs, OSC et partenaires du développement ont adopté l’Initiative Main dans la main, due: 2025-Mar-12
* 7479 - 1000 ménages vulnérables ont été appuyé au niveau de leur capacité de production., due: 2024-Dec-31
</t>
  </si>
  <si>
    <t>BP.4, BN.2, BL.5</t>
  </si>
  <si>
    <t xml:space="preserve">Produit 1.1 : Les agriculteurs/trices disposent d’un plan d’action sur la politique semencière en vue d’augmenter la disponibilité des semences de qualité tout en recherchant une meilleure équité homme-femme.  </t>
  </si>
  <si>
    <t xml:space="preserve">* 7510 - Des séances de formation sont réalisées pour les GPAS incluant  30% de femmes productrices de semences, due: 2025-Dec-31
* 7511 - Les intrants sont distribués au GPAS , due: 2025-Dec-31
* 7512 - Les GPAS sont appuyés par la FAO pour la production des semnces de qualité déclaré, due: 2025-Dec-31
* 7513 - Un accord signé avec le MARNDR pour l'élaboration d'un plan d'action sur la politique semencière, due: 2024-Dec-31
</t>
  </si>
  <si>
    <t>1.4, 2.2</t>
  </si>
  <si>
    <t>BP.4, BN.2</t>
  </si>
  <si>
    <t>Produit 1.4 : Les produits agricoles, d’élevage et de pêche sont améliorées en termes de qualité et sont valorisés</t>
  </si>
  <si>
    <t xml:space="preserve">* 7518 - 100 producteurs sont formés sur la valorisation des produits d'agriculture et d'élevage, due: 2024-Dec-31
* 7519 - Des matériels et équipements sont distribués aux cantines scolaires, due: 2024-Dec-31
* 7520 - 15 unités de transformations réhabilités par la FAO, due: 2024-Dec-31
* 7521 - 100 producteurs sont formés sur la gestion des produits agricoles, due: 2024-Dec-31
</t>
  </si>
  <si>
    <t>BP.3, BP.4, BN.1</t>
  </si>
  <si>
    <t xml:space="preserve">Produit 3.3 : Les structures de collectes, évaluation et analyse des données disposent de capacités renforcées pour évaluer l’insécurité alimentaire et nutritionnelle, et les dégâts post-catastrophes dans les secteurs agricole et environnemental. </t>
  </si>
  <si>
    <t xml:space="preserve">* 7721 - Des cadres du gouvernement ( MdE et  MARNDR) sont formés dans le relèvement face aux dégâts posts catastrophes, due: 2024-Dec-31
* 7722 - Contribution aux activités du secteur SECAL, due: 2024-Dec-31
* 7723 - La CNSA et l'USAI sont supportés dans la collecte des données, due: 2024-Dec-31
* 8090 - Des ménages vulnérables victimes des catastrophes et des situations de crises sont soutenus, due: 2024-Dec-31
</t>
  </si>
  <si>
    <t>BP.4, BP.5, BE.3, BL.3</t>
  </si>
  <si>
    <t xml:space="preserve">Produit 3.5 : Les institutions publiques sélectionnées sont dotées de cadres formés (Hommes et Femmes) et d’outils performants pour réaliser leurs mandats dans le domaine de la sécurité alimentaire et nutritionnelle. </t>
  </si>
  <si>
    <t xml:space="preserve">* 7729 - Formation continue des cadres du Gouvernement dans le domaine de la SAN, due: 2026-Dec-31
* 7730 - Subvention des enquêtes sur la SAN, due: 2024-Dec-31
* 8107 - Appui à la diffusion des information sur la SAN, due: 2025-Dec-31
* 8108 - Appui aux ateliers sur la SAN, due: 2024-Dec-31
</t>
  </si>
  <si>
    <t>2.1, 2.2, 2.3</t>
  </si>
  <si>
    <t>BP.4, BN.1, BN.2, BL.3</t>
  </si>
  <si>
    <t xml:space="preserve">Produit 2.3 : Chaque grande zone agroécologique dispose d’un centre de propagation végétale dans la perspective de développer des matériels pour lutter contre les conséquences des changements climatiques et de la déforestation. </t>
  </si>
  <si>
    <t xml:space="preserve">* 7707 - Nombre de plantules de cocotiers sains mis en terre, due: 2024-Dec-31
* 7711 - Des materiels et équipements sont livrés aux 3 centres de propogation vegetales ( Sud, Nippes, Grand'anse), due: 2024-Dec-31
* 7712 - Une banque d'espèces rares, natives, en voies de disparition est constituée, due: 2024-Dec-31
* 7713 - Les gestionnaires des centres de propagation végétale du SUD, de la Grand'Anse et des Nippes sont formés sur le management et le leadership, due: 2024-Dec-31
* 8047 - 10 pépinières satellites mis en place, due: 2024-Dec-31
</t>
  </si>
  <si>
    <t>13.1, 13.2, 13.b, 15.3</t>
  </si>
  <si>
    <t>Produit 2.2 : Les bassins versants (eau, sols, forêts) sont aménagés de manière intégrée avec un accent sur la génération de revenu pour la population locale avec une emphase particulière pour les femmes et les jeunes.</t>
  </si>
  <si>
    <t xml:space="preserve">* 7705 - 4 systèmes fonctionnels de captage et de stockage des eaux de pluie mis en place, due: 2025-Dec-01
* 7706 - La capacité opérationnelle des acteurs publics et privés est renforcée pour améliorer les aménagements des bassins versants , due: 2024-Dec-31
* 7708 - Diagnostics de trois (3) sous bassins versant sont réalisés,, due: 2025-Dec-31
* 7709 - Les Plans d'aménagement sont validés par les Parties prenantes ( MdE, MARNDR,les organisations de la société civile), due: 2024-Dec-31
* 7710 -  Les plans d'aménagement integré de 3  sous-bassins versants du Nord'Est de l'artibonite et de l'Ouest sont élaborés, due: 2024-Dec-31
* 8046 - 1500 plantules des centres de germoplasme sont mise en terre au niveau des sous bassins versant, due: 2025-Dec-31
</t>
  </si>
  <si>
    <t>10.1</t>
  </si>
  <si>
    <t>BN.2, BE.3, BL.1, BL.2</t>
  </si>
  <si>
    <t xml:space="preserve">Produit 1.6 : Les instances de coordination, d’articulation et de consultation garantissant l’efficacité et l’efficience des interventions y compris dans le secteur de la sécurité alimentaire et nutritionnelle sont en place et fonctionnelles. </t>
  </si>
  <si>
    <t xml:space="preserve">* 7490 - Les résultats de l'analyse de l'IPC menés par la CNSA/ MARNDR avec le soutien de la FAO sont publiés, due: 2025-Dec-31
* 7491 - Un atelier de formation des cadres sur la classification de l'IPC est realisé, due: 2024-Dec-31
* 7492 - Les résultats de l'analyse de l'IPC menés par la CNSA, due: 2024-Dec-31
* 7877 -  Les rapports d'evaluation des moyens d'existences et la SAN sont publiés par la CNSA avec l'appui de la FAO , due: 2024-Dec-31
* 7878 - Des bulletins alimentaires sont publiés avec le support de la FAO, due: 2024-Dec-31
</t>
  </si>
  <si>
    <t xml:space="preserve">GCP /HAI/040/EC          </t>
  </si>
  <si>
    <t xml:space="preserve">Produit 3.4 : Les ménages vulnérables sont appuyés avec des moyens d’existences diversifiés pour renforcer leur sécurité alimentaire et nutritionnelle et leur résilience grâce à l’application de technologies, d’approches et de bonnes pratiques alimentaires, de réduction des risques de catastrophe, de réponse aux crises et d’adaptation au changement climatique. </t>
  </si>
  <si>
    <t xml:space="preserve">* 7493 - Les bonnes pratiques  sont identifiées avec l'appui de la FAO, due: 2025-Dec-31
* 7494 - 2000 agriculteurs ont mis les bonnes pratiques  des Champs écoles Paysans (CEP) en oeuvre., due: 2025-Dec-31
* 7495 - 5 000 familles vulnérables sont appuyés en intrants agricoles,, due: 2025-Dec-31
* 7496 -  3 000 familles  vulnérables ont reçu un cash transfert, due: 2024-Dec-31
</t>
  </si>
  <si>
    <t>1.3, 2.3, 2.4</t>
  </si>
  <si>
    <t>Produit 3.2 : Les producteurs ont de meilleures capacités en termes d’approches anticipées, de préparation, de réponses et de redressements face aux aléas et catastrophes qui impactent le secteur agricole et la sécurité alimentaire et nutritionnelle</t>
  </si>
  <si>
    <t xml:space="preserve">* 7716 -  La FAO appui La formation des cadres du MdE et du MARNDR sur évaluation des degats posts catastrophes, due: 2024-Dec-31
* 7717 -  
Les Rapports d'évaluation des dégats post catastrophe sont élaborés avec l'appui de la FAO, due: 2025-Dec-31
* 7718 - La FAO fourni un appui important en intrant pour relèvement face aux catastrophes Naturelles et autres,, due: 2025-Dec-31
* 7719 - un accord avec un établissement d'enseignement,  travaillant dans le domaine du développement rural, des centres de promotion rurale, etc. pour la mise en œuvre de programmes de renforcement des capacités , due: 2024-Dec-31
* 7720 - Des accords de partenariats sont établis avec des  acteurs privés, due: 2024-Dec-31
</t>
  </si>
  <si>
    <t>BP.4, BE.3, BL.3</t>
  </si>
  <si>
    <t xml:space="preserve">Produit 1.5 : La capacité des systèmes agroalimentaires est améliorée et les acteurs des filières sélectionnées sont structurés et renforcés pour un meilleur accès au marché (Initiative Main dans la Main), y compris pour les cantines scolaires. </t>
  </si>
  <si>
    <t xml:space="preserve">* 7701 -  Les capacités des acteurs évoluant dans le domaine de la nutrition sécurité alimentaires et sanitaires sont renforcés avec l'appui de la FAO, due: 2025-Dec-31
* 7702 - Les acteurs des fillières selectionnées sont renforcés par la FAO , due: 2024-Dec-31
* 7872 - Les associations de femmes et les associations de producteurs sont formés en gestion , leadership et sont dotés des plans d'affaires pour une amélioration de leurs activités commerciales., due: 2025-Dec-31
* 7873 - La FAO apporte un appui à la lutte contre la PPA en Haiti, due: 2025-Dec-31
* 7874 - Les démonstrations culinaires sont réalisées avec les aliments locaux et les espèces/variétés climato-résilientes introduites dans le cadre des multiplications de semences des GPAS, due: 2025-Dec-31
</t>
  </si>
  <si>
    <t>BP.1, BN.2, BL.4</t>
  </si>
  <si>
    <t xml:space="preserve">Producto MPP 1.1    Las instituciones;organizaciones nacionales y locales (ONGs;sociedad civil;mancomunidades) cuentan con capacidades fortalecidas para  incidir en políticas públicas en SAN; promoviendo la participación y el diálogo  de los diferentes sectores vinculantes a los sistemas agroalimentarios e incorporando enfoques de género;interculturalidad y resiliencia. </t>
  </si>
  <si>
    <t xml:space="preserve">* 7739 - (Al menos 1) Documento de propuestas técnicas que contribuyan a fortalecer las estructuras de gobernanzas de la SAN, Validadas y aprobadas por el Gobierno de Honduras. (Jun-2025), due: 2025-Jun-30
* 7741 - (Al menos 5) Numero de sectores que participan en la implementación de Agendas de transformación de sistemas alimentarios sostenibles e inclusivos. (Gobierno, G. Subnacional, Sociedad Civil, Empresa Privada, Academia, Jun-2025), due: 2025-Jun-30
</t>
  </si>
  <si>
    <t>Alicia.MedinaHernandez@fao.org</t>
  </si>
  <si>
    <t xml:space="preserve">TCP/HON/3807             </t>
  </si>
  <si>
    <t xml:space="preserve">Producto MPP 1.3   Instituciones nacionales y locales cuentan con capacidades   fortalecidas para garantizar el monitoreo y la evaluación del impacto de las políticas y programas de seguridad alimentaria y nutricional   en el marco de la Agenda Nacional 2030 para el logro de los ODS. </t>
  </si>
  <si>
    <t xml:space="preserve">* 7748 - Diseñada Una Caja de herramientas para el reporte de estadísticas agrícolas y de SAN, que apoye la toma de decisiones del Gobierno de Honduras. Dic-2024, due: 2024-Dec-31
* 7749 - Diseñado el mecanismo de reporte y monitoreo de indicadores en SAN/ODS que apoye la toma de decisiones del Gobierno de Honduras. Dic-2024/Dic-2025, due: 2025-Dec-31
</t>
  </si>
  <si>
    <t xml:space="preserve">Producto MPP 1.4   Grupos de la sociedad civil Hondureña en especial grupos de mujeres;jóvenes y etnias cuentan con capacidades fortalecidas para contribuir  y participar en acciones tendientes al Derecho Humano  a la Alimentación y la SAN </t>
  </si>
  <si>
    <t xml:space="preserve">* 7750 - 1 Análisis de Estrategias Nacionales apoya el fortalecimiento de las capacidades de la sociedad civil, juventudes y etnias, para una visión conjunta de derechos humanos respecto a la alimentación, due: 2025-Jun-30
* 7751 - Garantizar que las iniciativas de Ley presentadas o promovidas por el Frente Parlamentario contra el hambre, incorporan el Derecho Humano a la Alimentacion con enfoque en Mujeres, Jovenes y etnias. (Al menos dos 2 Iniciativas de Ley) Jun-2025, due: 2025-Jun-01
</t>
  </si>
  <si>
    <t>BN.1, BN.2, BL.2</t>
  </si>
  <si>
    <t xml:space="preserve">Producto MPP 1.2   Autoridades locales y las instituciones;organizaciones  (ONGs;sociedad civil y sector privado)  cuentan con mejores herramientas y recursos técnicos;para la gestión desconcentrada y descentralizada de la SAN;para la promoción de entornos saludables rurales y urbanos;considerando el enfoque de género y la interculturalidad. </t>
  </si>
  <si>
    <t xml:space="preserve">* 7747 - Elaborada 1 caja de herramientas para la transformación de sistemas alimentarios locales que promuevan la gestión desconcentrada y descentralizada de la SAN a nivel rural y urbano, due: 2026-Jun-30
* 10704 - Fortalecimiento de la institucionalidad publica relacionado al abastecimiento (IHMA) y comercializacion de alimentos (BANASUPRO) considerando la participacion de la Agricultura Familiar., due: 2025-Dec-31
* 10705 - Municipios del pais (Alcaldias) participan de la Red Regional de ciudades intermedias en sistemas alimentarios (RED-CISA), due: 2025-Dec-31
</t>
  </si>
  <si>
    <t>BN.1, BN.2, BE.4, BL.2</t>
  </si>
  <si>
    <t>Producto MPP 3.4    Las mujeres;especialmente aquellas en mayor situación de marginalidad;acceden a financiamiento y  herramientas para la acción climática;la gestión integral y el uso sostenible de los recursos naturales.</t>
  </si>
  <si>
    <t xml:space="preserve">* 7771 - Al menos Una(1) metodología adaptada al territorio para tecnologías climáticas, ahorradoras de tiempo y esfuerzo con un enfoque a mujeres en situación de marginalidad. (Dic -2024), due: 2024-Dec-30
</t>
  </si>
  <si>
    <t>BE.1, BE.3, BL.1</t>
  </si>
  <si>
    <t xml:space="preserve">Producto MPP 3.1    Instituciones a nivel local y nacional cuentan con capacidades fortalecidas en el ámbito digital;  tecnológico y de fomento de la innovación para el monitoreo de los recursos naturales(forestal;pesca;acuicultura;ganadería) y su gestión de suelo y agua sostenible e inclusiva con enfoque de género;jóvenes y etnias. </t>
  </si>
  <si>
    <t xml:space="preserve">* 7764 - Instituciones son fortalecidas con Una (1) Herramienta de monitoreo y seguimiento a Incendios(smartfire) actualizada e instalada en instituciones a nivel local y nacional. Jun-25, due: 2025-Jun-30
* 7765 - Instittuciones son fortalecidas con una (1) Herramienta digital de monitoreo y seguimiento del balance de efecto invernadero en el sector pecuario (GLEAM), due: 2025-Dec-31
</t>
  </si>
  <si>
    <t>Producto MPP 3.2   Las instituciones públicas; gobiernos locales;organizaciones (ONGs;sociedad civil;comunidades)  cuentan con estrategias de producción adaptadas al clima y propuestas de financiamiento a donantes especificos relacionados con la agenda climática y biodiversidad; para la conservación; protección y gestión de los recursos naturales;los ecosistemas para la adaptación y mitigación al cambio climático.</t>
  </si>
  <si>
    <t xml:space="preserve">* 7766 -  La Secretaria de Recursos Naturales y Ambiente- SERNA,  cuenta con (1) Documento de propuesta completa para el ciclo 8 del GEF en temas relacionados a la Declaratoria de Microcuencas. Prevención/ monitoreo de Incendios y establecimiento de otras medidas de conservación., due: 2024-Dec-31
* 7767 - Al menos, (1) Propuesta completa es entregada por  la Secretaría de Recursos Naturales y Ambiente como autoridad nacional designada ante el Fondo Verde del Clima, para el Fortalecimiento  de la resiliencia de los ecosistemas marino-costeros e insulares y comunidades dedicadas a la pesca y la acuicultura en Honduras, due: 2024-Dec-31
</t>
  </si>
  <si>
    <t>12.2, 15.1</t>
  </si>
  <si>
    <t>BE.1, BE.2, BE.3, BL.4</t>
  </si>
  <si>
    <t xml:space="preserve">Producto MPP 2.3   Instituciones;organizaciones del sector social de la economía y gobiernos locales cuentan con  capacidades fortalecidas  para la construcción e implementación   participativa de estrategias de inclusión financiera para el desarrollo territorial sostenible;con enfoque de género.  </t>
  </si>
  <si>
    <t xml:space="preserve">* 7761 - Tecnicos locales cuentan con capacidades Fortalecidas en la implementación de producción y desarrollo territorial., due: 2024-Dec-31
* 7762 - Al menos 3 Instituciones (MANCOMUNIDADES) son fortalecidas con  una (1) Estrategia de desarrollo territorial a nivel comunitario., due: 2024-Jun-30
</t>
  </si>
  <si>
    <t xml:space="preserve">Producto MPP 2.2   Los agricultores familiares cuentan con capacidades fortalecidas para la  reactivación sostenible de sus sistemas agroalimentarios;el escalamiento productivo;diversificado y la digitalización con enfoque de género;jóvenes y grupos indigenas y afrodescendientes. </t>
  </si>
  <si>
    <t xml:space="preserve">* 7760 - Al menos 3 (tres) Cadenas de Valor son fortalecidas con servicios de desarrollo empresarial. Dic -24, due: 2025-Jun-30
</t>
  </si>
  <si>
    <t>BP.1, BP.5, BL.2</t>
  </si>
  <si>
    <t xml:space="preserve">Producto MPP 2.1    Las instituciones y los agricultores familiares a nivel nacional y local cuentan con capacidades fortalecidas en el ámbito digital/tecnológico y de fomento de la innovación agropecuaria;para el  acceso a mercados inclusivos;privilegiando la participación de mujeres;jóvenes y etnias. </t>
  </si>
  <si>
    <t xml:space="preserve">* 7754 - Al menos (5) Instituciones son fortalecidas en el Uso y manejo de la Plataforma de agricultura Familiar. (Jun -2024), due: 2024-Jun-30
* 10703 - Fortalecimiento a las Organizaciones e Instituciones Gubernamentales y Org. social de la economia en temas relacionados con los acuerdos del Tratado de Libre Comercio (Capacitaciones, accesos a mercados, etc), due: 2025-Jun-30
* 7755 - Al menos (3) Instituciones Nacional y Local, son apoyadas tecnicamente con la innovacion de Estaciones meteorologicas y pluviometricas, due: 2024-Jun-30
</t>
  </si>
  <si>
    <t>Producto 1.3 Las Secretarías de Agricultura y Desarrollo Rural;del Bienestar y el Sistema Nacional para el Desarrollo Integral de la Familia a nivel federal y sus contrapartes estatales;cuentan con capacidades institucionales;metodologías y herramientas mejoradas para elaborar políticas públicas que contribuyen a incrementar la producción y productividad agropecuaria;acuícola y pesquera de las y los pequeños y medianos productores de manera sostenible;para garantizar la disponibilidad y el suministro de alimentos saludables;inocuos y de calidad;en particular para la población más vulnerable;niñas y niños;mujeres;indígenas y personas afromexicanas.</t>
  </si>
  <si>
    <t xml:space="preserve">* 7328 - El gobierno de México cuenta con un programa nacional de desarrollo rural integral para reducir la pobreza y mejorar la seguridad alimentaria y nutricional de los pequeños productores mediante el incremento de su producción y productividad #Complements, #Inclusion, due: 2025-Dec-31
* 7329 - La SADER cuenta con estrategias y planes de acción para aprovechar las capacidades nacionales en infraestructura y recursos humanos para la conservación de recursos genéticos de importancia para la alimentación y la agricultura. #Complements, due: 2024-Dec-31
* 7330 - La SADER cuenta con información estratégica para el mejoramiento de Cadenas Productivas priorizadas. #Data, #Innovation, due: 2024-Dec-01
* 7331 - Las autoridades pesqueras ambientales cuentan con una estrategia para que mujeres y hombres involucrados dentro de la cadena de valor de la pesca artesanal incrementen su producción y mejoren sus ingresos de forma sostenible y con enfoques ecosistémico y de género, a través de la implementación de actividades de agregación de valor y mecanismos de vinculación a los mercados. #Complements, #Gender, #Youth, #Inclusion, due: 2025-Dec-31
* 7332 - Gobiernos estatales (al menos de dos estados) cuentan con información estrategia a través del escalamiento e implementación de la metodología de zonificación agro-productiva de su territorio (implementada en Jalisco) para el fortalecimiento de cadenas agro-productivas para impulsar su desarrollo con una visión territorial y sostenible. #Data, #Technology, #Innovation, due: 2025-Dec-31
* 7333 - El Gobierno del Estado de Jalisco cuenta con información estratégica y recomendaciones para focalizar y orientar sus intervenciones de fortalecimiento de cadenas agro-productivas para impulsar su desarrollo con una visión territorial y sostenible (ambiental, económica y social), a través de los resultados de la zonificación agro-productiva de su territorio. #Data, #Technology, #Innovation, due: 2025-Dec-31
</t>
  </si>
  <si>
    <t>BP.1, BP.4, BN.3</t>
  </si>
  <si>
    <t xml:space="preserve">UTF /MEX/145/MEX         </t>
  </si>
  <si>
    <t>Producto 3.1 Las Secretarías del Bienestar;de Agricultura y Desarrollo Rural;del Medio Ambiente y Recursos Naturales y sus contrapartes estatales;cuentan con un marco institucional y operativo diseñado e implementado;para revertir la degradación ambiental y aprovechar de manera sostenible los recursos naturales;los ecosistemas terrestres;de aguas interiores y marinos;sus servicios y recursos bióticos para la alimentación;a través del fortalecimiento de marcos regulatorios;la generación de planes y mecanismos de ordenamiento que incorporan criterios y herramientas para la conservación y gestión sostenible de la biodiversidad;gestión integrada del paisaje y la conectividad de los ecosistemas con enfoque de género en las políticas y programas sociales y de desarrollo rural en México.</t>
  </si>
  <si>
    <t xml:space="preserve">* 7398 - La CONANP ha fortalecido la gestión efectiva, conservación y gobernanza de las Áreas Naturales Protegidas, mejorando la representatividad de la biodiversidad, la conectividad, uso sostenible y funcionalidad de los ecosistemas y la integralidad de los procesos ecológicos y su provisión de sus servicios ambientales. #Innovation, #Complements, due: 2024-Dec-31
* 7399 - f) El gobierno de la Ciudad de México cuenta con la evaluación de los efectos/resultados del programa Altépetl sobre el suelo de conservación de la Ciudad de México, la gobernanza, inclusión y medios de vida de la población beneficiaria. #Data, #Complements, due: 2024-Dec-31
* 7400 - Los Gobiernos Subnacionales de los Estados (Nayarit, Aguascalientes, Zacatecas, San Luis Potosí, Guanajuato, Michoacán, Colima, y Jalisco) que conforman el Corredor Biocultural del Centro Occidente de México, cuentan con mecanismos de gobernanza intersectoriales y regionales instrumentados para el desarrollo de modelos integrados de planificación del uso del suelo centrados en la gestión integrada del paisaje y el enfoque de corredor biológico. , due: 2025-Dec-01
* 7401 - Las instituciones gubernamentales pesqueras y ambientales cuentan con una metodología, capacidades y procesos institucionales fortalecidos para la cogestión efectiva de la pesca en tres paisajes marinos que abarcan las áreas naturales protegidas y otras medidas de conservación efectivas basadas en áreas. #Innovation, #Complements, due: 2025-Dec-31
* 7402 - El gobierno de Jalisco cuenta con mecanismos de planeación para el ordenamiento sostenible con enfoque ecosistémico de su pesca y maricultura dentro de sus zonas costeras., due: 2024-Jan-31
* 7403 - La CONAFOR cuenta con un marco institucional y operativo fortalecidos incorporando criterios dentro de sus políticas y programas socioambientales para la implementación de mecanismos y prácticas para la conservación de la biodiversidad, la gestión integrada del paisaje y la conectividad de los ecosistemas en las políticas y programas sociales en México. #Innovation, #Complements, due: 2025-Dec-31
</t>
  </si>
  <si>
    <t>2.4, 14.b, 15.2</t>
  </si>
  <si>
    <t>BP.1, BP.2, BP.4, BE.2, BE.3</t>
  </si>
  <si>
    <t>Producto 1.2 El Estado mexicano cuenta con marcos legales;regulatorios;programáticos y operativos fortalecidos para garantizar el derecho a la alimentación;particularmente de la población vulnerable;mujeres;niñas y niños;jóvenes;indígenas y persona afromexicanas;asegurando el acceso;la promoción y el consumo de alimentos saludables;inocuos y de calidad;en el contexto Post-COVID-19</t>
  </si>
  <si>
    <t xml:space="preserve">* 7309 - Países de América Latina y el Caribe cuentan con un análisis del comportamiento de los precios de los alimentos de una dieta saludable y aquellos que no contribuyen a una dieta saludable, para generar políticas, normativas y programas flexibles, eficientes y eficaces orientados a mejorar la asequibilidad de dietas saludables y la seguridad alimentaria y nutricional. #Data, #Innovation, due: 2025-Dec-31
* 7314 - Los gobiernos subnacionales de Chiapas, Oaxaca y Quintana Roo a través del Programa Mesoamérica Sin Hambre AMEXID-FAO, cuentan con marcos habilitantes para ofrecer soluciones pertinentes y efectivas a los desafíos y deficiencias que inciden directamente en la inseguridad alimentaria y nutricional de su población rural más vulnerable. #Complements, #Gender, #Inclusion, #IndigenousPeoples, due: 2025-Dec-31
</t>
  </si>
  <si>
    <t>2.1, 2.2, 3.1, 3.2</t>
  </si>
  <si>
    <t xml:space="preserve">TCP/RLA/3904             </t>
  </si>
  <si>
    <t>Data,Innovation,Complements,Gender,Inclusion,IndigenousPeoples</t>
  </si>
  <si>
    <t>Producto 1.1 Las Secretarias del Bienestar;de Agricultura y Desarrollo Rural;de Salud y el Sistema Nacional para el Desarrollo Integral de la Familia;cuentan con programas y estrategias ;fortalecidas y articuladas bajo el enfoque multisectorial e integral de “Una Salud” para garantizar una alimentación suficiente;nutritiva e inocua y la reducción del sobrepeso y obesidad;y todas las formas de malnutrición;particularmente de la población vulnerable;mujeres;niñas y niños;jóvenes;indígenas y persona afromexicanas;en el contexto Post-COVID-19</t>
  </si>
  <si>
    <t xml:space="preserve">* 7295 - El gobierno de México a nivel federal y los gobiernos estatales tienen metodologías y herramientas adaptadas para hacer de los programas de protección social sensibles a la nutrición y con enfoque de derechos y género, mediante el análisis institucional, de diseño y desempeño para mejorar su coherencia y eficacia. #Innovation, #Inclusion, #Complements, due: 2025-Dec-31
* 7296 - La SADER y los gobiernos estatales cuentan con propuestas para el desarrollo de sistemas agroalimentarios sostenibles e inclusivos a través del diagnóstico estratégico del estado de la agricultura y la alimentación en México (en programas y proyectos del gobierno) realizado por la FAO para establecer procesos de diálogo y abrir oportunidades de iniciativas con el gobierno de transición. #Data, #Complements, due: 2025-Dec-31
* 7300 - El gobierno de México y gobiernos subnacionales cuentan con mecanismos establecidos para el fortalecimiento de sus servicios de inocuidad y calidad agroalimentaria con el enfoque de "Una Salud" para la transformación hacía un sistema agroalimentario sostenible. #Data, #Technology, #Innovation, #Complements, #Inclusion, due: 2025-Dec-31
* 7301 - El Gobierno de México a través de la CONANP y el INAPESCA mejoran las capacidades de mujeres y hombres para adoptar buenas prácticas de innocuidad, agregación de valor y generación de información que promuevan productos pesqueros sostenibles para la seguridad alimentaria y nutricional y fortalecer medios de vida de las comunidades pesqueras. #Data, #Innovation, #Complements, #Gender, due: 2024-Jan-31
</t>
  </si>
  <si>
    <t>2.1, 2.2, 3.1</t>
  </si>
  <si>
    <t>BP.3, BN.1, BN.2, BN.3</t>
  </si>
  <si>
    <t>Data,Technology,Innovation,Complements,Gender,Inclusion</t>
  </si>
  <si>
    <t>Producto 3.3 El Estado mexicano;en sus tres órdenes de gobierno ha incrementado las capacidades de resiliencia ante el cambio climático y riesgo de desastres;de los medios de vida de la población rural más vulnerable;principalmente la del Sur-Sureste del país;a través del desarrollo de un marco de inversión adecuado para un mercado de seguros en trabajo conjunto con el sector público y privado y el desarrollo de un seguro paramétrico a medida para los pequeños y marginales agricultores mexicanos;con la incorporación de innovaciones tecnológicas y la generación de información agroclimática oportuna y alerta temprana.</t>
  </si>
  <si>
    <t xml:space="preserve">* 7416 - La SADER escala a nivel nacional el sistema digital de monitoreo y evaluación para uso óptimo de agua y fertilizante en módulos de riego para incrementar la resiliencia climática a sequias de productores a través de una app que permite medir la huella hídrica de los cultivos a partir de la humedad del suelo y la asimilación de nutrientes y que provee información sobre la cantidad de agua y fertilizante que deben ser utilizados. #Data, #Technology, #Innovation, due: 2024-Dec-31
* 7417 - El gobierno de México cuenta con una propuesta para el diseño de un programa de fortalecimiento de capacidades en materia de predicción, prevención, detección, preparación y respuesta a las amenazas de alto impacto para la salud animal y el financiamiento de acciones locales, mejorando la seguridad humana. #Data, #Technology, #Innovation, #Complements, due: 2025-Dec-31
* 7418 - El gobierno mexicano, a través de los Fideicomisos Instituidos en Relación a la Agricultura, FIRA contarán con una estrategia que:
- Facilitará la inclusión financiera las y los productores a sus productos y servicios financieros sostenibles (particularmente, aquellos que apoyen la agricultura resiliente al clima) mediante la agilización de los procedimientos, la educación financiera y la capacitación, la promoción de la formalización agrícola y la creación de productos financieros adaptados a las necesidades de los agricultores.
- y con un modelo para  implementar un “Carbon Credit Path” dirigida a los pequeños productores.
, due: 2025-Dec-31
* 7419 - La SADER y el Gobierno del Estado de Michoacán cuentan con innovaciones tecnológicas para generar información agroclimática que permita mejorar las capacidades de resiliencia al cambio climático a las y los productores agroalimentarios en las cuencas de Pátzcuaro, Zirahuén y Cuitzeo. #Data, #Technology, #Innovation, #Complements, due: 2024-Dec-31
</t>
  </si>
  <si>
    <t>1.5, 2.4, 13.1, 13.2, 13.b</t>
  </si>
  <si>
    <t>Producto 3.2 Las Secretarías del Bienestar;de Agricultura y Desarrollo Rural;del Medio Ambiente y Recursos Naturales;sus contrapartes estatales y contrapartes en los países de la región de Mesoamérica;las y los productores y pobladores locales;los gobiernos municipales;la academia y la sociedad civil;cuentan con políticas y estrategias formuladas que difunden e implementan prácticas para el manejo integrado y sostenible de tierras;agua;biodiversidad y paisaje;dentro de las actividades agroalimentarias;con la participación directa de mujeres;jóvenes;indígenas y población afrodescendiente en los mecanismos de gobernanza locales;en la toma de decisiones y en la selección e implementación de soluciones adaptadas a los territorios rurales con mayor degradación y vulnerabilidad a la variabilidad y cambio climático en Mesoamérica.</t>
  </si>
  <si>
    <t xml:space="preserve">* 7409 - La SADER escala a nivel nacional el programa doctores del suelo que provee información a los agricultores para realizar prácticas de agricultura inteligente con el uso de la agricultura de conservación. , due: 2025-Dec-31
* 7410 - El gobierno de México cuenta con el diseño de una propuesta de proyecto y financiamiento para fortalecer los sistemas alimentarios de los pueblos indígenas en regiones de importancia mundial para la conservación de la biodiversidad en los estados de Sonora, Sinaloa y Nayarit. #Complements, #Inclusion, #IndigenousPeoples, due: 2025-Dec-31
* 7411 - La CONAFOR, los gobiernos subnacionales (COBIOCOM) y la FAO cuentan con un mapeo estratégico de actores y la identificación de interrelaciones y brechas entre las principales cadenas de valor y las OSCs a través de la herramienta Kumu para desarrollar una estrategia de conservación de la biodiversidad y la gestión integrada del paisaje. #Innovation, #Complements, #Inclusion, due: 2025-Dec-31
* 7412 - Las instituciones del sector pesquero, acuícola ambiental cuentan con estrategias y mecanismos para la implementación de enfoques innovadores de cogestión pesquera para asegurar la conservación de los ecosistemas marinos su biodiversidad y asegurar medios de vida sostenibles, inclusivos y enfoque de género de las comunidades pesqueras en tres paisajes marinos prioritarios. #Innovation, #Complements, #Inclusion, due: 2025-Dec-31
* 7413 - El gobierno de México cuenta con el diseño de un proyecto que proporcionará un marco estratégico diferenciado e integral, para la re-carbonización de los suelos agrícolas y la adaptación al Cambio Climático. #Innovation, #Complements, due: 2025-Dec-01
* 7414 - Los Gobiernos Subnacionales de los Estados (Nayarit, Aguascalientes, Zacatecas, San Luis Potosí, Guanajuato, Michoacán, Colima, y Jalisco) que conforman el Corredor Biocultural del Centro Occidente de México, implementan una estrategia de gestión integrada del paisaje de forma participativa e inclusiva para conservar e incrementar la restauración de bosques, ecosistemas y especies clave de alto valor biológico en México. #Innovation, #Complements, #Inclusion, due: 2025-Dec-01
</t>
  </si>
  <si>
    <t>2.5, 14.4, 15.1, 15.3</t>
  </si>
  <si>
    <t>BP.1, BP.2, BE.2, BE.3</t>
  </si>
  <si>
    <t>Innovation,Complements,Inclusion,IndigenousPeoples</t>
  </si>
  <si>
    <t>Producto 1.4 Las Secretaría de Agricultura y Desarrollo Rural;a nivel federal y sus contrapartes estatales;cuentan con capacidades institucionales;metodologías y herramientas mejoradas para elaborar políticas públicas que contribuyan;de manera sostenible;a la vinculación comercial en mercados locales y a través de mecanismos de compras públicas de las y los pequeños y medianos productores;fortaleciendo sus prácticas de manejo de alimentos;mejorando la inocuidad;reduciendo las pérdidas de alimentos;incorporando prácticas de economía circular y generando agregación de valor de sus productos tradicionales de alto valor nutricional para garantizar;la disponibilidad y el suministro de alimentos saludables;inocuos y de calidad;en particular para la población más vulnerable;niñas y niños;mujeres;indígenas y personas afromexicanas.</t>
  </si>
  <si>
    <t xml:space="preserve">* 7347 - El gobierno de Nuevo León y la Central de Abasto de la Ciudad de México, cuentan con estrategias y acciones para la reducción de pérdidas y desperdicio de alimentos (PDA) en colaboración con la Plataforma Sin Desperdicio del BID. #Innovation, #Complements, due: 2025-Dec-31
* 7348 - El gobierno de la Ciudad de México dispone de una estrategia de posicionamiento y mejora de la gobernanza de la Red de centrales de abasto y plazas de mercado a nivel nacional, a través de potenciar el diálogo político con la CONACCA (Confederación Nacional de Agrupaciones de Comerciantes de Centros de Abasto). #Innovation, #Complements, due: 2025-Dec-31
* 7349 - El gobierno de la Ciudad de México implementa una estrategia de Economía Circular para mercados públicos, generando un círculo virtuoso entre oportunidades económicas, beneficios ambientales y sociales para el sistema agroalimentario urbano. #Innovation, #Complements, due: 2025-Dec-31
* 7350 - Gobiernos estatales implementan una estrategia de Economía Circular para mercados públicos, generando un círculo virtuoso entre oportunidades económicas, beneficios ambientales y sociales para los sistemas agroalimentarios urbanos. #Innovation, #Complements, due: 2025-Dec-31
</t>
  </si>
  <si>
    <t>11.a, 12.1, 12.3</t>
  </si>
  <si>
    <t>BN.4, BN.5, BE.2, BE.4</t>
  </si>
  <si>
    <t>Producto 1.5 Las Secretarias del Bienestar;de Agricultura y Desarrollo Rural y el Instituto Nacional de Pueblos Indígenas;cuentan con mecanismos intersectoriales y planes de acción para ampliar la cobertura de la protección social de la población vulnerable;las y los trabajadores agrícolas temporales;mujeres;jóvenes;población indígena;afromexicana y población migrante vulnerable;incorporando estrategias coordinadas de protección social e inclusión productiva-comercial para contribuir a la reducción de la pobreza en los territorios intervenidos</t>
  </si>
  <si>
    <t xml:space="preserve">* 7357 - Los gobiernos estatales cuentan con herramientas para el diseño o fortalecimiento de programas de protección social sensibles a la nutrición, derechos humanos y género dirigidos a la inclusión de la población rural vulnerable. #Innovation, #Complements, #Gender, #Youth, #Inclusion, due: 2025-Dec-31
* 7359 - La CONAFOR cuenta con mecanismos coherentes y articulados de protección social e inclusión productiva incorporados dentro de sus programas de conservación y restauración de paisajes y ecosistemas forestales con enfoque de género y multiculturalidad generado participativamente desde los territorios. #Complements, #Gender, #Youth, #Inclusion, due: 2025-Dec-31
* 7360 - El gobierno de México y los subnacionales impulsan mecanismos para ampliar la protección de personas trabajadoras agrícolas con enfoque de trabajo decente, género e interculturalidad #Gender, #Inclusion, #IndigenousPeoples, due: 2025-Dec-31
</t>
  </si>
  <si>
    <t>2.1, 5.4, 8.3, 8.5</t>
  </si>
  <si>
    <t>BN.2, BL.1, BL.2</t>
  </si>
  <si>
    <t xml:space="preserve">GCP /MEX/151/GFF          GCP /MEX/311/IRE         </t>
  </si>
  <si>
    <t>Producto 2.1 La Secretaría de Agricultura y Desarrollo Rural;cuenta información estratégica y herramientas tecnológicas para el desarrollo productivo y vinculación comercial de las y los pequeños y medianos productores;con énfasis en mujeres;jóvenes;población indígena y afromexicana;contribuyendo a generar sistemas agroalimentarios más eficientes e inclusivos en los territorios rurales;a través de la incorporación de información estadística oportuna y actualizada del sector rural con enfoque de género para la mejora productiva y el acceso a mercados;y el uso de plataformas de información geoespacial para un mejor conocimiento y gestión de los territorio rurales en base a su vocación y a la caracterización de su población rural;contribuyendo con el monitoreo de los ODS 2;6;12;14 y 15 de la Agenda 2030.</t>
  </si>
  <si>
    <t xml:space="preserve">* 7366 - La CONANP promueve corredores bioculturales para la restauración de hábitats y sus entornos agrícolas con reconocimiento al manejo de pueblos indígenas y asegurando la conservación, producción, agregación de valor y acceso a mercados de especies nativas que favorezcan los Sistemas Alimentarios Sostenibles para garantizar una alimentación nutritiva, variada y adecuada de las poblaciones en las Áreas Naturales Protegidas. #Innovation, #Gender, #Youth, #Inclusion, #IndigenousPeoples, due: 2025-Dec-31
* 7367 - La SADER y los gobiernos estatales cuentan con propuestas de estrategias para mejorar los procesos de vinculación de los pequeños productores y generación de innovaciones en las cadenas de producción a través del diagnóstico estratégico sobre el estado de la agricultura y la alimentación en México (en programas y proyectos del gobierno mexicano) realizado por la FAO para establecer procesos de diálogo y abrir oportunidades de iniciativas con el gobierno de transición. #Data, #Complements #Innovation, #Inclusion., due: 2025-Dec-31
* 7368 - La CONANP cuenta con una estrategia y acciones generadas y conducidas en el estado de Chiapas para promover y desarrollar redes de emprendimiento sostenibles y negocios inclusivos en las ANP y su posible replicación y adaptación en ANPs de otras entidades. #Innovation, #Gender, #Youth, #Inclusion, #IndigenousPeoples, due: 2025-Dec-31
* 7369 - El Gobierno del Estado de Jalisco cuenta con información estratégica para focalizar y orientar sus intervenciones de fortalecimiento de cadenas agro-productivas respecto a la vocación de los diversos territorios del estado a través del uso de mapas digitales y Sistemas de Información Geográfica para realizar la zonificación agro-productiva de su territorio. #Data, #Technology, #Innovation, due: 2025-Dec-31
* 7370 - Gobiernos estatales (al menos de dos estados) cuentan con información estratégica para focalizar y orientar sus intervenciones de fortalecimiento de cadenas agro-productivas respecto a la vocación de los diversos territorios del estado a través del escalamiento del uso de mapas digitales y Sistemas de Información Geográfica para realizar la zonificación agro-productiva de su territorio. #Data, #Technology, #Innovation, due: 2025-Dec-31
* 7372 - El gobierno de México cuenta con el diseño del Sello de Amistad con la Biodiversidad, "BIOSELLO", para certificar la sostenibilidad de la producción y los productos de los agricultores que participarán el el proyecto para el Fondo Verde del Clima, FVC: “Building the Mitigation-Adaptation Nexus from the Soil Up: Improving Livelihoods and Resilience of Mexican Farmers and their Productive Systems in a Changing Climate”
, due: 2025-Dec-31
</t>
  </si>
  <si>
    <t>1.4, 2.3, 2.4, 9.3, 10.2</t>
  </si>
  <si>
    <t>BP.1, BP.4, BL.2, BL.5</t>
  </si>
  <si>
    <t xml:space="preserve">UTF /MEX/154/MEX          UTF /MEX/156/MEX         </t>
  </si>
  <si>
    <t>Data,Technology,Innovation,Complements,Gender,Youth,Inclusion,IndigenousPeoples</t>
  </si>
  <si>
    <t>Producto 1.1: Las instituciones del Sistema Nacional de Producción;Consumo y Comercio (SNPCC) y actores públicos y privados relevantes;cuentan con capacidades e instrumentos técnicos institucionalizados para la gestión del conocimiento;la investigación e innovación;y la difusión de prácticas climáticamente eficientes para desarrollar y potenciar la agricultura familiar;la pesca y acuicultura artesanal.</t>
  </si>
  <si>
    <t xml:space="preserve">* 7062 - El Instituto Nacional de Tecnología Agropecuaria (INTA), los Gobiernos Regionales de la Costa Caribe, la Unión Nacional de Agricultores y Ganaderos (UNAG) y Universidad Nacional Agraria (UNA), generan y promueven modelos productivos agrícolas y pecuarios adaptados a las condiciones socioambientales y climáticas del caribe y corredor seco, a partir de la implementación de una agenda de investigación, transferencia y capacitación desde un enfoque de inclusión (centros de producción de germoplasmas, bancos comunitarios de semillas, centros de innovación tecnológica, escuelas de campo, fincas de desarrollo de tecnología, modelo productivo Chorotega) #Technology, #Innovation, #Inclusion., due: 2024-Dec-31
* 7063 - El Instituto  Nicaragüense de la Pesca y la Acuicultura (INPESCA) desarrolla nuevas tecnologías de captura ambientalmente sostenible, capacita al sector pesquero y desarrolla estudios de actualización de data sobre los recursos que se aprovechan para la sostenibilidad económica del sector, incorporando el enfoque de género en toda la cadena de valor de la pesca artesanal en la Costa Caribe. #Technology, #Youth, #IndigenousPeoples, due: 2025-Dec-31
* 7064 - El Frente Parlamentario contra el Hambre de la Asamblea Nacional (AN), fortalece el marco legal y normativo para la seguridad alimentaria y nutricional, a partir de la formulación/ actualización de instrumentos normativos o de política directamente vinculados, y fortalecen sus capacidades para el desarrollo de investigaciones para la medición de la SAN. #Legal, due: 2025-Dec-31
</t>
  </si>
  <si>
    <t>2.3, 9.b</t>
  </si>
  <si>
    <t>BP.1, BP.2, BN.1</t>
  </si>
  <si>
    <t xml:space="preserve">TCP/NIC/3902              TCP/NIC/3904             </t>
  </si>
  <si>
    <t>Technology,Innovation,Youth,Inclusion,IndigenousPeoples,Legal</t>
  </si>
  <si>
    <t>Producto 1.2. Las instituciones del Sistema Nacional de Producción;Consumo y Comercio (SNPCC);gobiernos locales;sector privado;autoridades de pueblos indígenas y afrodescendientes y comunidades rurales;acceden de forma oportuna a información estadística agropecuaria/pesquera/acuícola y servicios hidrometeorológicos;climáticos y sanitarios de calidad;para mejorar la toma de decisiones y la resiliencia ante perturbaciones ambientales y riesgos sanitarios (incluida la resistencia a los antimicrobianos).</t>
  </si>
  <si>
    <t xml:space="preserve">* 7065 - El Instituto Nacional de Información de Desarrollo (INIDE), Banco Central de Nicaragua (BCN) y el Ministerio Agropecuario (MAG) fortalecen su institucionalidad y acceden a herramienta e instrumentos para producir, analizar e interpretar datos para el monitoreo, seguimiento y evaluación a la producción y la seguridad alimentaria. #Data, due: 2025-Dec-31
* 7066 - Instituto de Protección y Sanidad Agropecuaria (IPSA) mejora sus capacidades técnicas y servicios (fitozoosanitarias, trazabilidad, certificación y vigilancia) para asegurar el cumplimiento de las normativas internacionales en la materia, facilitando el comercio nacional e internacional de productos agropecuarios y la alerta temprana para enfermedades zoonóticas priorizadas, utilizando tecnologías de la información, análisis e intercambio de datos y recursos humanos calificados. #Technology, #Innovation, due: 2025-Dec-31
* 7067 - Sistema Nacional de Prevención y Mitigación de Desastres (SINAPRED),  el Instituto Nacional de Tecnología Agropecuaria (INTA), Instituto de Protección y Sanidad Agropecuaria (IPSA),  Ministerio de Economía Familiar, Comunitaria, Cooperativa y Asociativa (MEFCCA) y el Ministerio Agropecuario (MAG), incorporan el enfoque de acción anticipatoria para fortalecer la resiliencia de los medios de vida agropecuario,  en sus estrategias, mecanismos y procesos de planificación institucional.  #Complements, due: 2024-Dec-31
* 7068 - El Instituto Nicaragüense de Estudios Territoriales (INETER) y Ministerio Agropecuario (MAG) institucionalizan el uso de herramientas tecnológicas (Agricultural Stress Índex System  - ASIS - País y Zonificación Agrícola del Riesgo Climático - ZARC) y consolidan el funcionamiento de las Mesas Agroclimáticas y Grupo Técnico Agrometeorológico, para el monitoreo de la producción agropecuaria, incluyendo las pérdidas y daños  por la ocurrencia de eventos climáticos y la generación de reportes orientados a la toma de decisiones. #Technology, due: 2024-Dec-31
</t>
  </si>
  <si>
    <t>9.3</t>
  </si>
  <si>
    <t>BP.3, BP.4, BN.1, BL.3</t>
  </si>
  <si>
    <t xml:space="preserve">TCP/NIC/3902             </t>
  </si>
  <si>
    <t>Producto 1.4. El sector educativo;los gobiernos y comunidades locales y las familias rurales;especialmente las más vulnerables;cuentan con capacidades;conocimientos y herramientas para lograr la seguridad alimentaria y la mejora de la nutrición;incorporando sabores locales tradicionales y ancestrales</t>
  </si>
  <si>
    <t xml:space="preserve">* 7072 - La Academia en coordinación con el Ministerio de Economía Familiar, Comunitaria, Cooperativa y Asociativa (MEFCCA) e Instituciones Regionales y locales difunden conocimiento, herramientas y prácticas sobre agricultura climáticamente inteligente y agricultura sensible a la nutrición, en la Costa Caribe y Corredor Seco Nicaragüense #Innovation, due: 2024-Dec-31
* 7073 - Gobiernos Locales, Gobiernos Territoriales y Ministerio de Economía Familiar, Comunitaria, Cooperativa y Asociativa (MEFCCA), Sistema Educativo Público (MINED e INATEC) y otros actores, implementan acciones para la promoción de hábitos alimenticios saludables y la reducción de pérdidas y desperdicios en la Costa Caribe y Corredor Seco, a partir del análisis de su Seguridad Alimentaria y Nutricional (diversidad de la dieta, patrón alimentario). #Data, due: 2025-Dec-31
</t>
  </si>
  <si>
    <t>BN.2, BN.4, BE.1</t>
  </si>
  <si>
    <t>Data,Innovation</t>
  </si>
  <si>
    <t>Producto 3.3: Entidades públicas;actores privados;mujeres y hombres adultos y jóvenes indígenas;afrodescendientes y no indígenas de comunidades rurales dentro del área nacional de contabilidad de carbono;disponen de recursos y capacidades para la implementación de acciones y programas que promuevan el uso sostenible de los recursos naturales;mediante un enfoque de manejo basado en ecosistemas con pertinencia cultural</t>
  </si>
  <si>
    <t xml:space="preserve">* 7086 - Ministerio del Ambiente y los Recursos Naturales (MARENA) implementa el pilotaje del Programa de Incentivos Ambientales (PIA) en tres áreas protegidas de la Región Autónoma de la Costa Caribe Norte, para la restauración de áreas degradadas y conservación de la biodiversidad. #Innovation, #Complements, #IndigenousPeoples, due: 2024-Dec-31
* 7087 - Ministerio del Ambiente y los Recursos Naturales (MARENA), Gobiernos Regionales de la Costa Caribe y Gobiernos Territoriales, cuenta con recursos para implementar acciones orientadas a la conservación y protección de paisajes forestales intactos en la Reserva de la Biosfera de Bosawás y la Reserva de la Biosfera Indio Maiz. #Complements, #IndigenousPeoples, due: 2025-Dec-31
</t>
  </si>
  <si>
    <t xml:space="preserve">GCP /NIC/049/GFF          GCP /NIC/047/GFF         </t>
  </si>
  <si>
    <t>Innovation,Complements,IndigenousPeoples</t>
  </si>
  <si>
    <t>Producto 2.3. Mujeres y jóvenes de las comunidades rurales;y los pueblos indígenas y afrodescendientes cuentan con una mayor inclusión y empoderamiento económico mediante el impulso al emprendimiento rural con enfoque de red de valor.</t>
  </si>
  <si>
    <t xml:space="preserve">* 7077 - El Ministerio de Hacienda y Crédito Público (MHCP) desarrolla un mecanismo  para facilitar el acceso a créditos  inclusivos de medidas de adaptación basada en ecosistemas en el Corredor Seco. #Data, due: 2025-Dec-31
* 7078 - El Ministerio de Hacienda y Crédito Público (MHCP) desarrolla  modelos de financiamiento para una ganadería baja en carbono y resiliente y el desarrollo del cacao sostenible adaptado a cambio climático en la Costa Caribe Sur y Río San Juan. #Innovation, #Complements, , due: 2025-Dec-31
* 7080 - Instituciones del Sistema Nacional de Producción, Consumo y Comercio (SNPCC) y otros actores implementan un programa de fortalecimiento y desarrollan modelos de adaptación basada en ecosistemas de mujeres rurales y pueblos indígenas  en el Corredor Seco. #Gender, #Inclusion, #IndigenousPeoples, due: 2025-Dec-31
* 7079 - La Unión Nacional de Agricultores y Ganaderos (UNAG) desarrollan e implementan con sus afiliados, un modelo para acercar los servicios de financiamiento a la economía y la agricultura familiar (desarrollo de kit de herramientas para facilitar el acceso a crédito, fortalecimiento del fondo Sembrando Esperanza y la planificación e implementación de emprendimientos productivos). #Gender, #Youth, #Inclusion, #IndigenousPeoples , due: 2025-Dec-31
</t>
  </si>
  <si>
    <t>2.3, 10.2</t>
  </si>
  <si>
    <t>BP.4, BE.1, BL.2</t>
  </si>
  <si>
    <t xml:space="preserve">GCP /NIC/051/GFF          GCP /SLM/010/BCI         </t>
  </si>
  <si>
    <t>Producto 1.3. Hombres y mujeres rurales;indígenas;afrodescendientes y no indígenas de las comunidades con mayor afectación ante la ocurrencia de fenómenos naturales extremos o emergencias agroalimentarias y/o sanitarias del Corredor Seco y las Regiones Autónomas del Caribe;fortalecen su resiliencia y mejoran sus capacidades productivas en un entorno que favorecen la igualdad de género;los diálogos y relaciones interculturales e intergeneracionales.</t>
  </si>
  <si>
    <t xml:space="preserve">* 7069 - El Ministerio del Ambiente y los Recursos Naturales (MARENA) elabora e implementa un programa de desarrollo de capacidades con un enfoque étnico y de género para apoyar la conversión a  un sistema ganadero silvopastoril de bajas emisiones y tecnológicamente intensivo; y sistemas agroforestales cacaoteros intensivos y diversificados, que contribuirán a la restauración de paisajes y corredores biológicos. #Technology, #Innovation, due: 2025-Dec-31
* 7070 - El Ministerio de Economía Familiar, Comunitaria, Cooperativa y Asociativa (MEFCCA), el Instituto Nicaragüense de la Pesca y Acuicultura (INPESCA) y los Gobiernos Regionales de la Costa Caribe Norte y Sur, implementan un programa de recuperación y desarrollo innovador orientado al incremento de la producción agrícola y pesquero, para la mejora de la seguridad alimentaria, dirigido a poblaciones mestizos e indígenas en  comunidades  de la Costa Caribe de Nicaragua con mayor vulnerabilidad climática y económica. #Innovation, #Gender, #IndigenousPeoples, due: 2025-Dec-31
* 7071 - Unión Nacional de Agricultores y Ganaderos (UNAG), implementa una estrategia para incrementar la productividad agrícola y mejoran la seguridad alimentaria de sus socios, a partir de la adopción de tecnologías de adaptación al cambio climático, el acceso a mercado y servicios complementarios de las cadenas de valor (financiamiento, capacitación y fortalecimiento del tejido social comunitario) #Technology, #Innovation, due: 2025-Dec-31
</t>
  </si>
  <si>
    <t xml:space="preserve">GCP /NIC/051/GFF          OSRO/NIC/102/OPS         </t>
  </si>
  <si>
    <t>Technology,Innovation,Gender,IndigenousPeoples</t>
  </si>
  <si>
    <t>Producto 2.1. Fortalecidas las capacidades de las Instituciones del Sistema Nacional de Producción;Consumo y Comercio (SNPCC);del Sistema Estadístico Nacional (SEN);del Sistema Nacional de Gestión del Cambio Climático (SNGCC);de la Secretaría de Cambio Climático de la Presidencia de la República (SCCP) y del sector privado;para producir;analizar;interpretar y aplicar datos socioeconómicos;productivos;ambientales y climáticos;desagregados por sexo;edad;etnia y territorio;que apoyen la formulación participativa de políticas públicas y la toma de decisiones para aumentar la productividad del sector agropecuario;pesquero y acuícola;la producción sostenible de alimentos y la gestión de recursos financieros que fomenten la transformación de los sistemas agroalimentarios.</t>
  </si>
  <si>
    <t xml:space="preserve">* 7074 - El Ministerio de Hacienda y Crédito Público (MHCP), implementa la Iniciativa OCOP para el desarrollo de la cadena de valor de la ganadería vacuna baja en carbono y resiliente en Nicaragua. #Data, #Innovation,, due: 2024-Dec-31
* 7075 - El Ministerio de Hacienda y Crédito Público (MHCP) y las Instituciones del Sistema Nacional de Producción, Consumo y Comercio (SNPCC) consolidan capacidades para el análisis de tipólogías rurales en rubros productivos priorizados y formulan Iniciativas de Inversión para ser presentadas y gestionadas en los foros Globales de Inversión (Iniciativa Mano de la Mano y OCOC). #Data, due: 2024-Dec-31
</t>
  </si>
  <si>
    <t>BP.1, BE.1, BL.5, BL.6</t>
  </si>
  <si>
    <t xml:space="preserve">TCP/NIC/3901             </t>
  </si>
  <si>
    <t>Panama (PA, FLPAN)</t>
  </si>
  <si>
    <t>Producto 2.4 Los servicios de protección social esenciales de Panamá están fortalecidos;son accesibles;de calidad;sensibles a género;interculturalidad e intergeneracionalidad;y funcionan conforme a los perfiles epidemiológicos de la población;para lo cual el Gobierno Nacional revisa los marcos normativos y sistema de gobernanza para: i) Hacer frente a los desafíos planteados por la COVID-19 al Programa Estudiar Sin Hambre (Ley 115/2019);mediante el uso de agua segura para la población escolar y la transformación de los sistemas alimentarios en las Comarcas Indígenas;ii) Informar o alertar al consumidor sobre el exceso de nutrientes críticos como grasas;sal y azúcares y sus consecuencias para la salud (sistema de etiquetado frontal) y iii) Establecer una política y un sistema de sanidad agropecuaria e inocuidad alimentaria con enfoque multisectorial “Una Salud” que incorpore alianzas con el sector privado;sociedad civil;academia y mundo científico;en línea con el pilar “Salud Primero” del Plan de Respuesta Socioeconómica Post COVID-19 de las Naciones Unidas. Los mismos eliminan las barreras de acceso;son inclusivos y toman en cuenta las necesidades de aquellas personas en condiciones de vulnerabilidad (mujeres;jóvenes rurales y Comarcas Indígenas) ante el COVID 19;en todos los territorios.</t>
  </si>
  <si>
    <t xml:space="preserve">* 7797 - Los servicios veterinarios oficiales cuentan con las herramientas técnicas para prevenir el posible ingreso y diseminación de la Fiebre Aftosa en Panamá. #vigilanciaveterinaria, due: 2025-Dec-31
* 7798 - Panamá cuenta con funcionarios y técnicos de salud animal capacitados y concientizados sobre la importancia y necesidad de robustecer la vigilancia en puntos de entrada y el sistema de alerta temprana. #onehealth, due: 2025-Dec-31
* 7799 - Las instituciones gubernamentales, los responsables y los tomadores de decisión cuentan con una estrategia y modelos de gestión diferenciados de alimentación escolar, según áreas, priorizando poblaciones clave, y población vulnerable (afrodescendientes, indígenas), mejorando las condiciones de desnutrición existente. #alimentación escolar #nutrición, due: 2025-Dec-31
</t>
  </si>
  <si>
    <t>Adoniram.Sanches@fao.org</t>
  </si>
  <si>
    <t>2.1, 3.d</t>
  </si>
  <si>
    <t>BP.3, BN.2, BN.3</t>
  </si>
  <si>
    <t>Producto 2.2: Panamá posee sistemas productivos resilientes;debido a: i) Aumento de las capacidades institucionales en innovación tecnológica para la gestión de riesgos asociados a la variabilidad y el cambio climático;ii) Implementación y seguimiento del Plan Nacional de Cambio Climático del Sector Agropecuario y del Plan de Actualización del Sector Agropecuario en las NDC de Panamá;y iii) Puesta en práctica de políticas para la generación y uso racional de los servicios ecosistémicos;en particular los vinculados con el abastecimiento de agua (agua para consumo humano y para usos agrícolas) y la regulación (calidad del aire;suelo;biodiversidad);claves para los sistemas productivos y alimentarios;que permiten mejorar la seguridad alimentaria y la nutrición principalmente para las poblaciones vulnerables (mujeres;jóvenes rurales e indígenas).</t>
  </si>
  <si>
    <t xml:space="preserve">* 7772 - El país cuenta con prácticas y tecnologías de conservación y restauración de suelos agropecuarios y manejo sostenible de la tierra en tres subcuencas del país totalmente sistematizadas, así como la publicación de inversiones escalables en las cuencas seleccionadas.  #tecnología, due: 2025-Dec-31
</t>
  </si>
  <si>
    <t>2.4, 13.2, 15.1</t>
  </si>
  <si>
    <t>BN.2, BE.1</t>
  </si>
  <si>
    <t>Producto 1.2 Los actores locales;los gobiernos municipales y nacional;con la participación del sector privado;sociedad civil;academia y mundo científico;desarrollan estrategias para el uso sostenido y conservación de los recursos naturales;terrestres y acuáticos y gestionan de manera participativa e integral las cuencas hidrográficas;los cuerpos de agua continentales y marinos y los servicios ecosistémicos generados;favoreciendo los ecosistemas;su biodiversidad;los recursos acuáticos y la sostenibilidad de los sistemas productivos y alimentarios;así como la generación sostenible de los medios de vida para todas las personas que dependen de estos bienes y servicios.</t>
  </si>
  <si>
    <t xml:space="preserve">* 7740 - Las estructuras de gobernanza locales en temas ambientales ubicadas en al menos siete provincias fortalecen sus capacidades para la gestión integrada de la cuenca, soluciones tecnológicas integrales del agua y las zonas costeras, incluyendo la resiliencia al clima, las buenas prácticas en las cadenas de suministro ecológicas y la restauración de las cuencas. #tecnología #innovación., due: 2025-Dec-31
</t>
  </si>
  <si>
    <t>Producto 1.3 El Estado de Panamá avanza en el cumplimiento de su NDC;mediante i) Implementación de planes y políticas para el manejo sostenible de la tierra y restauración productiva;ii) Monitoreo;reporte y verificación de medidas de resiliencia;mitigación e inversión en acción climática;iii) Incremento de cobertura forestal para captura de carbono;iv) Marcos estratégicos de financiamiento climático;v) Apoyo a inversiones en la generación de energía limpia y en la gestión eficiente de energía;y vi) Reforestación y restauración como parte de sus compromisos de mitigación;que a su vez contribuyen a la adaptación.</t>
  </si>
  <si>
    <t xml:space="preserve">* 7731 - Las instituciones responsables y tomadores de decisión cuentan con evidencia para actualizar, implementar y acelerar las Contribuciones Determinadas a Nivel Nacional (NDCs) e incorporar las acciones climáticas en los planes de recuperación económica de COVID19. #data  , due: 2025-Dec-31
* 7732 - Panamá fortalece su capacidad para cumplir con los compromisos NDC mediante la evaluación de la funcionalidad del sistema de M&amp;E, mejorando las metodologías y los indicadores, e identificando herramientas que se pueden implementar para medir el progreso de la NDC1 (presentada a la CMNUCC en diciembre de 2020) y la NDC2 (en desarrollo), hacia el primer Informe Bienal de Transparencia (BTR) bajo el Marco de Transparencia Reforzada (ETF). #data, due: 2025-Dec-31
* 7733 - El Gobierno de Panamá cuenta con planes y políticas para el manejo sostenible de la tierra y restauración de paisajes productivos en cuencas hidrográficas con enfoque de CSA /GCI, para la implementación de las metas nacionales de Neutralidad de la Degradación de la Tierra (NDT) que integran la medición de huella de Carbono y/o hídrica con venta de productos eco etiquetados, con un enfoque de género, interculturalidad e intergeneracionalidad. #tecnología #innovación, due: 2025-Dec-31
* 7734 - Panamá ha aprobado al menos 1 proyecto agroambiental para la conservación, aprovechamiento de los bosques críticos, que prevé el fortalecimiento de la gobernanza forestal con resiliencia y capacidad de adaptación e innovación tecnológica, la gestión colaborativa de las personas en situación de vulnerabilidad, con prioridad en comarcas indígenas, jóvenes rurales y mujeres, garantizando un flujo sostenible de servicios ecosistémicos para las personas y el planeta. #innovación #tecnología, due: 2025-Dec-31
* 7735 - Las comunidades indígenas cuentan con modelos resilientes de producción, con enfoque de género, trabajo decente. para la activación microeconómica, conexión a los mercados locales y garantizan la seguridad alimentaria y nutricional.   #género  #pueblosindígenas, due: 2025-Dec-31
</t>
  </si>
  <si>
    <t>15.2, 17.5</t>
  </si>
  <si>
    <t>Producto 1.4 Las instituciones públicas y privadas toman decisiones;planifican;implementan acciones;monitorean;reportan y verifican de forma informada gracias a la generación;digitalización y uso de datos y estadísticas ambientales;climáticas y agroambientales;así como de riesgos de desastres relacionados con amenazas posibles;conocidas y nuevas para la agricultura;la alimentación y la nutrición; con particular atención al cumplimiento de los compromisos internacionales sobre cambio climático;biodiversidad;desertificación;reducción del riesgo y las conexiones entre ambiente;pobreza;y desarrollo sostenible.</t>
  </si>
  <si>
    <t xml:space="preserve">* 7738 - Las instituciones (sistema estadístico) fortalecen sus capacidades para generar estadísticas ambientales y su incorporación en la toma de decisiones, planificación y reportes nacionales, en cumplimiento de la Agenda 2030. #data, due: 2025-Dec-31
</t>
  </si>
  <si>
    <t>2.4, 5.b, 17.8</t>
  </si>
  <si>
    <t>Producto 2.1 Las estrategias para la consolidación y funcionamiento de las cadenas de producción y de generación de valor y emprendimientos locales funcionan de forma inclusiva;resilientes y sostenibles;mediante la aplicación de instrumentos y servicios financieros innovadores y mecanismos de gestión de riesgos;contando con el apoyo del MIDA y la entidad rectora de la agricultura familiar;lo cual permite desarrollar los Sistemas de Zonificación Agrícola y Pecuaria y el Sistema de Registro de Agricultores;todo lo cual genera crecimiento;ingreso y empleo decente para todas las personas;prioritariamente para las personas en condiciones de vulnerabilidad.</t>
  </si>
  <si>
    <t xml:space="preserve">* 7752 - Se dispone de un nuevo y mejorado sistema de gestión para los seguros agropecuarios en beneficio de pequeños y medianos productores que pueden acceder a servicios financieros. #innovación, due: 2025-Dec-31
* 7753 - Panamá cuenta con un Sistema de Zonificación Agrícola y Pecuaria, así como el Registro de agricultores y un mejorado Sistema de Gestión Agropecuaria en funcionamiento lo que permite una mayor productividad y favorece el desarrollo rural sostenible. #tecnología, due: 2025-Dec-31
</t>
  </si>
  <si>
    <t xml:space="preserve">Producto 1.1 Las instituciones nacionales y locales implementan proyectos agropecuarios con consideraciones ambientales que fortalezcan la resiliencia;capacidad de adaptación e innovación tecnológica de las personas en situación de vulnerabilidad (mujeres;jóvenes rurales e indígenas);y la disminución de las brechas de género y étnicas;como parte de sus esfuerzos para poner en marcha políticas;estrategias o planes integrados y los mecanismos de coordinación a favor de la acción por el clima;la salud ambiental;la generación de emprendimientos;empleos y/o ingresos verdes y resilientes;y la reducción de riesgo de desastres y crisis sanitarias. </t>
  </si>
  <si>
    <t xml:space="preserve">* 7644 - Las instituciones gubernamentales, los responsables y los tomadores de decisión, en el área de protección social, cuentan con un marco jurídico, políticas, estrategias para el fortalecimiento y ampliación de un sistema de protección social, y cuidados, inclusivo, con enfoque de género, accesible a las poblaciones clave y poblaciones en situación de vulnerabilidad, independiente de su categoría migratoria, a nivel nacional, subnacional y local, mejorando sus condiciones y calidad de vida. #legal , due: 2025-Dec-31
* 7645 - Las instituciones vinculadas a la plataforma Nacional de RRD fortalecen sus capacidades y cuentan con las herramientas para asegurar que el Plan Nacional de Reducción de Riesgo de Desastre está formulado en línea con el Marco de Sendai para la reducción de riesgo de desastre. #inclusión, due: 2025-Dec-31
* 7646 - Las instituciones nacionales vinculadas con el sector agropecuario han mejorado las capacidades para implementar soluciones basadas en la naturaleza, mecanismos de adaptación al cambio climático e instrumentos técnicos y jurídicos para la mejora de las condiciones, medios de vida sostenibles y resiliencia de la agricultura familiar. #legal , due: 2025-Dec-31
* 7647 - Las autoridades nacionales (MIDA, ARAP) cuentan con las herramientas y capacidades para conservar la biodiversidad en los municipios y recuperar la conectividad de corredores biológicos clave. #legal    , due: 2025-Dec-31
</t>
  </si>
  <si>
    <t>8.3, 10.2</t>
  </si>
  <si>
    <t>Producto 2.3 Los medios de vida son diversos;resilientes;de calidad y están accesibles y disponibles en los diferentes territorios;mediante la implementación de: i) Política de Desarrollo Territorial de Panamá “300 corregimientos libres de pobreza y hambre”;ii) Plan de Desarrollo Integral de los Pueblos Indígenas de Panamá;iii) Políticas públicas de agricultura familiar e indígena y iv) Proyectos de recuperación económica Post COVID-19 con enfoque de género. Los mismos priorizan y responden a las demandas de las personas en condiciones de vulnerabilidad (mujeres;jóvenes rurales e indígenas);en especial ante desastres y crisis sanitarias como el COVID-19;y de los actores del sistema agroalimentario;de la cadena de producción y de generación de valor.</t>
  </si>
  <si>
    <t xml:space="preserve">* 7784 - Panamá promueve el desarrollo de la economía azul a través de la ordenación del espacio marino y las áreas marinas protegidas (AMP), el enfoque ecosistémico de la pesca (EAF) y las cadenas de valor sostenibles de los productos del mar, fortaleciendo capacidades de MiAmbiente, MIDA y los productores, mediante estrategias, tecnologías y buenas prácticas para la adaptación y mitigación al cambio climático, con un enfoque en la gestión sostenible de los recursos suelo y agua en territorios agrícolas, haciendo uso de una mejor gestión de los recursos naturales y sistemas de producción en los territorios de las diferentes zonas agroecológicas. #blueeconomy , due: 2025-Dec-31
* 7785 - Las instituciones gubernamentales, los gobiernos locales y actores sociales promueven y aplican procesos de desarrollo económico local con enfoque igualdad de género y sostenibilidad ambiental, que aseguran la inclusión social y económica, trabajo decente, la innovación, la competitividad. #género, due: 2025-Dec-31
* 7786 - Las comunidades indígenas cuentan con modelos resilientes de producción, con enfoque de género, trabajo decente. para la activación microeconómica, conexión a los mercados locales y garantizan la seguridad alimentaria y nutricional.  #seguridadalimentaria, due: 2025-Dec-31
</t>
  </si>
  <si>
    <t>1.5, 2.3, 14.2</t>
  </si>
  <si>
    <t>BN.2, BL.4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</si>
</sst>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sz val="11"/>
      <color theme="1"/>
      <name val="Aptos Narrow"/>
      <family val="2"/>
      <scheme val="minor"/>
    </font>
    <font>
      <sz val="11"/>
      <color rgb="FF9C0006"/>
      <name val="Aptos Narrow"/>
      <family val="2"/>
      <scheme val="minor"/>
    </font>
    <font>
      <sz val="11"/>
      <color rgb="FF9C5700"/>
      <name val="Aptos Narrow"/>
      <family val="2"/>
      <scheme val="minor"/>
    </font>
    <font>
      <b/>
      <sz val="11"/>
      <name val="Calibri"/>
    </font>
    <font>
      <b/>
      <sz val="11"/>
      <name val="Calibri"/>
      <family val="2"/>
    </font>
    <font>
      <sz val="11"/>
      <color rgb="FF00B050"/>
      <name val="Aptos Narrow"/>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15">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3" fillId="3" borderId="0" xfId="2"/>
    <xf numFmtId="0" fontId="6" fillId="5" borderId="0" xfId="1" applyFont="1" applyFill="1"/>
    <xf numFmtId="0" fontId="0" fillId="0" borderId="0" xfId="0" applyAlignment="1">
      <alignment wrapText="1"/>
    </xf>
    <xf numFmtId="0" fontId="0" fillId="5" borderId="0" xfId="0" applyFill="1"/>
    <xf numFmtId="0" fontId="0" fillId="5" borderId="0" xfId="0" applyFill="1" applyAlignment="1">
      <alignment wrapText="1"/>
    </xf>
    <xf numFmtId="0" fontId="1" fillId="5" borderId="0" xfId="3" applyFill="1"/>
    <xf numFmtId="0" fontId="0" fillId="6" borderId="0" xfId="0" applyFill="1"/>
    <xf numFmtId="0" fontId="0" fillId="0" borderId="0" xfId="0" applyAlignment="1">
      <alignment horizontal="left" vertical="top"/>
    </xf>
    <xf numFmtId="0" fontId="0" fillId="0" borderId="0" xfId="0" applyAlignment="1">
      <alignment horizontal="left" vertical="top" wrapText="1"/>
    </xf>
    <xf numFmtId="0" fontId="1" fillId="5" borderId="0" xfId="3" applyFill="1" applyAlignment="1"/>
    <xf numFmtId="0" fontId="3" fillId="3" borderId="0" xfId="2" applyAlignment="1"/>
    <xf numFmtId="0" fontId="6" fillId="5" borderId="0" xfId="1" applyFont="1" applyFill="1" applyAlignment="1"/>
  </cellXfs>
  <cellStyles count="4">
    <cellStyle name="20% - Accent4" xfId="3" builtinId="42"/>
    <cellStyle name="Bad" xfId="1" builtinId="27"/>
    <cellStyle name="Neutral" xfId="2" builtinId="28"/>
    <cellStyle name="Normal" xfId="0" builtinId="0"/>
  </cellStyles>
  <dxfs count="50">
    <dxf>
      <numFmt numFmtId="0" formatCode="General"/>
    </dxf>
    <dxf>
      <numFmt numFmtId="0" formatCode="General"/>
    </dxf>
    <dxf>
      <numFmt numFmtId="0" formatCode="General"/>
    </dxf>
    <dxf>
      <numFmt numFmtId="0" formatCode="Genera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dxf>
    <dxf>
      <fill>
        <patternFill patternType="none">
          <fgColor indexed="64"/>
          <bgColor indexed="65"/>
        </patternFill>
      </fill>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ill>
        <patternFill patternType="none">
          <fgColor indexed="64"/>
          <bgColor auto="1"/>
        </patternFill>
      </fill>
      <alignment textRotation="0" wrapText="0" indent="0" justifyLastLine="0" shrinkToFit="0" readingOrder="0"/>
    </dxf>
    <dxf>
      <fill>
        <patternFill patternType="none">
          <fgColor indexed="64"/>
          <bgColor auto="1"/>
        </patternFill>
      </fill>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ill>
        <patternFill patternType="none">
          <fgColor indexed="64"/>
          <bgColor indexed="65"/>
        </patternFill>
      </fill>
    </dxf>
    <dxf>
      <alignment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C60182-4B3B-4E8C-86C9-87E8FC5B9322}" name="Table1" displayName="Table1" ref="A1:AM114" totalsRowShown="0" headerRowDxfId="49" dataDxfId="48">
  <autoFilter ref="A1:AM114" xr:uid="{9EC4B8C8-0708-4999-ADAD-D574AA197292}"/>
  <sortState xmlns:xlrd2="http://schemas.microsoft.com/office/spreadsheetml/2017/richdata2" ref="A2:AM114">
    <sortCondition sortBy="cellColor" ref="G1:G114" dxfId="47"/>
  </sortState>
  <tableColumns count="39">
    <tableColumn id="1" xr3:uid="{1F70DF38-3A9E-4C77-88A1-42094E4BD9A0}" name="Sub-Region" dataDxfId="46"/>
    <tableColumn id="26" xr3:uid="{EEC32B71-158E-46EE-B12F-00F99C1CD4E8}" name="OFICINA" dataDxfId="45"/>
    <tableColumn id="2" xr3:uid="{BD0BF25E-00B7-4AA3-AA4E-6CFE8BE908B0}" name="Location" dataDxfId="44"/>
    <tableColumn id="3" xr3:uid="{9543D0F3-78B3-4B72-8A76-4DDA030D6AE4}" name="Better" dataDxfId="43"/>
    <tableColumn id="4" xr3:uid="{908CE771-EDC0-4C9E-9D2F-00B9A75B6153}" name="Primary PPA" dataDxfId="42"/>
    <tableColumn id="5" xr3:uid="{DBED508B-E6D7-44E7-B8EC-08F154975A39}" name="Region" dataDxfId="41"/>
    <tableColumn id="6" xr3:uid="{5AAAE474-DC42-440C-A544-5C42D2DD1017}" name="Output Statement" dataDxfId="40"/>
    <tableColumn id="7" xr3:uid="{D0C58B7F-9E3C-4A6B-B6C7-E49DF204B9DF}" name="Deliverables/Milestones" dataDxfId="39"/>
    <tableColumn id="8" xr3:uid="{7ECF63BA-DA23-4B52-9754-8D04BED2E2F6}" name="#&amp;nbsp;Dlv/MS" dataDxfId="38"/>
    <tableColumn id="9" xr3:uid="{7F3D6885-D47B-4ECC-AAB3-69EC813EB4FE}" name="Regional Initiative" dataDxfId="37"/>
    <tableColumn id="10" xr3:uid="{AF4181E6-A3DB-45C0-B0E1-B965811E1A00}" name="Contact" dataDxfId="36"/>
    <tableColumn id="11" xr3:uid="{D39A63F3-4C30-4391-AC61-2CFAA1C61C18}" name="Year" dataDxfId="35"/>
    <tableColumn id="12" xr3:uid="{7B744837-EF50-4BC5-82F3-FF5449783BA4}" name="Sharepoint CPF Output" dataDxfId="34"/>
    <tableColumn id="13" xr3:uid="{61E72674-C674-4238-AED2-A8BC3A53701D}" name="UNSDCF Output" dataDxfId="33"/>
    <tableColumn id="14" xr3:uid="{A7D6C3DD-B74D-46EB-8B4D-6592B94B01F1}" name="Has CPF Output" dataDxfId="32"/>
    <tableColumn id="15" xr3:uid="{057E6EA3-6826-42AA-889E-A007DD744163}" name="SDG Targets" dataDxfId="31"/>
    <tableColumn id="16" xr3:uid="{10EAF729-7CD4-4ADA-94A4-2CC6F29CB0AB}" name="PPAs" dataDxfId="30"/>
    <tableColumn id="17" xr3:uid="{A14E7C9E-8DA9-4C27-89FA-D82BD5CC78BA}" name="ID" dataDxfId="29"/>
    <tableColumn id="18" xr3:uid="{CED29B07-8CB8-41A8-B3D0-3BB365EB3A9C}" name="Formulation" dataDxfId="28"/>
    <tableColumn id="19" xr3:uid="{57D75C58-685F-49A9-823C-7D6BE8C41A01}" name="WP" dataDxfId="27"/>
    <tableColumn id="20" xr3:uid="{A781B167-9B8A-45C4-8C9B-9074E41093FE}" name="Evidence" dataDxfId="26"/>
    <tableColumn id="21" xr3:uid="{13065AB1-9ADD-4AD0-8C6D-568EEE19ECA6}" name="Statistics" dataDxfId="25"/>
    <tableColumn id="22" xr3:uid="{4D12273F-86C9-469C-B3B4-BA478D36FA28}" name="Projects" dataDxfId="24"/>
    <tableColumn id="23" xr3:uid="{2FF8FA34-F72C-4264-8991-8E790B9341DE}" name="Funding" dataDxfId="23"/>
    <tableColumn id="24" xr3:uid="{3CB7DC68-9580-44E4-B009-53E1E585287F}" name="Source" dataDxfId="22"/>
    <tableColumn id="25" xr3:uid="{D33DF97F-7A88-4153-9952-0DDCB640379F}" name="Source ID" dataDxfId="21"/>
    <tableColumn id="27" xr3:uid="{3E17302C-DC65-4023-B8FD-A3FEB241E2C0}" name="DATA" dataDxfId="20"/>
    <tableColumn id="28" xr3:uid="{A7AFC6F3-E31E-4A4E-931D-34B62C041051}" name="TECHNOLOGY" dataDxfId="19"/>
    <tableColumn id="29" xr3:uid="{4805E11B-4B57-4439-8F6D-B7BB574EAFBD}" name="Innovation" dataDxfId="18"/>
    <tableColumn id="30" xr3:uid="{25DF7F9C-E649-4B65-91DC-D0A6BCF1D447}" name="Complements" dataDxfId="17"/>
    <tableColumn id="31" xr3:uid="{4A1AA050-EBC1-474D-865C-35D3C509C051}" name="Gender" dataDxfId="16"/>
    <tableColumn id="32" xr3:uid="{A7E28201-88E8-40FA-AAC5-51E29011EFBD}" name="Youth" dataDxfId="15"/>
    <tableColumn id="33" xr3:uid="{3740EB20-5222-4D4C-AAF9-2F5E877DF41C}" name="Inclusion" dataDxfId="14"/>
    <tableColumn id="34" xr3:uid="{E07665B1-9019-4D75-AA13-23A1357184FC}" name="IndigenousPeoples" dataDxfId="13"/>
    <tableColumn id="35" xr3:uid="{65837C57-E513-4046-BC30-CAC9D4930F87}" name="Legal" dataDxfId="12"/>
    <tableColumn id="36" xr3:uid="{63614041-5030-4759-BF0D-94D5A67A8670}" name="Aceleradores Temas Transversales" dataDxfId="11">
      <calculatedColumnFormula>CONCATENATE(Table1[[#This Row],[DATA]],",",Table1[[#This Row],[TECHNOLOGY]],",",Table1[[#This Row],[Innovation]],",",Table1[[#This Row],[Complements]],",",Table1[[#This Row],[Gender]],",",Table1[[#This Row],[Youth]],",",Table1[[#This Row],[Inclusion]],",",Table1[[#This Row],[IndigenousPeoples]],",",Table1[[#This Row],[Legal]])</calculatedColumnFormula>
    </tableColumn>
    <tableColumn id="37" xr3:uid="{A8B9083C-CEB2-49F8-B43C-4EB840CC3FAB}" name="Count Aceleradores" dataDxfId="10">
      <calculatedColumnFormula>COUNTA(Table1[[#This Row],[DATA]:[Complements]])</calculatedColumnFormula>
    </tableColumn>
    <tableColumn id="38" xr3:uid="{DB83D7CB-1716-442A-AA8C-FCB53BCB7B67}" name="Count T&amp;T" dataDxfId="9">
      <calculatedColumnFormula>COUNTA(Table1[[#This Row],[Gender]:[Legal]])</calculatedColumnFormula>
    </tableColumn>
    <tableColumn id="39" xr3:uid="{6A645F85-9B7B-40D3-A085-3BA76B6AD258}" name="TOTAl AC &amp; TT" dataDxfId="8">
      <calculatedColumnFormula>Table1[[#This Row],[Count Aceleradores]]+Table1[[#This Row],[Count T&amp;T]]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7909E0-AA4F-48C7-8D9B-3C4907C06A66}" name="Table13" displayName="Table13" ref="A1:AM406" totalsRowShown="0" headerRowDxfId="6">
  <autoFilter ref="A1:AM406" xr:uid="{9EC4B8C8-0708-4999-ADAD-D574AA197292}">
    <filterColumn colId="6">
      <colorFilter dxfId="7"/>
    </filterColumn>
  </autoFilter>
  <tableColumns count="39">
    <tableColumn id="1" xr3:uid="{4EF7797B-A1E7-48DE-B4E3-472FA5A23483}" name="Sub-Region"/>
    <tableColumn id="26" xr3:uid="{F8B39B4B-7083-4EAA-9F39-692991153BBC}" name="OFICINA"/>
    <tableColumn id="2" xr3:uid="{DD5E5D27-13BF-4BD9-B875-B8D5E011BA14}" name="Location"/>
    <tableColumn id="3" xr3:uid="{B407DB67-7C37-4498-ACB8-D8FAAB0E72C8}" name="Better"/>
    <tableColumn id="4" xr3:uid="{C9DD61BF-3916-48AE-ACD0-1D137482C5A8}" name="Primary PPA"/>
    <tableColumn id="5" xr3:uid="{D34D9B2E-7917-4987-A4A4-A2F72B719587}" name="Region"/>
    <tableColumn id="6" xr3:uid="{4FA379EA-9CCE-41AC-9061-21F65889AE34}" name="Output Statement" dataDxfId="5"/>
    <tableColumn id="7" xr3:uid="{58049BD0-47BD-478A-ADAC-20AD9EA53C85}" name="Deliverables/Milestones" dataDxfId="4"/>
    <tableColumn id="8" xr3:uid="{4A8038EF-1F8D-4437-B9B9-B91450C605DB}" name="#&amp;nbsp;Dlv/MS"/>
    <tableColumn id="9" xr3:uid="{523BC04E-A218-467A-B786-58F9A8DE0FB3}" name="Regional Initiative"/>
    <tableColumn id="10" xr3:uid="{EBC58924-F391-4D1F-9E3E-C74F54440923}" name="Contact"/>
    <tableColumn id="11" xr3:uid="{FC38C8E3-7C82-4898-BE8A-BAD5E918826D}" name="Year"/>
    <tableColumn id="12" xr3:uid="{FC0A7379-F37F-4FB4-A35E-268D4286EE6C}" name="Sharepoint CPF Output"/>
    <tableColumn id="13" xr3:uid="{76AFE76E-4750-48B8-9498-FED861968D58}" name="UNSDCF Output"/>
    <tableColumn id="14" xr3:uid="{40F2B57F-D80D-43BC-8CE8-788DF590B5F3}" name="Has CPF Output"/>
    <tableColumn id="15" xr3:uid="{06CB6E69-108B-40EE-B3E0-3FCED10C329F}" name="SDG Targets"/>
    <tableColumn id="16" xr3:uid="{EC7355E7-0F88-42AE-A217-6FE6FFFE65B2}" name="PPAs"/>
    <tableColumn id="17" xr3:uid="{5CF0F819-EAF3-4464-B174-1C0706710790}" name="ID"/>
    <tableColumn id="18" xr3:uid="{2A370CB7-07F3-49AF-96E5-DCAEF60A893D}" name="Formulation"/>
    <tableColumn id="19" xr3:uid="{2160D00F-EB1D-4743-897A-EF0F555EE6D9}" name="WP"/>
    <tableColumn id="20" xr3:uid="{45CE7A87-A41A-43B3-8559-80E0D8A6EA15}" name="Evidence"/>
    <tableColumn id="21" xr3:uid="{7A5389F2-F376-409B-976D-574D94684CDA}" name="Statistics"/>
    <tableColumn id="22" xr3:uid="{0E191E7A-0B34-4DED-BC63-C92B50EFA957}" name="Projects"/>
    <tableColumn id="23" xr3:uid="{CB84EAB8-85E8-4E20-B6DA-78F8FEF087D7}" name="Funding"/>
    <tableColumn id="24" xr3:uid="{27BCB70F-CD04-4470-A4D3-49200336EF41}" name="Source"/>
    <tableColumn id="25" xr3:uid="{1F453332-82B3-4364-A074-3D3759B86A59}" name="Source ID"/>
    <tableColumn id="27" xr3:uid="{18308F2D-1B15-455E-B36A-32DD32ECD4DB}" name="DATA"/>
    <tableColumn id="28" xr3:uid="{D2E809F3-6112-4283-AF2D-4C6AB82A6061}" name="TECHNOLOGY"/>
    <tableColumn id="29" xr3:uid="{C714C221-973E-494F-AB26-D0E661A7C7BA}" name="Innovation"/>
    <tableColumn id="30" xr3:uid="{8E0FA3DA-D472-4A2B-B9B3-B9B3573DC817}" name="Complements"/>
    <tableColumn id="31" xr3:uid="{8A816BC7-EA7A-46F3-ACEC-6ECAABEBD290}" name="Gender"/>
    <tableColumn id="32" xr3:uid="{1EE65BBD-8504-4D5B-BB32-3AC384A564DA}" name="Youth"/>
    <tableColumn id="33" xr3:uid="{3C166BD3-55FD-4164-880A-BA47E02B8F79}" name="Inclusion"/>
    <tableColumn id="34" xr3:uid="{06A31CEF-C5FD-4F41-87F9-BBD56CF7CA99}" name="IndigenousPeoples"/>
    <tableColumn id="35" xr3:uid="{1676E226-085D-4571-B91B-13B55EAA5FE9}" name="Legal"/>
    <tableColumn id="36" xr3:uid="{AEC3DA2A-EAFE-4E83-A331-0895DEC46D79}" name="Aceleradores Temas Transversales" dataDxfId="3">
      <calculatedColumnFormula>CONCATENATE(Table13[[#This Row],[DATA]],",",Table13[[#This Row],[TECHNOLOGY]],",",Table13[[#This Row],[Innovation]],",",Table13[[#This Row],[Complements]],",",Table13[[#This Row],[Gender]],",",Table13[[#This Row],[Youth]],",",Table13[[#This Row],[Inclusion]],",",Table13[[#This Row],[IndigenousPeoples]],",",Table13[[#This Row],[Legal]])</calculatedColumnFormula>
    </tableColumn>
    <tableColumn id="37" xr3:uid="{9FDC2218-A5BA-4CE8-9292-1E1DB6C59DCE}" name="Count Aceleradores" dataDxfId="2">
      <calculatedColumnFormula>COUNTA(Table13[[#This Row],[DATA]:[Complements]])</calculatedColumnFormula>
    </tableColumn>
    <tableColumn id="38" xr3:uid="{9667262F-56E5-4E47-B534-3DD46EEA1ADE}" name="Count T&amp;T" dataDxfId="1">
      <calculatedColumnFormula>COUNTA(Table13[[#This Row],[Gender]:[Legal]])</calculatedColumnFormula>
    </tableColumn>
    <tableColumn id="39" xr3:uid="{C66DA969-738F-4FF7-AE6D-737E9321F43C}" name="TOTAl AC &amp; TT" dataDxfId="0">
      <calculatedColumnFormula>Table13[[#This Row],[Count Aceleradores]]+Table13[[#This Row],[Count T&amp;T]]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Andres.GonzalezSerrano@fao.org"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mailto:Andres.GonzalezSerrano@fa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04104-BE14-4ABD-8D2F-76298AB6E9B0}">
  <sheetPr>
    <tabColor rgb="FF00B050"/>
  </sheetPr>
  <dimension ref="A1:AM114"/>
  <sheetViews>
    <sheetView tabSelected="1" zoomScaleNormal="100" workbookViewId="0">
      <selection activeCell="C26" sqref="C26"/>
    </sheetView>
  </sheetViews>
  <sheetFormatPr defaultColWidth="42.140625" defaultRowHeight="15"/>
  <cols>
    <col min="1" max="1" width="10" customWidth="1"/>
    <col min="2" max="2" width="13.85546875" customWidth="1"/>
    <col min="3" max="3" width="30" customWidth="1"/>
    <col min="4" max="4" width="28" customWidth="1"/>
    <col min="7" max="7" width="68" customWidth="1"/>
    <col min="8" max="8" width="95" customWidth="1"/>
    <col min="9" max="9" width="10.140625" customWidth="1"/>
    <col min="10" max="10" width="42.140625" customWidth="1"/>
    <col min="11" max="11" width="42.140625" hidden="1" customWidth="1"/>
    <col min="12" max="12" width="9.28515625" hidden="1" customWidth="1"/>
    <col min="13" max="15" width="19" hidden="1" customWidth="1"/>
    <col min="16" max="17" width="24.140625" customWidth="1"/>
    <col min="18" max="18" width="12.42578125" customWidth="1"/>
    <col min="19" max="19" width="18.28515625" customWidth="1"/>
    <col min="20" max="20" width="23.28515625" customWidth="1"/>
    <col min="21" max="21" width="6.42578125" customWidth="1"/>
    <col min="22" max="22" width="8.85546875" customWidth="1"/>
    <col min="23" max="23" width="42.140625" customWidth="1"/>
    <col min="24" max="24" width="8.7109375" customWidth="1"/>
    <col min="25" max="25" width="7.28515625" customWidth="1"/>
    <col min="26" max="26" width="9" customWidth="1"/>
    <col min="27" max="35" width="13.28515625" customWidth="1"/>
    <col min="36" max="36" width="64.28515625" customWidth="1"/>
    <col min="37" max="39" width="18" customWidth="1"/>
  </cols>
  <sheetData>
    <row r="1" spans="1:39">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2" t="s">
        <v>29</v>
      </c>
      <c r="AE1" s="1" t="s">
        <v>30</v>
      </c>
      <c r="AF1" s="2" t="s">
        <v>31</v>
      </c>
      <c r="AG1" s="2" t="s">
        <v>32</v>
      </c>
      <c r="AH1" s="2" t="s">
        <v>33</v>
      </c>
      <c r="AI1" s="2" t="s">
        <v>34</v>
      </c>
      <c r="AJ1" s="2" t="s">
        <v>35</v>
      </c>
      <c r="AK1" s="1" t="s">
        <v>36</v>
      </c>
      <c r="AL1" s="1" t="s">
        <v>37</v>
      </c>
      <c r="AM1" s="1" t="s">
        <v>38</v>
      </c>
    </row>
    <row r="2" spans="1:39">
      <c r="A2" t="s">
        <v>39</v>
      </c>
      <c r="B2" t="s">
        <v>40</v>
      </c>
      <c r="C2" t="s">
        <v>41</v>
      </c>
      <c r="D2" t="s">
        <v>42</v>
      </c>
      <c r="E2" t="s">
        <v>43</v>
      </c>
      <c r="F2" t="s">
        <v>44</v>
      </c>
      <c r="G2" s="12" t="s">
        <v>45</v>
      </c>
      <c r="H2" t="s">
        <v>46</v>
      </c>
      <c r="I2">
        <v>5</v>
      </c>
      <c r="J2" t="s">
        <v>47</v>
      </c>
      <c r="K2" t="s">
        <v>48</v>
      </c>
      <c r="L2">
        <v>2025</v>
      </c>
      <c r="N2" t="s">
        <v>49</v>
      </c>
      <c r="O2" t="s">
        <v>50</v>
      </c>
      <c r="P2" t="s">
        <v>51</v>
      </c>
      <c r="Q2" t="s">
        <v>52</v>
      </c>
      <c r="R2">
        <v>18033</v>
      </c>
      <c r="S2" t="s">
        <v>53</v>
      </c>
      <c r="T2" t="s">
        <v>53</v>
      </c>
      <c r="U2" t="s">
        <v>49</v>
      </c>
      <c r="V2" t="s">
        <v>54</v>
      </c>
      <c r="W2" t="s">
        <v>49</v>
      </c>
      <c r="X2" t="s">
        <v>49</v>
      </c>
      <c r="Y2" t="s">
        <v>49</v>
      </c>
      <c r="Z2">
        <v>0</v>
      </c>
      <c r="AA2" t="s">
        <v>55</v>
      </c>
      <c r="AB2" t="s">
        <v>56</v>
      </c>
      <c r="AC2" t="s">
        <v>28</v>
      </c>
      <c r="AD2" t="s">
        <v>29</v>
      </c>
      <c r="AF2" t="s">
        <v>31</v>
      </c>
      <c r="AG2" t="s">
        <v>32</v>
      </c>
      <c r="AH2" t="s">
        <v>33</v>
      </c>
      <c r="AJ2" t="s">
        <v>57</v>
      </c>
      <c r="AK2">
        <f>COUNTA(Table1[[#This Row],[DATA]:[Complements]])</f>
        <v>4</v>
      </c>
      <c r="AL2">
        <f>COUNTA(Table1[[#This Row],[Gender]:[Legal]])</f>
        <v>3</v>
      </c>
      <c r="AM2">
        <f>Table1[[#This Row],[Count Aceleradores]]+Table1[[#This Row],[Count T&amp;T]]</f>
        <v>7</v>
      </c>
    </row>
    <row r="3" spans="1:39">
      <c r="A3" t="s">
        <v>39</v>
      </c>
      <c r="B3" t="s">
        <v>40</v>
      </c>
      <c r="C3" t="s">
        <v>58</v>
      </c>
      <c r="D3" s="13" t="s">
        <v>59</v>
      </c>
      <c r="E3" s="13" t="s">
        <v>60</v>
      </c>
      <c r="F3" t="s">
        <v>44</v>
      </c>
      <c r="G3" s="6" t="s">
        <v>61</v>
      </c>
      <c r="H3" t="s">
        <v>62</v>
      </c>
      <c r="I3">
        <v>3</v>
      </c>
      <c r="J3" s="14" t="s">
        <v>63</v>
      </c>
      <c r="K3" t="s">
        <v>49</v>
      </c>
      <c r="L3">
        <v>2027</v>
      </c>
      <c r="N3" t="s">
        <v>49</v>
      </c>
      <c r="O3" t="s">
        <v>50</v>
      </c>
      <c r="P3" t="s">
        <v>64</v>
      </c>
      <c r="Q3" t="s">
        <v>65</v>
      </c>
      <c r="R3">
        <v>18096</v>
      </c>
      <c r="S3" t="s">
        <v>53</v>
      </c>
      <c r="T3" t="s">
        <v>53</v>
      </c>
      <c r="U3" t="s">
        <v>49</v>
      </c>
      <c r="V3" t="s">
        <v>54</v>
      </c>
      <c r="W3" t="s">
        <v>49</v>
      </c>
      <c r="X3" t="s">
        <v>66</v>
      </c>
      <c r="Y3" t="s">
        <v>49</v>
      </c>
      <c r="Z3">
        <v>0</v>
      </c>
      <c r="AE3" t="s">
        <v>30</v>
      </c>
      <c r="AF3" t="s">
        <v>31</v>
      </c>
      <c r="AG3" t="s">
        <v>32</v>
      </c>
      <c r="AH3" t="s">
        <v>33</v>
      </c>
      <c r="AJ3" t="s">
        <v>67</v>
      </c>
      <c r="AK3">
        <f>COUNTA(Table1[[#This Row],[DATA]:[Complements]])</f>
        <v>0</v>
      </c>
      <c r="AL3">
        <f>COUNTA(Table1[[#This Row],[Gender]:[Legal]])</f>
        <v>4</v>
      </c>
      <c r="AM3">
        <f>Table1[[#This Row],[Count Aceleradores]]+Table1[[#This Row],[Count T&amp;T]]</f>
        <v>4</v>
      </c>
    </row>
    <row r="4" spans="1:39">
      <c r="A4" t="s">
        <v>39</v>
      </c>
      <c r="B4" t="s">
        <v>40</v>
      </c>
      <c r="C4" t="s">
        <v>58</v>
      </c>
      <c r="D4" t="s">
        <v>59</v>
      </c>
      <c r="E4" t="s">
        <v>68</v>
      </c>
      <c r="F4" t="s">
        <v>44</v>
      </c>
      <c r="G4" s="6" t="s">
        <v>69</v>
      </c>
      <c r="H4" t="s">
        <v>70</v>
      </c>
      <c r="I4">
        <v>4</v>
      </c>
      <c r="J4" t="s">
        <v>63</v>
      </c>
      <c r="K4" t="s">
        <v>71</v>
      </c>
      <c r="L4">
        <v>2027</v>
      </c>
      <c r="N4" t="s">
        <v>49</v>
      </c>
      <c r="O4" t="s">
        <v>50</v>
      </c>
      <c r="P4" t="s">
        <v>72</v>
      </c>
      <c r="Q4" t="s">
        <v>73</v>
      </c>
      <c r="R4">
        <v>18097</v>
      </c>
      <c r="S4" t="s">
        <v>53</v>
      </c>
      <c r="T4" t="s">
        <v>53</v>
      </c>
      <c r="U4" t="s">
        <v>49</v>
      </c>
      <c r="V4" t="s">
        <v>54</v>
      </c>
      <c r="W4" t="s">
        <v>74</v>
      </c>
      <c r="X4" t="s">
        <v>49</v>
      </c>
      <c r="Y4" t="s">
        <v>49</v>
      </c>
      <c r="Z4">
        <v>0</v>
      </c>
      <c r="AA4" t="s">
        <v>55</v>
      </c>
      <c r="AC4" t="s">
        <v>28</v>
      </c>
      <c r="AE4" t="s">
        <v>30</v>
      </c>
      <c r="AG4" t="s">
        <v>32</v>
      </c>
      <c r="AH4" t="s">
        <v>33</v>
      </c>
      <c r="AJ4" t="s">
        <v>75</v>
      </c>
      <c r="AK4">
        <f>COUNTA(Table1[[#This Row],[DATA]:[Complements]])</f>
        <v>2</v>
      </c>
      <c r="AL4">
        <f>COUNTA(Table1[[#This Row],[Gender]:[Legal]])</f>
        <v>3</v>
      </c>
      <c r="AM4">
        <f>Table1[[#This Row],[Count Aceleradores]]+Table1[[#This Row],[Count T&amp;T]]</f>
        <v>5</v>
      </c>
    </row>
    <row r="5" spans="1:39">
      <c r="A5" t="s">
        <v>39</v>
      </c>
      <c r="B5" t="s">
        <v>40</v>
      </c>
      <c r="C5" t="s">
        <v>58</v>
      </c>
      <c r="D5" t="s">
        <v>59</v>
      </c>
      <c r="E5" t="s">
        <v>76</v>
      </c>
      <c r="F5" t="s">
        <v>44</v>
      </c>
      <c r="G5" s="6" t="s">
        <v>77</v>
      </c>
      <c r="H5" t="s">
        <v>78</v>
      </c>
      <c r="I5">
        <v>2</v>
      </c>
      <c r="J5" t="s">
        <v>63</v>
      </c>
      <c r="K5" t="s">
        <v>79</v>
      </c>
      <c r="L5">
        <v>2027</v>
      </c>
      <c r="N5" t="s">
        <v>49</v>
      </c>
      <c r="O5" t="s">
        <v>50</v>
      </c>
      <c r="P5" t="s">
        <v>80</v>
      </c>
      <c r="Q5" t="s">
        <v>81</v>
      </c>
      <c r="R5">
        <v>18094</v>
      </c>
      <c r="S5" t="s">
        <v>53</v>
      </c>
      <c r="T5" t="s">
        <v>53</v>
      </c>
      <c r="U5" t="s">
        <v>49</v>
      </c>
      <c r="V5" t="s">
        <v>54</v>
      </c>
      <c r="W5" t="s">
        <v>82</v>
      </c>
      <c r="X5" t="s">
        <v>49</v>
      </c>
      <c r="Y5" t="s">
        <v>49</v>
      </c>
      <c r="Z5">
        <v>0</v>
      </c>
      <c r="AB5" t="s">
        <v>56</v>
      </c>
      <c r="AC5" t="s">
        <v>28</v>
      </c>
      <c r="AG5" t="s">
        <v>32</v>
      </c>
      <c r="AJ5" t="s">
        <v>83</v>
      </c>
      <c r="AK5">
        <f>COUNTA(Table1[[#This Row],[DATA]:[Complements]])</f>
        <v>2</v>
      </c>
      <c r="AL5">
        <f>COUNTA(Table1[[#This Row],[Gender]:[Legal]])</f>
        <v>1</v>
      </c>
      <c r="AM5">
        <f>Table1[[#This Row],[Count Aceleradores]]+Table1[[#This Row],[Count T&amp;T]]</f>
        <v>3</v>
      </c>
    </row>
    <row r="6" spans="1:39">
      <c r="A6" t="s">
        <v>39</v>
      </c>
      <c r="B6" t="s">
        <v>40</v>
      </c>
      <c r="C6" t="s">
        <v>84</v>
      </c>
      <c r="D6" t="s">
        <v>85</v>
      </c>
      <c r="E6" t="s">
        <v>86</v>
      </c>
      <c r="F6" t="s">
        <v>44</v>
      </c>
      <c r="G6" s="6" t="s">
        <v>87</v>
      </c>
      <c r="H6" t="s">
        <v>88</v>
      </c>
      <c r="I6">
        <v>3</v>
      </c>
      <c r="J6" t="s">
        <v>89</v>
      </c>
      <c r="K6" t="s">
        <v>90</v>
      </c>
      <c r="L6">
        <v>2025</v>
      </c>
      <c r="N6" t="s">
        <v>49</v>
      </c>
      <c r="O6" t="s">
        <v>50</v>
      </c>
      <c r="P6" t="s">
        <v>91</v>
      </c>
      <c r="Q6" t="s">
        <v>92</v>
      </c>
      <c r="R6">
        <v>19286</v>
      </c>
      <c r="S6" t="s">
        <v>53</v>
      </c>
      <c r="T6" t="s">
        <v>53</v>
      </c>
      <c r="U6" t="s">
        <v>49</v>
      </c>
      <c r="V6" t="s">
        <v>54</v>
      </c>
      <c r="W6" t="s">
        <v>93</v>
      </c>
      <c r="X6" t="s">
        <v>94</v>
      </c>
      <c r="Y6" t="s">
        <v>49</v>
      </c>
      <c r="Z6">
        <v>0</v>
      </c>
      <c r="AK6">
        <f>COUNTA(Table1[[#This Row],[DATA]:[Complements]])</f>
        <v>0</v>
      </c>
      <c r="AL6">
        <f>COUNTA(Table1[[#This Row],[Gender]:[Legal]])</f>
        <v>0</v>
      </c>
      <c r="AM6">
        <f>Table1[[#This Row],[Count Aceleradores]]+Table1[[#This Row],[Count T&amp;T]]</f>
        <v>0</v>
      </c>
    </row>
    <row r="7" spans="1:39">
      <c r="A7" t="s">
        <v>39</v>
      </c>
      <c r="B7" t="s">
        <v>40</v>
      </c>
      <c r="C7" t="s">
        <v>84</v>
      </c>
      <c r="D7" t="s">
        <v>59</v>
      </c>
      <c r="E7" t="s">
        <v>95</v>
      </c>
      <c r="F7" t="s">
        <v>44</v>
      </c>
      <c r="G7" s="6" t="s">
        <v>96</v>
      </c>
      <c r="H7" t="s">
        <v>97</v>
      </c>
      <c r="I7">
        <v>5</v>
      </c>
      <c r="J7" t="s">
        <v>63</v>
      </c>
      <c r="K7" t="s">
        <v>90</v>
      </c>
      <c r="L7">
        <v>2025</v>
      </c>
      <c r="N7" t="s">
        <v>49</v>
      </c>
      <c r="O7" t="s">
        <v>50</v>
      </c>
      <c r="P7" t="s">
        <v>98</v>
      </c>
      <c r="Q7" t="s">
        <v>99</v>
      </c>
      <c r="R7">
        <v>19284</v>
      </c>
      <c r="S7" t="s">
        <v>53</v>
      </c>
      <c r="T7" t="s">
        <v>53</v>
      </c>
      <c r="U7" t="s">
        <v>49</v>
      </c>
      <c r="V7" t="s">
        <v>54</v>
      </c>
      <c r="W7" t="s">
        <v>100</v>
      </c>
      <c r="X7" t="s">
        <v>66</v>
      </c>
      <c r="Y7" t="s">
        <v>49</v>
      </c>
      <c r="Z7">
        <v>0</v>
      </c>
      <c r="AK7">
        <f>COUNTA(Table1[[#This Row],[DATA]:[Complements]])</f>
        <v>0</v>
      </c>
      <c r="AL7">
        <f>COUNTA(Table1[[#This Row],[Gender]:[Legal]])</f>
        <v>0</v>
      </c>
      <c r="AM7">
        <f>Table1[[#This Row],[Count Aceleradores]]+Table1[[#This Row],[Count T&amp;T]]</f>
        <v>0</v>
      </c>
    </row>
    <row r="8" spans="1:39">
      <c r="A8" t="s">
        <v>39</v>
      </c>
      <c r="B8" t="s">
        <v>40</v>
      </c>
      <c r="C8" t="s">
        <v>101</v>
      </c>
      <c r="D8" t="s">
        <v>42</v>
      </c>
      <c r="E8" t="s">
        <v>43</v>
      </c>
      <c r="F8" t="s">
        <v>44</v>
      </c>
      <c r="G8" s="6" t="s">
        <v>102</v>
      </c>
      <c r="H8" t="s">
        <v>103</v>
      </c>
      <c r="I8">
        <v>8</v>
      </c>
      <c r="J8" t="s">
        <v>47</v>
      </c>
      <c r="K8" t="s">
        <v>104</v>
      </c>
      <c r="L8">
        <v>2026</v>
      </c>
      <c r="N8" t="s">
        <v>49</v>
      </c>
      <c r="O8" t="s">
        <v>50</v>
      </c>
      <c r="P8" t="s">
        <v>51</v>
      </c>
      <c r="Q8" t="s">
        <v>105</v>
      </c>
      <c r="R8">
        <v>18174</v>
      </c>
      <c r="S8" t="s">
        <v>53</v>
      </c>
      <c r="T8" t="s">
        <v>53</v>
      </c>
      <c r="U8" t="s">
        <v>49</v>
      </c>
      <c r="V8" t="s">
        <v>54</v>
      </c>
      <c r="W8" t="s">
        <v>106</v>
      </c>
      <c r="X8" t="s">
        <v>49</v>
      </c>
      <c r="Y8" t="s">
        <v>49</v>
      </c>
      <c r="Z8">
        <v>0</v>
      </c>
      <c r="AK8">
        <f>COUNTA(Table1[[#This Row],[DATA]:[Complements]])</f>
        <v>0</v>
      </c>
      <c r="AL8">
        <f>COUNTA(Table1[[#This Row],[Gender]:[Legal]])</f>
        <v>0</v>
      </c>
      <c r="AM8">
        <f>Table1[[#This Row],[Count Aceleradores]]+Table1[[#This Row],[Count T&amp;T]]</f>
        <v>0</v>
      </c>
    </row>
    <row r="9" spans="1:39">
      <c r="A9" t="s">
        <v>39</v>
      </c>
      <c r="B9" t="s">
        <v>40</v>
      </c>
      <c r="C9" t="s">
        <v>101</v>
      </c>
      <c r="D9" t="s">
        <v>107</v>
      </c>
      <c r="E9" t="s">
        <v>108</v>
      </c>
      <c r="F9" t="s">
        <v>44</v>
      </c>
      <c r="G9" s="6" t="s">
        <v>109</v>
      </c>
      <c r="H9" t="s">
        <v>110</v>
      </c>
      <c r="I9">
        <v>11</v>
      </c>
      <c r="J9" t="s">
        <v>111</v>
      </c>
      <c r="K9" t="s">
        <v>112</v>
      </c>
      <c r="L9">
        <v>2026</v>
      </c>
      <c r="N9" t="s">
        <v>49</v>
      </c>
      <c r="O9" t="s">
        <v>50</v>
      </c>
      <c r="P9" t="s">
        <v>113</v>
      </c>
      <c r="Q9" t="s">
        <v>114</v>
      </c>
      <c r="R9">
        <v>18182</v>
      </c>
      <c r="S9" t="s">
        <v>53</v>
      </c>
      <c r="T9" t="s">
        <v>53</v>
      </c>
      <c r="U9" t="s">
        <v>49</v>
      </c>
      <c r="V9" t="s">
        <v>115</v>
      </c>
      <c r="W9" t="s">
        <v>116</v>
      </c>
      <c r="X9" t="s">
        <v>49</v>
      </c>
      <c r="Y9" t="s">
        <v>49</v>
      </c>
      <c r="Z9">
        <v>0</v>
      </c>
      <c r="AA9" t="s">
        <v>55</v>
      </c>
      <c r="AF9" t="s">
        <v>31</v>
      </c>
      <c r="AI9" t="s">
        <v>34</v>
      </c>
      <c r="AJ9" t="s">
        <v>117</v>
      </c>
      <c r="AK9">
        <f>COUNTA(Table1[[#This Row],[DATA]:[Complements]])</f>
        <v>1</v>
      </c>
      <c r="AL9">
        <f>COUNTA(Table1[[#This Row],[Gender]:[Legal]])</f>
        <v>2</v>
      </c>
      <c r="AM9">
        <f>Table1[[#This Row],[Count Aceleradores]]+Table1[[#This Row],[Count T&amp;T]]</f>
        <v>3</v>
      </c>
    </row>
    <row r="10" spans="1:39">
      <c r="A10" t="s">
        <v>39</v>
      </c>
      <c r="B10" t="s">
        <v>40</v>
      </c>
      <c r="C10" t="s">
        <v>101</v>
      </c>
      <c r="D10" t="s">
        <v>107</v>
      </c>
      <c r="E10" t="s">
        <v>118</v>
      </c>
      <c r="F10" t="s">
        <v>44</v>
      </c>
      <c r="G10" s="6" t="s">
        <v>119</v>
      </c>
      <c r="H10" t="s">
        <v>120</v>
      </c>
      <c r="I10">
        <v>5</v>
      </c>
      <c r="J10" t="s">
        <v>111</v>
      </c>
      <c r="K10" t="s">
        <v>121</v>
      </c>
      <c r="L10">
        <v>2026</v>
      </c>
      <c r="N10" t="s">
        <v>49</v>
      </c>
      <c r="O10" t="s">
        <v>50</v>
      </c>
      <c r="P10" t="s">
        <v>122</v>
      </c>
      <c r="Q10" t="s">
        <v>123</v>
      </c>
      <c r="R10">
        <v>18178</v>
      </c>
      <c r="S10" t="s">
        <v>53</v>
      </c>
      <c r="T10" t="s">
        <v>53</v>
      </c>
      <c r="U10" t="s">
        <v>49</v>
      </c>
      <c r="V10" t="s">
        <v>54</v>
      </c>
      <c r="W10" t="s">
        <v>49</v>
      </c>
      <c r="X10" t="s">
        <v>49</v>
      </c>
      <c r="Y10" t="s">
        <v>49</v>
      </c>
      <c r="Z10">
        <v>0</v>
      </c>
      <c r="AK10">
        <f>COUNTA(Table1[[#This Row],[DATA]:[Complements]])</f>
        <v>0</v>
      </c>
      <c r="AL10">
        <f>COUNTA(Table1[[#This Row],[Gender]:[Legal]])</f>
        <v>0</v>
      </c>
      <c r="AM10">
        <f>Table1[[#This Row],[Count Aceleradores]]+Table1[[#This Row],[Count T&amp;T]]</f>
        <v>0</v>
      </c>
    </row>
    <row r="11" spans="1:39">
      <c r="A11" t="s">
        <v>39</v>
      </c>
      <c r="B11" t="s">
        <v>40</v>
      </c>
      <c r="C11" t="s">
        <v>124</v>
      </c>
      <c r="D11" t="s">
        <v>107</v>
      </c>
      <c r="E11" t="s">
        <v>125</v>
      </c>
      <c r="F11" t="s">
        <v>44</v>
      </c>
      <c r="G11" s="6" t="s">
        <v>126</v>
      </c>
      <c r="H11" t="s">
        <v>49</v>
      </c>
      <c r="I11">
        <v>0</v>
      </c>
      <c r="J11" t="s">
        <v>111</v>
      </c>
      <c r="K11" t="s">
        <v>127</v>
      </c>
      <c r="L11">
        <v>2025</v>
      </c>
      <c r="N11" t="s">
        <v>49</v>
      </c>
      <c r="O11" t="s">
        <v>50</v>
      </c>
      <c r="P11" t="s">
        <v>128</v>
      </c>
      <c r="Q11" t="s">
        <v>129</v>
      </c>
      <c r="R11">
        <v>19491</v>
      </c>
      <c r="S11" t="s">
        <v>53</v>
      </c>
      <c r="T11" t="s">
        <v>53</v>
      </c>
      <c r="U11" t="s">
        <v>49</v>
      </c>
      <c r="V11" t="s">
        <v>54</v>
      </c>
      <c r="W11" t="s">
        <v>130</v>
      </c>
      <c r="X11" t="s">
        <v>94</v>
      </c>
      <c r="Y11" t="s">
        <v>49</v>
      </c>
      <c r="Z11">
        <v>0</v>
      </c>
      <c r="AK11">
        <f>COUNTA(Table1[[#This Row],[DATA]:[Complements]])</f>
        <v>0</v>
      </c>
      <c r="AL11">
        <f>COUNTA(Table1[[#This Row],[Gender]:[Legal]])</f>
        <v>0</v>
      </c>
      <c r="AM11">
        <f>Table1[[#This Row],[Count Aceleradores]]+Table1[[#This Row],[Count T&amp;T]]</f>
        <v>0</v>
      </c>
    </row>
    <row r="12" spans="1:39">
      <c r="A12" t="s">
        <v>39</v>
      </c>
      <c r="B12" t="s">
        <v>40</v>
      </c>
      <c r="C12" t="s">
        <v>124</v>
      </c>
      <c r="D12" t="s">
        <v>107</v>
      </c>
      <c r="E12" t="s">
        <v>131</v>
      </c>
      <c r="F12" t="s">
        <v>44</v>
      </c>
      <c r="G12" s="6" t="s">
        <v>132</v>
      </c>
      <c r="H12" t="s">
        <v>49</v>
      </c>
      <c r="I12">
        <v>0</v>
      </c>
      <c r="J12" t="s">
        <v>111</v>
      </c>
      <c r="K12" t="s">
        <v>127</v>
      </c>
      <c r="L12">
        <v>2025</v>
      </c>
      <c r="N12" t="s">
        <v>49</v>
      </c>
      <c r="O12" t="s">
        <v>50</v>
      </c>
      <c r="P12" t="s">
        <v>133</v>
      </c>
      <c r="Q12" t="s">
        <v>134</v>
      </c>
      <c r="R12">
        <v>19498</v>
      </c>
      <c r="S12" t="s">
        <v>53</v>
      </c>
      <c r="T12" t="s">
        <v>53</v>
      </c>
      <c r="U12" t="s">
        <v>49</v>
      </c>
      <c r="V12" t="s">
        <v>54</v>
      </c>
      <c r="W12" t="s">
        <v>49</v>
      </c>
      <c r="X12" t="s">
        <v>94</v>
      </c>
      <c r="Y12" t="s">
        <v>49</v>
      </c>
      <c r="Z12">
        <v>0</v>
      </c>
      <c r="AK12">
        <f>COUNTA(Table1[[#This Row],[DATA]:[Complements]])</f>
        <v>0</v>
      </c>
      <c r="AL12">
        <f>COUNTA(Table1[[#This Row],[Gender]:[Legal]])</f>
        <v>0</v>
      </c>
      <c r="AM12">
        <f>Table1[[#This Row],[Count Aceleradores]]+Table1[[#This Row],[Count T&amp;T]]</f>
        <v>0</v>
      </c>
    </row>
    <row r="13" spans="1:39">
      <c r="A13" t="s">
        <v>39</v>
      </c>
      <c r="B13" t="s">
        <v>40</v>
      </c>
      <c r="C13" t="s">
        <v>124</v>
      </c>
      <c r="D13" t="s">
        <v>85</v>
      </c>
      <c r="E13" t="s">
        <v>135</v>
      </c>
      <c r="F13" t="s">
        <v>44</v>
      </c>
      <c r="G13" s="6" t="s">
        <v>136</v>
      </c>
      <c r="H13" t="s">
        <v>49</v>
      </c>
      <c r="I13">
        <v>0</v>
      </c>
      <c r="J13" t="s">
        <v>89</v>
      </c>
      <c r="K13" t="s">
        <v>127</v>
      </c>
      <c r="L13">
        <v>2025</v>
      </c>
      <c r="N13" t="s">
        <v>49</v>
      </c>
      <c r="O13" t="s">
        <v>50</v>
      </c>
      <c r="P13" t="s">
        <v>137</v>
      </c>
      <c r="Q13" t="s">
        <v>138</v>
      </c>
      <c r="R13">
        <v>19502</v>
      </c>
      <c r="S13" t="s">
        <v>53</v>
      </c>
      <c r="T13" t="s">
        <v>53</v>
      </c>
      <c r="U13" t="s">
        <v>49</v>
      </c>
      <c r="V13" t="s">
        <v>54</v>
      </c>
      <c r="W13" t="s">
        <v>139</v>
      </c>
      <c r="X13" t="s">
        <v>94</v>
      </c>
      <c r="Y13" t="s">
        <v>49</v>
      </c>
      <c r="Z13">
        <v>0</v>
      </c>
      <c r="AK13">
        <f>COUNTA(Table1[[#This Row],[DATA]:[Complements]])</f>
        <v>0</v>
      </c>
      <c r="AL13">
        <f>COUNTA(Table1[[#This Row],[Gender]:[Legal]])</f>
        <v>0</v>
      </c>
      <c r="AM13">
        <f>Table1[[#This Row],[Count Aceleradores]]+Table1[[#This Row],[Count T&amp;T]]</f>
        <v>0</v>
      </c>
    </row>
    <row r="14" spans="1:39">
      <c r="A14" t="s">
        <v>39</v>
      </c>
      <c r="B14" t="s">
        <v>40</v>
      </c>
      <c r="C14" t="s">
        <v>124</v>
      </c>
      <c r="D14" t="s">
        <v>59</v>
      </c>
      <c r="E14" t="s">
        <v>60</v>
      </c>
      <c r="F14" t="s">
        <v>44</v>
      </c>
      <c r="G14" s="6" t="s">
        <v>140</v>
      </c>
      <c r="H14" t="s">
        <v>49</v>
      </c>
      <c r="I14">
        <v>0</v>
      </c>
      <c r="J14" t="s">
        <v>63</v>
      </c>
      <c r="K14" t="s">
        <v>127</v>
      </c>
      <c r="L14">
        <v>2025</v>
      </c>
      <c r="N14" t="s">
        <v>49</v>
      </c>
      <c r="O14" t="s">
        <v>50</v>
      </c>
      <c r="P14" t="s">
        <v>141</v>
      </c>
      <c r="Q14" t="s">
        <v>142</v>
      </c>
      <c r="R14">
        <v>19506</v>
      </c>
      <c r="S14" t="s">
        <v>53</v>
      </c>
      <c r="T14" t="s">
        <v>53</v>
      </c>
      <c r="U14" t="s">
        <v>49</v>
      </c>
      <c r="V14" t="s">
        <v>54</v>
      </c>
      <c r="W14" t="s">
        <v>143</v>
      </c>
      <c r="X14" t="s">
        <v>94</v>
      </c>
      <c r="Y14" t="s">
        <v>49</v>
      </c>
      <c r="Z14">
        <v>0</v>
      </c>
      <c r="AK14">
        <f>COUNTA(Table1[[#This Row],[DATA]:[Complements]])</f>
        <v>0</v>
      </c>
      <c r="AL14">
        <f>COUNTA(Table1[[#This Row],[Gender]:[Legal]])</f>
        <v>0</v>
      </c>
      <c r="AM14">
        <f>Table1[[#This Row],[Count Aceleradores]]+Table1[[#This Row],[Count T&amp;T]]</f>
        <v>0</v>
      </c>
    </row>
    <row r="15" spans="1:39">
      <c r="A15" t="s">
        <v>39</v>
      </c>
      <c r="B15" t="s">
        <v>40</v>
      </c>
      <c r="C15" t="s">
        <v>124</v>
      </c>
      <c r="D15" t="s">
        <v>59</v>
      </c>
      <c r="E15" t="s">
        <v>68</v>
      </c>
      <c r="F15" t="s">
        <v>44</v>
      </c>
      <c r="G15" s="6" t="s">
        <v>144</v>
      </c>
      <c r="H15" t="s">
        <v>49</v>
      </c>
      <c r="I15">
        <v>0</v>
      </c>
      <c r="J15" t="s">
        <v>63</v>
      </c>
      <c r="K15" t="s">
        <v>127</v>
      </c>
      <c r="L15">
        <v>2025</v>
      </c>
      <c r="N15" t="s">
        <v>49</v>
      </c>
      <c r="O15" t="s">
        <v>50</v>
      </c>
      <c r="P15" t="s">
        <v>145</v>
      </c>
      <c r="Q15" t="s">
        <v>146</v>
      </c>
      <c r="R15">
        <v>19480</v>
      </c>
      <c r="S15" t="s">
        <v>53</v>
      </c>
      <c r="T15" t="s">
        <v>53</v>
      </c>
      <c r="U15" t="s">
        <v>49</v>
      </c>
      <c r="V15" t="s">
        <v>54</v>
      </c>
      <c r="W15" t="s">
        <v>130</v>
      </c>
      <c r="X15" t="s">
        <v>94</v>
      </c>
      <c r="Y15" t="s">
        <v>49</v>
      </c>
      <c r="Z15">
        <v>0</v>
      </c>
      <c r="AK15">
        <f>COUNTA(Table1[[#This Row],[DATA]:[Complements]])</f>
        <v>0</v>
      </c>
      <c r="AL15">
        <f>COUNTA(Table1[[#This Row],[Gender]:[Legal]])</f>
        <v>0</v>
      </c>
      <c r="AM15">
        <f>Table1[[#This Row],[Count Aceleradores]]+Table1[[#This Row],[Count T&amp;T]]</f>
        <v>0</v>
      </c>
    </row>
    <row r="16" spans="1:39">
      <c r="A16" t="s">
        <v>39</v>
      </c>
      <c r="B16" t="s">
        <v>40</v>
      </c>
      <c r="C16" t="s">
        <v>124</v>
      </c>
      <c r="D16" t="s">
        <v>59</v>
      </c>
      <c r="E16" t="s">
        <v>76</v>
      </c>
      <c r="F16" t="s">
        <v>44</v>
      </c>
      <c r="G16" s="6" t="s">
        <v>147</v>
      </c>
      <c r="H16" t="s">
        <v>49</v>
      </c>
      <c r="I16">
        <v>0</v>
      </c>
      <c r="J16" t="s">
        <v>63</v>
      </c>
      <c r="K16" t="s">
        <v>127</v>
      </c>
      <c r="L16">
        <v>2025</v>
      </c>
      <c r="N16" t="s">
        <v>49</v>
      </c>
      <c r="O16" t="s">
        <v>50</v>
      </c>
      <c r="P16" t="s">
        <v>145</v>
      </c>
      <c r="Q16" t="s">
        <v>148</v>
      </c>
      <c r="R16">
        <v>19497</v>
      </c>
      <c r="S16" t="s">
        <v>53</v>
      </c>
      <c r="T16" t="s">
        <v>53</v>
      </c>
      <c r="U16" t="s">
        <v>49</v>
      </c>
      <c r="V16" t="s">
        <v>54</v>
      </c>
      <c r="W16" t="s">
        <v>49</v>
      </c>
      <c r="X16" t="s">
        <v>94</v>
      </c>
      <c r="Y16" t="s">
        <v>49</v>
      </c>
      <c r="Z16">
        <v>0</v>
      </c>
      <c r="AK16">
        <f>COUNTA(Table1[[#This Row],[DATA]:[Complements]])</f>
        <v>0</v>
      </c>
      <c r="AL16">
        <f>COUNTA(Table1[[#This Row],[Gender]:[Legal]])</f>
        <v>0</v>
      </c>
      <c r="AM16">
        <f>Table1[[#This Row],[Count Aceleradores]]+Table1[[#This Row],[Count T&amp;T]]</f>
        <v>0</v>
      </c>
    </row>
    <row r="17" spans="1:39">
      <c r="A17" t="s">
        <v>39</v>
      </c>
      <c r="B17" t="s">
        <v>40</v>
      </c>
      <c r="C17" t="s">
        <v>149</v>
      </c>
      <c r="D17" t="s">
        <v>42</v>
      </c>
      <c r="E17" t="s">
        <v>150</v>
      </c>
      <c r="F17" t="s">
        <v>44</v>
      </c>
      <c r="G17" s="6" t="s">
        <v>151</v>
      </c>
      <c r="H17" t="s">
        <v>152</v>
      </c>
      <c r="I17">
        <v>3</v>
      </c>
      <c r="J17" t="s">
        <v>47</v>
      </c>
      <c r="K17" t="s">
        <v>153</v>
      </c>
      <c r="L17">
        <v>2025</v>
      </c>
      <c r="N17" t="s">
        <v>49</v>
      </c>
      <c r="O17" t="s">
        <v>50</v>
      </c>
      <c r="P17" t="s">
        <v>145</v>
      </c>
      <c r="Q17" t="s">
        <v>154</v>
      </c>
      <c r="R17">
        <v>18294</v>
      </c>
      <c r="S17" t="s">
        <v>53</v>
      </c>
      <c r="T17" t="s">
        <v>53</v>
      </c>
      <c r="U17" t="s">
        <v>49</v>
      </c>
      <c r="V17" t="s">
        <v>54</v>
      </c>
      <c r="W17" t="s">
        <v>49</v>
      </c>
      <c r="X17" t="s">
        <v>49</v>
      </c>
      <c r="Y17" t="s">
        <v>49</v>
      </c>
      <c r="Z17">
        <v>0</v>
      </c>
      <c r="AA17" t="s">
        <v>55</v>
      </c>
      <c r="AC17" t="s">
        <v>28</v>
      </c>
      <c r="AD17" t="s">
        <v>29</v>
      </c>
      <c r="AG17" t="s">
        <v>32</v>
      </c>
      <c r="AJ17" t="s">
        <v>155</v>
      </c>
      <c r="AK17">
        <f>COUNTA(Table1[[#This Row],[DATA]:[Complements]])</f>
        <v>3</v>
      </c>
      <c r="AL17">
        <f>COUNTA(Table1[[#This Row],[Gender]:[Legal]])</f>
        <v>1</v>
      </c>
      <c r="AM17">
        <f>Table1[[#This Row],[Count Aceleradores]]+Table1[[#This Row],[Count T&amp;T]]</f>
        <v>4</v>
      </c>
    </row>
    <row r="18" spans="1:39">
      <c r="A18" t="s">
        <v>39</v>
      </c>
      <c r="B18" t="s">
        <v>40</v>
      </c>
      <c r="C18" t="s">
        <v>149</v>
      </c>
      <c r="D18" t="s">
        <v>42</v>
      </c>
      <c r="E18" t="s">
        <v>43</v>
      </c>
      <c r="F18" t="s">
        <v>44</v>
      </c>
      <c r="G18" s="6" t="s">
        <v>156</v>
      </c>
      <c r="H18" t="s">
        <v>157</v>
      </c>
      <c r="I18">
        <v>3</v>
      </c>
      <c r="J18" t="s">
        <v>47</v>
      </c>
      <c r="K18" t="s">
        <v>158</v>
      </c>
      <c r="L18">
        <v>2025</v>
      </c>
      <c r="N18" t="s">
        <v>49</v>
      </c>
      <c r="O18" t="s">
        <v>50</v>
      </c>
      <c r="P18" t="s">
        <v>159</v>
      </c>
      <c r="Q18" t="s">
        <v>160</v>
      </c>
      <c r="R18">
        <v>18305</v>
      </c>
      <c r="S18" t="s">
        <v>53</v>
      </c>
      <c r="T18" t="s">
        <v>53</v>
      </c>
      <c r="U18" t="s">
        <v>49</v>
      </c>
      <c r="V18" t="s">
        <v>54</v>
      </c>
      <c r="W18" t="s">
        <v>49</v>
      </c>
      <c r="X18" t="s">
        <v>94</v>
      </c>
      <c r="Y18" t="s">
        <v>49</v>
      </c>
      <c r="Z18">
        <v>0</v>
      </c>
      <c r="AC18" t="s">
        <v>28</v>
      </c>
      <c r="AD18" t="s">
        <v>29</v>
      </c>
      <c r="AJ18" t="s">
        <v>161</v>
      </c>
      <c r="AK18">
        <f>COUNTA(Table1[[#This Row],[DATA]:[Complements]])</f>
        <v>2</v>
      </c>
      <c r="AL18">
        <f>COUNTA(Table1[[#This Row],[Gender]:[Legal]])</f>
        <v>0</v>
      </c>
      <c r="AM18">
        <f>Table1[[#This Row],[Count Aceleradores]]+Table1[[#This Row],[Count T&amp;T]]</f>
        <v>2</v>
      </c>
    </row>
    <row r="19" spans="1:39">
      <c r="A19" t="s">
        <v>39</v>
      </c>
      <c r="B19" t="s">
        <v>40</v>
      </c>
      <c r="C19" t="s">
        <v>149</v>
      </c>
      <c r="D19" t="s">
        <v>107</v>
      </c>
      <c r="E19" t="s">
        <v>108</v>
      </c>
      <c r="F19" t="s">
        <v>44</v>
      </c>
      <c r="G19" s="6" t="s">
        <v>162</v>
      </c>
      <c r="H19" t="s">
        <v>163</v>
      </c>
      <c r="I19">
        <v>2</v>
      </c>
      <c r="J19" t="s">
        <v>111</v>
      </c>
      <c r="K19" t="s">
        <v>164</v>
      </c>
      <c r="L19">
        <v>2024</v>
      </c>
      <c r="N19" t="s">
        <v>49</v>
      </c>
      <c r="O19" t="s">
        <v>50</v>
      </c>
      <c r="P19" t="s">
        <v>113</v>
      </c>
      <c r="Q19" t="s">
        <v>165</v>
      </c>
      <c r="R19">
        <v>18295</v>
      </c>
      <c r="S19" t="s">
        <v>53</v>
      </c>
      <c r="T19" t="s">
        <v>53</v>
      </c>
      <c r="U19" t="s">
        <v>49</v>
      </c>
      <c r="V19" t="s">
        <v>54</v>
      </c>
      <c r="W19" t="s">
        <v>166</v>
      </c>
      <c r="X19" t="s">
        <v>167</v>
      </c>
      <c r="Y19" t="s">
        <v>49</v>
      </c>
      <c r="Z19">
        <v>0</v>
      </c>
      <c r="AB19" t="s">
        <v>56</v>
      </c>
      <c r="AE19" t="s">
        <v>30</v>
      </c>
      <c r="AJ19" t="s">
        <v>168</v>
      </c>
      <c r="AK19">
        <f>COUNTA(Table1[[#This Row],[DATA]:[Complements]])</f>
        <v>1</v>
      </c>
      <c r="AL19">
        <f>COUNTA(Table1[[#This Row],[Gender]:[Legal]])</f>
        <v>1</v>
      </c>
      <c r="AM19">
        <f>Table1[[#This Row],[Count Aceleradores]]+Table1[[#This Row],[Count T&amp;T]]</f>
        <v>2</v>
      </c>
    </row>
    <row r="20" spans="1:39">
      <c r="A20" t="s">
        <v>39</v>
      </c>
      <c r="B20" t="s">
        <v>40</v>
      </c>
      <c r="C20" t="s">
        <v>149</v>
      </c>
      <c r="D20" t="s">
        <v>107</v>
      </c>
      <c r="E20" t="s">
        <v>108</v>
      </c>
      <c r="F20" t="s">
        <v>44</v>
      </c>
      <c r="G20" s="6" t="s">
        <v>169</v>
      </c>
      <c r="H20" t="s">
        <v>170</v>
      </c>
      <c r="I20">
        <v>3</v>
      </c>
      <c r="J20" t="s">
        <v>111</v>
      </c>
      <c r="K20" t="s">
        <v>164</v>
      </c>
      <c r="L20">
        <v>2024</v>
      </c>
      <c r="N20" t="s">
        <v>49</v>
      </c>
      <c r="O20" t="s">
        <v>50</v>
      </c>
      <c r="P20" t="s">
        <v>113</v>
      </c>
      <c r="Q20" t="s">
        <v>114</v>
      </c>
      <c r="R20">
        <v>18304</v>
      </c>
      <c r="S20" t="s">
        <v>53</v>
      </c>
      <c r="T20" t="s">
        <v>53</v>
      </c>
      <c r="U20" t="s">
        <v>49</v>
      </c>
      <c r="V20" t="s">
        <v>54</v>
      </c>
      <c r="W20" t="s">
        <v>166</v>
      </c>
      <c r="X20" t="s">
        <v>167</v>
      </c>
      <c r="Y20" t="s">
        <v>49</v>
      </c>
      <c r="Z20">
        <v>0</v>
      </c>
      <c r="AG20" t="s">
        <v>32</v>
      </c>
      <c r="AI20" t="s">
        <v>34</v>
      </c>
      <c r="AJ20" t="s">
        <v>171</v>
      </c>
      <c r="AK20">
        <f>COUNTA(Table1[[#This Row],[DATA]:[Complements]])</f>
        <v>0</v>
      </c>
      <c r="AL20">
        <f>COUNTA(Table1[[#This Row],[Gender]:[Legal]])</f>
        <v>2</v>
      </c>
      <c r="AM20">
        <f>Table1[[#This Row],[Count Aceleradores]]+Table1[[#This Row],[Count T&amp;T]]</f>
        <v>2</v>
      </c>
    </row>
    <row r="21" spans="1:39">
      <c r="A21" t="s">
        <v>39</v>
      </c>
      <c r="B21" t="s">
        <v>40</v>
      </c>
      <c r="C21" t="s">
        <v>149</v>
      </c>
      <c r="D21" t="s">
        <v>85</v>
      </c>
      <c r="E21" t="s">
        <v>172</v>
      </c>
      <c r="F21" t="s">
        <v>44</v>
      </c>
      <c r="G21" s="6" t="s">
        <v>173</v>
      </c>
      <c r="H21" t="s">
        <v>174</v>
      </c>
      <c r="I21">
        <v>6</v>
      </c>
      <c r="J21" t="s">
        <v>89</v>
      </c>
      <c r="K21" t="s">
        <v>175</v>
      </c>
      <c r="L21">
        <v>2025</v>
      </c>
      <c r="N21" t="s">
        <v>49</v>
      </c>
      <c r="O21" t="s">
        <v>50</v>
      </c>
      <c r="P21" t="s">
        <v>176</v>
      </c>
      <c r="Q21" t="s">
        <v>177</v>
      </c>
      <c r="R21">
        <v>18293</v>
      </c>
      <c r="S21" t="s">
        <v>53</v>
      </c>
      <c r="T21" t="s">
        <v>53</v>
      </c>
      <c r="U21" t="s">
        <v>49</v>
      </c>
      <c r="V21" t="s">
        <v>54</v>
      </c>
      <c r="W21" t="s">
        <v>178</v>
      </c>
      <c r="X21" t="s">
        <v>94</v>
      </c>
      <c r="Y21" t="s">
        <v>49</v>
      </c>
      <c r="Z21">
        <v>0</v>
      </c>
      <c r="AA21" t="s">
        <v>55</v>
      </c>
      <c r="AB21" t="s">
        <v>56</v>
      </c>
      <c r="AD21" t="s">
        <v>29</v>
      </c>
      <c r="AJ21" t="s">
        <v>179</v>
      </c>
      <c r="AK21">
        <f>COUNTA(Table1[[#This Row],[DATA]:[Complements]])</f>
        <v>3</v>
      </c>
      <c r="AL21">
        <f>COUNTA(Table1[[#This Row],[Gender]:[Legal]])</f>
        <v>0</v>
      </c>
      <c r="AM21">
        <f>Table1[[#This Row],[Count Aceleradores]]+Table1[[#This Row],[Count T&amp;T]]</f>
        <v>3</v>
      </c>
    </row>
    <row r="22" spans="1:39">
      <c r="A22" t="s">
        <v>39</v>
      </c>
      <c r="B22" t="s">
        <v>40</v>
      </c>
      <c r="C22" t="s">
        <v>149</v>
      </c>
      <c r="D22" t="s">
        <v>59</v>
      </c>
      <c r="E22" t="s">
        <v>60</v>
      </c>
      <c r="F22" t="s">
        <v>44</v>
      </c>
      <c r="G22" s="6" t="s">
        <v>180</v>
      </c>
      <c r="H22" t="s">
        <v>181</v>
      </c>
      <c r="I22">
        <v>2</v>
      </c>
      <c r="J22" t="s">
        <v>63</v>
      </c>
      <c r="K22" t="s">
        <v>153</v>
      </c>
      <c r="L22">
        <v>2025</v>
      </c>
      <c r="N22" t="s">
        <v>49</v>
      </c>
      <c r="O22" t="s">
        <v>50</v>
      </c>
      <c r="P22" t="s">
        <v>182</v>
      </c>
      <c r="Q22" t="s">
        <v>183</v>
      </c>
      <c r="R22">
        <v>18292</v>
      </c>
      <c r="S22" t="s">
        <v>53</v>
      </c>
      <c r="T22" t="s">
        <v>53</v>
      </c>
      <c r="U22" t="s">
        <v>49</v>
      </c>
      <c r="V22" t="s">
        <v>54</v>
      </c>
      <c r="W22" t="s">
        <v>49</v>
      </c>
      <c r="X22" t="s">
        <v>49</v>
      </c>
      <c r="Y22" t="s">
        <v>49</v>
      </c>
      <c r="Z22">
        <v>0</v>
      </c>
      <c r="AA22" t="s">
        <v>55</v>
      </c>
      <c r="AD22" t="s">
        <v>29</v>
      </c>
      <c r="AE22" t="s">
        <v>30</v>
      </c>
      <c r="AG22" t="s">
        <v>32</v>
      </c>
      <c r="AJ22" t="s">
        <v>184</v>
      </c>
      <c r="AK22">
        <f>COUNTA(Table1[[#This Row],[DATA]:[Complements]])</f>
        <v>2</v>
      </c>
      <c r="AL22">
        <f>COUNTA(Table1[[#This Row],[Gender]:[Legal]])</f>
        <v>2</v>
      </c>
      <c r="AM22">
        <f>Table1[[#This Row],[Count Aceleradores]]+Table1[[#This Row],[Count T&amp;T]]</f>
        <v>4</v>
      </c>
    </row>
    <row r="23" spans="1:39">
      <c r="A23" t="s">
        <v>39</v>
      </c>
      <c r="B23" t="s">
        <v>40</v>
      </c>
      <c r="C23" t="s">
        <v>149</v>
      </c>
      <c r="D23" t="s">
        <v>59</v>
      </c>
      <c r="E23" t="s">
        <v>185</v>
      </c>
      <c r="F23" t="s">
        <v>44</v>
      </c>
      <c r="G23" s="6" t="s">
        <v>186</v>
      </c>
      <c r="H23" t="s">
        <v>187</v>
      </c>
      <c r="I23">
        <v>1</v>
      </c>
      <c r="J23" t="s">
        <v>63</v>
      </c>
      <c r="K23" t="s">
        <v>153</v>
      </c>
      <c r="L23">
        <v>2025</v>
      </c>
      <c r="N23" t="s">
        <v>49</v>
      </c>
      <c r="O23" t="s">
        <v>50</v>
      </c>
      <c r="P23" t="s">
        <v>188</v>
      </c>
      <c r="Q23" t="s">
        <v>189</v>
      </c>
      <c r="R23">
        <v>18300</v>
      </c>
      <c r="S23" t="s">
        <v>53</v>
      </c>
      <c r="T23" t="s">
        <v>53</v>
      </c>
      <c r="U23" t="s">
        <v>49</v>
      </c>
      <c r="V23" t="s">
        <v>54</v>
      </c>
      <c r="W23" t="s">
        <v>49</v>
      </c>
      <c r="X23" t="s">
        <v>94</v>
      </c>
      <c r="Y23" t="s">
        <v>49</v>
      </c>
      <c r="Z23">
        <v>0</v>
      </c>
      <c r="AD23" t="s">
        <v>29</v>
      </c>
      <c r="AE23" t="s">
        <v>30</v>
      </c>
      <c r="AG23" t="s">
        <v>32</v>
      </c>
      <c r="AJ23" t="s">
        <v>190</v>
      </c>
      <c r="AK23">
        <f>COUNTA(Table1[[#This Row],[DATA]:[Complements]])</f>
        <v>1</v>
      </c>
      <c r="AL23">
        <f>COUNTA(Table1[[#This Row],[Gender]:[Legal]])</f>
        <v>2</v>
      </c>
      <c r="AM23">
        <f>Table1[[#This Row],[Count Aceleradores]]+Table1[[#This Row],[Count T&amp;T]]</f>
        <v>3</v>
      </c>
    </row>
    <row r="24" spans="1:39">
      <c r="A24" t="s">
        <v>39</v>
      </c>
      <c r="B24" t="s">
        <v>40</v>
      </c>
      <c r="C24" t="s">
        <v>191</v>
      </c>
      <c r="D24" t="s">
        <v>42</v>
      </c>
      <c r="E24" t="s">
        <v>150</v>
      </c>
      <c r="F24" t="s">
        <v>44</v>
      </c>
      <c r="G24" s="6" t="s">
        <v>192</v>
      </c>
      <c r="H24" t="s">
        <v>193</v>
      </c>
      <c r="I24">
        <v>4</v>
      </c>
      <c r="J24" t="s">
        <v>47</v>
      </c>
      <c r="K24" t="s">
        <v>49</v>
      </c>
      <c r="L24">
        <v>2025</v>
      </c>
      <c r="N24" t="s">
        <v>49</v>
      </c>
      <c r="O24" t="s">
        <v>50</v>
      </c>
      <c r="P24" t="s">
        <v>194</v>
      </c>
      <c r="Q24" t="s">
        <v>195</v>
      </c>
      <c r="R24">
        <v>19211</v>
      </c>
      <c r="S24" t="s">
        <v>53</v>
      </c>
      <c r="T24" t="s">
        <v>53</v>
      </c>
      <c r="U24" t="s">
        <v>49</v>
      </c>
      <c r="V24" t="s">
        <v>54</v>
      </c>
      <c r="W24" t="s">
        <v>196</v>
      </c>
      <c r="X24" t="s">
        <v>94</v>
      </c>
      <c r="Y24" t="s">
        <v>49</v>
      </c>
      <c r="Z24">
        <v>0</v>
      </c>
      <c r="AA24" t="s">
        <v>55</v>
      </c>
      <c r="AD24" t="s">
        <v>29</v>
      </c>
      <c r="AJ24" t="s">
        <v>197</v>
      </c>
      <c r="AK24">
        <f>COUNTA(Table1[[#This Row],[DATA]:[Complements]])</f>
        <v>2</v>
      </c>
      <c r="AL24">
        <f>COUNTA(Table1[[#This Row],[Gender]:[Legal]])</f>
        <v>0</v>
      </c>
      <c r="AM24">
        <f>Table1[[#This Row],[Count Aceleradores]]+Table1[[#This Row],[Count T&amp;T]]</f>
        <v>2</v>
      </c>
    </row>
    <row r="25" spans="1:39">
      <c r="A25" t="s">
        <v>39</v>
      </c>
      <c r="B25" t="s">
        <v>40</v>
      </c>
      <c r="C25" t="s">
        <v>191</v>
      </c>
      <c r="D25" t="s">
        <v>85</v>
      </c>
      <c r="E25" t="s">
        <v>135</v>
      </c>
      <c r="F25" t="s">
        <v>44</v>
      </c>
      <c r="G25" s="6" t="s">
        <v>198</v>
      </c>
      <c r="H25" t="s">
        <v>199</v>
      </c>
      <c r="I25">
        <v>3</v>
      </c>
      <c r="J25" s="13" t="s">
        <v>89</v>
      </c>
      <c r="K25" t="s">
        <v>200</v>
      </c>
      <c r="L25">
        <v>2025</v>
      </c>
      <c r="N25" t="s">
        <v>49</v>
      </c>
      <c r="O25" t="s">
        <v>50</v>
      </c>
      <c r="P25" t="s">
        <v>122</v>
      </c>
      <c r="Q25" t="s">
        <v>201</v>
      </c>
      <c r="R25">
        <v>19205</v>
      </c>
      <c r="S25" t="s">
        <v>53</v>
      </c>
      <c r="T25" t="s">
        <v>53</v>
      </c>
      <c r="U25" t="s">
        <v>49</v>
      </c>
      <c r="V25" t="s">
        <v>115</v>
      </c>
      <c r="W25" t="s">
        <v>49</v>
      </c>
      <c r="X25" t="s">
        <v>49</v>
      </c>
      <c r="Y25" t="s">
        <v>49</v>
      </c>
      <c r="Z25">
        <v>0</v>
      </c>
      <c r="AA25" t="s">
        <v>55</v>
      </c>
      <c r="AC25" t="s">
        <v>28</v>
      </c>
      <c r="AD25" t="s">
        <v>29</v>
      </c>
      <c r="AI25" t="s">
        <v>34</v>
      </c>
      <c r="AJ25" t="s">
        <v>202</v>
      </c>
      <c r="AK25">
        <f>COUNTA(Table1[[#This Row],[DATA]:[Complements]])</f>
        <v>3</v>
      </c>
      <c r="AL25">
        <f>COUNTA(Table1[[#This Row],[Gender]:[Legal]])</f>
        <v>1</v>
      </c>
      <c r="AM25">
        <f>Table1[[#This Row],[Count Aceleradores]]+Table1[[#This Row],[Count T&amp;T]]</f>
        <v>4</v>
      </c>
    </row>
    <row r="26" spans="1:39">
      <c r="A26" t="s">
        <v>39</v>
      </c>
      <c r="B26" t="s">
        <v>40</v>
      </c>
      <c r="C26" t="s">
        <v>191</v>
      </c>
      <c r="D26" t="s">
        <v>59</v>
      </c>
      <c r="E26" t="s">
        <v>185</v>
      </c>
      <c r="F26" t="s">
        <v>44</v>
      </c>
      <c r="G26" s="6" t="s">
        <v>203</v>
      </c>
      <c r="H26" t="s">
        <v>204</v>
      </c>
      <c r="I26">
        <v>5</v>
      </c>
      <c r="J26" t="s">
        <v>63</v>
      </c>
      <c r="K26" t="s">
        <v>205</v>
      </c>
      <c r="L26">
        <v>2025</v>
      </c>
      <c r="N26" t="s">
        <v>49</v>
      </c>
      <c r="O26" t="s">
        <v>50</v>
      </c>
      <c r="P26" t="s">
        <v>206</v>
      </c>
      <c r="Q26" t="s">
        <v>207</v>
      </c>
      <c r="R26">
        <v>19206</v>
      </c>
      <c r="S26" t="s">
        <v>53</v>
      </c>
      <c r="T26" t="s">
        <v>53</v>
      </c>
      <c r="U26" t="s">
        <v>49</v>
      </c>
      <c r="V26" t="s">
        <v>54</v>
      </c>
      <c r="W26" t="s">
        <v>49</v>
      </c>
      <c r="X26" t="s">
        <v>49</v>
      </c>
      <c r="Y26" t="s">
        <v>49</v>
      </c>
      <c r="Z26">
        <v>0</v>
      </c>
      <c r="AC26" t="s">
        <v>28</v>
      </c>
      <c r="AF26" t="s">
        <v>31</v>
      </c>
      <c r="AG26" t="s">
        <v>32</v>
      </c>
      <c r="AJ26" t="s">
        <v>208</v>
      </c>
      <c r="AK26">
        <f>COUNTA(Table1[[#This Row],[DATA]:[Complements]])</f>
        <v>1</v>
      </c>
      <c r="AL26">
        <f>COUNTA(Table1[[#This Row],[Gender]:[Legal]])</f>
        <v>2</v>
      </c>
      <c r="AM26">
        <f>Table1[[#This Row],[Count Aceleradores]]+Table1[[#This Row],[Count T&amp;T]]</f>
        <v>3</v>
      </c>
    </row>
    <row r="27" spans="1:39">
      <c r="A27" t="s">
        <v>209</v>
      </c>
      <c r="B27" t="s">
        <v>210</v>
      </c>
      <c r="C27" t="s">
        <v>211</v>
      </c>
      <c r="D27" t="s">
        <v>42</v>
      </c>
      <c r="E27" t="s">
        <v>212</v>
      </c>
      <c r="F27" t="s">
        <v>44</v>
      </c>
      <c r="G27" s="6" t="s">
        <v>213</v>
      </c>
      <c r="H27" t="s">
        <v>214</v>
      </c>
      <c r="I27">
        <v>4</v>
      </c>
      <c r="J27" t="s">
        <v>47</v>
      </c>
      <c r="K27" t="s">
        <v>215</v>
      </c>
      <c r="L27">
        <v>2025</v>
      </c>
      <c r="N27" t="s">
        <v>49</v>
      </c>
      <c r="O27" t="s">
        <v>50</v>
      </c>
      <c r="P27" t="s">
        <v>216</v>
      </c>
      <c r="Q27" t="s">
        <v>217</v>
      </c>
      <c r="R27">
        <v>19649</v>
      </c>
      <c r="S27" t="s">
        <v>53</v>
      </c>
      <c r="T27" t="s">
        <v>53</v>
      </c>
      <c r="U27" t="s">
        <v>49</v>
      </c>
      <c r="V27" t="s">
        <v>54</v>
      </c>
      <c r="W27" t="s">
        <v>49</v>
      </c>
      <c r="X27" t="s">
        <v>49</v>
      </c>
      <c r="Y27" t="s">
        <v>49</v>
      </c>
      <c r="Z27">
        <v>0</v>
      </c>
      <c r="AD27" t="s">
        <v>29</v>
      </c>
      <c r="AJ27" t="s">
        <v>29</v>
      </c>
      <c r="AK27">
        <f>COUNTA(Table1[[#This Row],[DATA]:[Complements]])</f>
        <v>1</v>
      </c>
      <c r="AL27">
        <f>COUNTA(Table1[[#This Row],[Gender]:[Legal]])</f>
        <v>0</v>
      </c>
      <c r="AM27">
        <f>Table1[[#This Row],[Count Aceleradores]]+Table1[[#This Row],[Count T&amp;T]]</f>
        <v>1</v>
      </c>
    </row>
    <row r="28" spans="1:39">
      <c r="A28" t="s">
        <v>209</v>
      </c>
      <c r="B28" t="s">
        <v>210</v>
      </c>
      <c r="C28" t="s">
        <v>211</v>
      </c>
      <c r="D28" t="s">
        <v>42</v>
      </c>
      <c r="E28" t="s">
        <v>212</v>
      </c>
      <c r="F28" t="s">
        <v>44</v>
      </c>
      <c r="G28" s="6" t="s">
        <v>218</v>
      </c>
      <c r="H28" t="s">
        <v>219</v>
      </c>
      <c r="I28">
        <v>3</v>
      </c>
      <c r="J28" t="s">
        <v>47</v>
      </c>
      <c r="K28" t="s">
        <v>215</v>
      </c>
      <c r="L28">
        <v>2025</v>
      </c>
      <c r="N28" t="s">
        <v>49</v>
      </c>
      <c r="O28" t="s">
        <v>50</v>
      </c>
      <c r="P28" t="s">
        <v>220</v>
      </c>
      <c r="Q28" t="s">
        <v>217</v>
      </c>
      <c r="R28">
        <v>19651</v>
      </c>
      <c r="S28" t="s">
        <v>53</v>
      </c>
      <c r="T28" t="s">
        <v>53</v>
      </c>
      <c r="U28" t="s">
        <v>49</v>
      </c>
      <c r="V28" t="s">
        <v>54</v>
      </c>
      <c r="W28" t="s">
        <v>49</v>
      </c>
      <c r="X28" t="s">
        <v>49</v>
      </c>
      <c r="Y28" t="s">
        <v>49</v>
      </c>
      <c r="Z28">
        <v>0</v>
      </c>
      <c r="AD28" t="s">
        <v>29</v>
      </c>
      <c r="AJ28" t="s">
        <v>29</v>
      </c>
      <c r="AK28">
        <f>COUNTA(Table1[[#This Row],[DATA]:[Complements]])</f>
        <v>1</v>
      </c>
      <c r="AL28">
        <f>COUNTA(Table1[[#This Row],[Gender]:[Legal]])</f>
        <v>0</v>
      </c>
      <c r="AM28">
        <f>Table1[[#This Row],[Count Aceleradores]]+Table1[[#This Row],[Count T&amp;T]]</f>
        <v>1</v>
      </c>
    </row>
    <row r="29" spans="1:39">
      <c r="A29" t="s">
        <v>209</v>
      </c>
      <c r="B29" t="s">
        <v>210</v>
      </c>
      <c r="C29" t="s">
        <v>211</v>
      </c>
      <c r="D29" t="s">
        <v>42</v>
      </c>
      <c r="E29" t="s">
        <v>212</v>
      </c>
      <c r="F29" t="s">
        <v>44</v>
      </c>
      <c r="G29" s="6" t="s">
        <v>221</v>
      </c>
      <c r="H29" t="s">
        <v>222</v>
      </c>
      <c r="I29">
        <v>3</v>
      </c>
      <c r="J29" t="s">
        <v>47</v>
      </c>
      <c r="K29" t="s">
        <v>223</v>
      </c>
      <c r="L29">
        <v>2025</v>
      </c>
      <c r="N29" t="s">
        <v>49</v>
      </c>
      <c r="O29" t="s">
        <v>50</v>
      </c>
      <c r="P29" t="s">
        <v>224</v>
      </c>
      <c r="Q29" t="s">
        <v>217</v>
      </c>
      <c r="R29">
        <v>19929</v>
      </c>
      <c r="S29" t="s">
        <v>53</v>
      </c>
      <c r="T29" t="s">
        <v>53</v>
      </c>
      <c r="U29" t="s">
        <v>49</v>
      </c>
      <c r="V29" t="s">
        <v>54</v>
      </c>
      <c r="W29" t="s">
        <v>49</v>
      </c>
      <c r="X29" t="s">
        <v>49</v>
      </c>
      <c r="Y29" t="s">
        <v>49</v>
      </c>
      <c r="Z29">
        <v>0</v>
      </c>
      <c r="AA29" t="s">
        <v>55</v>
      </c>
      <c r="AB29" t="s">
        <v>56</v>
      </c>
      <c r="AC29" t="s">
        <v>28</v>
      </c>
      <c r="AJ29" t="s">
        <v>225</v>
      </c>
      <c r="AK29">
        <f>COUNTA(Table1[[#This Row],[DATA]:[Complements]])</f>
        <v>3</v>
      </c>
      <c r="AL29">
        <f>COUNTA(Table1[[#This Row],[Gender]:[Legal]])</f>
        <v>0</v>
      </c>
      <c r="AM29">
        <f>Table1[[#This Row],[Count Aceleradores]]+Table1[[#This Row],[Count T&amp;T]]</f>
        <v>3</v>
      </c>
    </row>
    <row r="30" spans="1:39">
      <c r="A30" t="s">
        <v>209</v>
      </c>
      <c r="B30" t="s">
        <v>210</v>
      </c>
      <c r="C30" t="s">
        <v>211</v>
      </c>
      <c r="D30" t="s">
        <v>42</v>
      </c>
      <c r="E30" t="s">
        <v>226</v>
      </c>
      <c r="F30" t="s">
        <v>44</v>
      </c>
      <c r="G30" s="6" t="s">
        <v>227</v>
      </c>
      <c r="H30" t="s">
        <v>228</v>
      </c>
      <c r="I30">
        <v>3</v>
      </c>
      <c r="J30" t="s">
        <v>47</v>
      </c>
      <c r="K30" t="s">
        <v>229</v>
      </c>
      <c r="L30">
        <v>2025</v>
      </c>
      <c r="N30" t="s">
        <v>49</v>
      </c>
      <c r="O30" t="s">
        <v>50</v>
      </c>
      <c r="P30" t="s">
        <v>230</v>
      </c>
      <c r="Q30" t="s">
        <v>231</v>
      </c>
      <c r="R30">
        <v>19653</v>
      </c>
      <c r="S30" t="s">
        <v>53</v>
      </c>
      <c r="T30" t="s">
        <v>53</v>
      </c>
      <c r="U30" t="s">
        <v>49</v>
      </c>
      <c r="V30" t="s">
        <v>54</v>
      </c>
      <c r="W30" t="s">
        <v>49</v>
      </c>
      <c r="X30" t="s">
        <v>49</v>
      </c>
      <c r="Y30" t="s">
        <v>49</v>
      </c>
      <c r="Z30">
        <v>0</v>
      </c>
      <c r="AE30" t="s">
        <v>30</v>
      </c>
      <c r="AJ30" t="s">
        <v>30</v>
      </c>
      <c r="AK30">
        <f>COUNTA(Table1[[#This Row],[DATA]:[Complements]])</f>
        <v>0</v>
      </c>
      <c r="AL30">
        <f>COUNTA(Table1[[#This Row],[Gender]:[Legal]])</f>
        <v>1</v>
      </c>
      <c r="AM30">
        <f>Table1[[#This Row],[Count Aceleradores]]+Table1[[#This Row],[Count T&amp;T]]</f>
        <v>1</v>
      </c>
    </row>
    <row r="31" spans="1:39">
      <c r="A31" t="s">
        <v>209</v>
      </c>
      <c r="B31" t="s">
        <v>210</v>
      </c>
      <c r="C31" t="s">
        <v>211</v>
      </c>
      <c r="D31" t="s">
        <v>42</v>
      </c>
      <c r="E31" t="s">
        <v>226</v>
      </c>
      <c r="F31" t="s">
        <v>44</v>
      </c>
      <c r="G31" s="6" t="s">
        <v>232</v>
      </c>
      <c r="H31" t="s">
        <v>233</v>
      </c>
      <c r="I31">
        <v>2</v>
      </c>
      <c r="J31" t="s">
        <v>47</v>
      </c>
      <c r="K31" t="s">
        <v>229</v>
      </c>
      <c r="L31">
        <v>2025</v>
      </c>
      <c r="N31" t="s">
        <v>49</v>
      </c>
      <c r="O31" t="s">
        <v>50</v>
      </c>
      <c r="P31" t="s">
        <v>234</v>
      </c>
      <c r="Q31" t="s">
        <v>231</v>
      </c>
      <c r="R31">
        <v>19655</v>
      </c>
      <c r="S31" t="s">
        <v>53</v>
      </c>
      <c r="T31" t="s">
        <v>53</v>
      </c>
      <c r="U31" t="s">
        <v>49</v>
      </c>
      <c r="V31" t="s">
        <v>54</v>
      </c>
      <c r="W31" t="s">
        <v>49</v>
      </c>
      <c r="X31" t="s">
        <v>49</v>
      </c>
      <c r="Y31" t="s">
        <v>49</v>
      </c>
      <c r="Z31">
        <v>0</v>
      </c>
      <c r="AD31" t="s">
        <v>29</v>
      </c>
      <c r="AJ31" t="s">
        <v>29</v>
      </c>
      <c r="AK31">
        <f>COUNTA(Table1[[#This Row],[DATA]:[Complements]])</f>
        <v>1</v>
      </c>
      <c r="AL31">
        <f>COUNTA(Table1[[#This Row],[Gender]:[Legal]])</f>
        <v>0</v>
      </c>
      <c r="AM31">
        <f>Table1[[#This Row],[Count Aceleradores]]+Table1[[#This Row],[Count T&amp;T]]</f>
        <v>1</v>
      </c>
    </row>
    <row r="32" spans="1:39">
      <c r="A32" t="s">
        <v>209</v>
      </c>
      <c r="B32" t="s">
        <v>210</v>
      </c>
      <c r="C32" t="s">
        <v>211</v>
      </c>
      <c r="D32" t="s">
        <v>42</v>
      </c>
      <c r="E32" t="s">
        <v>150</v>
      </c>
      <c r="F32" t="s">
        <v>44</v>
      </c>
      <c r="G32" s="6" t="s">
        <v>235</v>
      </c>
      <c r="H32" t="s">
        <v>236</v>
      </c>
      <c r="I32">
        <v>3</v>
      </c>
      <c r="J32" t="s">
        <v>47</v>
      </c>
      <c r="K32" s="13" t="s">
        <v>223</v>
      </c>
      <c r="L32">
        <v>2025</v>
      </c>
      <c r="N32" t="s">
        <v>49</v>
      </c>
      <c r="O32" t="s">
        <v>50</v>
      </c>
      <c r="P32" t="s">
        <v>237</v>
      </c>
      <c r="Q32" t="s">
        <v>238</v>
      </c>
      <c r="R32">
        <v>19656</v>
      </c>
      <c r="S32" t="s">
        <v>53</v>
      </c>
      <c r="T32" t="s">
        <v>53</v>
      </c>
      <c r="U32" t="s">
        <v>49</v>
      </c>
      <c r="V32" t="s">
        <v>54</v>
      </c>
      <c r="W32" t="s">
        <v>49</v>
      </c>
      <c r="X32" t="s">
        <v>49</v>
      </c>
      <c r="Y32" t="s">
        <v>49</v>
      </c>
      <c r="Z32">
        <v>0</v>
      </c>
      <c r="AD32" t="s">
        <v>29</v>
      </c>
      <c r="AJ32" t="s">
        <v>29</v>
      </c>
      <c r="AK32">
        <f>COUNTA(Table1[[#This Row],[DATA]:[Complements]])</f>
        <v>1</v>
      </c>
      <c r="AL32">
        <f>COUNTA(Table1[[#This Row],[Gender]:[Legal]])</f>
        <v>0</v>
      </c>
      <c r="AM32">
        <f>Table1[[#This Row],[Count Aceleradores]]+Table1[[#This Row],[Count T&amp;T]]</f>
        <v>1</v>
      </c>
    </row>
    <row r="33" spans="1:39">
      <c r="A33" t="s">
        <v>209</v>
      </c>
      <c r="B33" t="s">
        <v>210</v>
      </c>
      <c r="C33" t="s">
        <v>211</v>
      </c>
      <c r="D33" t="s">
        <v>42</v>
      </c>
      <c r="E33" t="s">
        <v>150</v>
      </c>
      <c r="F33" t="s">
        <v>44</v>
      </c>
      <c r="G33" s="6" t="s">
        <v>239</v>
      </c>
      <c r="H33" t="s">
        <v>240</v>
      </c>
      <c r="I33">
        <v>4</v>
      </c>
      <c r="J33" t="s">
        <v>47</v>
      </c>
      <c r="K33" t="s">
        <v>241</v>
      </c>
      <c r="L33">
        <v>2025</v>
      </c>
      <c r="N33" t="s">
        <v>49</v>
      </c>
      <c r="O33" t="s">
        <v>50</v>
      </c>
      <c r="P33" t="s">
        <v>242</v>
      </c>
      <c r="Q33" t="s">
        <v>238</v>
      </c>
      <c r="R33">
        <v>19662</v>
      </c>
      <c r="S33" t="s">
        <v>53</v>
      </c>
      <c r="T33" t="s">
        <v>53</v>
      </c>
      <c r="U33" t="s">
        <v>49</v>
      </c>
      <c r="V33" t="s">
        <v>54</v>
      </c>
      <c r="W33" t="s">
        <v>49</v>
      </c>
      <c r="X33" t="s">
        <v>49</v>
      </c>
      <c r="Y33" t="s">
        <v>49</v>
      </c>
      <c r="Z33">
        <v>0</v>
      </c>
      <c r="AA33" t="s">
        <v>55</v>
      </c>
      <c r="AJ33" t="s">
        <v>55</v>
      </c>
      <c r="AK33">
        <f>COUNTA(Table1[[#This Row],[DATA]:[Complements]])</f>
        <v>1</v>
      </c>
      <c r="AL33">
        <f>COUNTA(Table1[[#This Row],[Gender]:[Legal]])</f>
        <v>0</v>
      </c>
      <c r="AM33">
        <f>Table1[[#This Row],[Count Aceleradores]]+Table1[[#This Row],[Count T&amp;T]]</f>
        <v>1</v>
      </c>
    </row>
    <row r="34" spans="1:39">
      <c r="A34" t="s">
        <v>209</v>
      </c>
      <c r="B34" t="s">
        <v>210</v>
      </c>
      <c r="C34" t="s">
        <v>211</v>
      </c>
      <c r="D34" t="s">
        <v>42</v>
      </c>
      <c r="E34" t="s">
        <v>43</v>
      </c>
      <c r="F34" t="s">
        <v>44</v>
      </c>
      <c r="G34" s="6" t="s">
        <v>243</v>
      </c>
      <c r="H34" t="s">
        <v>244</v>
      </c>
      <c r="I34">
        <v>1</v>
      </c>
      <c r="J34" t="s">
        <v>47</v>
      </c>
      <c r="K34" t="s">
        <v>245</v>
      </c>
      <c r="L34">
        <v>2025</v>
      </c>
      <c r="N34" t="s">
        <v>49</v>
      </c>
      <c r="O34" t="s">
        <v>50</v>
      </c>
      <c r="P34" t="s">
        <v>246</v>
      </c>
      <c r="Q34" t="s">
        <v>247</v>
      </c>
      <c r="R34">
        <v>19663</v>
      </c>
      <c r="S34" t="s">
        <v>53</v>
      </c>
      <c r="T34" t="s">
        <v>53</v>
      </c>
      <c r="U34" t="s">
        <v>49</v>
      </c>
      <c r="V34" t="s">
        <v>54</v>
      </c>
      <c r="W34" t="s">
        <v>49</v>
      </c>
      <c r="X34" t="s">
        <v>49</v>
      </c>
      <c r="Y34" t="s">
        <v>49</v>
      </c>
      <c r="Z34">
        <v>0</v>
      </c>
      <c r="AE34" t="s">
        <v>30</v>
      </c>
      <c r="AF34" t="s">
        <v>31</v>
      </c>
      <c r="AG34" t="s">
        <v>32</v>
      </c>
      <c r="AH34" t="s">
        <v>33</v>
      </c>
      <c r="AJ34" t="s">
        <v>67</v>
      </c>
      <c r="AK34">
        <f>COUNTA(Table1[[#This Row],[DATA]:[Complements]])</f>
        <v>0</v>
      </c>
      <c r="AL34">
        <f>COUNTA(Table1[[#This Row],[Gender]:[Legal]])</f>
        <v>4</v>
      </c>
      <c r="AM34">
        <f>Table1[[#This Row],[Count Aceleradores]]+Table1[[#This Row],[Count T&amp;T]]</f>
        <v>4</v>
      </c>
    </row>
    <row r="35" spans="1:39">
      <c r="A35" t="s">
        <v>209</v>
      </c>
      <c r="B35" t="s">
        <v>210</v>
      </c>
      <c r="C35" t="s">
        <v>211</v>
      </c>
      <c r="D35" t="s">
        <v>42</v>
      </c>
      <c r="E35" t="s">
        <v>248</v>
      </c>
      <c r="F35" t="s">
        <v>44</v>
      </c>
      <c r="G35" s="6" t="s">
        <v>249</v>
      </c>
      <c r="H35" t="s">
        <v>250</v>
      </c>
      <c r="I35">
        <v>3</v>
      </c>
      <c r="J35" t="s">
        <v>47</v>
      </c>
      <c r="K35" t="s">
        <v>251</v>
      </c>
      <c r="L35">
        <v>2025</v>
      </c>
      <c r="N35" t="s">
        <v>49</v>
      </c>
      <c r="O35" t="s">
        <v>50</v>
      </c>
      <c r="P35" t="s">
        <v>252</v>
      </c>
      <c r="Q35" t="s">
        <v>253</v>
      </c>
      <c r="R35">
        <v>19665</v>
      </c>
      <c r="S35" t="s">
        <v>53</v>
      </c>
      <c r="T35" t="s">
        <v>53</v>
      </c>
      <c r="U35" t="s">
        <v>49</v>
      </c>
      <c r="V35" t="s">
        <v>54</v>
      </c>
      <c r="W35" t="s">
        <v>49</v>
      </c>
      <c r="X35" t="s">
        <v>49</v>
      </c>
      <c r="Y35" t="s">
        <v>49</v>
      </c>
      <c r="Z35">
        <v>0</v>
      </c>
      <c r="AB35" t="s">
        <v>56</v>
      </c>
      <c r="AC35" t="s">
        <v>28</v>
      </c>
      <c r="AJ35" t="s">
        <v>254</v>
      </c>
      <c r="AK35">
        <f>COUNTA(Table1[[#This Row],[DATA]:[Complements]])</f>
        <v>2</v>
      </c>
      <c r="AL35">
        <f>COUNTA(Table1[[#This Row],[Gender]:[Legal]])</f>
        <v>0</v>
      </c>
      <c r="AM35">
        <f>Table1[[#This Row],[Count Aceleradores]]+Table1[[#This Row],[Count T&amp;T]]</f>
        <v>2</v>
      </c>
    </row>
    <row r="36" spans="1:39">
      <c r="A36" t="s">
        <v>209</v>
      </c>
      <c r="B36" t="s">
        <v>210</v>
      </c>
      <c r="C36" t="s">
        <v>211</v>
      </c>
      <c r="D36" t="s">
        <v>42</v>
      </c>
      <c r="E36" t="s">
        <v>248</v>
      </c>
      <c r="F36" t="s">
        <v>44</v>
      </c>
      <c r="G36" s="6" t="s">
        <v>255</v>
      </c>
      <c r="H36" t="s">
        <v>256</v>
      </c>
      <c r="I36">
        <v>1</v>
      </c>
      <c r="J36" t="s">
        <v>47</v>
      </c>
      <c r="K36" t="s">
        <v>251</v>
      </c>
      <c r="L36">
        <v>2025</v>
      </c>
      <c r="N36" t="s">
        <v>49</v>
      </c>
      <c r="O36" t="s">
        <v>50</v>
      </c>
      <c r="P36" t="s">
        <v>257</v>
      </c>
      <c r="Q36" t="s">
        <v>253</v>
      </c>
      <c r="R36">
        <v>19666</v>
      </c>
      <c r="S36" t="s">
        <v>53</v>
      </c>
      <c r="T36" t="s">
        <v>53</v>
      </c>
      <c r="U36" t="s">
        <v>49</v>
      </c>
      <c r="V36" t="s">
        <v>54</v>
      </c>
      <c r="W36" t="s">
        <v>49</v>
      </c>
      <c r="X36" t="s">
        <v>49</v>
      </c>
      <c r="Y36" t="s">
        <v>49</v>
      </c>
      <c r="Z36">
        <v>0</v>
      </c>
      <c r="AB36" t="s">
        <v>56</v>
      </c>
      <c r="AC36" t="s">
        <v>28</v>
      </c>
      <c r="AJ36" t="s">
        <v>254</v>
      </c>
      <c r="AK36">
        <f>COUNTA(Table1[[#This Row],[DATA]:[Complements]])</f>
        <v>2</v>
      </c>
      <c r="AL36">
        <f>COUNTA(Table1[[#This Row],[Gender]:[Legal]])</f>
        <v>0</v>
      </c>
      <c r="AM36">
        <f>Table1[[#This Row],[Count Aceleradores]]+Table1[[#This Row],[Count T&amp;T]]</f>
        <v>2</v>
      </c>
    </row>
    <row r="37" spans="1:39">
      <c r="A37" t="s">
        <v>209</v>
      </c>
      <c r="B37" t="s">
        <v>210</v>
      </c>
      <c r="C37" t="s">
        <v>211</v>
      </c>
      <c r="D37" t="s">
        <v>107</v>
      </c>
      <c r="E37" t="s">
        <v>125</v>
      </c>
      <c r="F37" t="s">
        <v>44</v>
      </c>
      <c r="G37" s="6" t="s">
        <v>258</v>
      </c>
      <c r="H37" t="s">
        <v>259</v>
      </c>
      <c r="I37">
        <v>6</v>
      </c>
      <c r="J37" t="s">
        <v>111</v>
      </c>
      <c r="K37" t="s">
        <v>260</v>
      </c>
      <c r="L37">
        <v>2025</v>
      </c>
      <c r="N37" t="s">
        <v>49</v>
      </c>
      <c r="O37" t="s">
        <v>50</v>
      </c>
      <c r="P37" t="s">
        <v>261</v>
      </c>
      <c r="Q37" t="s">
        <v>129</v>
      </c>
      <c r="R37">
        <v>19557</v>
      </c>
      <c r="S37" t="s">
        <v>53</v>
      </c>
      <c r="T37" t="s">
        <v>53</v>
      </c>
      <c r="U37" t="s">
        <v>49</v>
      </c>
      <c r="V37" t="s">
        <v>115</v>
      </c>
      <c r="W37" t="s">
        <v>49</v>
      </c>
      <c r="X37" t="s">
        <v>49</v>
      </c>
      <c r="Y37" t="s">
        <v>49</v>
      </c>
      <c r="Z37">
        <v>0</v>
      </c>
      <c r="AD37" t="s">
        <v>29</v>
      </c>
      <c r="AI37" t="s">
        <v>34</v>
      </c>
      <c r="AJ37" t="s">
        <v>262</v>
      </c>
      <c r="AK37">
        <f>COUNTA(Table1[[#This Row],[DATA]:[Complements]])</f>
        <v>1</v>
      </c>
      <c r="AL37">
        <f>COUNTA(Table1[[#This Row],[Gender]:[Legal]])</f>
        <v>1</v>
      </c>
      <c r="AM37">
        <f>Table1[[#This Row],[Count Aceleradores]]+Table1[[#This Row],[Count T&amp;T]]</f>
        <v>2</v>
      </c>
    </row>
    <row r="38" spans="1:39">
      <c r="A38" t="s">
        <v>209</v>
      </c>
      <c r="B38" t="s">
        <v>210</v>
      </c>
      <c r="C38" t="s">
        <v>211</v>
      </c>
      <c r="D38" t="s">
        <v>107</v>
      </c>
      <c r="E38" t="s">
        <v>125</v>
      </c>
      <c r="F38" t="s">
        <v>44</v>
      </c>
      <c r="G38" s="6" t="s">
        <v>263</v>
      </c>
      <c r="H38" t="s">
        <v>264</v>
      </c>
      <c r="I38">
        <v>4</v>
      </c>
      <c r="J38" t="s">
        <v>111</v>
      </c>
      <c r="K38" t="s">
        <v>260</v>
      </c>
      <c r="L38">
        <v>2025</v>
      </c>
      <c r="N38" t="s">
        <v>49</v>
      </c>
      <c r="O38" t="s">
        <v>50</v>
      </c>
      <c r="P38" t="s">
        <v>261</v>
      </c>
      <c r="Q38" t="s">
        <v>129</v>
      </c>
      <c r="R38">
        <v>19621</v>
      </c>
      <c r="S38" t="s">
        <v>53</v>
      </c>
      <c r="T38" t="s">
        <v>53</v>
      </c>
      <c r="U38" t="s">
        <v>49</v>
      </c>
      <c r="V38" t="s">
        <v>115</v>
      </c>
      <c r="W38" t="s">
        <v>49</v>
      </c>
      <c r="X38" t="s">
        <v>49</v>
      </c>
      <c r="Y38" t="s">
        <v>49</v>
      </c>
      <c r="Z38">
        <v>0</v>
      </c>
      <c r="AA38" t="s">
        <v>55</v>
      </c>
      <c r="AD38" t="s">
        <v>29</v>
      </c>
      <c r="AI38" t="s">
        <v>34</v>
      </c>
      <c r="AJ38" t="s">
        <v>265</v>
      </c>
      <c r="AK38">
        <f>COUNTA(Table1[[#This Row],[DATA]:[Complements]])</f>
        <v>2</v>
      </c>
      <c r="AL38">
        <f>COUNTA(Table1[[#This Row],[Gender]:[Legal]])</f>
        <v>1</v>
      </c>
      <c r="AM38">
        <f>Table1[[#This Row],[Count Aceleradores]]+Table1[[#This Row],[Count T&amp;T]]</f>
        <v>3</v>
      </c>
    </row>
    <row r="39" spans="1:39">
      <c r="A39" t="s">
        <v>209</v>
      </c>
      <c r="B39" t="s">
        <v>210</v>
      </c>
      <c r="C39" t="s">
        <v>211</v>
      </c>
      <c r="D39" t="s">
        <v>107</v>
      </c>
      <c r="E39" t="s">
        <v>125</v>
      </c>
      <c r="F39" t="s">
        <v>44</v>
      </c>
      <c r="G39" s="6" t="s">
        <v>266</v>
      </c>
      <c r="H39" t="s">
        <v>267</v>
      </c>
      <c r="I39">
        <v>5</v>
      </c>
      <c r="J39" t="s">
        <v>111</v>
      </c>
      <c r="K39" t="s">
        <v>260</v>
      </c>
      <c r="L39">
        <v>2025</v>
      </c>
      <c r="N39" t="s">
        <v>49</v>
      </c>
      <c r="O39" t="s">
        <v>50</v>
      </c>
      <c r="P39" t="s">
        <v>261</v>
      </c>
      <c r="Q39" t="s">
        <v>129</v>
      </c>
      <c r="R39">
        <v>19623</v>
      </c>
      <c r="S39" t="s">
        <v>53</v>
      </c>
      <c r="T39" t="s">
        <v>53</v>
      </c>
      <c r="U39" t="s">
        <v>49</v>
      </c>
      <c r="V39" t="s">
        <v>115</v>
      </c>
      <c r="W39" t="s">
        <v>49</v>
      </c>
      <c r="X39" t="s">
        <v>49</v>
      </c>
      <c r="Y39" t="s">
        <v>49</v>
      </c>
      <c r="Z39">
        <v>0</v>
      </c>
      <c r="AD39" t="s">
        <v>29</v>
      </c>
      <c r="AI39" t="s">
        <v>34</v>
      </c>
      <c r="AJ39" t="s">
        <v>262</v>
      </c>
      <c r="AK39">
        <f>COUNTA(Table1[[#This Row],[DATA]:[Complements]])</f>
        <v>1</v>
      </c>
      <c r="AL39">
        <f>COUNTA(Table1[[#This Row],[Gender]:[Legal]])</f>
        <v>1</v>
      </c>
      <c r="AM39">
        <f>Table1[[#This Row],[Count Aceleradores]]+Table1[[#This Row],[Count T&amp;T]]</f>
        <v>2</v>
      </c>
    </row>
    <row r="40" spans="1:39">
      <c r="A40" t="s">
        <v>209</v>
      </c>
      <c r="B40" t="s">
        <v>210</v>
      </c>
      <c r="C40" t="s">
        <v>211</v>
      </c>
      <c r="D40" t="s">
        <v>107</v>
      </c>
      <c r="E40" t="s">
        <v>108</v>
      </c>
      <c r="F40" t="s">
        <v>44</v>
      </c>
      <c r="G40" s="6" t="s">
        <v>268</v>
      </c>
      <c r="H40" t="s">
        <v>269</v>
      </c>
      <c r="I40">
        <v>3</v>
      </c>
      <c r="J40" t="s">
        <v>111</v>
      </c>
      <c r="K40" t="s">
        <v>270</v>
      </c>
      <c r="L40">
        <v>2025</v>
      </c>
      <c r="N40" t="s">
        <v>49</v>
      </c>
      <c r="O40" t="s">
        <v>50</v>
      </c>
      <c r="P40" t="s">
        <v>261</v>
      </c>
      <c r="Q40" t="s">
        <v>165</v>
      </c>
      <c r="R40">
        <v>19625</v>
      </c>
      <c r="S40" t="s">
        <v>53</v>
      </c>
      <c r="T40" t="s">
        <v>53</v>
      </c>
      <c r="U40" t="s">
        <v>49</v>
      </c>
      <c r="V40" t="s">
        <v>115</v>
      </c>
      <c r="W40" t="s">
        <v>49</v>
      </c>
      <c r="X40" t="s">
        <v>49</v>
      </c>
      <c r="Y40" t="s">
        <v>49</v>
      </c>
      <c r="Z40">
        <v>0</v>
      </c>
      <c r="AA40" t="s">
        <v>55</v>
      </c>
      <c r="AD40" t="s">
        <v>29</v>
      </c>
      <c r="AE40" t="s">
        <v>30</v>
      </c>
      <c r="AF40" t="s">
        <v>31</v>
      </c>
      <c r="AG40" t="s">
        <v>32</v>
      </c>
      <c r="AH40" t="s">
        <v>33</v>
      </c>
      <c r="AJ40" t="s">
        <v>271</v>
      </c>
      <c r="AK40">
        <f>COUNTA(Table1[[#This Row],[DATA]:[Complements]])</f>
        <v>2</v>
      </c>
      <c r="AL40">
        <f>COUNTA(Table1[[#This Row],[Gender]:[Legal]])</f>
        <v>4</v>
      </c>
      <c r="AM40">
        <f>Table1[[#This Row],[Count Aceleradores]]+Table1[[#This Row],[Count T&amp;T]]</f>
        <v>6</v>
      </c>
    </row>
    <row r="41" spans="1:39">
      <c r="A41" t="s">
        <v>209</v>
      </c>
      <c r="B41" t="s">
        <v>210</v>
      </c>
      <c r="C41" t="s">
        <v>211</v>
      </c>
      <c r="D41" t="s">
        <v>107</v>
      </c>
      <c r="E41" t="s">
        <v>108</v>
      </c>
      <c r="F41" t="s">
        <v>44</v>
      </c>
      <c r="G41" s="6" t="s">
        <v>272</v>
      </c>
      <c r="H41" t="s">
        <v>273</v>
      </c>
      <c r="I41">
        <v>5</v>
      </c>
      <c r="J41" t="s">
        <v>111</v>
      </c>
      <c r="K41" t="s">
        <v>274</v>
      </c>
      <c r="L41">
        <v>2025</v>
      </c>
      <c r="N41" t="s">
        <v>49</v>
      </c>
      <c r="O41" t="s">
        <v>50</v>
      </c>
      <c r="P41" t="s">
        <v>261</v>
      </c>
      <c r="Q41" t="s">
        <v>165</v>
      </c>
      <c r="R41">
        <v>19624</v>
      </c>
      <c r="S41" t="s">
        <v>53</v>
      </c>
      <c r="T41" t="s">
        <v>53</v>
      </c>
      <c r="U41" t="s">
        <v>49</v>
      </c>
      <c r="V41" t="s">
        <v>115</v>
      </c>
      <c r="W41" t="s">
        <v>49</v>
      </c>
      <c r="X41" t="s">
        <v>49</v>
      </c>
      <c r="Y41" t="s">
        <v>49</v>
      </c>
      <c r="Z41">
        <v>0</v>
      </c>
      <c r="AD41" t="s">
        <v>29</v>
      </c>
      <c r="AE41" t="s">
        <v>30</v>
      </c>
      <c r="AF41" t="s">
        <v>31</v>
      </c>
      <c r="AG41" t="s">
        <v>32</v>
      </c>
      <c r="AH41" t="s">
        <v>33</v>
      </c>
      <c r="AJ41" t="s">
        <v>275</v>
      </c>
      <c r="AK41">
        <f>COUNTA(Table1[[#This Row],[DATA]:[Complements]])</f>
        <v>1</v>
      </c>
      <c r="AL41">
        <f>COUNTA(Table1[[#This Row],[Gender]:[Legal]])</f>
        <v>4</v>
      </c>
      <c r="AM41">
        <f>Table1[[#This Row],[Count Aceleradores]]+Table1[[#This Row],[Count T&amp;T]]</f>
        <v>5</v>
      </c>
    </row>
    <row r="42" spans="1:39">
      <c r="A42" t="s">
        <v>209</v>
      </c>
      <c r="B42" t="s">
        <v>210</v>
      </c>
      <c r="C42" t="s">
        <v>211</v>
      </c>
      <c r="D42" t="s">
        <v>107</v>
      </c>
      <c r="E42" t="s">
        <v>108</v>
      </c>
      <c r="F42" t="s">
        <v>44</v>
      </c>
      <c r="G42" s="6" t="s">
        <v>276</v>
      </c>
      <c r="H42" t="s">
        <v>277</v>
      </c>
      <c r="I42">
        <v>4</v>
      </c>
      <c r="J42" t="s">
        <v>111</v>
      </c>
      <c r="K42" t="s">
        <v>274</v>
      </c>
      <c r="L42">
        <v>2025</v>
      </c>
      <c r="N42" t="s">
        <v>49</v>
      </c>
      <c r="O42" t="s">
        <v>50</v>
      </c>
      <c r="P42" t="s">
        <v>261</v>
      </c>
      <c r="Q42" t="s">
        <v>165</v>
      </c>
      <c r="R42">
        <v>19626</v>
      </c>
      <c r="S42" t="s">
        <v>53</v>
      </c>
      <c r="T42" t="s">
        <v>53</v>
      </c>
      <c r="U42" t="s">
        <v>49</v>
      </c>
      <c r="V42" t="s">
        <v>115</v>
      </c>
      <c r="W42" t="s">
        <v>49</v>
      </c>
      <c r="X42" t="s">
        <v>49</v>
      </c>
      <c r="Y42" t="s">
        <v>49</v>
      </c>
      <c r="Z42">
        <v>0</v>
      </c>
      <c r="AA42" t="s">
        <v>55</v>
      </c>
      <c r="AD42" t="s">
        <v>29</v>
      </c>
      <c r="AE42" t="s">
        <v>30</v>
      </c>
      <c r="AF42" t="s">
        <v>31</v>
      </c>
      <c r="AG42" t="s">
        <v>32</v>
      </c>
      <c r="AH42" t="s">
        <v>33</v>
      </c>
      <c r="AJ42" t="s">
        <v>271</v>
      </c>
      <c r="AK42">
        <f>COUNTA(Table1[[#This Row],[DATA]:[Complements]])</f>
        <v>2</v>
      </c>
      <c r="AL42">
        <f>COUNTA(Table1[[#This Row],[Gender]:[Legal]])</f>
        <v>4</v>
      </c>
      <c r="AM42">
        <f>Table1[[#This Row],[Count Aceleradores]]+Table1[[#This Row],[Count T&amp;T]]</f>
        <v>6</v>
      </c>
    </row>
    <row r="43" spans="1:39">
      <c r="A43" t="s">
        <v>209</v>
      </c>
      <c r="B43" t="s">
        <v>210</v>
      </c>
      <c r="C43" t="s">
        <v>211</v>
      </c>
      <c r="D43" t="s">
        <v>107</v>
      </c>
      <c r="E43" t="s">
        <v>278</v>
      </c>
      <c r="F43" t="s">
        <v>44</v>
      </c>
      <c r="G43" s="6" t="s">
        <v>279</v>
      </c>
      <c r="H43" t="s">
        <v>280</v>
      </c>
      <c r="I43">
        <v>5</v>
      </c>
      <c r="J43" t="s">
        <v>111</v>
      </c>
      <c r="K43" t="s">
        <v>241</v>
      </c>
      <c r="L43">
        <v>2025</v>
      </c>
      <c r="N43" t="s">
        <v>49</v>
      </c>
      <c r="O43" t="s">
        <v>50</v>
      </c>
      <c r="P43" t="s">
        <v>281</v>
      </c>
      <c r="Q43" t="s">
        <v>282</v>
      </c>
      <c r="R43">
        <v>19628</v>
      </c>
      <c r="S43" t="s">
        <v>53</v>
      </c>
      <c r="T43" t="s">
        <v>53</v>
      </c>
      <c r="U43" t="s">
        <v>49</v>
      </c>
      <c r="V43" t="s">
        <v>54</v>
      </c>
      <c r="W43" t="s">
        <v>49</v>
      </c>
      <c r="X43" t="s">
        <v>49</v>
      </c>
      <c r="Y43" t="s">
        <v>49</v>
      </c>
      <c r="Z43">
        <v>0</v>
      </c>
      <c r="AA43" t="s">
        <v>55</v>
      </c>
      <c r="AC43" t="s">
        <v>28</v>
      </c>
      <c r="AD43" t="s">
        <v>29</v>
      </c>
      <c r="AI43" t="s">
        <v>34</v>
      </c>
      <c r="AJ43" t="s">
        <v>202</v>
      </c>
      <c r="AK43">
        <f>COUNTA(Table1[[#This Row],[DATA]:[Complements]])</f>
        <v>3</v>
      </c>
      <c r="AL43">
        <f>COUNTA(Table1[[#This Row],[Gender]:[Legal]])</f>
        <v>1</v>
      </c>
      <c r="AM43">
        <f>Table1[[#This Row],[Count Aceleradores]]+Table1[[#This Row],[Count T&amp;T]]</f>
        <v>4</v>
      </c>
    </row>
    <row r="44" spans="1:39">
      <c r="A44" t="s">
        <v>209</v>
      </c>
      <c r="B44" t="s">
        <v>210</v>
      </c>
      <c r="C44" t="s">
        <v>211</v>
      </c>
      <c r="D44" t="s">
        <v>107</v>
      </c>
      <c r="E44" t="s">
        <v>118</v>
      </c>
      <c r="F44" t="s">
        <v>44</v>
      </c>
      <c r="G44" s="6" t="s">
        <v>283</v>
      </c>
      <c r="H44" t="s">
        <v>284</v>
      </c>
      <c r="I44">
        <v>5</v>
      </c>
      <c r="J44" t="s">
        <v>111</v>
      </c>
      <c r="K44" t="s">
        <v>260</v>
      </c>
      <c r="L44">
        <v>2025</v>
      </c>
      <c r="N44" t="s">
        <v>49</v>
      </c>
      <c r="O44" t="s">
        <v>50</v>
      </c>
      <c r="P44" t="s">
        <v>122</v>
      </c>
      <c r="Q44" t="s">
        <v>285</v>
      </c>
      <c r="R44">
        <v>19630</v>
      </c>
      <c r="S44" t="s">
        <v>53</v>
      </c>
      <c r="T44" t="s">
        <v>53</v>
      </c>
      <c r="U44" t="s">
        <v>49</v>
      </c>
      <c r="V44" t="s">
        <v>115</v>
      </c>
      <c r="W44" t="s">
        <v>49</v>
      </c>
      <c r="X44" t="s">
        <v>49</v>
      </c>
      <c r="Y44" t="s">
        <v>49</v>
      </c>
      <c r="Z44">
        <v>0</v>
      </c>
      <c r="AA44" t="s">
        <v>55</v>
      </c>
      <c r="AC44" t="s">
        <v>28</v>
      </c>
      <c r="AD44" t="s">
        <v>29</v>
      </c>
      <c r="AI44" t="s">
        <v>34</v>
      </c>
      <c r="AJ44" t="s">
        <v>202</v>
      </c>
      <c r="AK44">
        <f>COUNTA(Table1[[#This Row],[DATA]:[Complements]])</f>
        <v>3</v>
      </c>
      <c r="AL44">
        <f>COUNTA(Table1[[#This Row],[Gender]:[Legal]])</f>
        <v>1</v>
      </c>
      <c r="AM44">
        <f>Table1[[#This Row],[Count Aceleradores]]+Table1[[#This Row],[Count T&amp;T]]</f>
        <v>4</v>
      </c>
    </row>
    <row r="45" spans="1:39">
      <c r="A45" t="s">
        <v>209</v>
      </c>
      <c r="B45" t="s">
        <v>210</v>
      </c>
      <c r="C45" t="s">
        <v>211</v>
      </c>
      <c r="D45" t="s">
        <v>107</v>
      </c>
      <c r="E45" t="s">
        <v>131</v>
      </c>
      <c r="F45" t="s">
        <v>44</v>
      </c>
      <c r="G45" s="6" t="s">
        <v>286</v>
      </c>
      <c r="H45" t="s">
        <v>287</v>
      </c>
      <c r="I45">
        <v>5</v>
      </c>
      <c r="J45" t="s">
        <v>111</v>
      </c>
      <c r="K45" t="s">
        <v>288</v>
      </c>
      <c r="L45">
        <v>2025</v>
      </c>
      <c r="N45" t="s">
        <v>49</v>
      </c>
      <c r="O45" t="s">
        <v>50</v>
      </c>
      <c r="P45" t="s">
        <v>289</v>
      </c>
      <c r="Q45" t="s">
        <v>134</v>
      </c>
      <c r="R45">
        <v>19631</v>
      </c>
      <c r="S45" t="s">
        <v>53</v>
      </c>
      <c r="T45" t="s">
        <v>53</v>
      </c>
      <c r="U45" t="s">
        <v>49</v>
      </c>
      <c r="V45" t="s">
        <v>115</v>
      </c>
      <c r="W45" t="s">
        <v>49</v>
      </c>
      <c r="X45" t="s">
        <v>49</v>
      </c>
      <c r="Y45" t="s">
        <v>49</v>
      </c>
      <c r="Z45">
        <v>0</v>
      </c>
      <c r="AA45" t="s">
        <v>55</v>
      </c>
      <c r="AD45" t="s">
        <v>29</v>
      </c>
      <c r="AF45" t="s">
        <v>31</v>
      </c>
      <c r="AJ45" t="s">
        <v>290</v>
      </c>
      <c r="AK45">
        <f>COUNTA(Table1[[#This Row],[DATA]:[Complements]])</f>
        <v>2</v>
      </c>
      <c r="AL45">
        <f>COUNTA(Table1[[#This Row],[Gender]:[Legal]])</f>
        <v>1</v>
      </c>
      <c r="AM45">
        <f>Table1[[#This Row],[Count Aceleradores]]+Table1[[#This Row],[Count T&amp;T]]</f>
        <v>3</v>
      </c>
    </row>
    <row r="46" spans="1:39">
      <c r="A46" t="s">
        <v>209</v>
      </c>
      <c r="B46" t="s">
        <v>210</v>
      </c>
      <c r="C46" t="s">
        <v>211</v>
      </c>
      <c r="D46" t="s">
        <v>85</v>
      </c>
      <c r="E46" t="s">
        <v>172</v>
      </c>
      <c r="F46" t="s">
        <v>44</v>
      </c>
      <c r="G46" s="6" t="s">
        <v>291</v>
      </c>
      <c r="H46" t="s">
        <v>292</v>
      </c>
      <c r="I46">
        <v>3</v>
      </c>
      <c r="J46" t="s">
        <v>89</v>
      </c>
      <c r="K46" t="s">
        <v>293</v>
      </c>
      <c r="L46">
        <v>2025</v>
      </c>
      <c r="N46" t="s">
        <v>49</v>
      </c>
      <c r="O46" t="s">
        <v>50</v>
      </c>
      <c r="P46" t="s">
        <v>294</v>
      </c>
      <c r="Q46" t="s">
        <v>177</v>
      </c>
      <c r="R46">
        <v>19627</v>
      </c>
      <c r="S46" t="s">
        <v>53</v>
      </c>
      <c r="T46" t="s">
        <v>53</v>
      </c>
      <c r="U46" t="s">
        <v>49</v>
      </c>
      <c r="V46" t="s">
        <v>54</v>
      </c>
      <c r="W46" t="s">
        <v>49</v>
      </c>
      <c r="X46" t="s">
        <v>49</v>
      </c>
      <c r="Y46" t="s">
        <v>49</v>
      </c>
      <c r="Z46">
        <v>0</v>
      </c>
      <c r="AK46">
        <f>COUNTA(Table1[[#This Row],[DATA]:[Complements]])</f>
        <v>0</v>
      </c>
      <c r="AL46">
        <f>COUNTA(Table1[[#This Row],[Gender]:[Legal]])</f>
        <v>0</v>
      </c>
      <c r="AM46">
        <f>Table1[[#This Row],[Count Aceleradores]]+Table1[[#This Row],[Count T&amp;T]]</f>
        <v>0</v>
      </c>
    </row>
    <row r="47" spans="1:39">
      <c r="A47" t="s">
        <v>209</v>
      </c>
      <c r="B47" t="s">
        <v>210</v>
      </c>
      <c r="C47" t="s">
        <v>211</v>
      </c>
      <c r="D47" t="s">
        <v>85</v>
      </c>
      <c r="E47" t="s">
        <v>172</v>
      </c>
      <c r="F47" t="s">
        <v>44</v>
      </c>
      <c r="G47" s="6" t="s">
        <v>295</v>
      </c>
      <c r="H47" t="s">
        <v>296</v>
      </c>
      <c r="I47">
        <v>7</v>
      </c>
      <c r="J47" t="s">
        <v>89</v>
      </c>
      <c r="K47" t="s">
        <v>293</v>
      </c>
      <c r="L47">
        <v>2025</v>
      </c>
      <c r="N47" t="s">
        <v>49</v>
      </c>
      <c r="O47" t="s">
        <v>50</v>
      </c>
      <c r="P47" t="s">
        <v>297</v>
      </c>
      <c r="Q47" t="s">
        <v>177</v>
      </c>
      <c r="R47">
        <v>19629</v>
      </c>
      <c r="S47" t="s">
        <v>53</v>
      </c>
      <c r="T47" t="s">
        <v>53</v>
      </c>
      <c r="U47" t="s">
        <v>49</v>
      </c>
      <c r="V47" t="s">
        <v>54</v>
      </c>
      <c r="W47" t="s">
        <v>49</v>
      </c>
      <c r="X47" t="s">
        <v>49</v>
      </c>
      <c r="Y47" t="s">
        <v>49</v>
      </c>
      <c r="Z47">
        <v>0</v>
      </c>
      <c r="AK47">
        <f>COUNTA(Table1[[#This Row],[DATA]:[Complements]])</f>
        <v>0</v>
      </c>
      <c r="AL47">
        <f>COUNTA(Table1[[#This Row],[Gender]:[Legal]])</f>
        <v>0</v>
      </c>
      <c r="AM47">
        <f>Table1[[#This Row],[Count Aceleradores]]+Table1[[#This Row],[Count T&amp;T]]</f>
        <v>0</v>
      </c>
    </row>
    <row r="48" spans="1:39">
      <c r="A48" t="s">
        <v>209</v>
      </c>
      <c r="B48" t="s">
        <v>210</v>
      </c>
      <c r="C48" t="s">
        <v>211</v>
      </c>
      <c r="D48" t="s">
        <v>85</v>
      </c>
      <c r="E48" t="s">
        <v>172</v>
      </c>
      <c r="F48" t="s">
        <v>44</v>
      </c>
      <c r="G48" s="6" t="s">
        <v>298</v>
      </c>
      <c r="H48" t="s">
        <v>299</v>
      </c>
      <c r="I48">
        <v>4</v>
      </c>
      <c r="J48" t="s">
        <v>89</v>
      </c>
      <c r="K48" t="s">
        <v>293</v>
      </c>
      <c r="L48">
        <v>2025</v>
      </c>
      <c r="N48" t="s">
        <v>49</v>
      </c>
      <c r="O48" t="s">
        <v>50</v>
      </c>
      <c r="P48" t="s">
        <v>300</v>
      </c>
      <c r="Q48" t="s">
        <v>177</v>
      </c>
      <c r="R48">
        <v>19633</v>
      </c>
      <c r="S48" t="s">
        <v>53</v>
      </c>
      <c r="T48" t="s">
        <v>53</v>
      </c>
      <c r="U48" t="s">
        <v>49</v>
      </c>
      <c r="V48" t="s">
        <v>54</v>
      </c>
      <c r="W48" t="s">
        <v>49</v>
      </c>
      <c r="X48" t="s">
        <v>49</v>
      </c>
      <c r="Y48" t="s">
        <v>49</v>
      </c>
      <c r="Z48">
        <v>0</v>
      </c>
      <c r="AK48">
        <f>COUNTA(Table1[[#This Row],[DATA]:[Complements]])</f>
        <v>0</v>
      </c>
      <c r="AL48">
        <f>COUNTA(Table1[[#This Row],[Gender]:[Legal]])</f>
        <v>0</v>
      </c>
      <c r="AM48">
        <f>Table1[[#This Row],[Count Aceleradores]]+Table1[[#This Row],[Count T&amp;T]]</f>
        <v>0</v>
      </c>
    </row>
    <row r="49" spans="1:39">
      <c r="A49" t="s">
        <v>209</v>
      </c>
      <c r="B49" t="s">
        <v>210</v>
      </c>
      <c r="C49" t="s">
        <v>211</v>
      </c>
      <c r="D49" t="s">
        <v>85</v>
      </c>
      <c r="E49" t="s">
        <v>301</v>
      </c>
      <c r="F49" t="s">
        <v>44</v>
      </c>
      <c r="G49" s="6" t="s">
        <v>302</v>
      </c>
      <c r="H49" t="s">
        <v>303</v>
      </c>
      <c r="I49">
        <v>7</v>
      </c>
      <c r="J49" t="s">
        <v>89</v>
      </c>
      <c r="K49" t="s">
        <v>293</v>
      </c>
      <c r="L49">
        <v>2025</v>
      </c>
      <c r="N49" t="s">
        <v>49</v>
      </c>
      <c r="O49" t="s">
        <v>50</v>
      </c>
      <c r="P49" t="s">
        <v>304</v>
      </c>
      <c r="Q49" t="s">
        <v>305</v>
      </c>
      <c r="R49">
        <v>19634</v>
      </c>
      <c r="S49" t="s">
        <v>53</v>
      </c>
      <c r="T49" t="s">
        <v>53</v>
      </c>
      <c r="U49" t="s">
        <v>49</v>
      </c>
      <c r="V49" t="s">
        <v>54</v>
      </c>
      <c r="W49" t="s">
        <v>49</v>
      </c>
      <c r="X49" t="s">
        <v>49</v>
      </c>
      <c r="Y49" t="s">
        <v>49</v>
      </c>
      <c r="Z49">
        <v>0</v>
      </c>
      <c r="AK49">
        <f>COUNTA(Table1[[#This Row],[DATA]:[Complements]])</f>
        <v>0</v>
      </c>
      <c r="AL49">
        <f>COUNTA(Table1[[#This Row],[Gender]:[Legal]])</f>
        <v>0</v>
      </c>
      <c r="AM49">
        <f>Table1[[#This Row],[Count Aceleradores]]+Table1[[#This Row],[Count T&amp;T]]</f>
        <v>0</v>
      </c>
    </row>
    <row r="50" spans="1:39">
      <c r="A50" t="s">
        <v>209</v>
      </c>
      <c r="B50" t="s">
        <v>210</v>
      </c>
      <c r="C50" t="s">
        <v>211</v>
      </c>
      <c r="D50" t="s">
        <v>85</v>
      </c>
      <c r="E50" t="s">
        <v>86</v>
      </c>
      <c r="F50" t="s">
        <v>44</v>
      </c>
      <c r="G50" s="6" t="s">
        <v>306</v>
      </c>
      <c r="H50" t="s">
        <v>307</v>
      </c>
      <c r="I50">
        <v>7</v>
      </c>
      <c r="J50" t="s">
        <v>89</v>
      </c>
      <c r="K50" t="s">
        <v>293</v>
      </c>
      <c r="L50">
        <v>2025</v>
      </c>
      <c r="N50" t="s">
        <v>49</v>
      </c>
      <c r="O50" t="s">
        <v>50</v>
      </c>
      <c r="P50" t="s">
        <v>308</v>
      </c>
      <c r="Q50" t="s">
        <v>92</v>
      </c>
      <c r="R50">
        <v>19635</v>
      </c>
      <c r="S50" t="s">
        <v>53</v>
      </c>
      <c r="T50" t="s">
        <v>53</v>
      </c>
      <c r="U50" t="s">
        <v>49</v>
      </c>
      <c r="V50" t="s">
        <v>54</v>
      </c>
      <c r="W50" t="s">
        <v>49</v>
      </c>
      <c r="X50" t="s">
        <v>49</v>
      </c>
      <c r="Y50" t="s">
        <v>49</v>
      </c>
      <c r="Z50">
        <v>0</v>
      </c>
      <c r="AK50">
        <f>COUNTA(Table1[[#This Row],[DATA]:[Complements]])</f>
        <v>0</v>
      </c>
      <c r="AL50">
        <f>COUNTA(Table1[[#This Row],[Gender]:[Legal]])</f>
        <v>0</v>
      </c>
      <c r="AM50">
        <f>Table1[[#This Row],[Count Aceleradores]]+Table1[[#This Row],[Count T&amp;T]]</f>
        <v>0</v>
      </c>
    </row>
    <row r="51" spans="1:39">
      <c r="A51" t="s">
        <v>209</v>
      </c>
      <c r="B51" t="s">
        <v>210</v>
      </c>
      <c r="C51" t="s">
        <v>211</v>
      </c>
      <c r="D51" t="s">
        <v>85</v>
      </c>
      <c r="E51" t="s">
        <v>86</v>
      </c>
      <c r="F51" t="s">
        <v>44</v>
      </c>
      <c r="G51" s="6" t="s">
        <v>309</v>
      </c>
      <c r="H51" t="s">
        <v>310</v>
      </c>
      <c r="I51">
        <v>5</v>
      </c>
      <c r="J51" t="s">
        <v>89</v>
      </c>
      <c r="K51" t="s">
        <v>293</v>
      </c>
      <c r="L51">
        <v>2025</v>
      </c>
      <c r="N51" t="s">
        <v>49</v>
      </c>
      <c r="O51" t="s">
        <v>50</v>
      </c>
      <c r="P51" t="s">
        <v>311</v>
      </c>
      <c r="Q51" t="s">
        <v>92</v>
      </c>
      <c r="R51">
        <v>19641</v>
      </c>
      <c r="S51" t="s">
        <v>53</v>
      </c>
      <c r="T51" t="s">
        <v>53</v>
      </c>
      <c r="U51" t="s">
        <v>49</v>
      </c>
      <c r="V51" t="s">
        <v>54</v>
      </c>
      <c r="W51" t="s">
        <v>49</v>
      </c>
      <c r="X51" t="s">
        <v>49</v>
      </c>
      <c r="Y51" t="s">
        <v>49</v>
      </c>
      <c r="Z51">
        <v>0</v>
      </c>
      <c r="AK51">
        <f>COUNTA(Table1[[#This Row],[DATA]:[Complements]])</f>
        <v>0</v>
      </c>
      <c r="AL51">
        <f>COUNTA(Table1[[#This Row],[Gender]:[Legal]])</f>
        <v>0</v>
      </c>
      <c r="AM51">
        <f>Table1[[#This Row],[Count Aceleradores]]+Table1[[#This Row],[Count T&amp;T]]</f>
        <v>0</v>
      </c>
    </row>
    <row r="52" spans="1:39">
      <c r="A52" t="s">
        <v>209</v>
      </c>
      <c r="B52" t="s">
        <v>210</v>
      </c>
      <c r="C52" t="s">
        <v>211</v>
      </c>
      <c r="D52" t="s">
        <v>85</v>
      </c>
      <c r="E52" t="s">
        <v>135</v>
      </c>
      <c r="F52" t="s">
        <v>44</v>
      </c>
      <c r="G52" s="6" t="s">
        <v>312</v>
      </c>
      <c r="H52" t="s">
        <v>313</v>
      </c>
      <c r="I52">
        <v>3</v>
      </c>
      <c r="J52" t="s">
        <v>89</v>
      </c>
      <c r="K52" t="s">
        <v>293</v>
      </c>
      <c r="L52">
        <v>2025</v>
      </c>
      <c r="N52" t="s">
        <v>49</v>
      </c>
      <c r="O52" t="s">
        <v>50</v>
      </c>
      <c r="P52" t="s">
        <v>314</v>
      </c>
      <c r="Q52" t="s">
        <v>138</v>
      </c>
      <c r="R52">
        <v>19647</v>
      </c>
      <c r="S52" t="s">
        <v>53</v>
      </c>
      <c r="T52" t="s">
        <v>53</v>
      </c>
      <c r="U52" t="s">
        <v>49</v>
      </c>
      <c r="V52" t="s">
        <v>54</v>
      </c>
      <c r="W52" t="s">
        <v>49</v>
      </c>
      <c r="X52" t="s">
        <v>49</v>
      </c>
      <c r="Y52" t="s">
        <v>49</v>
      </c>
      <c r="Z52">
        <v>0</v>
      </c>
      <c r="AK52">
        <f>COUNTA(Table1[[#This Row],[DATA]:[Complements]])</f>
        <v>0</v>
      </c>
      <c r="AL52">
        <f>COUNTA(Table1[[#This Row],[Gender]:[Legal]])</f>
        <v>0</v>
      </c>
      <c r="AM52">
        <f>Table1[[#This Row],[Count Aceleradores]]+Table1[[#This Row],[Count T&amp;T]]</f>
        <v>0</v>
      </c>
    </row>
    <row r="53" spans="1:39">
      <c r="A53" t="s">
        <v>209</v>
      </c>
      <c r="B53" t="s">
        <v>210</v>
      </c>
      <c r="C53" t="s">
        <v>211</v>
      </c>
      <c r="D53" t="s">
        <v>85</v>
      </c>
      <c r="E53" t="s">
        <v>135</v>
      </c>
      <c r="F53" t="s">
        <v>44</v>
      </c>
      <c r="G53" s="6" t="s">
        <v>315</v>
      </c>
      <c r="H53" t="s">
        <v>316</v>
      </c>
      <c r="I53">
        <v>3</v>
      </c>
      <c r="J53" t="s">
        <v>89</v>
      </c>
      <c r="K53" t="s">
        <v>293</v>
      </c>
      <c r="L53">
        <v>2025</v>
      </c>
      <c r="N53" t="s">
        <v>49</v>
      </c>
      <c r="O53" t="s">
        <v>50</v>
      </c>
      <c r="P53" t="s">
        <v>317</v>
      </c>
      <c r="Q53" t="s">
        <v>138</v>
      </c>
      <c r="R53">
        <v>19648</v>
      </c>
      <c r="S53" t="s">
        <v>53</v>
      </c>
      <c r="T53" t="s">
        <v>53</v>
      </c>
      <c r="U53" t="s">
        <v>49</v>
      </c>
      <c r="V53" t="s">
        <v>54</v>
      </c>
      <c r="W53" t="s">
        <v>49</v>
      </c>
      <c r="X53" t="s">
        <v>49</v>
      </c>
      <c r="Y53" t="s">
        <v>49</v>
      </c>
      <c r="Z53">
        <v>0</v>
      </c>
      <c r="AK53">
        <f>COUNTA(Table1[[#This Row],[DATA]:[Complements]])</f>
        <v>0</v>
      </c>
      <c r="AL53">
        <f>COUNTA(Table1[[#This Row],[Gender]:[Legal]])</f>
        <v>0</v>
      </c>
      <c r="AM53">
        <f>Table1[[#This Row],[Count Aceleradores]]+Table1[[#This Row],[Count T&amp;T]]</f>
        <v>0</v>
      </c>
    </row>
    <row r="54" spans="1:39">
      <c r="A54" t="s">
        <v>209</v>
      </c>
      <c r="B54" t="s">
        <v>210</v>
      </c>
      <c r="C54" t="s">
        <v>211</v>
      </c>
      <c r="D54" t="s">
        <v>59</v>
      </c>
      <c r="E54" t="s">
        <v>60</v>
      </c>
      <c r="F54" t="s">
        <v>44</v>
      </c>
      <c r="G54" s="6" t="s">
        <v>318</v>
      </c>
      <c r="H54" t="s">
        <v>319</v>
      </c>
      <c r="I54">
        <v>4</v>
      </c>
      <c r="J54" t="s">
        <v>63</v>
      </c>
      <c r="K54" t="s">
        <v>320</v>
      </c>
      <c r="L54">
        <v>2025</v>
      </c>
      <c r="N54" t="s">
        <v>49</v>
      </c>
      <c r="O54" t="s">
        <v>50</v>
      </c>
      <c r="P54" t="s">
        <v>321</v>
      </c>
      <c r="Q54" t="s">
        <v>142</v>
      </c>
      <c r="R54">
        <v>19168</v>
      </c>
      <c r="S54" t="s">
        <v>53</v>
      </c>
      <c r="T54" t="s">
        <v>53</v>
      </c>
      <c r="U54" t="s">
        <v>49</v>
      </c>
      <c r="V54" t="s">
        <v>54</v>
      </c>
      <c r="W54" t="s">
        <v>49</v>
      </c>
      <c r="X54" t="s">
        <v>66</v>
      </c>
      <c r="Y54" t="s">
        <v>49</v>
      </c>
      <c r="Z54">
        <v>0</v>
      </c>
      <c r="AK54">
        <f>COUNTA(Table1[[#This Row],[DATA]:[Complements]])</f>
        <v>0</v>
      </c>
      <c r="AL54">
        <f>COUNTA(Table1[[#This Row],[Gender]:[Legal]])</f>
        <v>0</v>
      </c>
      <c r="AM54">
        <f>Table1[[#This Row],[Count Aceleradores]]+Table1[[#This Row],[Count T&amp;T]]</f>
        <v>0</v>
      </c>
    </row>
    <row r="55" spans="1:39">
      <c r="A55" t="s">
        <v>209</v>
      </c>
      <c r="B55" t="s">
        <v>210</v>
      </c>
      <c r="C55" t="s">
        <v>211</v>
      </c>
      <c r="D55" t="s">
        <v>59</v>
      </c>
      <c r="E55" t="s">
        <v>60</v>
      </c>
      <c r="F55" t="s">
        <v>44</v>
      </c>
      <c r="G55" s="6" t="s">
        <v>322</v>
      </c>
      <c r="H55" t="s">
        <v>323</v>
      </c>
      <c r="I55">
        <v>2</v>
      </c>
      <c r="J55" t="s">
        <v>63</v>
      </c>
      <c r="K55" t="s">
        <v>320</v>
      </c>
      <c r="L55">
        <v>2025</v>
      </c>
      <c r="N55" t="s">
        <v>49</v>
      </c>
      <c r="O55" t="s">
        <v>50</v>
      </c>
      <c r="P55" t="s">
        <v>324</v>
      </c>
      <c r="Q55" t="s">
        <v>142</v>
      </c>
      <c r="R55">
        <v>19426</v>
      </c>
      <c r="S55" t="s">
        <v>53</v>
      </c>
      <c r="T55" t="s">
        <v>53</v>
      </c>
      <c r="U55" t="s">
        <v>49</v>
      </c>
      <c r="V55" t="s">
        <v>54</v>
      </c>
      <c r="W55" t="s">
        <v>49</v>
      </c>
      <c r="X55" t="s">
        <v>167</v>
      </c>
      <c r="Y55" t="s">
        <v>49</v>
      </c>
      <c r="Z55">
        <v>0</v>
      </c>
      <c r="AK55">
        <f>COUNTA(Table1[[#This Row],[DATA]:[Complements]])</f>
        <v>0</v>
      </c>
      <c r="AL55">
        <f>COUNTA(Table1[[#This Row],[Gender]:[Legal]])</f>
        <v>0</v>
      </c>
      <c r="AM55">
        <f>Table1[[#This Row],[Count Aceleradores]]+Table1[[#This Row],[Count T&amp;T]]</f>
        <v>0</v>
      </c>
    </row>
    <row r="56" spans="1:39">
      <c r="A56" t="s">
        <v>209</v>
      </c>
      <c r="B56" t="s">
        <v>210</v>
      </c>
      <c r="C56" t="s">
        <v>211</v>
      </c>
      <c r="D56" t="s">
        <v>59</v>
      </c>
      <c r="E56" t="s">
        <v>95</v>
      </c>
      <c r="F56" t="s">
        <v>44</v>
      </c>
      <c r="G56" s="6" t="s">
        <v>325</v>
      </c>
      <c r="H56" t="s">
        <v>326</v>
      </c>
      <c r="I56">
        <v>3</v>
      </c>
      <c r="J56" t="s">
        <v>63</v>
      </c>
      <c r="K56" t="s">
        <v>320</v>
      </c>
      <c r="L56">
        <v>2025</v>
      </c>
      <c r="N56" t="s">
        <v>49</v>
      </c>
      <c r="O56" t="s">
        <v>50</v>
      </c>
      <c r="P56" t="s">
        <v>206</v>
      </c>
      <c r="Q56" t="s">
        <v>327</v>
      </c>
      <c r="R56">
        <v>19427</v>
      </c>
      <c r="S56" t="s">
        <v>53</v>
      </c>
      <c r="T56" t="s">
        <v>53</v>
      </c>
      <c r="U56" t="s">
        <v>49</v>
      </c>
      <c r="V56" t="s">
        <v>54</v>
      </c>
      <c r="W56" t="s">
        <v>49</v>
      </c>
      <c r="X56" t="s">
        <v>66</v>
      </c>
      <c r="Y56" t="s">
        <v>49</v>
      </c>
      <c r="Z56">
        <v>0</v>
      </c>
      <c r="AK56">
        <f>COUNTA(Table1[[#This Row],[DATA]:[Complements]])</f>
        <v>0</v>
      </c>
      <c r="AL56">
        <f>COUNTA(Table1[[#This Row],[Gender]:[Legal]])</f>
        <v>0</v>
      </c>
      <c r="AM56">
        <f>Table1[[#This Row],[Count Aceleradores]]+Table1[[#This Row],[Count T&amp;T]]</f>
        <v>0</v>
      </c>
    </row>
    <row r="57" spans="1:39">
      <c r="A57" t="s">
        <v>209</v>
      </c>
      <c r="B57" t="s">
        <v>210</v>
      </c>
      <c r="C57" t="s">
        <v>211</v>
      </c>
      <c r="D57" t="s">
        <v>59</v>
      </c>
      <c r="E57" t="s">
        <v>95</v>
      </c>
      <c r="F57" t="s">
        <v>44</v>
      </c>
      <c r="G57" s="6" t="s">
        <v>328</v>
      </c>
      <c r="H57" t="s">
        <v>329</v>
      </c>
      <c r="I57">
        <v>5</v>
      </c>
      <c r="J57" t="s">
        <v>63</v>
      </c>
      <c r="K57" t="s">
        <v>320</v>
      </c>
      <c r="L57">
        <v>2025</v>
      </c>
      <c r="N57" t="s">
        <v>49</v>
      </c>
      <c r="O57" t="s">
        <v>50</v>
      </c>
      <c r="P57" t="s">
        <v>330</v>
      </c>
      <c r="Q57" t="s">
        <v>327</v>
      </c>
      <c r="R57">
        <v>19428</v>
      </c>
      <c r="S57" t="s">
        <v>53</v>
      </c>
      <c r="T57" t="s">
        <v>53</v>
      </c>
      <c r="U57" t="s">
        <v>49</v>
      </c>
      <c r="V57" t="s">
        <v>54</v>
      </c>
      <c r="W57" t="s">
        <v>49</v>
      </c>
      <c r="X57" t="s">
        <v>66</v>
      </c>
      <c r="Y57" t="s">
        <v>49</v>
      </c>
      <c r="Z57">
        <v>0</v>
      </c>
      <c r="AK57">
        <f>COUNTA(Table1[[#This Row],[DATA]:[Complements]])</f>
        <v>0</v>
      </c>
      <c r="AL57">
        <f>COUNTA(Table1[[#This Row],[Gender]:[Legal]])</f>
        <v>0</v>
      </c>
      <c r="AM57">
        <f>Table1[[#This Row],[Count Aceleradores]]+Table1[[#This Row],[Count T&amp;T]]</f>
        <v>0</v>
      </c>
    </row>
    <row r="58" spans="1:39">
      <c r="A58" t="s">
        <v>209</v>
      </c>
      <c r="B58" t="s">
        <v>210</v>
      </c>
      <c r="C58" t="s">
        <v>211</v>
      </c>
      <c r="D58" t="s">
        <v>59</v>
      </c>
      <c r="E58" t="s">
        <v>95</v>
      </c>
      <c r="F58" t="s">
        <v>44</v>
      </c>
      <c r="G58" s="6" t="s">
        <v>331</v>
      </c>
      <c r="H58" t="s">
        <v>332</v>
      </c>
      <c r="I58">
        <v>3</v>
      </c>
      <c r="J58" t="s">
        <v>63</v>
      </c>
      <c r="K58" t="s">
        <v>320</v>
      </c>
      <c r="L58">
        <v>2025</v>
      </c>
      <c r="N58" t="s">
        <v>49</v>
      </c>
      <c r="O58" t="s">
        <v>50</v>
      </c>
      <c r="P58" t="s">
        <v>333</v>
      </c>
      <c r="Q58" t="s">
        <v>327</v>
      </c>
      <c r="R58">
        <v>19429</v>
      </c>
      <c r="S58" t="s">
        <v>53</v>
      </c>
      <c r="T58" t="s">
        <v>53</v>
      </c>
      <c r="U58" t="s">
        <v>49</v>
      </c>
      <c r="V58" t="s">
        <v>54</v>
      </c>
      <c r="W58" t="s">
        <v>49</v>
      </c>
      <c r="X58" t="s">
        <v>66</v>
      </c>
      <c r="Y58" t="s">
        <v>49</v>
      </c>
      <c r="Z58">
        <v>0</v>
      </c>
      <c r="AK58">
        <f>COUNTA(Table1[[#This Row],[DATA]:[Complements]])</f>
        <v>0</v>
      </c>
      <c r="AL58">
        <f>COUNTA(Table1[[#This Row],[Gender]:[Legal]])</f>
        <v>0</v>
      </c>
      <c r="AM58">
        <f>Table1[[#This Row],[Count Aceleradores]]+Table1[[#This Row],[Count T&amp;T]]</f>
        <v>0</v>
      </c>
    </row>
    <row r="59" spans="1:39">
      <c r="A59" t="s">
        <v>209</v>
      </c>
      <c r="B59" t="s">
        <v>210</v>
      </c>
      <c r="C59" t="s">
        <v>211</v>
      </c>
      <c r="D59" t="s">
        <v>59</v>
      </c>
      <c r="E59" t="s">
        <v>68</v>
      </c>
      <c r="F59" t="s">
        <v>44</v>
      </c>
      <c r="G59" s="6" t="s">
        <v>334</v>
      </c>
      <c r="H59" t="s">
        <v>335</v>
      </c>
      <c r="I59">
        <v>4</v>
      </c>
      <c r="J59" t="s">
        <v>63</v>
      </c>
      <c r="K59" t="s">
        <v>336</v>
      </c>
      <c r="L59">
        <v>2025</v>
      </c>
      <c r="N59" t="s">
        <v>49</v>
      </c>
      <c r="O59" t="s">
        <v>50</v>
      </c>
      <c r="P59" t="s">
        <v>337</v>
      </c>
      <c r="Q59" t="s">
        <v>338</v>
      </c>
      <c r="R59">
        <v>19430</v>
      </c>
      <c r="S59" t="s">
        <v>53</v>
      </c>
      <c r="T59" t="s">
        <v>53</v>
      </c>
      <c r="U59" t="s">
        <v>49</v>
      </c>
      <c r="V59" t="s">
        <v>54</v>
      </c>
      <c r="W59" t="s">
        <v>49</v>
      </c>
      <c r="X59" t="s">
        <v>66</v>
      </c>
      <c r="Y59" t="s">
        <v>49</v>
      </c>
      <c r="Z59">
        <v>0</v>
      </c>
      <c r="AK59">
        <f>COUNTA(Table1[[#This Row],[DATA]:[Complements]])</f>
        <v>0</v>
      </c>
      <c r="AL59">
        <f>COUNTA(Table1[[#This Row],[Gender]:[Legal]])</f>
        <v>0</v>
      </c>
      <c r="AM59">
        <f>Table1[[#This Row],[Count Aceleradores]]+Table1[[#This Row],[Count T&amp;T]]</f>
        <v>0</v>
      </c>
    </row>
    <row r="60" spans="1:39">
      <c r="A60" t="s">
        <v>209</v>
      </c>
      <c r="B60" t="s">
        <v>210</v>
      </c>
      <c r="C60" t="s">
        <v>211</v>
      </c>
      <c r="D60" t="s">
        <v>59</v>
      </c>
      <c r="E60" t="s">
        <v>68</v>
      </c>
      <c r="F60" t="s">
        <v>44</v>
      </c>
      <c r="G60" s="6" t="s">
        <v>339</v>
      </c>
      <c r="H60" t="s">
        <v>340</v>
      </c>
      <c r="I60">
        <v>2</v>
      </c>
      <c r="J60" t="s">
        <v>63</v>
      </c>
      <c r="K60" t="s">
        <v>336</v>
      </c>
      <c r="L60">
        <v>2025</v>
      </c>
      <c r="N60" t="s">
        <v>49</v>
      </c>
      <c r="O60" t="s">
        <v>50</v>
      </c>
      <c r="P60" t="s">
        <v>337</v>
      </c>
      <c r="Q60" t="s">
        <v>338</v>
      </c>
      <c r="R60">
        <v>19431</v>
      </c>
      <c r="S60" t="s">
        <v>53</v>
      </c>
      <c r="T60" t="s">
        <v>53</v>
      </c>
      <c r="U60" t="s">
        <v>49</v>
      </c>
      <c r="V60" t="s">
        <v>54</v>
      </c>
      <c r="W60" t="s">
        <v>49</v>
      </c>
      <c r="X60" t="s">
        <v>66</v>
      </c>
      <c r="Y60" t="s">
        <v>49</v>
      </c>
      <c r="Z60">
        <v>0</v>
      </c>
      <c r="AK60">
        <f>COUNTA(Table1[[#This Row],[DATA]:[Complements]])</f>
        <v>0</v>
      </c>
      <c r="AL60">
        <f>COUNTA(Table1[[#This Row],[Gender]:[Legal]])</f>
        <v>0</v>
      </c>
      <c r="AM60">
        <f>Table1[[#This Row],[Count Aceleradores]]+Table1[[#This Row],[Count T&amp;T]]</f>
        <v>0</v>
      </c>
    </row>
    <row r="61" spans="1:39">
      <c r="A61" t="s">
        <v>209</v>
      </c>
      <c r="B61" t="s">
        <v>210</v>
      </c>
      <c r="C61" t="s">
        <v>211</v>
      </c>
      <c r="D61" t="s">
        <v>59</v>
      </c>
      <c r="E61" t="s">
        <v>76</v>
      </c>
      <c r="F61" t="s">
        <v>44</v>
      </c>
      <c r="G61" s="6" t="s">
        <v>341</v>
      </c>
      <c r="H61" t="s">
        <v>342</v>
      </c>
      <c r="I61">
        <v>5</v>
      </c>
      <c r="J61" t="s">
        <v>63</v>
      </c>
      <c r="K61" t="s">
        <v>336</v>
      </c>
      <c r="L61">
        <v>2025</v>
      </c>
      <c r="N61" t="s">
        <v>49</v>
      </c>
      <c r="O61" t="s">
        <v>50</v>
      </c>
      <c r="P61" t="s">
        <v>343</v>
      </c>
      <c r="Q61" t="s">
        <v>148</v>
      </c>
      <c r="R61">
        <v>19432</v>
      </c>
      <c r="S61" t="s">
        <v>53</v>
      </c>
      <c r="T61" t="s">
        <v>53</v>
      </c>
      <c r="U61" t="s">
        <v>49</v>
      </c>
      <c r="V61" t="s">
        <v>54</v>
      </c>
      <c r="W61" t="s">
        <v>344</v>
      </c>
      <c r="X61" t="s">
        <v>66</v>
      </c>
      <c r="Y61" t="s">
        <v>49</v>
      </c>
      <c r="Z61">
        <v>0</v>
      </c>
      <c r="AK61">
        <f>COUNTA(Table1[[#This Row],[DATA]:[Complements]])</f>
        <v>0</v>
      </c>
      <c r="AL61">
        <f>COUNTA(Table1[[#This Row],[Gender]:[Legal]])</f>
        <v>0</v>
      </c>
      <c r="AM61">
        <f>Table1[[#This Row],[Count Aceleradores]]+Table1[[#This Row],[Count T&amp;T]]</f>
        <v>0</v>
      </c>
    </row>
    <row r="62" spans="1:39">
      <c r="A62" t="s">
        <v>209</v>
      </c>
      <c r="B62" t="s">
        <v>210</v>
      </c>
      <c r="C62" t="s">
        <v>211</v>
      </c>
      <c r="D62" t="s">
        <v>59</v>
      </c>
      <c r="E62" t="s">
        <v>185</v>
      </c>
      <c r="F62" t="s">
        <v>44</v>
      </c>
      <c r="G62" s="6" t="s">
        <v>345</v>
      </c>
      <c r="H62" t="s">
        <v>346</v>
      </c>
      <c r="I62">
        <v>4</v>
      </c>
      <c r="J62" t="s">
        <v>63</v>
      </c>
      <c r="K62" t="s">
        <v>49</v>
      </c>
      <c r="L62">
        <v>2025</v>
      </c>
      <c r="N62" t="s">
        <v>49</v>
      </c>
      <c r="O62" t="s">
        <v>50</v>
      </c>
      <c r="P62" t="s">
        <v>347</v>
      </c>
      <c r="Q62" t="s">
        <v>348</v>
      </c>
      <c r="R62">
        <v>19433</v>
      </c>
      <c r="S62" t="s">
        <v>53</v>
      </c>
      <c r="T62" t="s">
        <v>53</v>
      </c>
      <c r="U62" t="s">
        <v>49</v>
      </c>
      <c r="V62" t="s">
        <v>54</v>
      </c>
      <c r="W62" t="s">
        <v>49</v>
      </c>
      <c r="X62" t="s">
        <v>66</v>
      </c>
      <c r="Y62" t="s">
        <v>49</v>
      </c>
      <c r="Z62">
        <v>0</v>
      </c>
      <c r="AK62">
        <f>COUNTA(Table1[[#This Row],[DATA]:[Complements]])</f>
        <v>0</v>
      </c>
      <c r="AL62">
        <f>COUNTA(Table1[[#This Row],[Gender]:[Legal]])</f>
        <v>0</v>
      </c>
      <c r="AM62">
        <f>Table1[[#This Row],[Count Aceleradores]]+Table1[[#This Row],[Count T&amp;T]]</f>
        <v>0</v>
      </c>
    </row>
    <row r="63" spans="1:39">
      <c r="A63" t="s">
        <v>209</v>
      </c>
      <c r="B63" t="s">
        <v>210</v>
      </c>
      <c r="C63" t="s">
        <v>211</v>
      </c>
      <c r="D63" t="s">
        <v>59</v>
      </c>
      <c r="E63" t="s">
        <v>349</v>
      </c>
      <c r="F63" t="s">
        <v>44</v>
      </c>
      <c r="G63" s="6" t="s">
        <v>350</v>
      </c>
      <c r="H63" t="s">
        <v>351</v>
      </c>
      <c r="I63">
        <v>2</v>
      </c>
      <c r="J63" t="s">
        <v>63</v>
      </c>
      <c r="K63" t="s">
        <v>49</v>
      </c>
      <c r="L63">
        <v>2025</v>
      </c>
      <c r="N63" t="s">
        <v>49</v>
      </c>
      <c r="O63" t="s">
        <v>50</v>
      </c>
      <c r="P63" t="s">
        <v>352</v>
      </c>
      <c r="Q63" t="s">
        <v>353</v>
      </c>
      <c r="R63">
        <v>19434</v>
      </c>
      <c r="S63" t="s">
        <v>53</v>
      </c>
      <c r="T63" t="s">
        <v>53</v>
      </c>
      <c r="U63" t="s">
        <v>49</v>
      </c>
      <c r="V63" t="s">
        <v>54</v>
      </c>
      <c r="W63" t="s">
        <v>49</v>
      </c>
      <c r="X63" t="s">
        <v>66</v>
      </c>
      <c r="Y63" t="s">
        <v>49</v>
      </c>
      <c r="Z63">
        <v>0</v>
      </c>
      <c r="AK63">
        <f>COUNTA(Table1[[#This Row],[DATA]:[Complements]])</f>
        <v>0</v>
      </c>
      <c r="AL63">
        <f>COUNTA(Table1[[#This Row],[Gender]:[Legal]])</f>
        <v>0</v>
      </c>
      <c r="AM63">
        <f>Table1[[#This Row],[Count Aceleradores]]+Table1[[#This Row],[Count T&amp;T]]</f>
        <v>0</v>
      </c>
    </row>
    <row r="64" spans="1:39">
      <c r="A64" t="s">
        <v>354</v>
      </c>
      <c r="B64" t="s">
        <v>355</v>
      </c>
      <c r="C64" t="s">
        <v>356</v>
      </c>
      <c r="D64" s="13" t="s">
        <v>59</v>
      </c>
      <c r="E64" s="13" t="s">
        <v>76</v>
      </c>
      <c r="F64" t="s">
        <v>44</v>
      </c>
      <c r="G64" s="6" t="s">
        <v>357</v>
      </c>
      <c r="H64" t="s">
        <v>358</v>
      </c>
      <c r="I64">
        <v>1</v>
      </c>
      <c r="J64" s="13" t="s">
        <v>63</v>
      </c>
      <c r="K64" t="s">
        <v>359</v>
      </c>
      <c r="L64">
        <v>2025</v>
      </c>
      <c r="N64" t="s">
        <v>49</v>
      </c>
      <c r="O64" t="s">
        <v>50</v>
      </c>
      <c r="P64" t="s">
        <v>360</v>
      </c>
      <c r="Q64" t="s">
        <v>361</v>
      </c>
      <c r="R64">
        <v>19520</v>
      </c>
      <c r="S64" t="s">
        <v>53</v>
      </c>
      <c r="T64" t="s">
        <v>53</v>
      </c>
      <c r="U64" t="s">
        <v>49</v>
      </c>
      <c r="V64" t="s">
        <v>54</v>
      </c>
      <c r="W64" t="s">
        <v>49</v>
      </c>
      <c r="X64" t="s">
        <v>49</v>
      </c>
      <c r="Y64" t="s">
        <v>49</v>
      </c>
      <c r="Z64">
        <v>0</v>
      </c>
      <c r="AA64" t="s">
        <v>55</v>
      </c>
      <c r="AB64" t="s">
        <v>56</v>
      </c>
      <c r="AJ64" t="s">
        <v>362</v>
      </c>
      <c r="AK64">
        <f>COUNTA(Table1[[#This Row],[DATA]:[Complements]])</f>
        <v>2</v>
      </c>
      <c r="AL64">
        <f>COUNTA(Table1[[#This Row],[Gender]:[Legal]])</f>
        <v>0</v>
      </c>
      <c r="AM64">
        <f>Table1[[#This Row],[Count Aceleradores]]+Table1[[#This Row],[Count T&amp;T]]</f>
        <v>2</v>
      </c>
    </row>
    <row r="65" spans="1:39">
      <c r="A65" t="s">
        <v>354</v>
      </c>
      <c r="B65" t="s">
        <v>355</v>
      </c>
      <c r="C65" t="s">
        <v>356</v>
      </c>
      <c r="D65" t="s">
        <v>42</v>
      </c>
      <c r="E65" t="s">
        <v>226</v>
      </c>
      <c r="F65" t="s">
        <v>44</v>
      </c>
      <c r="G65" s="6" t="s">
        <v>363</v>
      </c>
      <c r="H65" t="s">
        <v>364</v>
      </c>
      <c r="I65">
        <v>5</v>
      </c>
      <c r="J65" s="13" t="s">
        <v>47</v>
      </c>
      <c r="K65" t="s">
        <v>359</v>
      </c>
      <c r="L65">
        <v>2025</v>
      </c>
      <c r="N65" t="s">
        <v>49</v>
      </c>
      <c r="O65" t="s">
        <v>50</v>
      </c>
      <c r="P65" t="s">
        <v>365</v>
      </c>
      <c r="Q65" t="s">
        <v>231</v>
      </c>
      <c r="R65">
        <v>19212</v>
      </c>
      <c r="S65" t="s">
        <v>53</v>
      </c>
      <c r="T65" t="s">
        <v>53</v>
      </c>
      <c r="U65" t="s">
        <v>49</v>
      </c>
      <c r="V65" t="s">
        <v>54</v>
      </c>
      <c r="W65" t="s">
        <v>49</v>
      </c>
      <c r="X65" t="s">
        <v>94</v>
      </c>
      <c r="Y65" t="s">
        <v>49</v>
      </c>
      <c r="Z65">
        <v>0</v>
      </c>
      <c r="AA65" t="s">
        <v>55</v>
      </c>
      <c r="AB65" t="s">
        <v>56</v>
      </c>
      <c r="AJ65" t="s">
        <v>362</v>
      </c>
      <c r="AK65">
        <f>COUNTA(Table1[[#This Row],[DATA]:[Complements]])</f>
        <v>2</v>
      </c>
      <c r="AL65">
        <f>COUNTA(Table1[[#This Row],[Gender]:[Legal]])</f>
        <v>0</v>
      </c>
      <c r="AM65">
        <f>Table1[[#This Row],[Count Aceleradores]]+Table1[[#This Row],[Count T&amp;T]]</f>
        <v>2</v>
      </c>
    </row>
    <row r="66" spans="1:39">
      <c r="A66" t="s">
        <v>354</v>
      </c>
      <c r="B66" t="s">
        <v>355</v>
      </c>
      <c r="C66" t="s">
        <v>356</v>
      </c>
      <c r="D66" t="s">
        <v>107</v>
      </c>
      <c r="E66" t="s">
        <v>131</v>
      </c>
      <c r="F66" t="s">
        <v>44</v>
      </c>
      <c r="G66" s="6" t="s">
        <v>366</v>
      </c>
      <c r="H66" t="s">
        <v>367</v>
      </c>
      <c r="I66">
        <v>2</v>
      </c>
      <c r="J66" t="s">
        <v>111</v>
      </c>
      <c r="K66" t="s">
        <v>368</v>
      </c>
      <c r="L66">
        <v>2025</v>
      </c>
      <c r="N66" t="s">
        <v>49</v>
      </c>
      <c r="O66" t="s">
        <v>50</v>
      </c>
      <c r="P66" t="s">
        <v>133</v>
      </c>
      <c r="Q66" t="s">
        <v>134</v>
      </c>
      <c r="R66">
        <v>19524</v>
      </c>
      <c r="S66" t="s">
        <v>53</v>
      </c>
      <c r="T66" t="s">
        <v>53</v>
      </c>
      <c r="U66" t="s">
        <v>49</v>
      </c>
      <c r="V66" t="s">
        <v>54</v>
      </c>
      <c r="W66" t="s">
        <v>49</v>
      </c>
      <c r="X66" t="s">
        <v>94</v>
      </c>
      <c r="Y66" t="s">
        <v>49</v>
      </c>
      <c r="Z66">
        <v>0</v>
      </c>
      <c r="AA66" t="s">
        <v>55</v>
      </c>
      <c r="AD66" t="s">
        <v>29</v>
      </c>
      <c r="AJ66" t="s">
        <v>197</v>
      </c>
      <c r="AK66">
        <f>COUNTA(Table1[[#This Row],[DATA]:[Complements]])</f>
        <v>2</v>
      </c>
      <c r="AL66">
        <f>COUNTA(Table1[[#This Row],[Gender]:[Legal]])</f>
        <v>0</v>
      </c>
      <c r="AM66">
        <f>Table1[[#This Row],[Count Aceleradores]]+Table1[[#This Row],[Count T&amp;T]]</f>
        <v>2</v>
      </c>
    </row>
    <row r="67" spans="1:39">
      <c r="A67" t="s">
        <v>354</v>
      </c>
      <c r="B67" t="s">
        <v>355</v>
      </c>
      <c r="C67" t="s">
        <v>356</v>
      </c>
      <c r="D67" t="s">
        <v>85</v>
      </c>
      <c r="E67" t="s">
        <v>86</v>
      </c>
      <c r="F67" t="s">
        <v>44</v>
      </c>
      <c r="G67" s="6" t="s">
        <v>369</v>
      </c>
      <c r="H67" t="s">
        <v>370</v>
      </c>
      <c r="I67">
        <v>4</v>
      </c>
      <c r="J67" t="s">
        <v>89</v>
      </c>
      <c r="K67" t="s">
        <v>368</v>
      </c>
      <c r="L67">
        <v>2025</v>
      </c>
      <c r="N67" t="s">
        <v>49</v>
      </c>
      <c r="O67" t="s">
        <v>50</v>
      </c>
      <c r="P67" t="s">
        <v>371</v>
      </c>
      <c r="Q67" t="s">
        <v>92</v>
      </c>
      <c r="R67">
        <v>19521</v>
      </c>
      <c r="S67" t="s">
        <v>53</v>
      </c>
      <c r="T67" t="s">
        <v>53</v>
      </c>
      <c r="U67" t="s">
        <v>49</v>
      </c>
      <c r="V67" t="s">
        <v>54</v>
      </c>
      <c r="W67" t="s">
        <v>49</v>
      </c>
      <c r="X67" t="s">
        <v>49</v>
      </c>
      <c r="Y67" t="s">
        <v>49</v>
      </c>
      <c r="Z67">
        <v>0</v>
      </c>
      <c r="AA67" t="s">
        <v>55</v>
      </c>
      <c r="AB67" t="s">
        <v>56</v>
      </c>
      <c r="AJ67" t="s">
        <v>362</v>
      </c>
      <c r="AK67">
        <f>COUNTA(Table1[[#This Row],[DATA]:[Complements]])</f>
        <v>2</v>
      </c>
      <c r="AL67">
        <f>COUNTA(Table1[[#This Row],[Gender]:[Legal]])</f>
        <v>0</v>
      </c>
      <c r="AM67">
        <f>Table1[[#This Row],[Count Aceleradores]]+Table1[[#This Row],[Count T&amp;T]]</f>
        <v>2</v>
      </c>
    </row>
    <row r="68" spans="1:39">
      <c r="A68" t="s">
        <v>372</v>
      </c>
      <c r="B68" t="s">
        <v>373</v>
      </c>
      <c r="C68" t="s">
        <v>374</v>
      </c>
      <c r="D68" t="s">
        <v>85</v>
      </c>
      <c r="E68" t="s">
        <v>86</v>
      </c>
      <c r="F68" t="s">
        <v>44</v>
      </c>
      <c r="G68" s="6" t="s">
        <v>375</v>
      </c>
      <c r="H68" t="s">
        <v>376</v>
      </c>
      <c r="I68">
        <v>6</v>
      </c>
      <c r="J68" t="s">
        <v>89</v>
      </c>
      <c r="K68" t="s">
        <v>377</v>
      </c>
      <c r="L68">
        <v>2025</v>
      </c>
      <c r="N68" t="s">
        <v>49</v>
      </c>
      <c r="O68" t="s">
        <v>50</v>
      </c>
      <c r="P68" t="s">
        <v>378</v>
      </c>
      <c r="Q68" t="s">
        <v>92</v>
      </c>
      <c r="R68">
        <v>19579</v>
      </c>
      <c r="S68" t="s">
        <v>53</v>
      </c>
      <c r="T68" t="s">
        <v>53</v>
      </c>
      <c r="U68" t="s">
        <v>49</v>
      </c>
      <c r="V68" t="s">
        <v>54</v>
      </c>
      <c r="W68" t="s">
        <v>49</v>
      </c>
      <c r="X68" t="s">
        <v>49</v>
      </c>
      <c r="Y68" t="s">
        <v>49</v>
      </c>
      <c r="Z68">
        <v>0</v>
      </c>
      <c r="AD68" t="s">
        <v>29</v>
      </c>
      <c r="AJ68" t="s">
        <v>29</v>
      </c>
      <c r="AK68">
        <f>COUNTA(Table1[[#This Row],[DATA]:[Complements]])</f>
        <v>1</v>
      </c>
      <c r="AL68">
        <f>COUNTA(Table1[[#This Row],[Gender]:[Legal]])</f>
        <v>0</v>
      </c>
      <c r="AM68">
        <f>Table1[[#This Row],[Count Aceleradores]]+Table1[[#This Row],[Count T&amp;T]]</f>
        <v>1</v>
      </c>
    </row>
    <row r="69" spans="1:39">
      <c r="A69" t="s">
        <v>372</v>
      </c>
      <c r="B69" t="s">
        <v>373</v>
      </c>
      <c r="C69" t="s">
        <v>374</v>
      </c>
      <c r="D69" t="s">
        <v>59</v>
      </c>
      <c r="E69" t="s">
        <v>95</v>
      </c>
      <c r="F69" t="s">
        <v>44</v>
      </c>
      <c r="G69" s="6" t="s">
        <v>379</v>
      </c>
      <c r="H69" t="s">
        <v>380</v>
      </c>
      <c r="I69">
        <v>4</v>
      </c>
      <c r="J69" t="s">
        <v>63</v>
      </c>
      <c r="K69" t="s">
        <v>381</v>
      </c>
      <c r="L69">
        <v>2025</v>
      </c>
      <c r="N69" t="s">
        <v>49</v>
      </c>
      <c r="O69" t="s">
        <v>50</v>
      </c>
      <c r="P69" t="s">
        <v>382</v>
      </c>
      <c r="Q69" t="s">
        <v>327</v>
      </c>
      <c r="R69">
        <v>19580</v>
      </c>
      <c r="S69" t="s">
        <v>53</v>
      </c>
      <c r="T69" t="s">
        <v>53</v>
      </c>
      <c r="U69" t="s">
        <v>49</v>
      </c>
      <c r="V69" t="s">
        <v>54</v>
      </c>
      <c r="W69" t="s">
        <v>49</v>
      </c>
      <c r="X69" t="s">
        <v>49</v>
      </c>
      <c r="Y69" t="s">
        <v>49</v>
      </c>
      <c r="Z69">
        <v>0</v>
      </c>
      <c r="AA69" t="s">
        <v>55</v>
      </c>
      <c r="AC69" t="s">
        <v>28</v>
      </c>
      <c r="AD69" t="s">
        <v>29</v>
      </c>
      <c r="AE69" t="s">
        <v>30</v>
      </c>
      <c r="AF69" t="s">
        <v>31</v>
      </c>
      <c r="AG69" t="s">
        <v>32</v>
      </c>
      <c r="AH69" t="s">
        <v>33</v>
      </c>
      <c r="AJ69" t="s">
        <v>383</v>
      </c>
      <c r="AK69">
        <f>COUNTA(Table1[[#This Row],[DATA]:[Complements]])</f>
        <v>3</v>
      </c>
      <c r="AL69">
        <f>COUNTA(Table1[[#This Row],[Gender]:[Legal]])</f>
        <v>4</v>
      </c>
      <c r="AM69">
        <f>Table1[[#This Row],[Count Aceleradores]]+Table1[[#This Row],[Count T&amp;T]]</f>
        <v>7</v>
      </c>
    </row>
    <row r="70" spans="1:39">
      <c r="A70" t="s">
        <v>372</v>
      </c>
      <c r="B70" t="s">
        <v>373</v>
      </c>
      <c r="C70" t="s">
        <v>374</v>
      </c>
      <c r="D70" t="s">
        <v>59</v>
      </c>
      <c r="E70" t="s">
        <v>185</v>
      </c>
      <c r="F70" t="s">
        <v>44</v>
      </c>
      <c r="G70" s="6" t="s">
        <v>384</v>
      </c>
      <c r="H70" t="s">
        <v>385</v>
      </c>
      <c r="I70">
        <v>4</v>
      </c>
      <c r="J70" t="s">
        <v>63</v>
      </c>
      <c r="K70" t="s">
        <v>381</v>
      </c>
      <c r="L70">
        <v>2025</v>
      </c>
      <c r="N70" t="s">
        <v>49</v>
      </c>
      <c r="O70" t="s">
        <v>50</v>
      </c>
      <c r="P70" t="s">
        <v>386</v>
      </c>
      <c r="Q70" t="s">
        <v>348</v>
      </c>
      <c r="R70">
        <v>19581</v>
      </c>
      <c r="S70" t="s">
        <v>53</v>
      </c>
      <c r="T70" t="s">
        <v>53</v>
      </c>
      <c r="U70" t="s">
        <v>49</v>
      </c>
      <c r="V70" t="s">
        <v>54</v>
      </c>
      <c r="W70" t="s">
        <v>49</v>
      </c>
      <c r="X70" t="s">
        <v>49</v>
      </c>
      <c r="Y70" t="s">
        <v>49</v>
      </c>
      <c r="Z70">
        <v>0</v>
      </c>
      <c r="AA70" t="s">
        <v>55</v>
      </c>
      <c r="AC70" t="s">
        <v>28</v>
      </c>
      <c r="AD70" t="s">
        <v>29</v>
      </c>
      <c r="AJ70" t="s">
        <v>387</v>
      </c>
      <c r="AK70">
        <f>COUNTA(Table1[[#This Row],[DATA]:[Complements]])</f>
        <v>3</v>
      </c>
      <c r="AL70">
        <f>COUNTA(Table1[[#This Row],[Gender]:[Legal]])</f>
        <v>0</v>
      </c>
      <c r="AM70">
        <f>Table1[[#This Row],[Count Aceleradores]]+Table1[[#This Row],[Count T&amp;T]]</f>
        <v>3</v>
      </c>
    </row>
    <row r="71" spans="1:39">
      <c r="A71" t="s">
        <v>39</v>
      </c>
      <c r="B71" t="s">
        <v>40</v>
      </c>
      <c r="C71" t="s">
        <v>388</v>
      </c>
      <c r="D71" t="s">
        <v>85</v>
      </c>
      <c r="E71" t="s">
        <v>172</v>
      </c>
      <c r="F71" t="s">
        <v>44</v>
      </c>
      <c r="G71" s="6" t="s">
        <v>389</v>
      </c>
      <c r="H71" t="s">
        <v>390</v>
      </c>
      <c r="I71">
        <v>3</v>
      </c>
      <c r="J71" t="s">
        <v>89</v>
      </c>
      <c r="K71" t="s">
        <v>391</v>
      </c>
      <c r="L71">
        <v>2025</v>
      </c>
      <c r="N71" t="s">
        <v>49</v>
      </c>
      <c r="O71" t="s">
        <v>50</v>
      </c>
      <c r="P71" t="s">
        <v>80</v>
      </c>
      <c r="Q71" t="s">
        <v>177</v>
      </c>
      <c r="R71">
        <v>18984</v>
      </c>
      <c r="S71" t="s">
        <v>53</v>
      </c>
      <c r="T71" t="s">
        <v>53</v>
      </c>
      <c r="U71" t="s">
        <v>49</v>
      </c>
      <c r="V71" t="s">
        <v>54</v>
      </c>
      <c r="W71" t="s">
        <v>49</v>
      </c>
      <c r="X71" t="s">
        <v>94</v>
      </c>
      <c r="Y71" t="s">
        <v>49</v>
      </c>
      <c r="Z71">
        <v>0</v>
      </c>
      <c r="AK71">
        <f>COUNTA(Table1[[#This Row],[DATA]:[Complements]])</f>
        <v>0</v>
      </c>
      <c r="AL71">
        <f>COUNTA(Table1[[#This Row],[Gender]:[Legal]])</f>
        <v>0</v>
      </c>
      <c r="AM71">
        <f>Table1[[#This Row],[Count Aceleradores]]+Table1[[#This Row],[Count T&amp;T]]</f>
        <v>0</v>
      </c>
    </row>
    <row r="72" spans="1:39">
      <c r="A72" t="s">
        <v>39</v>
      </c>
      <c r="B72" t="s">
        <v>40</v>
      </c>
      <c r="C72" t="s">
        <v>388</v>
      </c>
      <c r="D72" t="s">
        <v>85</v>
      </c>
      <c r="E72" t="s">
        <v>301</v>
      </c>
      <c r="F72" t="s">
        <v>44</v>
      </c>
      <c r="G72" s="6" t="s">
        <v>392</v>
      </c>
      <c r="H72" t="s">
        <v>393</v>
      </c>
      <c r="I72">
        <v>2</v>
      </c>
      <c r="J72" t="s">
        <v>89</v>
      </c>
      <c r="K72" t="s">
        <v>391</v>
      </c>
      <c r="L72">
        <v>2025</v>
      </c>
      <c r="N72" t="s">
        <v>49</v>
      </c>
      <c r="O72" t="s">
        <v>50</v>
      </c>
      <c r="P72" t="s">
        <v>394</v>
      </c>
      <c r="Q72" t="s">
        <v>305</v>
      </c>
      <c r="R72">
        <v>18989</v>
      </c>
      <c r="S72" t="s">
        <v>53</v>
      </c>
      <c r="T72" t="s">
        <v>53</v>
      </c>
      <c r="U72" t="s">
        <v>49</v>
      </c>
      <c r="V72" t="s">
        <v>54</v>
      </c>
      <c r="W72" t="s">
        <v>395</v>
      </c>
      <c r="X72" t="s">
        <v>94</v>
      </c>
      <c r="Y72" t="s">
        <v>49</v>
      </c>
      <c r="Z72">
        <v>0</v>
      </c>
      <c r="AK72">
        <f>COUNTA(Table1[[#This Row],[DATA]:[Complements]])</f>
        <v>0</v>
      </c>
      <c r="AL72">
        <f>COUNTA(Table1[[#This Row],[Gender]:[Legal]])</f>
        <v>0</v>
      </c>
      <c r="AM72">
        <f>Table1[[#This Row],[Count Aceleradores]]+Table1[[#This Row],[Count T&amp;T]]</f>
        <v>0</v>
      </c>
    </row>
    <row r="73" spans="1:39">
      <c r="A73" t="s">
        <v>354</v>
      </c>
      <c r="B73" t="s">
        <v>40</v>
      </c>
      <c r="C73" t="s">
        <v>396</v>
      </c>
      <c r="D73" t="s">
        <v>107</v>
      </c>
      <c r="E73" t="s">
        <v>131</v>
      </c>
      <c r="F73" t="s">
        <v>44</v>
      </c>
      <c r="G73" s="6" t="s">
        <v>397</v>
      </c>
      <c r="H73" t="s">
        <v>398</v>
      </c>
      <c r="I73">
        <v>1</v>
      </c>
      <c r="J73" t="s">
        <v>111</v>
      </c>
      <c r="K73" t="s">
        <v>368</v>
      </c>
      <c r="L73">
        <v>2026</v>
      </c>
      <c r="N73" t="s">
        <v>49</v>
      </c>
      <c r="O73" t="s">
        <v>50</v>
      </c>
      <c r="P73" t="s">
        <v>399</v>
      </c>
      <c r="Q73" t="s">
        <v>134</v>
      </c>
      <c r="R73">
        <v>18002</v>
      </c>
      <c r="S73" t="s">
        <v>53</v>
      </c>
      <c r="T73" t="s">
        <v>53</v>
      </c>
      <c r="U73" t="s">
        <v>49</v>
      </c>
      <c r="V73" t="s">
        <v>54</v>
      </c>
      <c r="W73" t="s">
        <v>49</v>
      </c>
      <c r="X73" t="s">
        <v>49</v>
      </c>
      <c r="Y73" t="s">
        <v>49</v>
      </c>
      <c r="Z73">
        <v>0</v>
      </c>
      <c r="AK73">
        <f>COUNTA(Table1[[#This Row],[DATA]:[Complements]])</f>
        <v>0</v>
      </c>
      <c r="AL73">
        <f>COUNTA(Table1[[#This Row],[Gender]:[Legal]])</f>
        <v>0</v>
      </c>
      <c r="AM73">
        <f>Table1[[#This Row],[Count Aceleradores]]+Table1[[#This Row],[Count T&amp;T]]</f>
        <v>0</v>
      </c>
    </row>
    <row r="74" spans="1:39">
      <c r="A74" t="s">
        <v>354</v>
      </c>
      <c r="B74" t="s">
        <v>40</v>
      </c>
      <c r="C74" t="s">
        <v>396</v>
      </c>
      <c r="D74" t="s">
        <v>59</v>
      </c>
      <c r="E74" t="s">
        <v>68</v>
      </c>
      <c r="F74" t="s">
        <v>44</v>
      </c>
      <c r="G74" s="6" t="s">
        <v>400</v>
      </c>
      <c r="H74" t="s">
        <v>401</v>
      </c>
      <c r="I74">
        <v>1</v>
      </c>
      <c r="J74" t="s">
        <v>63</v>
      </c>
      <c r="K74" t="s">
        <v>368</v>
      </c>
      <c r="L74">
        <v>2026</v>
      </c>
      <c r="N74" t="s">
        <v>49</v>
      </c>
      <c r="O74" t="s">
        <v>50</v>
      </c>
      <c r="P74" t="s">
        <v>402</v>
      </c>
      <c r="Q74" t="s">
        <v>403</v>
      </c>
      <c r="R74">
        <v>17998</v>
      </c>
      <c r="S74" t="s">
        <v>53</v>
      </c>
      <c r="T74" t="s">
        <v>53</v>
      </c>
      <c r="U74" t="s">
        <v>49</v>
      </c>
      <c r="V74" t="s">
        <v>54</v>
      </c>
      <c r="W74" t="s">
        <v>49</v>
      </c>
      <c r="X74" t="s">
        <v>94</v>
      </c>
      <c r="Y74" t="s">
        <v>49</v>
      </c>
      <c r="Z74">
        <v>0</v>
      </c>
      <c r="AA74" t="s">
        <v>55</v>
      </c>
      <c r="AE74" t="s">
        <v>30</v>
      </c>
      <c r="AJ74" t="s">
        <v>404</v>
      </c>
      <c r="AK74">
        <f>COUNTA(Table1[[#This Row],[DATA]:[Complements]])</f>
        <v>1</v>
      </c>
      <c r="AL74">
        <f>COUNTA(Table1[[#This Row],[Gender]:[Legal]])</f>
        <v>1</v>
      </c>
      <c r="AM74">
        <f>Table1[[#This Row],[Count Aceleradores]]+Table1[[#This Row],[Count T&amp;T]]</f>
        <v>2</v>
      </c>
    </row>
    <row r="75" spans="1:39">
      <c r="A75" t="s">
        <v>354</v>
      </c>
      <c r="B75" t="s">
        <v>40</v>
      </c>
      <c r="C75" t="s">
        <v>405</v>
      </c>
      <c r="D75" t="s">
        <v>107</v>
      </c>
      <c r="E75" t="s">
        <v>108</v>
      </c>
      <c r="F75" t="s">
        <v>44</v>
      </c>
      <c r="G75" s="6" t="s">
        <v>406</v>
      </c>
      <c r="H75" t="s">
        <v>407</v>
      </c>
      <c r="I75">
        <v>2</v>
      </c>
      <c r="J75" t="s">
        <v>111</v>
      </c>
      <c r="K75" t="s">
        <v>49</v>
      </c>
      <c r="L75">
        <v>2025</v>
      </c>
      <c r="N75" t="s">
        <v>49</v>
      </c>
      <c r="O75" t="s">
        <v>50</v>
      </c>
      <c r="P75" t="s">
        <v>408</v>
      </c>
      <c r="Q75" t="s">
        <v>114</v>
      </c>
      <c r="R75">
        <v>18109</v>
      </c>
      <c r="S75" t="s">
        <v>53</v>
      </c>
      <c r="T75" t="s">
        <v>53</v>
      </c>
      <c r="U75" t="s">
        <v>49</v>
      </c>
      <c r="V75" t="s">
        <v>54</v>
      </c>
      <c r="W75" t="s">
        <v>409</v>
      </c>
      <c r="X75" t="s">
        <v>49</v>
      </c>
      <c r="Y75" t="s">
        <v>49</v>
      </c>
      <c r="Z75">
        <v>0</v>
      </c>
      <c r="AK75">
        <f>COUNTA(Table1[[#This Row],[DATA]:[Complements]])</f>
        <v>0</v>
      </c>
      <c r="AL75">
        <f>COUNTA(Table1[[#This Row],[Gender]:[Legal]])</f>
        <v>0</v>
      </c>
      <c r="AM75">
        <f>Table1[[#This Row],[Count Aceleradores]]+Table1[[#This Row],[Count T&amp;T]]</f>
        <v>0</v>
      </c>
    </row>
    <row r="76" spans="1:39">
      <c r="A76" t="s">
        <v>354</v>
      </c>
      <c r="B76" t="s">
        <v>40</v>
      </c>
      <c r="C76" t="s">
        <v>410</v>
      </c>
      <c r="D76" t="s">
        <v>42</v>
      </c>
      <c r="E76" t="s">
        <v>226</v>
      </c>
      <c r="F76" t="s">
        <v>44</v>
      </c>
      <c r="G76" s="6" t="s">
        <v>411</v>
      </c>
      <c r="H76" t="s">
        <v>412</v>
      </c>
      <c r="I76">
        <v>5</v>
      </c>
      <c r="J76" t="s">
        <v>47</v>
      </c>
      <c r="K76" t="s">
        <v>413</v>
      </c>
      <c r="L76">
        <v>2026</v>
      </c>
      <c r="N76" t="s">
        <v>49</v>
      </c>
      <c r="O76" t="s">
        <v>50</v>
      </c>
      <c r="P76" t="s">
        <v>414</v>
      </c>
      <c r="Q76" t="s">
        <v>231</v>
      </c>
      <c r="R76">
        <v>18051</v>
      </c>
      <c r="S76" t="s">
        <v>53</v>
      </c>
      <c r="T76" t="s">
        <v>53</v>
      </c>
      <c r="U76" t="s">
        <v>49</v>
      </c>
      <c r="V76" t="s">
        <v>54</v>
      </c>
      <c r="W76" t="s">
        <v>415</v>
      </c>
      <c r="X76" t="s">
        <v>49</v>
      </c>
      <c r="Y76" t="s">
        <v>49</v>
      </c>
      <c r="Z76">
        <v>0</v>
      </c>
      <c r="AA76" t="s">
        <v>55</v>
      </c>
      <c r="AB76" t="s">
        <v>56</v>
      </c>
      <c r="AC76" t="s">
        <v>28</v>
      </c>
      <c r="AE76" t="s">
        <v>30</v>
      </c>
      <c r="AF76" t="s">
        <v>31</v>
      </c>
      <c r="AJ76" t="s">
        <v>416</v>
      </c>
      <c r="AK76">
        <f>COUNTA(Table1[[#This Row],[DATA]:[Complements]])</f>
        <v>3</v>
      </c>
      <c r="AL76">
        <f>COUNTA(Table1[[#This Row],[Gender]:[Legal]])</f>
        <v>2</v>
      </c>
      <c r="AM76">
        <f>Table1[[#This Row],[Count Aceleradores]]+Table1[[#This Row],[Count T&amp;T]]</f>
        <v>5</v>
      </c>
    </row>
    <row r="77" spans="1:39">
      <c r="A77" t="s">
        <v>354</v>
      </c>
      <c r="B77" t="s">
        <v>40</v>
      </c>
      <c r="C77" t="s">
        <v>410</v>
      </c>
      <c r="D77" t="s">
        <v>107</v>
      </c>
      <c r="E77" t="s">
        <v>125</v>
      </c>
      <c r="F77" t="s">
        <v>44</v>
      </c>
      <c r="G77" s="6" t="s">
        <v>417</v>
      </c>
      <c r="H77" t="s">
        <v>418</v>
      </c>
      <c r="I77">
        <v>1</v>
      </c>
      <c r="J77" t="s">
        <v>111</v>
      </c>
      <c r="K77" t="s">
        <v>359</v>
      </c>
      <c r="L77">
        <v>2026</v>
      </c>
      <c r="N77" t="s">
        <v>49</v>
      </c>
      <c r="O77" t="s">
        <v>50</v>
      </c>
      <c r="P77" t="s">
        <v>113</v>
      </c>
      <c r="Q77" t="s">
        <v>129</v>
      </c>
      <c r="R77">
        <v>18052</v>
      </c>
      <c r="S77" t="s">
        <v>53</v>
      </c>
      <c r="T77" t="s">
        <v>53</v>
      </c>
      <c r="U77" t="s">
        <v>49</v>
      </c>
      <c r="V77" t="s">
        <v>54</v>
      </c>
      <c r="W77" t="s">
        <v>49</v>
      </c>
      <c r="X77" t="s">
        <v>49</v>
      </c>
      <c r="Y77" t="s">
        <v>49</v>
      </c>
      <c r="Z77">
        <v>0</v>
      </c>
      <c r="AD77" t="s">
        <v>29</v>
      </c>
      <c r="AE77" t="s">
        <v>30</v>
      </c>
      <c r="AF77" t="s">
        <v>31</v>
      </c>
      <c r="AJ77" t="s">
        <v>419</v>
      </c>
      <c r="AK77">
        <f>COUNTA(Table1[[#This Row],[DATA]:[Complements]])</f>
        <v>1</v>
      </c>
      <c r="AL77">
        <f>COUNTA(Table1[[#This Row],[Gender]:[Legal]])</f>
        <v>2</v>
      </c>
      <c r="AM77">
        <f>Table1[[#This Row],[Count Aceleradores]]+Table1[[#This Row],[Count T&amp;T]]</f>
        <v>3</v>
      </c>
    </row>
    <row r="78" spans="1:39">
      <c r="A78" t="s">
        <v>354</v>
      </c>
      <c r="B78" t="s">
        <v>40</v>
      </c>
      <c r="C78" t="s">
        <v>420</v>
      </c>
      <c r="D78" t="s">
        <v>42</v>
      </c>
      <c r="E78" t="s">
        <v>248</v>
      </c>
      <c r="F78" t="s">
        <v>44</v>
      </c>
      <c r="G78" s="6" t="s">
        <v>421</v>
      </c>
      <c r="H78" t="s">
        <v>422</v>
      </c>
      <c r="I78">
        <v>5</v>
      </c>
      <c r="J78" t="s">
        <v>47</v>
      </c>
      <c r="K78" t="s">
        <v>423</v>
      </c>
      <c r="L78">
        <v>2025</v>
      </c>
      <c r="N78" t="s">
        <v>49</v>
      </c>
      <c r="O78" t="s">
        <v>50</v>
      </c>
      <c r="P78" t="s">
        <v>424</v>
      </c>
      <c r="Q78" t="s">
        <v>425</v>
      </c>
      <c r="R78">
        <v>18141</v>
      </c>
      <c r="S78" t="s">
        <v>53</v>
      </c>
      <c r="T78" t="s">
        <v>53</v>
      </c>
      <c r="U78" t="s">
        <v>49</v>
      </c>
      <c r="V78" t="s">
        <v>54</v>
      </c>
      <c r="W78" t="s">
        <v>426</v>
      </c>
      <c r="X78" t="s">
        <v>49</v>
      </c>
      <c r="Y78" t="s">
        <v>49</v>
      </c>
      <c r="Z78">
        <v>0</v>
      </c>
      <c r="AK78">
        <f>COUNTA(Table1[[#This Row],[DATA]:[Complements]])</f>
        <v>0</v>
      </c>
      <c r="AL78">
        <f>COUNTA(Table1[[#This Row],[Gender]:[Legal]])</f>
        <v>0</v>
      </c>
      <c r="AM78">
        <f>Table1[[#This Row],[Count Aceleradores]]+Table1[[#This Row],[Count T&amp;T]]</f>
        <v>0</v>
      </c>
    </row>
    <row r="79" spans="1:39">
      <c r="A79" t="s">
        <v>354</v>
      </c>
      <c r="B79" t="s">
        <v>40</v>
      </c>
      <c r="C79" t="s">
        <v>420</v>
      </c>
      <c r="D79" t="s">
        <v>85</v>
      </c>
      <c r="E79" t="s">
        <v>301</v>
      </c>
      <c r="F79" t="s">
        <v>44</v>
      </c>
      <c r="G79" s="9" t="s">
        <v>427</v>
      </c>
      <c r="H79" t="s">
        <v>428</v>
      </c>
      <c r="I79">
        <v>6</v>
      </c>
      <c r="J79" t="s">
        <v>89</v>
      </c>
      <c r="K79" t="s">
        <v>49</v>
      </c>
      <c r="L79">
        <v>2025</v>
      </c>
      <c r="N79" t="s">
        <v>49</v>
      </c>
      <c r="O79" t="s">
        <v>50</v>
      </c>
      <c r="P79" t="s">
        <v>429</v>
      </c>
      <c r="Q79" t="s">
        <v>430</v>
      </c>
      <c r="R79">
        <v>18139</v>
      </c>
      <c r="S79" t="s">
        <v>53</v>
      </c>
      <c r="T79" t="s">
        <v>53</v>
      </c>
      <c r="U79" t="s">
        <v>49</v>
      </c>
      <c r="V79" t="s">
        <v>54</v>
      </c>
      <c r="W79" t="s">
        <v>431</v>
      </c>
      <c r="X79" t="s">
        <v>49</v>
      </c>
      <c r="Y79" t="s">
        <v>49</v>
      </c>
      <c r="Z79">
        <v>0</v>
      </c>
      <c r="AK79">
        <f>COUNTA(Table1[[#This Row],[DATA]:[Complements]])</f>
        <v>0</v>
      </c>
      <c r="AL79">
        <f>COUNTA(Table1[[#This Row],[Gender]:[Legal]])</f>
        <v>0</v>
      </c>
      <c r="AM79">
        <f>Table1[[#This Row],[Count Aceleradores]]+Table1[[#This Row],[Count T&amp;T]]</f>
        <v>0</v>
      </c>
    </row>
    <row r="80" spans="1:39">
      <c r="A80" t="s">
        <v>354</v>
      </c>
      <c r="B80" t="s">
        <v>40</v>
      </c>
      <c r="C80" t="s">
        <v>432</v>
      </c>
      <c r="D80" t="s">
        <v>42</v>
      </c>
      <c r="E80" t="s">
        <v>212</v>
      </c>
      <c r="F80" t="s">
        <v>44</v>
      </c>
      <c r="G80" s="6" t="s">
        <v>433</v>
      </c>
      <c r="H80" t="s">
        <v>434</v>
      </c>
      <c r="I80">
        <v>5</v>
      </c>
      <c r="J80" t="s">
        <v>47</v>
      </c>
      <c r="K80" t="s">
        <v>359</v>
      </c>
      <c r="L80">
        <v>2026</v>
      </c>
      <c r="N80" t="s">
        <v>49</v>
      </c>
      <c r="O80" t="s">
        <v>50</v>
      </c>
      <c r="P80" t="s">
        <v>80</v>
      </c>
      <c r="Q80" t="s">
        <v>217</v>
      </c>
      <c r="R80">
        <v>18280</v>
      </c>
      <c r="S80" t="s">
        <v>53</v>
      </c>
      <c r="T80" t="s">
        <v>53</v>
      </c>
      <c r="U80" t="s">
        <v>49</v>
      </c>
      <c r="V80" t="s">
        <v>54</v>
      </c>
      <c r="W80" t="s">
        <v>435</v>
      </c>
      <c r="X80" t="s">
        <v>94</v>
      </c>
      <c r="Y80" t="s">
        <v>49</v>
      </c>
      <c r="Z80">
        <v>0</v>
      </c>
      <c r="AB80" t="s">
        <v>56</v>
      </c>
      <c r="AD80" t="s">
        <v>29</v>
      </c>
      <c r="AE80" t="s">
        <v>30</v>
      </c>
      <c r="AF80" t="s">
        <v>31</v>
      </c>
      <c r="AJ80" t="s">
        <v>436</v>
      </c>
      <c r="AK80">
        <f>COUNTA(Table1[[#This Row],[DATA]:[Complements]])</f>
        <v>2</v>
      </c>
      <c r="AL80">
        <f>COUNTA(Table1[[#This Row],[Gender]:[Legal]])</f>
        <v>2</v>
      </c>
      <c r="AM80">
        <f>Table1[[#This Row],[Count Aceleradores]]+Table1[[#This Row],[Count T&amp;T]]</f>
        <v>4</v>
      </c>
    </row>
    <row r="81" spans="1:39">
      <c r="A81" t="s">
        <v>354</v>
      </c>
      <c r="B81" t="s">
        <v>40</v>
      </c>
      <c r="C81" t="s">
        <v>432</v>
      </c>
      <c r="D81" t="s">
        <v>107</v>
      </c>
      <c r="E81" t="s">
        <v>131</v>
      </c>
      <c r="F81" t="s">
        <v>44</v>
      </c>
      <c r="G81" s="6" t="s">
        <v>437</v>
      </c>
      <c r="H81" t="s">
        <v>438</v>
      </c>
      <c r="I81">
        <v>1</v>
      </c>
      <c r="J81" t="s">
        <v>111</v>
      </c>
      <c r="K81" t="s">
        <v>359</v>
      </c>
      <c r="L81">
        <v>2026</v>
      </c>
      <c r="N81" t="s">
        <v>49</v>
      </c>
      <c r="O81" t="s">
        <v>50</v>
      </c>
      <c r="P81" t="s">
        <v>439</v>
      </c>
      <c r="Q81" t="s">
        <v>440</v>
      </c>
      <c r="R81">
        <v>18268</v>
      </c>
      <c r="S81" t="s">
        <v>53</v>
      </c>
      <c r="T81" t="s">
        <v>53</v>
      </c>
      <c r="U81" t="s">
        <v>49</v>
      </c>
      <c r="V81" t="s">
        <v>54</v>
      </c>
      <c r="W81" t="s">
        <v>441</v>
      </c>
      <c r="X81" t="s">
        <v>94</v>
      </c>
      <c r="Y81" t="s">
        <v>49</v>
      </c>
      <c r="Z81">
        <v>0</v>
      </c>
      <c r="AD81" t="s">
        <v>29</v>
      </c>
      <c r="AE81" t="s">
        <v>30</v>
      </c>
      <c r="AF81" t="s">
        <v>31</v>
      </c>
      <c r="AJ81" t="s">
        <v>419</v>
      </c>
      <c r="AK81">
        <f>COUNTA(Table1[[#This Row],[DATA]:[Complements]])</f>
        <v>1</v>
      </c>
      <c r="AL81">
        <f>COUNTA(Table1[[#This Row],[Gender]:[Legal]])</f>
        <v>2</v>
      </c>
      <c r="AM81">
        <f>Table1[[#This Row],[Count Aceleradores]]+Table1[[#This Row],[Count T&amp;T]]</f>
        <v>3</v>
      </c>
    </row>
    <row r="82" spans="1:39">
      <c r="A82" t="s">
        <v>354</v>
      </c>
      <c r="B82" t="s">
        <v>40</v>
      </c>
      <c r="C82" t="s">
        <v>432</v>
      </c>
      <c r="D82" t="s">
        <v>59</v>
      </c>
      <c r="E82" t="s">
        <v>76</v>
      </c>
      <c r="F82" t="s">
        <v>44</v>
      </c>
      <c r="G82" s="6" t="s">
        <v>442</v>
      </c>
      <c r="H82" t="s">
        <v>443</v>
      </c>
      <c r="I82">
        <v>1</v>
      </c>
      <c r="J82" t="s">
        <v>63</v>
      </c>
      <c r="K82" t="s">
        <v>359</v>
      </c>
      <c r="L82">
        <v>2026</v>
      </c>
      <c r="N82" t="s">
        <v>49</v>
      </c>
      <c r="O82" t="s">
        <v>50</v>
      </c>
      <c r="P82" t="s">
        <v>80</v>
      </c>
      <c r="Q82" t="s">
        <v>148</v>
      </c>
      <c r="R82">
        <v>18276</v>
      </c>
      <c r="S82" t="s">
        <v>53</v>
      </c>
      <c r="T82" t="s">
        <v>53</v>
      </c>
      <c r="U82" t="s">
        <v>49</v>
      </c>
      <c r="V82" t="s">
        <v>54</v>
      </c>
      <c r="W82" t="s">
        <v>49</v>
      </c>
      <c r="X82" t="s">
        <v>49</v>
      </c>
      <c r="Y82" t="s">
        <v>49</v>
      </c>
      <c r="Z82">
        <v>0</v>
      </c>
      <c r="AD82" t="s">
        <v>29</v>
      </c>
      <c r="AJ82" t="s">
        <v>29</v>
      </c>
      <c r="AK82">
        <f>COUNTA(Table1[[#This Row],[DATA]:[Complements]])</f>
        <v>1</v>
      </c>
      <c r="AL82">
        <f>COUNTA(Table1[[#This Row],[Gender]:[Legal]])</f>
        <v>0</v>
      </c>
      <c r="AM82">
        <f>Table1[[#This Row],[Count Aceleradores]]+Table1[[#This Row],[Count T&amp;T]]</f>
        <v>1</v>
      </c>
    </row>
    <row r="83" spans="1:39">
      <c r="A83" t="s">
        <v>354</v>
      </c>
      <c r="B83" t="s">
        <v>40</v>
      </c>
      <c r="C83" t="s">
        <v>432</v>
      </c>
      <c r="D83" t="s">
        <v>59</v>
      </c>
      <c r="E83" t="s">
        <v>349</v>
      </c>
      <c r="F83" t="s">
        <v>44</v>
      </c>
      <c r="G83" s="6" t="s">
        <v>444</v>
      </c>
      <c r="H83" t="s">
        <v>445</v>
      </c>
      <c r="I83">
        <v>1</v>
      </c>
      <c r="J83" t="s">
        <v>63</v>
      </c>
      <c r="K83" t="s">
        <v>359</v>
      </c>
      <c r="L83">
        <v>2026</v>
      </c>
      <c r="N83" t="s">
        <v>49</v>
      </c>
      <c r="O83" t="s">
        <v>50</v>
      </c>
      <c r="P83" t="s">
        <v>446</v>
      </c>
      <c r="Q83" t="s">
        <v>447</v>
      </c>
      <c r="R83">
        <v>18270</v>
      </c>
      <c r="S83" t="s">
        <v>53</v>
      </c>
      <c r="T83" t="s">
        <v>53</v>
      </c>
      <c r="U83" t="s">
        <v>49</v>
      </c>
      <c r="V83" t="s">
        <v>54</v>
      </c>
      <c r="W83" t="s">
        <v>49</v>
      </c>
      <c r="X83" t="s">
        <v>94</v>
      </c>
      <c r="Y83" t="s">
        <v>49</v>
      </c>
      <c r="Z83">
        <v>0</v>
      </c>
      <c r="AE83" t="s">
        <v>30</v>
      </c>
      <c r="AF83" t="s">
        <v>31</v>
      </c>
      <c r="AJ83" t="s">
        <v>448</v>
      </c>
      <c r="AK83">
        <f>COUNTA(Table1[[#This Row],[DATA]:[Complements]])</f>
        <v>0</v>
      </c>
      <c r="AL83">
        <f>COUNTA(Table1[[#This Row],[Gender]:[Legal]])</f>
        <v>2</v>
      </c>
      <c r="AM83">
        <f>Table1[[#This Row],[Count Aceleradores]]+Table1[[#This Row],[Count T&amp;T]]</f>
        <v>2</v>
      </c>
    </row>
    <row r="84" spans="1:39">
      <c r="A84" t="s">
        <v>354</v>
      </c>
      <c r="B84" t="s">
        <v>40</v>
      </c>
      <c r="C84" t="s">
        <v>449</v>
      </c>
      <c r="D84" t="s">
        <v>59</v>
      </c>
      <c r="E84" t="s">
        <v>349</v>
      </c>
      <c r="F84" t="s">
        <v>44</v>
      </c>
      <c r="G84" s="6" t="s">
        <v>450</v>
      </c>
      <c r="H84" t="s">
        <v>451</v>
      </c>
      <c r="I84">
        <v>1</v>
      </c>
      <c r="J84" t="s">
        <v>63</v>
      </c>
      <c r="K84" t="s">
        <v>359</v>
      </c>
      <c r="L84">
        <v>2026</v>
      </c>
      <c r="N84" t="s">
        <v>49</v>
      </c>
      <c r="O84" t="s">
        <v>50</v>
      </c>
      <c r="P84" t="s">
        <v>446</v>
      </c>
      <c r="Q84" t="s">
        <v>447</v>
      </c>
      <c r="R84">
        <v>18363</v>
      </c>
      <c r="S84" t="s">
        <v>53</v>
      </c>
      <c r="T84" t="s">
        <v>53</v>
      </c>
      <c r="U84" t="s">
        <v>49</v>
      </c>
      <c r="V84" t="s">
        <v>54</v>
      </c>
      <c r="W84" t="s">
        <v>49</v>
      </c>
      <c r="X84" t="s">
        <v>49</v>
      </c>
      <c r="Y84" t="s">
        <v>49</v>
      </c>
      <c r="Z84">
        <v>0</v>
      </c>
      <c r="AK84">
        <f>COUNTA(Table1[[#This Row],[DATA]:[Complements]])</f>
        <v>0</v>
      </c>
      <c r="AL84">
        <f>COUNTA(Table1[[#This Row],[Gender]:[Legal]])</f>
        <v>0</v>
      </c>
      <c r="AM84">
        <f>Table1[[#This Row],[Count Aceleradores]]+Table1[[#This Row],[Count T&amp;T]]</f>
        <v>0</v>
      </c>
    </row>
    <row r="85" spans="1:39">
      <c r="A85" t="s">
        <v>354</v>
      </c>
      <c r="B85" t="s">
        <v>40</v>
      </c>
      <c r="C85" t="s">
        <v>452</v>
      </c>
      <c r="D85" t="s">
        <v>107</v>
      </c>
      <c r="E85" t="s">
        <v>118</v>
      </c>
      <c r="F85" t="s">
        <v>44</v>
      </c>
      <c r="G85" s="6" t="s">
        <v>453</v>
      </c>
      <c r="H85" t="s">
        <v>454</v>
      </c>
      <c r="I85">
        <v>1</v>
      </c>
      <c r="J85" t="s">
        <v>111</v>
      </c>
      <c r="K85" t="s">
        <v>455</v>
      </c>
      <c r="L85">
        <v>2026</v>
      </c>
      <c r="N85" t="s">
        <v>49</v>
      </c>
      <c r="O85" t="s">
        <v>50</v>
      </c>
      <c r="P85" t="s">
        <v>456</v>
      </c>
      <c r="Q85" t="s">
        <v>285</v>
      </c>
      <c r="R85">
        <v>18414</v>
      </c>
      <c r="S85" t="s">
        <v>53</v>
      </c>
      <c r="T85" t="s">
        <v>53</v>
      </c>
      <c r="U85" t="s">
        <v>49</v>
      </c>
      <c r="V85" t="s">
        <v>54</v>
      </c>
      <c r="W85" t="s">
        <v>49</v>
      </c>
      <c r="X85" t="s">
        <v>49</v>
      </c>
      <c r="Y85" t="s">
        <v>49</v>
      </c>
      <c r="Z85">
        <v>0</v>
      </c>
      <c r="AK85">
        <f>COUNTA(Table1[[#This Row],[DATA]:[Complements]])</f>
        <v>0</v>
      </c>
      <c r="AL85">
        <f>COUNTA(Table1[[#This Row],[Gender]:[Legal]])</f>
        <v>0</v>
      </c>
      <c r="AM85">
        <f>Table1[[#This Row],[Count Aceleradores]]+Table1[[#This Row],[Count T&amp;T]]</f>
        <v>0</v>
      </c>
    </row>
    <row r="86" spans="1:39">
      <c r="A86" t="s">
        <v>354</v>
      </c>
      <c r="B86" t="s">
        <v>40</v>
      </c>
      <c r="C86" t="s">
        <v>457</v>
      </c>
      <c r="D86" t="s">
        <v>42</v>
      </c>
      <c r="E86" t="s">
        <v>248</v>
      </c>
      <c r="F86" t="s">
        <v>44</v>
      </c>
      <c r="G86" s="6" t="s">
        <v>458</v>
      </c>
      <c r="H86" t="s">
        <v>459</v>
      </c>
      <c r="I86">
        <v>6</v>
      </c>
      <c r="J86" t="s">
        <v>47</v>
      </c>
      <c r="K86" t="s">
        <v>460</v>
      </c>
      <c r="L86">
        <v>2026</v>
      </c>
      <c r="N86" t="s">
        <v>49</v>
      </c>
      <c r="O86" t="s">
        <v>50</v>
      </c>
      <c r="P86" t="s">
        <v>424</v>
      </c>
      <c r="Q86" t="s">
        <v>461</v>
      </c>
      <c r="R86">
        <v>18464</v>
      </c>
      <c r="S86" t="s">
        <v>53</v>
      </c>
      <c r="T86" t="s">
        <v>53</v>
      </c>
      <c r="U86" t="s">
        <v>49</v>
      </c>
      <c r="V86" t="s">
        <v>54</v>
      </c>
      <c r="W86" t="s">
        <v>462</v>
      </c>
      <c r="X86" t="s">
        <v>49</v>
      </c>
      <c r="Y86" t="s">
        <v>49</v>
      </c>
      <c r="Z86">
        <v>0</v>
      </c>
      <c r="AK86">
        <f>COUNTA(Table1[[#This Row],[DATA]:[Complements]])</f>
        <v>0</v>
      </c>
      <c r="AL86">
        <f>COUNTA(Table1[[#This Row],[Gender]:[Legal]])</f>
        <v>0</v>
      </c>
      <c r="AM86">
        <f>Table1[[#This Row],[Count Aceleradores]]+Table1[[#This Row],[Count T&amp;T]]</f>
        <v>0</v>
      </c>
    </row>
    <row r="87" spans="1:39">
      <c r="A87" t="s">
        <v>354</v>
      </c>
      <c r="B87" t="s">
        <v>40</v>
      </c>
      <c r="C87" t="s">
        <v>457</v>
      </c>
      <c r="D87" t="s">
        <v>107</v>
      </c>
      <c r="E87" t="s">
        <v>278</v>
      </c>
      <c r="F87" t="s">
        <v>44</v>
      </c>
      <c r="G87" s="6" t="s">
        <v>463</v>
      </c>
      <c r="H87" t="s">
        <v>464</v>
      </c>
      <c r="I87">
        <v>4</v>
      </c>
      <c r="J87" t="s">
        <v>111</v>
      </c>
      <c r="K87" t="s">
        <v>460</v>
      </c>
      <c r="L87">
        <v>2026</v>
      </c>
      <c r="N87" t="s">
        <v>49</v>
      </c>
      <c r="O87" t="s">
        <v>50</v>
      </c>
      <c r="P87" t="s">
        <v>465</v>
      </c>
      <c r="Q87" t="s">
        <v>466</v>
      </c>
      <c r="R87">
        <v>18459</v>
      </c>
      <c r="S87" t="s">
        <v>53</v>
      </c>
      <c r="T87" t="s">
        <v>53</v>
      </c>
      <c r="U87" t="s">
        <v>49</v>
      </c>
      <c r="V87" t="s">
        <v>54</v>
      </c>
      <c r="W87" t="s">
        <v>467</v>
      </c>
      <c r="X87" t="s">
        <v>49</v>
      </c>
      <c r="Y87" t="s">
        <v>49</v>
      </c>
      <c r="Z87">
        <v>0</v>
      </c>
      <c r="AK87">
        <f>COUNTA(Table1[[#This Row],[DATA]:[Complements]])</f>
        <v>0</v>
      </c>
      <c r="AL87">
        <f>COUNTA(Table1[[#This Row],[Gender]:[Legal]])</f>
        <v>0</v>
      </c>
      <c r="AM87">
        <f>Table1[[#This Row],[Count Aceleradores]]+Table1[[#This Row],[Count T&amp;T]]</f>
        <v>0</v>
      </c>
    </row>
    <row r="88" spans="1:39">
      <c r="A88" t="s">
        <v>354</v>
      </c>
      <c r="B88" t="s">
        <v>40</v>
      </c>
      <c r="C88" t="s">
        <v>457</v>
      </c>
      <c r="D88" t="s">
        <v>59</v>
      </c>
      <c r="E88" t="s">
        <v>76</v>
      </c>
      <c r="F88" t="s">
        <v>44</v>
      </c>
      <c r="G88" s="6" t="s">
        <v>468</v>
      </c>
      <c r="H88" t="s">
        <v>469</v>
      </c>
      <c r="I88">
        <v>3</v>
      </c>
      <c r="J88" t="s">
        <v>63</v>
      </c>
      <c r="K88" t="s">
        <v>460</v>
      </c>
      <c r="L88">
        <v>2026</v>
      </c>
      <c r="N88" t="s">
        <v>49</v>
      </c>
      <c r="O88" t="s">
        <v>50</v>
      </c>
      <c r="P88" t="s">
        <v>72</v>
      </c>
      <c r="Q88" t="s">
        <v>470</v>
      </c>
      <c r="R88">
        <v>18457</v>
      </c>
      <c r="S88" t="s">
        <v>53</v>
      </c>
      <c r="T88" t="s">
        <v>53</v>
      </c>
      <c r="U88" t="s">
        <v>49</v>
      </c>
      <c r="V88" t="s">
        <v>54</v>
      </c>
      <c r="W88" t="s">
        <v>471</v>
      </c>
      <c r="X88" t="s">
        <v>49</v>
      </c>
      <c r="Y88" t="s">
        <v>49</v>
      </c>
      <c r="Z88">
        <v>0</v>
      </c>
      <c r="AK88">
        <f>COUNTA(Table1[[#This Row],[DATA]:[Complements]])</f>
        <v>0</v>
      </c>
      <c r="AL88">
        <f>COUNTA(Table1[[#This Row],[Gender]:[Legal]])</f>
        <v>0</v>
      </c>
      <c r="AM88">
        <f>Table1[[#This Row],[Count Aceleradores]]+Table1[[#This Row],[Count T&amp;T]]</f>
        <v>0</v>
      </c>
    </row>
    <row r="89" spans="1:39">
      <c r="A89" t="s">
        <v>354</v>
      </c>
      <c r="B89" t="s">
        <v>40</v>
      </c>
      <c r="C89" t="s">
        <v>472</v>
      </c>
      <c r="D89" t="s">
        <v>42</v>
      </c>
      <c r="E89" t="s">
        <v>212</v>
      </c>
      <c r="F89" t="s">
        <v>44</v>
      </c>
      <c r="G89" s="6" t="s">
        <v>473</v>
      </c>
      <c r="H89" t="s">
        <v>474</v>
      </c>
      <c r="I89">
        <v>1</v>
      </c>
      <c r="J89" t="s">
        <v>47</v>
      </c>
      <c r="K89" t="s">
        <v>413</v>
      </c>
      <c r="L89">
        <v>2026</v>
      </c>
      <c r="N89" t="s">
        <v>49</v>
      </c>
      <c r="O89" t="s">
        <v>50</v>
      </c>
      <c r="P89" t="s">
        <v>80</v>
      </c>
      <c r="Q89" t="s">
        <v>217</v>
      </c>
      <c r="R89">
        <v>18518</v>
      </c>
      <c r="S89" t="s">
        <v>53</v>
      </c>
      <c r="T89" t="s">
        <v>53</v>
      </c>
      <c r="U89" t="s">
        <v>49</v>
      </c>
      <c r="V89" t="s">
        <v>54</v>
      </c>
      <c r="W89" t="s">
        <v>475</v>
      </c>
      <c r="X89" t="s">
        <v>94</v>
      </c>
      <c r="Y89" t="s">
        <v>49</v>
      </c>
      <c r="Z89">
        <v>0</v>
      </c>
      <c r="AK89">
        <f>COUNTA(Table1[[#This Row],[DATA]:[Complements]])</f>
        <v>0</v>
      </c>
      <c r="AL89">
        <f>COUNTA(Table1[[#This Row],[Gender]:[Legal]])</f>
        <v>0</v>
      </c>
      <c r="AM89">
        <f>Table1[[#This Row],[Count Aceleradores]]+Table1[[#This Row],[Count T&amp;T]]</f>
        <v>0</v>
      </c>
    </row>
    <row r="90" spans="1:39">
      <c r="A90" t="s">
        <v>354</v>
      </c>
      <c r="B90" t="s">
        <v>40</v>
      </c>
      <c r="C90" t="s">
        <v>472</v>
      </c>
      <c r="D90" t="s">
        <v>59</v>
      </c>
      <c r="E90" t="s">
        <v>76</v>
      </c>
      <c r="F90" t="s">
        <v>44</v>
      </c>
      <c r="G90" s="6" t="s">
        <v>476</v>
      </c>
      <c r="H90" t="s">
        <v>477</v>
      </c>
      <c r="I90">
        <v>2</v>
      </c>
      <c r="J90" t="s">
        <v>63</v>
      </c>
      <c r="K90" t="s">
        <v>413</v>
      </c>
      <c r="L90">
        <v>2026</v>
      </c>
      <c r="N90" t="s">
        <v>49</v>
      </c>
      <c r="O90" t="s">
        <v>50</v>
      </c>
      <c r="P90" t="s">
        <v>145</v>
      </c>
      <c r="Q90" t="s">
        <v>148</v>
      </c>
      <c r="R90">
        <v>18517</v>
      </c>
      <c r="S90" t="s">
        <v>53</v>
      </c>
      <c r="T90" t="s">
        <v>53</v>
      </c>
      <c r="U90" t="s">
        <v>49</v>
      </c>
      <c r="V90" t="s">
        <v>54</v>
      </c>
      <c r="W90" t="s">
        <v>49</v>
      </c>
      <c r="X90" t="s">
        <v>94</v>
      </c>
      <c r="Y90" t="s">
        <v>49</v>
      </c>
      <c r="Z90">
        <v>0</v>
      </c>
      <c r="AC90" t="s">
        <v>28</v>
      </c>
      <c r="AF90" t="s">
        <v>31</v>
      </c>
      <c r="AJ90" t="s">
        <v>478</v>
      </c>
      <c r="AK90">
        <f>COUNTA(Table1[[#This Row],[DATA]:[Complements]])</f>
        <v>1</v>
      </c>
      <c r="AL90">
        <f>COUNTA(Table1[[#This Row],[Gender]:[Legal]])</f>
        <v>1</v>
      </c>
      <c r="AM90">
        <f>Table1[[#This Row],[Count Aceleradores]]+Table1[[#This Row],[Count T&amp;T]]</f>
        <v>2</v>
      </c>
    </row>
    <row r="91" spans="1:39">
      <c r="A91" t="s">
        <v>354</v>
      </c>
      <c r="B91" t="s">
        <v>40</v>
      </c>
      <c r="C91" t="s">
        <v>472</v>
      </c>
      <c r="D91" t="s">
        <v>59</v>
      </c>
      <c r="E91" t="s">
        <v>349</v>
      </c>
      <c r="F91" t="s">
        <v>44</v>
      </c>
      <c r="G91" s="6" t="s">
        <v>479</v>
      </c>
      <c r="H91" t="s">
        <v>480</v>
      </c>
      <c r="I91">
        <v>2</v>
      </c>
      <c r="J91" t="s">
        <v>63</v>
      </c>
      <c r="K91" t="s">
        <v>413</v>
      </c>
      <c r="L91">
        <v>2026</v>
      </c>
      <c r="N91" t="s">
        <v>49</v>
      </c>
      <c r="O91" t="s">
        <v>50</v>
      </c>
      <c r="P91" t="s">
        <v>481</v>
      </c>
      <c r="Q91" t="s">
        <v>353</v>
      </c>
      <c r="R91">
        <v>18519</v>
      </c>
      <c r="S91" t="s">
        <v>53</v>
      </c>
      <c r="T91" t="s">
        <v>53</v>
      </c>
      <c r="U91" t="s">
        <v>49</v>
      </c>
      <c r="V91" t="s">
        <v>54</v>
      </c>
      <c r="W91" t="s">
        <v>475</v>
      </c>
      <c r="X91" t="s">
        <v>49</v>
      </c>
      <c r="Y91" t="s">
        <v>49</v>
      </c>
      <c r="Z91">
        <v>0</v>
      </c>
      <c r="AE91" t="s">
        <v>30</v>
      </c>
      <c r="AF91" t="s">
        <v>31</v>
      </c>
      <c r="AJ91" t="s">
        <v>448</v>
      </c>
      <c r="AK91">
        <f>COUNTA(Table1[[#This Row],[DATA]:[Complements]])</f>
        <v>0</v>
      </c>
      <c r="AL91">
        <f>COUNTA(Table1[[#This Row],[Gender]:[Legal]])</f>
        <v>2</v>
      </c>
      <c r="AM91">
        <f>Table1[[#This Row],[Count Aceleradores]]+Table1[[#This Row],[Count T&amp;T]]</f>
        <v>2</v>
      </c>
    </row>
    <row r="92" spans="1:39">
      <c r="A92" t="s">
        <v>354</v>
      </c>
      <c r="B92" t="s">
        <v>40</v>
      </c>
      <c r="C92" t="s">
        <v>472</v>
      </c>
      <c r="D92" t="s">
        <v>59</v>
      </c>
      <c r="E92" t="s">
        <v>349</v>
      </c>
      <c r="F92" t="s">
        <v>44</v>
      </c>
      <c r="G92" s="6" t="s">
        <v>450</v>
      </c>
      <c r="H92" t="s">
        <v>482</v>
      </c>
      <c r="I92">
        <v>1</v>
      </c>
      <c r="J92" t="s">
        <v>63</v>
      </c>
      <c r="K92" t="s">
        <v>413</v>
      </c>
      <c r="L92">
        <v>2026</v>
      </c>
      <c r="N92" t="s">
        <v>49</v>
      </c>
      <c r="O92" t="s">
        <v>50</v>
      </c>
      <c r="P92" t="s">
        <v>483</v>
      </c>
      <c r="Q92" t="s">
        <v>353</v>
      </c>
      <c r="R92">
        <v>18520</v>
      </c>
      <c r="S92" t="s">
        <v>53</v>
      </c>
      <c r="T92" t="s">
        <v>53</v>
      </c>
      <c r="U92" t="s">
        <v>49</v>
      </c>
      <c r="V92" t="s">
        <v>54</v>
      </c>
      <c r="W92" t="s">
        <v>49</v>
      </c>
      <c r="X92" t="s">
        <v>94</v>
      </c>
      <c r="Y92" t="s">
        <v>49</v>
      </c>
      <c r="Z92">
        <v>0</v>
      </c>
      <c r="AD92" t="s">
        <v>29</v>
      </c>
      <c r="AJ92" t="s">
        <v>29</v>
      </c>
      <c r="AK92">
        <f>COUNTA(Table1[[#This Row],[DATA]:[Complements]])</f>
        <v>1</v>
      </c>
      <c r="AL92">
        <f>COUNTA(Table1[[#This Row],[Gender]:[Legal]])</f>
        <v>0</v>
      </c>
      <c r="AM92">
        <f>Table1[[#This Row],[Count Aceleradores]]+Table1[[#This Row],[Count T&amp;T]]</f>
        <v>1</v>
      </c>
    </row>
    <row r="93" spans="1:39">
      <c r="A93" t="s">
        <v>354</v>
      </c>
      <c r="B93" t="s">
        <v>40</v>
      </c>
      <c r="C93" t="s">
        <v>484</v>
      </c>
      <c r="D93" t="s">
        <v>42</v>
      </c>
      <c r="E93" t="s">
        <v>43</v>
      </c>
      <c r="F93" t="s">
        <v>44</v>
      </c>
      <c r="G93" s="6" t="s">
        <v>485</v>
      </c>
      <c r="H93" t="s">
        <v>486</v>
      </c>
      <c r="I93">
        <v>4</v>
      </c>
      <c r="J93" t="s">
        <v>47</v>
      </c>
      <c r="K93" t="s">
        <v>368</v>
      </c>
      <c r="L93">
        <v>2026</v>
      </c>
      <c r="N93" t="s">
        <v>49</v>
      </c>
      <c r="O93" t="s">
        <v>50</v>
      </c>
      <c r="P93" t="s">
        <v>487</v>
      </c>
      <c r="Q93" t="s">
        <v>488</v>
      </c>
      <c r="R93">
        <v>18545</v>
      </c>
      <c r="S93" t="s">
        <v>53</v>
      </c>
      <c r="T93" t="s">
        <v>53</v>
      </c>
      <c r="U93" t="s">
        <v>49</v>
      </c>
      <c r="V93" t="s">
        <v>54</v>
      </c>
      <c r="W93" t="s">
        <v>489</v>
      </c>
      <c r="X93" t="s">
        <v>49</v>
      </c>
      <c r="Y93" t="s">
        <v>49</v>
      </c>
      <c r="Z93">
        <v>0</v>
      </c>
      <c r="AC93" t="s">
        <v>28</v>
      </c>
      <c r="AE93" t="s">
        <v>30</v>
      </c>
      <c r="AF93" t="s">
        <v>31</v>
      </c>
      <c r="AJ93" t="s">
        <v>490</v>
      </c>
      <c r="AK93">
        <f>COUNTA(Table1[[#This Row],[DATA]:[Complements]])</f>
        <v>1</v>
      </c>
      <c r="AL93">
        <f>COUNTA(Table1[[#This Row],[Gender]:[Legal]])</f>
        <v>2</v>
      </c>
      <c r="AM93">
        <f>Table1[[#This Row],[Count Aceleradores]]+Table1[[#This Row],[Count T&amp;T]]</f>
        <v>3</v>
      </c>
    </row>
    <row r="94" spans="1:39">
      <c r="A94" t="s">
        <v>354</v>
      </c>
      <c r="B94" t="s">
        <v>40</v>
      </c>
      <c r="C94" t="s">
        <v>491</v>
      </c>
      <c r="D94" t="s">
        <v>42</v>
      </c>
      <c r="E94" t="s">
        <v>150</v>
      </c>
      <c r="F94" t="s">
        <v>44</v>
      </c>
      <c r="G94" s="6" t="s">
        <v>492</v>
      </c>
      <c r="H94" t="s">
        <v>493</v>
      </c>
      <c r="I94">
        <v>1</v>
      </c>
      <c r="J94" t="s">
        <v>47</v>
      </c>
      <c r="K94" t="s">
        <v>413</v>
      </c>
      <c r="L94">
        <v>2026</v>
      </c>
      <c r="N94" t="s">
        <v>49</v>
      </c>
      <c r="O94" t="s">
        <v>50</v>
      </c>
      <c r="P94" t="s">
        <v>494</v>
      </c>
      <c r="Q94" t="s">
        <v>238</v>
      </c>
      <c r="R94">
        <v>18996</v>
      </c>
      <c r="S94" t="s">
        <v>53</v>
      </c>
      <c r="T94" t="s">
        <v>53</v>
      </c>
      <c r="U94" t="s">
        <v>49</v>
      </c>
      <c r="V94" t="s">
        <v>54</v>
      </c>
      <c r="W94" t="s">
        <v>49</v>
      </c>
      <c r="X94" t="s">
        <v>49</v>
      </c>
      <c r="Y94" t="s">
        <v>49</v>
      </c>
      <c r="Z94">
        <v>0</v>
      </c>
      <c r="AD94" t="s">
        <v>29</v>
      </c>
      <c r="AI94" t="s">
        <v>34</v>
      </c>
      <c r="AJ94" t="s">
        <v>262</v>
      </c>
      <c r="AK94">
        <f>COUNTA(Table1[[#This Row],[DATA]:[Complements]])</f>
        <v>1</v>
      </c>
      <c r="AL94">
        <f>COUNTA(Table1[[#This Row],[Gender]:[Legal]])</f>
        <v>1</v>
      </c>
      <c r="AM94">
        <f>Table1[[#This Row],[Count Aceleradores]]+Table1[[#This Row],[Count T&amp;T]]</f>
        <v>2</v>
      </c>
    </row>
    <row r="95" spans="1:39">
      <c r="A95" t="s">
        <v>354</v>
      </c>
      <c r="B95" t="s">
        <v>40</v>
      </c>
      <c r="C95" t="s">
        <v>491</v>
      </c>
      <c r="D95" t="s">
        <v>42</v>
      </c>
      <c r="E95" t="s">
        <v>43</v>
      </c>
      <c r="F95" t="s">
        <v>44</v>
      </c>
      <c r="G95" s="6" t="s">
        <v>495</v>
      </c>
      <c r="H95" t="s">
        <v>496</v>
      </c>
      <c r="I95">
        <v>2</v>
      </c>
      <c r="J95" t="s">
        <v>47</v>
      </c>
      <c r="K95" t="s">
        <v>413</v>
      </c>
      <c r="L95">
        <v>2026</v>
      </c>
      <c r="N95" t="s">
        <v>49</v>
      </c>
      <c r="O95" t="s">
        <v>50</v>
      </c>
      <c r="P95" t="s">
        <v>497</v>
      </c>
      <c r="Q95" t="s">
        <v>160</v>
      </c>
      <c r="R95">
        <v>19004</v>
      </c>
      <c r="S95" t="s">
        <v>53</v>
      </c>
      <c r="T95" t="s">
        <v>53</v>
      </c>
      <c r="U95" t="s">
        <v>49</v>
      </c>
      <c r="V95" t="s">
        <v>54</v>
      </c>
      <c r="W95" t="s">
        <v>49</v>
      </c>
      <c r="X95" t="s">
        <v>49</v>
      </c>
      <c r="Y95" t="s">
        <v>49</v>
      </c>
      <c r="Z95">
        <v>0</v>
      </c>
      <c r="AA95" t="s">
        <v>55</v>
      </c>
      <c r="AD95" t="s">
        <v>29</v>
      </c>
      <c r="AJ95" t="s">
        <v>197</v>
      </c>
      <c r="AK95">
        <f>COUNTA(Table1[[#This Row],[DATA]:[Complements]])</f>
        <v>2</v>
      </c>
      <c r="AL95">
        <f>COUNTA(Table1[[#This Row],[Gender]:[Legal]])</f>
        <v>0</v>
      </c>
      <c r="AM95">
        <f>Table1[[#This Row],[Count Aceleradores]]+Table1[[#This Row],[Count T&amp;T]]</f>
        <v>2</v>
      </c>
    </row>
    <row r="96" spans="1:39">
      <c r="A96" t="s">
        <v>354</v>
      </c>
      <c r="B96" t="s">
        <v>40</v>
      </c>
      <c r="C96" t="s">
        <v>491</v>
      </c>
      <c r="D96" t="s">
        <v>85</v>
      </c>
      <c r="E96" t="s">
        <v>172</v>
      </c>
      <c r="F96" t="s">
        <v>44</v>
      </c>
      <c r="G96" s="6" t="s">
        <v>498</v>
      </c>
      <c r="H96" t="s">
        <v>499</v>
      </c>
      <c r="I96">
        <v>3</v>
      </c>
      <c r="J96" t="s">
        <v>89</v>
      </c>
      <c r="K96" t="s">
        <v>413</v>
      </c>
      <c r="L96">
        <v>2026</v>
      </c>
      <c r="N96" t="s">
        <v>49</v>
      </c>
      <c r="O96" t="s">
        <v>50</v>
      </c>
      <c r="P96" t="s">
        <v>176</v>
      </c>
      <c r="Q96" t="s">
        <v>177</v>
      </c>
      <c r="R96">
        <v>18998</v>
      </c>
      <c r="S96" t="s">
        <v>53</v>
      </c>
      <c r="T96" t="s">
        <v>53</v>
      </c>
      <c r="U96" t="s">
        <v>49</v>
      </c>
      <c r="V96" t="s">
        <v>54</v>
      </c>
      <c r="W96" t="s">
        <v>49</v>
      </c>
      <c r="X96" t="s">
        <v>94</v>
      </c>
      <c r="Y96" t="s">
        <v>49</v>
      </c>
      <c r="Z96">
        <v>0</v>
      </c>
      <c r="AD96" t="s">
        <v>29</v>
      </c>
      <c r="AJ96" t="s">
        <v>29</v>
      </c>
      <c r="AK96">
        <f>COUNTA(Table1[[#This Row],[DATA]:[Complements]])</f>
        <v>1</v>
      </c>
      <c r="AL96">
        <f>COUNTA(Table1[[#This Row],[Gender]:[Legal]])</f>
        <v>0</v>
      </c>
      <c r="AM96">
        <f>Table1[[#This Row],[Count Aceleradores]]+Table1[[#This Row],[Count T&amp;T]]</f>
        <v>1</v>
      </c>
    </row>
    <row r="97" spans="1:39">
      <c r="A97" t="s">
        <v>354</v>
      </c>
      <c r="B97" t="s">
        <v>40</v>
      </c>
      <c r="C97" t="s">
        <v>500</v>
      </c>
      <c r="D97" t="s">
        <v>107</v>
      </c>
      <c r="E97" t="s">
        <v>278</v>
      </c>
      <c r="F97" t="s">
        <v>44</v>
      </c>
      <c r="G97" s="6" t="s">
        <v>501</v>
      </c>
      <c r="H97" t="s">
        <v>502</v>
      </c>
      <c r="I97">
        <v>4</v>
      </c>
      <c r="J97" t="s">
        <v>111</v>
      </c>
      <c r="K97" t="s">
        <v>503</v>
      </c>
      <c r="L97">
        <v>2024</v>
      </c>
      <c r="N97" t="s">
        <v>49</v>
      </c>
      <c r="O97" t="s">
        <v>50</v>
      </c>
      <c r="P97" t="s">
        <v>504</v>
      </c>
      <c r="Q97" t="s">
        <v>505</v>
      </c>
      <c r="R97">
        <v>19324</v>
      </c>
      <c r="S97" t="s">
        <v>53</v>
      </c>
      <c r="T97" t="s">
        <v>53</v>
      </c>
      <c r="U97" t="s">
        <v>49</v>
      </c>
      <c r="V97" t="s">
        <v>54</v>
      </c>
      <c r="W97" t="s">
        <v>506</v>
      </c>
      <c r="X97" t="s">
        <v>49</v>
      </c>
      <c r="Y97" t="s">
        <v>49</v>
      </c>
      <c r="Z97">
        <v>0</v>
      </c>
      <c r="AK97">
        <f>COUNTA(Table1[[#This Row],[DATA]:[Complements]])</f>
        <v>0</v>
      </c>
      <c r="AL97">
        <f>COUNTA(Table1[[#This Row],[Gender]:[Legal]])</f>
        <v>0</v>
      </c>
      <c r="AM97">
        <f>Table1[[#This Row],[Count Aceleradores]]+Table1[[#This Row],[Count T&amp;T]]</f>
        <v>0</v>
      </c>
    </row>
    <row r="98" spans="1:39">
      <c r="A98" t="s">
        <v>354</v>
      </c>
      <c r="B98" t="s">
        <v>40</v>
      </c>
      <c r="C98" t="s">
        <v>500</v>
      </c>
      <c r="D98" t="s">
        <v>85</v>
      </c>
      <c r="E98" t="s">
        <v>172</v>
      </c>
      <c r="F98" t="s">
        <v>44</v>
      </c>
      <c r="G98" s="6" t="s">
        <v>507</v>
      </c>
      <c r="H98" t="s">
        <v>508</v>
      </c>
      <c r="I98">
        <v>3</v>
      </c>
      <c r="J98" t="s">
        <v>89</v>
      </c>
      <c r="K98" t="s">
        <v>49</v>
      </c>
      <c r="L98">
        <v>2024</v>
      </c>
      <c r="N98" t="s">
        <v>49</v>
      </c>
      <c r="O98" t="s">
        <v>50</v>
      </c>
      <c r="P98" t="s">
        <v>509</v>
      </c>
      <c r="Q98" t="s">
        <v>177</v>
      </c>
      <c r="R98">
        <v>19338</v>
      </c>
      <c r="S98" t="s">
        <v>53</v>
      </c>
      <c r="T98" t="s">
        <v>53</v>
      </c>
      <c r="U98" t="s">
        <v>49</v>
      </c>
      <c r="V98" t="s">
        <v>54</v>
      </c>
      <c r="W98" t="s">
        <v>510</v>
      </c>
      <c r="X98" t="s">
        <v>49</v>
      </c>
      <c r="Y98" t="s">
        <v>49</v>
      </c>
      <c r="Z98">
        <v>0</v>
      </c>
      <c r="AK98">
        <f>COUNTA(Table1[[#This Row],[DATA]:[Complements]])</f>
        <v>0</v>
      </c>
      <c r="AL98">
        <f>COUNTA(Table1[[#This Row],[Gender]:[Legal]])</f>
        <v>0</v>
      </c>
      <c r="AM98">
        <f>Table1[[#This Row],[Count Aceleradores]]+Table1[[#This Row],[Count T&amp;T]]</f>
        <v>0</v>
      </c>
    </row>
    <row r="99" spans="1:39">
      <c r="A99" t="s">
        <v>354</v>
      </c>
      <c r="B99" t="s">
        <v>40</v>
      </c>
      <c r="C99" t="s">
        <v>511</v>
      </c>
      <c r="D99" t="s">
        <v>42</v>
      </c>
      <c r="E99" t="s">
        <v>248</v>
      </c>
      <c r="F99" t="s">
        <v>44</v>
      </c>
      <c r="G99" s="6" t="s">
        <v>512</v>
      </c>
      <c r="H99" t="s">
        <v>513</v>
      </c>
      <c r="I99">
        <v>5</v>
      </c>
      <c r="J99" t="s">
        <v>47</v>
      </c>
      <c r="K99" t="s">
        <v>49</v>
      </c>
      <c r="L99">
        <v>2024</v>
      </c>
      <c r="N99" t="s">
        <v>49</v>
      </c>
      <c r="O99" t="s">
        <v>50</v>
      </c>
      <c r="P99" t="s">
        <v>514</v>
      </c>
      <c r="Q99" t="s">
        <v>515</v>
      </c>
      <c r="R99">
        <v>19343</v>
      </c>
      <c r="S99" t="s">
        <v>53</v>
      </c>
      <c r="T99" t="s">
        <v>53</v>
      </c>
      <c r="U99" t="s">
        <v>49</v>
      </c>
      <c r="V99" t="s">
        <v>54</v>
      </c>
      <c r="W99" t="s">
        <v>516</v>
      </c>
      <c r="X99" t="s">
        <v>49</v>
      </c>
      <c r="Y99" t="s">
        <v>49</v>
      </c>
      <c r="Z99">
        <v>0</v>
      </c>
      <c r="AK99">
        <f>COUNTA(Table1[[#This Row],[DATA]:[Complements]])</f>
        <v>0</v>
      </c>
      <c r="AL99">
        <f>COUNTA(Table1[[#This Row],[Gender]:[Legal]])</f>
        <v>0</v>
      </c>
      <c r="AM99">
        <f>Table1[[#This Row],[Count Aceleradores]]+Table1[[#This Row],[Count T&amp;T]]</f>
        <v>0</v>
      </c>
    </row>
    <row r="100" spans="1:39">
      <c r="A100" t="s">
        <v>372</v>
      </c>
      <c r="B100" t="s">
        <v>40</v>
      </c>
      <c r="C100" t="s">
        <v>517</v>
      </c>
      <c r="D100" t="s">
        <v>42</v>
      </c>
      <c r="E100" t="s">
        <v>226</v>
      </c>
      <c r="F100" t="s">
        <v>44</v>
      </c>
      <c r="G100" s="6" t="s">
        <v>518</v>
      </c>
      <c r="H100" t="s">
        <v>519</v>
      </c>
      <c r="I100">
        <v>1</v>
      </c>
      <c r="J100" t="s">
        <v>47</v>
      </c>
      <c r="K100" t="s">
        <v>520</v>
      </c>
      <c r="L100">
        <v>2027</v>
      </c>
      <c r="N100" t="s">
        <v>49</v>
      </c>
      <c r="O100" t="s">
        <v>50</v>
      </c>
      <c r="P100" t="s">
        <v>521</v>
      </c>
      <c r="Q100" t="s">
        <v>231</v>
      </c>
      <c r="R100">
        <v>18231</v>
      </c>
      <c r="S100" t="s">
        <v>53</v>
      </c>
      <c r="T100" t="s">
        <v>53</v>
      </c>
      <c r="U100" t="s">
        <v>49</v>
      </c>
      <c r="V100" t="s">
        <v>54</v>
      </c>
      <c r="W100" t="s">
        <v>49</v>
      </c>
      <c r="X100" t="s">
        <v>49</v>
      </c>
      <c r="Y100" t="s">
        <v>49</v>
      </c>
      <c r="Z100">
        <v>0</v>
      </c>
      <c r="AI100" t="s">
        <v>34</v>
      </c>
      <c r="AJ100" t="s">
        <v>34</v>
      </c>
      <c r="AK100">
        <f>COUNTA(Table1[[#This Row],[DATA]:[Complements]])</f>
        <v>0</v>
      </c>
      <c r="AL100">
        <f>COUNTA(Table1[[#This Row],[Gender]:[Legal]])</f>
        <v>1</v>
      </c>
      <c r="AM100">
        <f>Table1[[#This Row],[Count Aceleradores]]+Table1[[#This Row],[Count T&amp;T]]</f>
        <v>1</v>
      </c>
    </row>
    <row r="101" spans="1:39">
      <c r="A101" t="s">
        <v>372</v>
      </c>
      <c r="B101" t="s">
        <v>40</v>
      </c>
      <c r="C101" t="s">
        <v>517</v>
      </c>
      <c r="D101" t="s">
        <v>59</v>
      </c>
      <c r="E101" t="s">
        <v>68</v>
      </c>
      <c r="F101" t="s">
        <v>44</v>
      </c>
      <c r="G101" s="6" t="s">
        <v>522</v>
      </c>
      <c r="H101" t="s">
        <v>523</v>
      </c>
      <c r="I101">
        <v>1</v>
      </c>
      <c r="J101" t="s">
        <v>63</v>
      </c>
      <c r="K101" t="s">
        <v>524</v>
      </c>
      <c r="L101">
        <v>2027</v>
      </c>
      <c r="N101" t="s">
        <v>49</v>
      </c>
      <c r="O101" t="s">
        <v>50</v>
      </c>
      <c r="P101" t="s">
        <v>72</v>
      </c>
      <c r="Q101" t="s">
        <v>403</v>
      </c>
      <c r="R101">
        <v>18230</v>
      </c>
      <c r="S101" t="s">
        <v>53</v>
      </c>
      <c r="T101" t="s">
        <v>53</v>
      </c>
      <c r="U101" t="s">
        <v>49</v>
      </c>
      <c r="V101" t="s">
        <v>54</v>
      </c>
      <c r="W101" t="s">
        <v>49</v>
      </c>
      <c r="X101" t="s">
        <v>49</v>
      </c>
      <c r="Y101" t="s">
        <v>49</v>
      </c>
      <c r="Z101">
        <v>0</v>
      </c>
      <c r="AB101" t="s">
        <v>56</v>
      </c>
      <c r="AE101" t="s">
        <v>30</v>
      </c>
      <c r="AJ101" t="s">
        <v>168</v>
      </c>
      <c r="AK101">
        <f>COUNTA(Table1[[#This Row],[DATA]:[Complements]])</f>
        <v>1</v>
      </c>
      <c r="AL101">
        <f>COUNTA(Table1[[#This Row],[Gender]:[Legal]])</f>
        <v>1</v>
      </c>
      <c r="AM101">
        <f>Table1[[#This Row],[Count Aceleradores]]+Table1[[#This Row],[Count T&amp;T]]</f>
        <v>2</v>
      </c>
    </row>
    <row r="102" spans="1:39">
      <c r="A102" t="s">
        <v>372</v>
      </c>
      <c r="B102" t="s">
        <v>40</v>
      </c>
      <c r="C102" t="s">
        <v>525</v>
      </c>
      <c r="D102" t="s">
        <v>42</v>
      </c>
      <c r="E102" t="s">
        <v>43</v>
      </c>
      <c r="F102" t="s">
        <v>44</v>
      </c>
      <c r="G102" s="6" t="s">
        <v>526</v>
      </c>
      <c r="H102" t="s">
        <v>527</v>
      </c>
      <c r="I102">
        <v>1</v>
      </c>
      <c r="J102" t="s">
        <v>47</v>
      </c>
      <c r="K102" t="s">
        <v>528</v>
      </c>
      <c r="L102">
        <v>2024</v>
      </c>
      <c r="N102" t="s">
        <v>49</v>
      </c>
      <c r="O102" t="s">
        <v>50</v>
      </c>
      <c r="P102" t="s">
        <v>529</v>
      </c>
      <c r="Q102" t="s">
        <v>160</v>
      </c>
      <c r="R102">
        <v>18283</v>
      </c>
      <c r="S102" t="s">
        <v>53</v>
      </c>
      <c r="T102" t="s">
        <v>53</v>
      </c>
      <c r="U102" t="s">
        <v>49</v>
      </c>
      <c r="V102" t="s">
        <v>54</v>
      </c>
      <c r="W102" t="s">
        <v>49</v>
      </c>
      <c r="X102" t="s">
        <v>66</v>
      </c>
      <c r="Y102" t="s">
        <v>49</v>
      </c>
      <c r="Z102">
        <v>0</v>
      </c>
      <c r="AK102">
        <f>COUNTA(Table1[[#This Row],[DATA]:[Complements]])</f>
        <v>0</v>
      </c>
      <c r="AL102">
        <f>COUNTA(Table1[[#This Row],[Gender]:[Legal]])</f>
        <v>0</v>
      </c>
      <c r="AM102">
        <f>Table1[[#This Row],[Count Aceleradores]]+Table1[[#This Row],[Count T&amp;T]]</f>
        <v>0</v>
      </c>
    </row>
    <row r="103" spans="1:39">
      <c r="A103" t="s">
        <v>372</v>
      </c>
      <c r="B103" t="s">
        <v>40</v>
      </c>
      <c r="C103" t="s">
        <v>530</v>
      </c>
      <c r="D103" t="s">
        <v>42</v>
      </c>
      <c r="E103" t="s">
        <v>248</v>
      </c>
      <c r="F103" t="s">
        <v>44</v>
      </c>
      <c r="G103" s="6" t="s">
        <v>531</v>
      </c>
      <c r="H103" t="s">
        <v>532</v>
      </c>
      <c r="I103">
        <v>2</v>
      </c>
      <c r="J103" t="s">
        <v>47</v>
      </c>
      <c r="K103" t="s">
        <v>533</v>
      </c>
      <c r="L103">
        <v>2024</v>
      </c>
      <c r="N103" t="s">
        <v>49</v>
      </c>
      <c r="O103" t="s">
        <v>50</v>
      </c>
      <c r="P103" t="s">
        <v>534</v>
      </c>
      <c r="Q103" t="s">
        <v>535</v>
      </c>
      <c r="R103">
        <v>18857</v>
      </c>
      <c r="S103" t="s">
        <v>53</v>
      </c>
      <c r="T103" t="s">
        <v>53</v>
      </c>
      <c r="U103" t="s">
        <v>49</v>
      </c>
      <c r="V103" t="s">
        <v>54</v>
      </c>
      <c r="W103" t="s">
        <v>49</v>
      </c>
      <c r="X103" t="s">
        <v>66</v>
      </c>
      <c r="Y103" t="s">
        <v>49</v>
      </c>
      <c r="Z103">
        <v>0</v>
      </c>
      <c r="AK103">
        <f>COUNTA(Table1[[#This Row],[DATA]:[Complements]])</f>
        <v>0</v>
      </c>
      <c r="AL103">
        <f>COUNTA(Table1[[#This Row],[Gender]:[Legal]])</f>
        <v>0</v>
      </c>
      <c r="AM103">
        <f>Table1[[#This Row],[Count Aceleradores]]+Table1[[#This Row],[Count T&amp;T]]</f>
        <v>0</v>
      </c>
    </row>
    <row r="104" spans="1:39">
      <c r="A104" t="s">
        <v>372</v>
      </c>
      <c r="B104" t="s">
        <v>40</v>
      </c>
      <c r="C104" t="s">
        <v>530</v>
      </c>
      <c r="D104" t="s">
        <v>107</v>
      </c>
      <c r="E104" t="s">
        <v>125</v>
      </c>
      <c r="F104" t="s">
        <v>44</v>
      </c>
      <c r="G104" s="6" t="s">
        <v>536</v>
      </c>
      <c r="H104" t="s">
        <v>537</v>
      </c>
      <c r="I104">
        <v>1</v>
      </c>
      <c r="J104" t="s">
        <v>111</v>
      </c>
      <c r="K104" t="s">
        <v>533</v>
      </c>
      <c r="L104">
        <v>2024</v>
      </c>
      <c r="N104" t="s">
        <v>49</v>
      </c>
      <c r="O104" t="s">
        <v>50</v>
      </c>
      <c r="P104" t="s">
        <v>538</v>
      </c>
      <c r="Q104" t="s">
        <v>129</v>
      </c>
      <c r="R104">
        <v>18867</v>
      </c>
      <c r="S104" t="s">
        <v>53</v>
      </c>
      <c r="T104" t="s">
        <v>53</v>
      </c>
      <c r="U104" t="s">
        <v>49</v>
      </c>
      <c r="V104" t="s">
        <v>54</v>
      </c>
      <c r="W104" t="s">
        <v>49</v>
      </c>
      <c r="X104" t="s">
        <v>66</v>
      </c>
      <c r="Y104" t="s">
        <v>49</v>
      </c>
      <c r="Z104">
        <v>0</v>
      </c>
      <c r="AK104">
        <f>COUNTA(Table1[[#This Row],[DATA]:[Complements]])</f>
        <v>0</v>
      </c>
      <c r="AL104">
        <f>COUNTA(Table1[[#This Row],[Gender]:[Legal]])</f>
        <v>0</v>
      </c>
      <c r="AM104">
        <f>Table1[[#This Row],[Count Aceleradores]]+Table1[[#This Row],[Count T&amp;T]]</f>
        <v>0</v>
      </c>
    </row>
    <row r="105" spans="1:39">
      <c r="A105" t="s">
        <v>372</v>
      </c>
      <c r="B105" t="s">
        <v>40</v>
      </c>
      <c r="C105" t="s">
        <v>530</v>
      </c>
      <c r="D105" t="s">
        <v>59</v>
      </c>
      <c r="E105" t="s">
        <v>68</v>
      </c>
      <c r="F105" t="s">
        <v>44</v>
      </c>
      <c r="G105" s="6" t="s">
        <v>539</v>
      </c>
      <c r="H105" t="s">
        <v>540</v>
      </c>
      <c r="I105">
        <v>3</v>
      </c>
      <c r="J105" t="s">
        <v>63</v>
      </c>
      <c r="K105" t="s">
        <v>533</v>
      </c>
      <c r="L105">
        <v>2025</v>
      </c>
      <c r="N105" t="s">
        <v>49</v>
      </c>
      <c r="O105" t="s">
        <v>50</v>
      </c>
      <c r="P105" t="s">
        <v>128</v>
      </c>
      <c r="Q105" t="s">
        <v>338</v>
      </c>
      <c r="R105">
        <v>18860</v>
      </c>
      <c r="S105" t="s">
        <v>53</v>
      </c>
      <c r="T105" t="s">
        <v>53</v>
      </c>
      <c r="U105" t="s">
        <v>49</v>
      </c>
      <c r="V105" t="s">
        <v>54</v>
      </c>
      <c r="W105" t="s">
        <v>49</v>
      </c>
      <c r="X105" t="s">
        <v>66</v>
      </c>
      <c r="Y105" t="s">
        <v>49</v>
      </c>
      <c r="Z105">
        <v>0</v>
      </c>
      <c r="AK105">
        <f>COUNTA(Table1[[#This Row],[DATA]:[Complements]])</f>
        <v>0</v>
      </c>
      <c r="AL105">
        <f>COUNTA(Table1[[#This Row],[Gender]:[Legal]])</f>
        <v>0</v>
      </c>
      <c r="AM105">
        <f>Table1[[#This Row],[Count Aceleradores]]+Table1[[#This Row],[Count T&amp;T]]</f>
        <v>0</v>
      </c>
    </row>
    <row r="106" spans="1:39">
      <c r="A106" t="s">
        <v>372</v>
      </c>
      <c r="B106" t="s">
        <v>40</v>
      </c>
      <c r="C106" t="s">
        <v>541</v>
      </c>
      <c r="D106" t="s">
        <v>59</v>
      </c>
      <c r="E106" t="s">
        <v>95</v>
      </c>
      <c r="F106" t="s">
        <v>44</v>
      </c>
      <c r="G106" s="6" t="s">
        <v>542</v>
      </c>
      <c r="H106" t="s">
        <v>543</v>
      </c>
      <c r="I106">
        <v>5</v>
      </c>
      <c r="J106" t="s">
        <v>63</v>
      </c>
      <c r="K106" t="s">
        <v>49</v>
      </c>
      <c r="L106">
        <v>2025</v>
      </c>
      <c r="N106" t="s">
        <v>49</v>
      </c>
      <c r="O106" t="s">
        <v>50</v>
      </c>
      <c r="P106" t="s">
        <v>544</v>
      </c>
      <c r="Q106" t="s">
        <v>327</v>
      </c>
      <c r="R106">
        <v>18390</v>
      </c>
      <c r="S106" t="s">
        <v>53</v>
      </c>
      <c r="T106" t="s">
        <v>53</v>
      </c>
      <c r="U106" t="s">
        <v>49</v>
      </c>
      <c r="V106" t="s">
        <v>54</v>
      </c>
      <c r="W106" t="s">
        <v>545</v>
      </c>
      <c r="X106" t="s">
        <v>49</v>
      </c>
      <c r="Y106" t="s">
        <v>49</v>
      </c>
      <c r="Z106">
        <v>0</v>
      </c>
      <c r="AC106" t="s">
        <v>28</v>
      </c>
      <c r="AD106" t="s">
        <v>29</v>
      </c>
      <c r="AE106" t="s">
        <v>30</v>
      </c>
      <c r="AF106" t="s">
        <v>31</v>
      </c>
      <c r="AG106" t="s">
        <v>32</v>
      </c>
      <c r="AJ106" t="s">
        <v>546</v>
      </c>
      <c r="AK106">
        <f>COUNTA(Table1[[#This Row],[DATA]:[Complements]])</f>
        <v>2</v>
      </c>
      <c r="AL106">
        <f>COUNTA(Table1[[#This Row],[Gender]:[Legal]])</f>
        <v>3</v>
      </c>
      <c r="AM106">
        <f>Table1[[#This Row],[Count Aceleradores]]+Table1[[#This Row],[Count T&amp;T]]</f>
        <v>5</v>
      </c>
    </row>
    <row r="107" spans="1:39">
      <c r="A107" t="s">
        <v>372</v>
      </c>
      <c r="B107" t="s">
        <v>40</v>
      </c>
      <c r="C107" t="s">
        <v>541</v>
      </c>
      <c r="D107" t="s">
        <v>59</v>
      </c>
      <c r="E107" t="s">
        <v>185</v>
      </c>
      <c r="F107" t="s">
        <v>44</v>
      </c>
      <c r="G107" s="6" t="s">
        <v>547</v>
      </c>
      <c r="H107" t="s">
        <v>548</v>
      </c>
      <c r="I107">
        <v>4</v>
      </c>
      <c r="J107" t="s">
        <v>63</v>
      </c>
      <c r="K107" t="s">
        <v>49</v>
      </c>
      <c r="L107">
        <v>2025</v>
      </c>
      <c r="N107" t="s">
        <v>49</v>
      </c>
      <c r="O107" t="s">
        <v>50</v>
      </c>
      <c r="P107" t="s">
        <v>347</v>
      </c>
      <c r="Q107" t="s">
        <v>348</v>
      </c>
      <c r="R107">
        <v>18395</v>
      </c>
      <c r="S107" t="s">
        <v>53</v>
      </c>
      <c r="T107" t="s">
        <v>53</v>
      </c>
      <c r="U107" t="s">
        <v>49</v>
      </c>
      <c r="V107" t="s">
        <v>54</v>
      </c>
      <c r="W107" t="s">
        <v>549</v>
      </c>
      <c r="X107" t="s">
        <v>49</v>
      </c>
      <c r="Y107" t="s">
        <v>49</v>
      </c>
      <c r="Z107">
        <v>0</v>
      </c>
      <c r="AA107" t="s">
        <v>55</v>
      </c>
      <c r="AB107" t="s">
        <v>56</v>
      </c>
      <c r="AC107" t="s">
        <v>28</v>
      </c>
      <c r="AD107" t="s">
        <v>29</v>
      </c>
      <c r="AE107" t="s">
        <v>30</v>
      </c>
      <c r="AF107" t="s">
        <v>31</v>
      </c>
      <c r="AG107" t="s">
        <v>32</v>
      </c>
      <c r="AJ107" t="s">
        <v>550</v>
      </c>
      <c r="AK107">
        <f>COUNTA(Table1[[#This Row],[DATA]:[Complements]])</f>
        <v>4</v>
      </c>
      <c r="AL107">
        <f>COUNTA(Table1[[#This Row],[Gender]:[Legal]])</f>
        <v>3</v>
      </c>
      <c r="AM107">
        <f>Table1[[#This Row],[Count Aceleradores]]+Table1[[#This Row],[Count T&amp;T]]</f>
        <v>7</v>
      </c>
    </row>
    <row r="108" spans="1:39">
      <c r="A108" t="s">
        <v>372</v>
      </c>
      <c r="B108" t="s">
        <v>40</v>
      </c>
      <c r="C108" t="s">
        <v>551</v>
      </c>
      <c r="D108" t="s">
        <v>42</v>
      </c>
      <c r="E108" t="s">
        <v>150</v>
      </c>
      <c r="F108" t="s">
        <v>44</v>
      </c>
      <c r="G108" s="6" t="s">
        <v>552</v>
      </c>
      <c r="H108" t="s">
        <v>553</v>
      </c>
      <c r="I108">
        <v>2</v>
      </c>
      <c r="J108" t="s">
        <v>47</v>
      </c>
      <c r="K108" t="s">
        <v>49</v>
      </c>
      <c r="L108">
        <v>2026</v>
      </c>
      <c r="N108" t="s">
        <v>49</v>
      </c>
      <c r="O108" t="s">
        <v>50</v>
      </c>
      <c r="P108" t="s">
        <v>554</v>
      </c>
      <c r="Q108" t="s">
        <v>154</v>
      </c>
      <c r="R108">
        <v>18434</v>
      </c>
      <c r="S108" t="s">
        <v>53</v>
      </c>
      <c r="T108" t="s">
        <v>53</v>
      </c>
      <c r="U108" t="s">
        <v>49</v>
      </c>
      <c r="V108" t="s">
        <v>54</v>
      </c>
      <c r="W108" t="s">
        <v>49</v>
      </c>
      <c r="X108" t="s">
        <v>49</v>
      </c>
      <c r="Y108" t="s">
        <v>49</v>
      </c>
      <c r="Z108">
        <v>0</v>
      </c>
      <c r="AK108">
        <f>COUNTA(Table1[[#This Row],[DATA]:[Complements]])</f>
        <v>0</v>
      </c>
      <c r="AL108">
        <f>COUNTA(Table1[[#This Row],[Gender]:[Legal]])</f>
        <v>0</v>
      </c>
      <c r="AM108">
        <f>Table1[[#This Row],[Count Aceleradores]]+Table1[[#This Row],[Count T&amp;T]]</f>
        <v>0</v>
      </c>
    </row>
    <row r="109" spans="1:39">
      <c r="A109" t="s">
        <v>372</v>
      </c>
      <c r="B109" t="s">
        <v>40</v>
      </c>
      <c r="C109" t="s">
        <v>551</v>
      </c>
      <c r="D109" t="s">
        <v>59</v>
      </c>
      <c r="E109" t="s">
        <v>60</v>
      </c>
      <c r="F109" t="s">
        <v>44</v>
      </c>
      <c r="G109" s="6" t="s">
        <v>555</v>
      </c>
      <c r="H109" t="s">
        <v>556</v>
      </c>
      <c r="I109">
        <v>1</v>
      </c>
      <c r="J109" t="s">
        <v>63</v>
      </c>
      <c r="K109" t="s">
        <v>49</v>
      </c>
      <c r="L109">
        <v>2026</v>
      </c>
      <c r="N109" t="s">
        <v>49</v>
      </c>
      <c r="O109" t="s">
        <v>50</v>
      </c>
      <c r="P109" t="s">
        <v>182</v>
      </c>
      <c r="Q109" t="s">
        <v>142</v>
      </c>
      <c r="R109">
        <v>18426</v>
      </c>
      <c r="S109" t="s">
        <v>53</v>
      </c>
      <c r="T109" t="s">
        <v>53</v>
      </c>
      <c r="U109" t="s">
        <v>49</v>
      </c>
      <c r="V109" t="s">
        <v>54</v>
      </c>
      <c r="W109" t="s">
        <v>49</v>
      </c>
      <c r="X109" t="s">
        <v>49</v>
      </c>
      <c r="Y109" t="s">
        <v>49</v>
      </c>
      <c r="Z109">
        <v>0</v>
      </c>
      <c r="AK109">
        <f>COUNTA(Table1[[#This Row],[DATA]:[Complements]])</f>
        <v>0</v>
      </c>
      <c r="AL109">
        <f>COUNTA(Table1[[#This Row],[Gender]:[Legal]])</f>
        <v>0</v>
      </c>
      <c r="AM109">
        <f>Table1[[#This Row],[Count Aceleradores]]+Table1[[#This Row],[Count T&amp;T]]</f>
        <v>0</v>
      </c>
    </row>
    <row r="110" spans="1:39">
      <c r="A110" t="s">
        <v>372</v>
      </c>
      <c r="B110" t="s">
        <v>40</v>
      </c>
      <c r="C110" t="s">
        <v>557</v>
      </c>
      <c r="D110" t="s">
        <v>42</v>
      </c>
      <c r="E110" t="s">
        <v>248</v>
      </c>
      <c r="F110" t="s">
        <v>44</v>
      </c>
      <c r="G110" s="6" t="s">
        <v>558</v>
      </c>
      <c r="H110" t="s">
        <v>559</v>
      </c>
      <c r="I110">
        <v>4</v>
      </c>
      <c r="J110" t="s">
        <v>47</v>
      </c>
      <c r="K110" t="s">
        <v>560</v>
      </c>
      <c r="L110">
        <v>2025</v>
      </c>
      <c r="N110" t="s">
        <v>49</v>
      </c>
      <c r="O110" t="s">
        <v>50</v>
      </c>
      <c r="P110" t="s">
        <v>561</v>
      </c>
      <c r="Q110" t="s">
        <v>562</v>
      </c>
      <c r="R110">
        <v>18654</v>
      </c>
      <c r="S110" t="s">
        <v>53</v>
      </c>
      <c r="T110" t="s">
        <v>53</v>
      </c>
      <c r="U110" t="s">
        <v>49</v>
      </c>
      <c r="V110" t="s">
        <v>54</v>
      </c>
      <c r="W110" t="s">
        <v>49</v>
      </c>
      <c r="X110" t="s">
        <v>49</v>
      </c>
      <c r="Y110" t="s">
        <v>49</v>
      </c>
      <c r="Z110">
        <v>0</v>
      </c>
      <c r="AA110" t="s">
        <v>55</v>
      </c>
      <c r="AB110" t="s">
        <v>56</v>
      </c>
      <c r="AC110" t="s">
        <v>28</v>
      </c>
      <c r="AD110" t="s">
        <v>29</v>
      </c>
      <c r="AG110" t="s">
        <v>32</v>
      </c>
      <c r="AJ110" t="s">
        <v>563</v>
      </c>
      <c r="AK110">
        <f>COUNTA(Table1[[#This Row],[DATA]:[Complements]])</f>
        <v>4</v>
      </c>
      <c r="AL110">
        <f>COUNTA(Table1[[#This Row],[Gender]:[Legal]])</f>
        <v>1</v>
      </c>
      <c r="AM110">
        <f>Table1[[#This Row],[Count Aceleradores]]+Table1[[#This Row],[Count T&amp;T]]</f>
        <v>5</v>
      </c>
    </row>
    <row r="111" spans="1:39">
      <c r="A111" t="s">
        <v>372</v>
      </c>
      <c r="B111" t="s">
        <v>40</v>
      </c>
      <c r="C111" t="s">
        <v>557</v>
      </c>
      <c r="D111" t="s">
        <v>59</v>
      </c>
      <c r="E111" t="s">
        <v>349</v>
      </c>
      <c r="F111" t="s">
        <v>44</v>
      </c>
      <c r="G111" s="6" t="s">
        <v>564</v>
      </c>
      <c r="H111" t="s">
        <v>565</v>
      </c>
      <c r="I111">
        <v>3</v>
      </c>
      <c r="J111" t="s">
        <v>63</v>
      </c>
      <c r="K111" t="s">
        <v>560</v>
      </c>
      <c r="L111">
        <v>2025</v>
      </c>
      <c r="N111" t="s">
        <v>49</v>
      </c>
      <c r="O111" t="s">
        <v>50</v>
      </c>
      <c r="P111" t="s">
        <v>566</v>
      </c>
      <c r="Q111" t="s">
        <v>567</v>
      </c>
      <c r="R111">
        <v>18653</v>
      </c>
      <c r="S111" t="s">
        <v>53</v>
      </c>
      <c r="T111" t="s">
        <v>53</v>
      </c>
      <c r="U111" t="s">
        <v>49</v>
      </c>
      <c r="V111" t="s">
        <v>54</v>
      </c>
      <c r="W111" t="s">
        <v>49</v>
      </c>
      <c r="X111" t="s">
        <v>49</v>
      </c>
      <c r="Y111" t="s">
        <v>49</v>
      </c>
      <c r="Z111">
        <v>0</v>
      </c>
      <c r="AC111" t="s">
        <v>28</v>
      </c>
      <c r="AD111" t="s">
        <v>29</v>
      </c>
      <c r="AE111" t="s">
        <v>30</v>
      </c>
      <c r="AF111" t="s">
        <v>31</v>
      </c>
      <c r="AG111" t="s">
        <v>32</v>
      </c>
      <c r="AH111" t="s">
        <v>33</v>
      </c>
      <c r="AJ111" t="s">
        <v>568</v>
      </c>
      <c r="AK111">
        <f>COUNTA(Table1[[#This Row],[DATA]:[Complements]])</f>
        <v>2</v>
      </c>
      <c r="AL111">
        <f>COUNTA(Table1[[#This Row],[Gender]:[Legal]])</f>
        <v>4</v>
      </c>
      <c r="AM111">
        <f>Table1[[#This Row],[Count Aceleradores]]+Table1[[#This Row],[Count T&amp;T]]</f>
        <v>6</v>
      </c>
    </row>
    <row r="112" spans="1:39">
      <c r="A112" t="s">
        <v>372</v>
      </c>
      <c r="B112" t="s">
        <v>40</v>
      </c>
      <c r="C112" t="s">
        <v>569</v>
      </c>
      <c r="D112" t="s">
        <v>85</v>
      </c>
      <c r="E112" t="s">
        <v>172</v>
      </c>
      <c r="F112" t="s">
        <v>44</v>
      </c>
      <c r="G112" s="6" t="s">
        <v>570</v>
      </c>
      <c r="H112" t="s">
        <v>571</v>
      </c>
      <c r="I112">
        <v>3</v>
      </c>
      <c r="J112" t="s">
        <v>89</v>
      </c>
      <c r="K112" t="s">
        <v>49</v>
      </c>
      <c r="L112">
        <v>2026</v>
      </c>
      <c r="N112" t="s">
        <v>49</v>
      </c>
      <c r="O112" t="s">
        <v>50</v>
      </c>
      <c r="P112" t="s">
        <v>572</v>
      </c>
      <c r="Q112" t="s">
        <v>177</v>
      </c>
      <c r="R112">
        <v>18712</v>
      </c>
      <c r="S112" t="s">
        <v>53</v>
      </c>
      <c r="T112" t="s">
        <v>53</v>
      </c>
      <c r="U112" t="s">
        <v>49</v>
      </c>
      <c r="V112" t="s">
        <v>54</v>
      </c>
      <c r="W112" t="s">
        <v>49</v>
      </c>
      <c r="X112" t="s">
        <v>49</v>
      </c>
      <c r="Y112" t="s">
        <v>49</v>
      </c>
      <c r="Z112">
        <v>0</v>
      </c>
      <c r="AA112" t="s">
        <v>55</v>
      </c>
      <c r="AD112" t="s">
        <v>29</v>
      </c>
      <c r="AJ112" t="s">
        <v>197</v>
      </c>
      <c r="AK112">
        <f>COUNTA(Table1[[#This Row],[DATA]:[Complements]])</f>
        <v>2</v>
      </c>
      <c r="AL112">
        <f>COUNTA(Table1[[#This Row],[Gender]:[Legal]])</f>
        <v>0</v>
      </c>
      <c r="AM112">
        <f>Table1[[#This Row],[Count Aceleradores]]+Table1[[#This Row],[Count T&amp;T]]</f>
        <v>2</v>
      </c>
    </row>
    <row r="113" spans="1:39">
      <c r="A113" t="s">
        <v>372</v>
      </c>
      <c r="B113" t="s">
        <v>40</v>
      </c>
      <c r="C113" t="s">
        <v>569</v>
      </c>
      <c r="D113" t="s">
        <v>85</v>
      </c>
      <c r="E113" t="s">
        <v>86</v>
      </c>
      <c r="F113" t="s">
        <v>44</v>
      </c>
      <c r="G113" s="6" t="s">
        <v>573</v>
      </c>
      <c r="H113" t="s">
        <v>574</v>
      </c>
      <c r="I113">
        <v>2</v>
      </c>
      <c r="J113" t="s">
        <v>89</v>
      </c>
      <c r="K113" t="s">
        <v>49</v>
      </c>
      <c r="L113">
        <v>2026</v>
      </c>
      <c r="N113" t="s">
        <v>49</v>
      </c>
      <c r="O113" t="s">
        <v>50</v>
      </c>
      <c r="P113" t="s">
        <v>575</v>
      </c>
      <c r="Q113" t="s">
        <v>92</v>
      </c>
      <c r="R113">
        <v>18704</v>
      </c>
      <c r="S113" t="s">
        <v>53</v>
      </c>
      <c r="T113" t="s">
        <v>53</v>
      </c>
      <c r="U113" t="s">
        <v>49</v>
      </c>
      <c r="V113" t="s">
        <v>54</v>
      </c>
      <c r="W113" t="s">
        <v>49</v>
      </c>
      <c r="X113" t="s">
        <v>49</v>
      </c>
      <c r="Y113" t="s">
        <v>49</v>
      </c>
      <c r="Z113">
        <v>0</v>
      </c>
      <c r="AC113" t="s">
        <v>28</v>
      </c>
      <c r="AD113" t="s">
        <v>29</v>
      </c>
      <c r="AG113" t="s">
        <v>32</v>
      </c>
      <c r="AJ113" t="s">
        <v>576</v>
      </c>
      <c r="AK113">
        <f>COUNTA(Table1[[#This Row],[DATA]:[Complements]])</f>
        <v>2</v>
      </c>
      <c r="AL113">
        <f>COUNTA(Table1[[#This Row],[Gender]:[Legal]])</f>
        <v>1</v>
      </c>
      <c r="AM113">
        <f>Table1[[#This Row],[Count Aceleradores]]+Table1[[#This Row],[Count T&amp;T]]</f>
        <v>3</v>
      </c>
    </row>
    <row r="114" spans="1:39">
      <c r="A114" t="s">
        <v>372</v>
      </c>
      <c r="B114" t="s">
        <v>40</v>
      </c>
      <c r="C114" t="s">
        <v>569</v>
      </c>
      <c r="D114" t="s">
        <v>59</v>
      </c>
      <c r="E114" t="s">
        <v>349</v>
      </c>
      <c r="F114" t="s">
        <v>44</v>
      </c>
      <c r="G114" s="6" t="s">
        <v>577</v>
      </c>
      <c r="H114" t="s">
        <v>578</v>
      </c>
      <c r="I114">
        <v>1</v>
      </c>
      <c r="J114" t="s">
        <v>63</v>
      </c>
      <c r="K114" t="s">
        <v>49</v>
      </c>
      <c r="L114">
        <v>2026</v>
      </c>
      <c r="N114" t="s">
        <v>49</v>
      </c>
      <c r="O114" t="s">
        <v>50</v>
      </c>
      <c r="P114" t="s">
        <v>579</v>
      </c>
      <c r="Q114" t="s">
        <v>353</v>
      </c>
      <c r="R114">
        <v>18706</v>
      </c>
      <c r="S114" t="s">
        <v>53</v>
      </c>
      <c r="T114" t="s">
        <v>53</v>
      </c>
      <c r="U114" t="s">
        <v>49</v>
      </c>
      <c r="V114" t="s">
        <v>54</v>
      </c>
      <c r="W114" t="s">
        <v>49</v>
      </c>
      <c r="X114" t="s">
        <v>49</v>
      </c>
      <c r="Y114" t="s">
        <v>49</v>
      </c>
      <c r="Z114">
        <v>0</v>
      </c>
      <c r="AA114" t="s">
        <v>55</v>
      </c>
      <c r="AJ114" t="s">
        <v>55</v>
      </c>
      <c r="AK114">
        <f>COUNTA(Table1[[#This Row],[DATA]:[Complements]])</f>
        <v>1</v>
      </c>
      <c r="AL114">
        <f>COUNTA(Table1[[#This Row],[Gender]:[Legal]])</f>
        <v>0</v>
      </c>
      <c r="AM114">
        <f>Table1[[#This Row],[Count Aceleradores]]+Table1[[#This Row],[Count T&amp;T]]</f>
        <v>1</v>
      </c>
    </row>
  </sheetData>
  <hyperlinks>
    <hyperlink ref="K32" r:id="rId1" xr:uid="{BA1E8602-95E2-469E-9E63-68C6CC76B6F8}"/>
  </hyperlinks>
  <pageMargins left="0.7" right="0.7" top="0.75" bottom="0.75" header="0.3" footer="0.3"/>
  <pageSetup orientation="portrait" horizontalDpi="4294967295" verticalDpi="4294967295"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6ECA9-ED29-4869-9D9D-E0A31CB93CAD}">
  <sheetPr>
    <tabColor rgb="FF00B050"/>
  </sheetPr>
  <dimension ref="A1:AM406"/>
  <sheetViews>
    <sheetView topLeftCell="E362" zoomScaleNormal="100" workbookViewId="0">
      <selection activeCell="A3" sqref="A3:XFD400"/>
    </sheetView>
  </sheetViews>
  <sheetFormatPr defaultColWidth="42.140625" defaultRowHeight="15"/>
  <cols>
    <col min="1" max="1" width="10" customWidth="1"/>
    <col min="2" max="2" width="13.85546875" customWidth="1"/>
    <col min="3" max="3" width="30" customWidth="1"/>
    <col min="4" max="4" width="28" customWidth="1"/>
    <col min="7" max="7" width="68" customWidth="1"/>
    <col min="8" max="8" width="95" customWidth="1"/>
    <col min="9" max="9" width="10.140625" customWidth="1"/>
    <col min="10" max="10" width="42.140625" customWidth="1"/>
    <col min="11" max="11" width="42.140625" hidden="1" customWidth="1"/>
    <col min="12" max="12" width="9.28515625" hidden="1" customWidth="1"/>
    <col min="13" max="15" width="19" hidden="1" customWidth="1"/>
    <col min="16" max="17" width="24.140625" customWidth="1"/>
    <col min="18" max="18" width="12.42578125" customWidth="1"/>
    <col min="19" max="19" width="18.28515625" customWidth="1"/>
    <col min="20" max="20" width="23.28515625" customWidth="1"/>
    <col min="21" max="21" width="6.42578125" customWidth="1"/>
    <col min="22" max="22" width="8.85546875" customWidth="1"/>
    <col min="23" max="23" width="42.140625" customWidth="1"/>
    <col min="24" max="24" width="8.7109375" customWidth="1"/>
    <col min="25" max="25" width="7.28515625" customWidth="1"/>
    <col min="26" max="26" width="9" customWidth="1"/>
    <col min="27" max="35" width="13.28515625" customWidth="1"/>
    <col min="36" max="36" width="64.28515625" customWidth="1"/>
    <col min="37" max="39" width="18" customWidth="1"/>
  </cols>
  <sheetData>
    <row r="1" spans="1:39">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2" t="s">
        <v>29</v>
      </c>
      <c r="AE1" s="1" t="s">
        <v>30</v>
      </c>
      <c r="AF1" s="2" t="s">
        <v>31</v>
      </c>
      <c r="AG1" s="2" t="s">
        <v>32</v>
      </c>
      <c r="AH1" s="2" t="s">
        <v>33</v>
      </c>
      <c r="AI1" s="2" t="s">
        <v>34</v>
      </c>
      <c r="AJ1" s="2" t="s">
        <v>35</v>
      </c>
      <c r="AK1" s="1" t="s">
        <v>36</v>
      </c>
      <c r="AL1" s="1" t="s">
        <v>37</v>
      </c>
      <c r="AM1" s="1" t="s">
        <v>38</v>
      </c>
    </row>
    <row r="2" spans="1:39" hidden="1">
      <c r="A2" t="s">
        <v>39</v>
      </c>
      <c r="B2" t="s">
        <v>40</v>
      </c>
      <c r="C2" t="s">
        <v>41</v>
      </c>
      <c r="D2" t="s">
        <v>42</v>
      </c>
      <c r="E2" t="s">
        <v>43</v>
      </c>
      <c r="F2" t="s">
        <v>44</v>
      </c>
      <c r="G2" s="8" t="s">
        <v>45</v>
      </c>
      <c r="H2" t="s">
        <v>46</v>
      </c>
      <c r="I2">
        <v>5</v>
      </c>
      <c r="J2" t="s">
        <v>47</v>
      </c>
      <c r="K2" t="s">
        <v>48</v>
      </c>
      <c r="L2">
        <v>2025</v>
      </c>
      <c r="N2" t="s">
        <v>49</v>
      </c>
      <c r="O2" t="s">
        <v>50</v>
      </c>
      <c r="P2" t="s">
        <v>51</v>
      </c>
      <c r="Q2" t="s">
        <v>52</v>
      </c>
      <c r="R2">
        <v>18033</v>
      </c>
      <c r="S2" t="s">
        <v>53</v>
      </c>
      <c r="T2" t="s">
        <v>53</v>
      </c>
      <c r="U2" t="s">
        <v>49</v>
      </c>
      <c r="V2" t="s">
        <v>54</v>
      </c>
      <c r="W2" t="s">
        <v>49</v>
      </c>
      <c r="X2" t="s">
        <v>49</v>
      </c>
      <c r="Y2" t="s">
        <v>49</v>
      </c>
      <c r="Z2">
        <v>0</v>
      </c>
      <c r="AA2" t="s">
        <v>55</v>
      </c>
      <c r="AB2" t="s">
        <v>56</v>
      </c>
      <c r="AC2" t="s">
        <v>28</v>
      </c>
      <c r="AD2" t="s">
        <v>29</v>
      </c>
      <c r="AF2" t="s">
        <v>31</v>
      </c>
      <c r="AG2" t="s">
        <v>32</v>
      </c>
      <c r="AH2" t="s">
        <v>33</v>
      </c>
      <c r="AJ2" t="s">
        <v>57</v>
      </c>
      <c r="AK2">
        <f>COUNTA(Table13[[#This Row],[DATA]:[Complements]])</f>
        <v>4</v>
      </c>
      <c r="AL2">
        <f>COUNTA(Table13[[#This Row],[Gender]:[Legal]])</f>
        <v>3</v>
      </c>
      <c r="AM2">
        <f>Table13[[#This Row],[Count Aceleradores]]+Table13[[#This Row],[Count T&amp;T]]</f>
        <v>7</v>
      </c>
    </row>
    <row r="3" spans="1:39">
      <c r="A3" t="s">
        <v>39</v>
      </c>
      <c r="B3" t="s">
        <v>40</v>
      </c>
      <c r="C3" t="s">
        <v>41</v>
      </c>
      <c r="D3" t="s">
        <v>42</v>
      </c>
      <c r="E3" t="s">
        <v>248</v>
      </c>
      <c r="F3" t="s">
        <v>44</v>
      </c>
      <c r="G3" t="s">
        <v>580</v>
      </c>
      <c r="H3" t="s">
        <v>581</v>
      </c>
      <c r="I3">
        <v>3</v>
      </c>
      <c r="J3" t="s">
        <v>47</v>
      </c>
      <c r="K3" t="s">
        <v>48</v>
      </c>
      <c r="L3">
        <v>2025</v>
      </c>
      <c r="N3" t="s">
        <v>49</v>
      </c>
      <c r="O3" t="s">
        <v>50</v>
      </c>
      <c r="P3" t="s">
        <v>582</v>
      </c>
      <c r="Q3" t="s">
        <v>583</v>
      </c>
      <c r="R3">
        <v>18030</v>
      </c>
      <c r="S3" t="s">
        <v>53</v>
      </c>
      <c r="T3" t="s">
        <v>53</v>
      </c>
      <c r="U3" t="s">
        <v>49</v>
      </c>
      <c r="V3" t="s">
        <v>54</v>
      </c>
      <c r="W3" t="s">
        <v>49</v>
      </c>
      <c r="X3" t="s">
        <v>49</v>
      </c>
      <c r="Y3" t="s">
        <v>49</v>
      </c>
      <c r="Z3">
        <v>0</v>
      </c>
      <c r="AA3" t="s">
        <v>55</v>
      </c>
      <c r="AB3" t="s">
        <v>56</v>
      </c>
      <c r="AC3" t="s">
        <v>28</v>
      </c>
      <c r="AD3" t="s">
        <v>29</v>
      </c>
      <c r="AE3" t="s">
        <v>30</v>
      </c>
      <c r="AF3" t="s">
        <v>31</v>
      </c>
      <c r="AG3" t="s">
        <v>32</v>
      </c>
      <c r="AJ3" t="s">
        <v>550</v>
      </c>
      <c r="AK3">
        <f>COUNTA(Table13[[#This Row],[DATA]:[Complements]])</f>
        <v>4</v>
      </c>
      <c r="AL3">
        <f>COUNTA(Table13[[#This Row],[Gender]:[Legal]])</f>
        <v>3</v>
      </c>
      <c r="AM3">
        <f>Table13[[#This Row],[Count Aceleradores]]+Table13[[#This Row],[Count T&amp;T]]</f>
        <v>7</v>
      </c>
    </row>
    <row r="4" spans="1:39">
      <c r="A4" t="s">
        <v>39</v>
      </c>
      <c r="B4" t="s">
        <v>40</v>
      </c>
      <c r="C4" t="s">
        <v>41</v>
      </c>
      <c r="D4" t="s">
        <v>107</v>
      </c>
      <c r="E4" t="s">
        <v>125</v>
      </c>
      <c r="F4" t="s">
        <v>44</v>
      </c>
      <c r="G4" t="s">
        <v>584</v>
      </c>
      <c r="H4" t="s">
        <v>585</v>
      </c>
      <c r="I4">
        <v>2</v>
      </c>
      <c r="J4" t="s">
        <v>111</v>
      </c>
      <c r="K4" t="s">
        <v>586</v>
      </c>
      <c r="L4">
        <v>2025</v>
      </c>
      <c r="N4" t="s">
        <v>49</v>
      </c>
      <c r="O4" t="s">
        <v>50</v>
      </c>
      <c r="P4" t="s">
        <v>587</v>
      </c>
      <c r="Q4" t="s">
        <v>129</v>
      </c>
      <c r="R4">
        <v>18031</v>
      </c>
      <c r="S4" t="s">
        <v>53</v>
      </c>
      <c r="T4" t="s">
        <v>53</v>
      </c>
      <c r="U4" t="s">
        <v>49</v>
      </c>
      <c r="V4" t="s">
        <v>54</v>
      </c>
      <c r="W4" t="s">
        <v>49</v>
      </c>
      <c r="X4" t="s">
        <v>49</v>
      </c>
      <c r="Y4" t="s">
        <v>49</v>
      </c>
      <c r="Z4">
        <v>0</v>
      </c>
      <c r="AA4" t="s">
        <v>55</v>
      </c>
      <c r="AC4" t="s">
        <v>28</v>
      </c>
      <c r="AE4" t="s">
        <v>30</v>
      </c>
      <c r="AF4" t="s">
        <v>31</v>
      </c>
      <c r="AG4" t="s">
        <v>32</v>
      </c>
      <c r="AJ4" t="s">
        <v>588</v>
      </c>
      <c r="AK4">
        <f>COUNTA(Table13[[#This Row],[DATA]:[Complements]])</f>
        <v>2</v>
      </c>
      <c r="AL4">
        <f>COUNTA(Table13[[#This Row],[Gender]:[Legal]])</f>
        <v>3</v>
      </c>
      <c r="AM4">
        <f>Table13[[#This Row],[Count Aceleradores]]+Table13[[#This Row],[Count T&amp;T]]</f>
        <v>5</v>
      </c>
    </row>
    <row r="5" spans="1:39">
      <c r="A5" t="s">
        <v>39</v>
      </c>
      <c r="B5" t="s">
        <v>40</v>
      </c>
      <c r="C5" t="s">
        <v>41</v>
      </c>
      <c r="D5" t="s">
        <v>107</v>
      </c>
      <c r="E5" t="s">
        <v>108</v>
      </c>
      <c r="F5" t="s">
        <v>44</v>
      </c>
      <c r="G5" t="s">
        <v>589</v>
      </c>
      <c r="H5" t="s">
        <v>590</v>
      </c>
      <c r="I5">
        <v>1</v>
      </c>
      <c r="J5" t="s">
        <v>111</v>
      </c>
      <c r="K5" t="s">
        <v>586</v>
      </c>
      <c r="L5">
        <v>2025</v>
      </c>
      <c r="N5" t="s">
        <v>49</v>
      </c>
      <c r="O5" t="s">
        <v>50</v>
      </c>
      <c r="P5" t="s">
        <v>399</v>
      </c>
      <c r="Q5" t="s">
        <v>591</v>
      </c>
      <c r="R5">
        <v>18025</v>
      </c>
      <c r="S5" t="s">
        <v>53</v>
      </c>
      <c r="T5" t="s">
        <v>53</v>
      </c>
      <c r="U5" t="s">
        <v>49</v>
      </c>
      <c r="V5" t="s">
        <v>54</v>
      </c>
      <c r="W5" t="s">
        <v>49</v>
      </c>
      <c r="X5" t="s">
        <v>49</v>
      </c>
      <c r="Y5" t="s">
        <v>49</v>
      </c>
      <c r="Z5">
        <v>0</v>
      </c>
      <c r="AF5" t="s">
        <v>31</v>
      </c>
      <c r="AG5" t="s">
        <v>32</v>
      </c>
      <c r="AJ5" t="s">
        <v>592</v>
      </c>
      <c r="AK5">
        <f>COUNTA(Table13[[#This Row],[DATA]:[Complements]])</f>
        <v>0</v>
      </c>
      <c r="AL5">
        <f>COUNTA(Table13[[#This Row],[Gender]:[Legal]])</f>
        <v>2</v>
      </c>
      <c r="AM5">
        <f>Table13[[#This Row],[Count Aceleradores]]+Table13[[#This Row],[Count T&amp;T]]</f>
        <v>2</v>
      </c>
    </row>
    <row r="6" spans="1:39">
      <c r="A6" t="s">
        <v>39</v>
      </c>
      <c r="B6" t="s">
        <v>40</v>
      </c>
      <c r="C6" t="s">
        <v>41</v>
      </c>
      <c r="D6" t="s">
        <v>85</v>
      </c>
      <c r="E6" t="s">
        <v>172</v>
      </c>
      <c r="F6" t="s">
        <v>44</v>
      </c>
      <c r="G6" t="s">
        <v>593</v>
      </c>
      <c r="H6" t="s">
        <v>594</v>
      </c>
      <c r="I6">
        <v>3</v>
      </c>
      <c r="J6" t="s">
        <v>89</v>
      </c>
      <c r="K6" t="s">
        <v>595</v>
      </c>
      <c r="L6">
        <v>2025</v>
      </c>
      <c r="N6" t="s">
        <v>49</v>
      </c>
      <c r="O6" t="s">
        <v>50</v>
      </c>
      <c r="P6" t="s">
        <v>176</v>
      </c>
      <c r="Q6" t="s">
        <v>596</v>
      </c>
      <c r="R6">
        <v>18029</v>
      </c>
      <c r="S6" t="s">
        <v>53</v>
      </c>
      <c r="T6" t="s">
        <v>53</v>
      </c>
      <c r="U6" t="s">
        <v>49</v>
      </c>
      <c r="V6" t="s">
        <v>54</v>
      </c>
      <c r="W6" t="s">
        <v>49</v>
      </c>
      <c r="X6" t="s">
        <v>49</v>
      </c>
      <c r="Y6" t="s">
        <v>49</v>
      </c>
      <c r="Z6">
        <v>0</v>
      </c>
      <c r="AA6" t="s">
        <v>55</v>
      </c>
      <c r="AB6" t="s">
        <v>56</v>
      </c>
      <c r="AC6" t="s">
        <v>28</v>
      </c>
      <c r="AD6" t="s">
        <v>29</v>
      </c>
      <c r="AH6" t="s">
        <v>33</v>
      </c>
      <c r="AJ6" t="s">
        <v>597</v>
      </c>
      <c r="AK6">
        <f>COUNTA(Table13[[#This Row],[DATA]:[Complements]])</f>
        <v>4</v>
      </c>
      <c r="AL6">
        <f>COUNTA(Table13[[#This Row],[Gender]:[Legal]])</f>
        <v>1</v>
      </c>
      <c r="AM6">
        <f>Table13[[#This Row],[Count Aceleradores]]+Table13[[#This Row],[Count T&amp;T]]</f>
        <v>5</v>
      </c>
    </row>
    <row r="7" spans="1:39">
      <c r="A7" t="s">
        <v>39</v>
      </c>
      <c r="B7" t="s">
        <v>40</v>
      </c>
      <c r="C7" t="s">
        <v>41</v>
      </c>
      <c r="D7" t="s">
        <v>85</v>
      </c>
      <c r="E7" t="s">
        <v>172</v>
      </c>
      <c r="F7" t="s">
        <v>44</v>
      </c>
      <c r="G7" t="s">
        <v>598</v>
      </c>
      <c r="H7" t="s">
        <v>599</v>
      </c>
      <c r="I7">
        <v>3</v>
      </c>
      <c r="J7" t="s">
        <v>89</v>
      </c>
      <c r="K7" t="s">
        <v>595</v>
      </c>
      <c r="L7">
        <v>2025</v>
      </c>
      <c r="N7" t="s">
        <v>49</v>
      </c>
      <c r="O7" t="s">
        <v>50</v>
      </c>
      <c r="P7" t="s">
        <v>176</v>
      </c>
      <c r="Q7" t="s">
        <v>600</v>
      </c>
      <c r="R7">
        <v>18032</v>
      </c>
      <c r="S7" t="s">
        <v>53</v>
      </c>
      <c r="T7" t="s">
        <v>53</v>
      </c>
      <c r="U7" t="s">
        <v>49</v>
      </c>
      <c r="V7" t="s">
        <v>54</v>
      </c>
      <c r="W7" t="s">
        <v>49</v>
      </c>
      <c r="X7" t="s">
        <v>49</v>
      </c>
      <c r="Y7" t="s">
        <v>49</v>
      </c>
      <c r="Z7">
        <v>0</v>
      </c>
      <c r="AA7" t="s">
        <v>55</v>
      </c>
      <c r="AC7" t="s">
        <v>28</v>
      </c>
      <c r="AE7" t="s">
        <v>30</v>
      </c>
      <c r="AG7" t="s">
        <v>32</v>
      </c>
      <c r="AH7" t="s">
        <v>33</v>
      </c>
      <c r="AI7" t="s">
        <v>34</v>
      </c>
      <c r="AJ7" t="s">
        <v>601</v>
      </c>
      <c r="AK7">
        <f>COUNTA(Table13[[#This Row],[DATA]:[Complements]])</f>
        <v>2</v>
      </c>
      <c r="AL7">
        <f>COUNTA(Table13[[#This Row],[Gender]:[Legal]])</f>
        <v>4</v>
      </c>
      <c r="AM7">
        <f>Table13[[#This Row],[Count Aceleradores]]+Table13[[#This Row],[Count T&amp;T]]</f>
        <v>6</v>
      </c>
    </row>
    <row r="8" spans="1:39">
      <c r="A8" t="s">
        <v>39</v>
      </c>
      <c r="B8" t="s">
        <v>40</v>
      </c>
      <c r="C8" t="s">
        <v>41</v>
      </c>
      <c r="D8" t="s">
        <v>85</v>
      </c>
      <c r="E8" t="s">
        <v>86</v>
      </c>
      <c r="F8" t="s">
        <v>44</v>
      </c>
      <c r="G8" t="s">
        <v>602</v>
      </c>
      <c r="H8" t="s">
        <v>603</v>
      </c>
      <c r="I8">
        <v>5</v>
      </c>
      <c r="J8" t="s">
        <v>89</v>
      </c>
      <c r="K8" t="s">
        <v>595</v>
      </c>
      <c r="L8">
        <v>2025</v>
      </c>
      <c r="N8" t="s">
        <v>49</v>
      </c>
      <c r="O8" t="s">
        <v>50</v>
      </c>
      <c r="P8" t="s">
        <v>365</v>
      </c>
      <c r="Q8" t="s">
        <v>604</v>
      </c>
      <c r="R8">
        <v>18026</v>
      </c>
      <c r="S8" t="s">
        <v>53</v>
      </c>
      <c r="T8" t="s">
        <v>53</v>
      </c>
      <c r="U8" t="s">
        <v>49</v>
      </c>
      <c r="V8" t="s">
        <v>54</v>
      </c>
      <c r="W8" t="s">
        <v>49</v>
      </c>
      <c r="X8" t="s">
        <v>49</v>
      </c>
      <c r="Y8" t="s">
        <v>49</v>
      </c>
      <c r="Z8">
        <v>0</v>
      </c>
      <c r="AA8" t="s">
        <v>55</v>
      </c>
      <c r="AB8" t="s">
        <v>56</v>
      </c>
      <c r="AC8" t="s">
        <v>28</v>
      </c>
      <c r="AD8" t="s">
        <v>29</v>
      </c>
      <c r="AG8" t="s">
        <v>32</v>
      </c>
      <c r="AI8" t="s">
        <v>34</v>
      </c>
      <c r="AJ8" t="s">
        <v>605</v>
      </c>
      <c r="AK8">
        <f>COUNTA(Table13[[#This Row],[DATA]:[Complements]])</f>
        <v>4</v>
      </c>
      <c r="AL8">
        <f>COUNTA(Table13[[#This Row],[Gender]:[Legal]])</f>
        <v>2</v>
      </c>
      <c r="AM8">
        <f>Table13[[#This Row],[Count Aceleradores]]+Table13[[#This Row],[Count T&amp;T]]</f>
        <v>6</v>
      </c>
    </row>
    <row r="9" spans="1:39">
      <c r="A9" t="s">
        <v>39</v>
      </c>
      <c r="B9" t="s">
        <v>40</v>
      </c>
      <c r="C9" t="s">
        <v>41</v>
      </c>
      <c r="D9" t="s">
        <v>85</v>
      </c>
      <c r="E9" t="s">
        <v>86</v>
      </c>
      <c r="F9" t="s">
        <v>44</v>
      </c>
      <c r="G9" t="s">
        <v>606</v>
      </c>
      <c r="H9" t="s">
        <v>607</v>
      </c>
      <c r="I9">
        <v>4</v>
      </c>
      <c r="J9" t="s">
        <v>89</v>
      </c>
      <c r="K9" t="s">
        <v>595</v>
      </c>
      <c r="L9">
        <v>2025</v>
      </c>
      <c r="N9" t="s">
        <v>49</v>
      </c>
      <c r="O9" t="s">
        <v>50</v>
      </c>
      <c r="P9" t="s">
        <v>575</v>
      </c>
      <c r="Q9" t="s">
        <v>608</v>
      </c>
      <c r="R9">
        <v>18028</v>
      </c>
      <c r="S9" t="s">
        <v>53</v>
      </c>
      <c r="T9" t="s">
        <v>53</v>
      </c>
      <c r="U9" t="s">
        <v>49</v>
      </c>
      <c r="V9" t="s">
        <v>54</v>
      </c>
      <c r="W9" t="s">
        <v>49</v>
      </c>
      <c r="X9" t="s">
        <v>49</v>
      </c>
      <c r="Y9" t="s">
        <v>49</v>
      </c>
      <c r="Z9">
        <v>0</v>
      </c>
      <c r="AC9" t="s">
        <v>28</v>
      </c>
      <c r="AD9" t="s">
        <v>29</v>
      </c>
      <c r="AE9" t="s">
        <v>30</v>
      </c>
      <c r="AG9" t="s">
        <v>32</v>
      </c>
      <c r="AH9" t="s">
        <v>33</v>
      </c>
      <c r="AI9" t="s">
        <v>34</v>
      </c>
      <c r="AJ9" t="s">
        <v>609</v>
      </c>
      <c r="AK9">
        <f>COUNTA(Table13[[#This Row],[DATA]:[Complements]])</f>
        <v>2</v>
      </c>
      <c r="AL9">
        <f>COUNTA(Table13[[#This Row],[Gender]:[Legal]])</f>
        <v>4</v>
      </c>
      <c r="AM9">
        <f>Table13[[#This Row],[Count Aceleradores]]+Table13[[#This Row],[Count T&amp;T]]</f>
        <v>6</v>
      </c>
    </row>
    <row r="10" spans="1:39">
      <c r="A10" t="s">
        <v>39</v>
      </c>
      <c r="B10" t="s">
        <v>40</v>
      </c>
      <c r="C10" t="s">
        <v>41</v>
      </c>
      <c r="D10" t="s">
        <v>85</v>
      </c>
      <c r="E10" t="s">
        <v>135</v>
      </c>
      <c r="F10" t="s">
        <v>44</v>
      </c>
      <c r="G10" t="s">
        <v>610</v>
      </c>
      <c r="H10" t="s">
        <v>611</v>
      </c>
      <c r="I10">
        <v>3</v>
      </c>
      <c r="J10" t="s">
        <v>89</v>
      </c>
      <c r="K10" t="s">
        <v>586</v>
      </c>
      <c r="L10">
        <v>2025</v>
      </c>
      <c r="N10" t="s">
        <v>49</v>
      </c>
      <c r="O10" t="s">
        <v>50</v>
      </c>
      <c r="P10" t="s">
        <v>399</v>
      </c>
      <c r="Q10" t="s">
        <v>612</v>
      </c>
      <c r="R10">
        <v>18024</v>
      </c>
      <c r="S10" t="s">
        <v>53</v>
      </c>
      <c r="T10" t="s">
        <v>53</v>
      </c>
      <c r="U10" t="s">
        <v>49</v>
      </c>
      <c r="V10" t="s">
        <v>54</v>
      </c>
      <c r="W10" t="s">
        <v>49</v>
      </c>
      <c r="X10" t="s">
        <v>49</v>
      </c>
      <c r="Y10" t="s">
        <v>49</v>
      </c>
      <c r="Z10">
        <v>0</v>
      </c>
      <c r="AA10" t="s">
        <v>55</v>
      </c>
      <c r="AB10" t="s">
        <v>56</v>
      </c>
      <c r="AC10" t="s">
        <v>28</v>
      </c>
      <c r="AD10" t="s">
        <v>29</v>
      </c>
      <c r="AG10" t="s">
        <v>32</v>
      </c>
      <c r="AJ10" t="s">
        <v>563</v>
      </c>
      <c r="AK10">
        <f>COUNTA(Table13[[#This Row],[DATA]:[Complements]])</f>
        <v>4</v>
      </c>
      <c r="AL10">
        <f>COUNTA(Table13[[#This Row],[Gender]:[Legal]])</f>
        <v>1</v>
      </c>
      <c r="AM10">
        <f>Table13[[#This Row],[Count Aceleradores]]+Table13[[#This Row],[Count T&amp;T]]</f>
        <v>5</v>
      </c>
    </row>
    <row r="11" spans="1:39">
      <c r="A11" t="s">
        <v>39</v>
      </c>
      <c r="B11" t="s">
        <v>40</v>
      </c>
      <c r="C11" t="s">
        <v>41</v>
      </c>
      <c r="D11" t="s">
        <v>85</v>
      </c>
      <c r="E11" t="s">
        <v>135</v>
      </c>
      <c r="F11" t="s">
        <v>44</v>
      </c>
      <c r="G11" t="s">
        <v>613</v>
      </c>
      <c r="H11" t="s">
        <v>614</v>
      </c>
      <c r="I11">
        <v>1</v>
      </c>
      <c r="J11" t="s">
        <v>89</v>
      </c>
      <c r="K11" t="s">
        <v>586</v>
      </c>
      <c r="L11">
        <v>2025</v>
      </c>
      <c r="N11" t="s">
        <v>49</v>
      </c>
      <c r="O11" t="s">
        <v>50</v>
      </c>
      <c r="P11" t="s">
        <v>122</v>
      </c>
      <c r="Q11" t="s">
        <v>201</v>
      </c>
      <c r="R11">
        <v>18027</v>
      </c>
      <c r="S11" t="s">
        <v>53</v>
      </c>
      <c r="T11" t="s">
        <v>53</v>
      </c>
      <c r="U11" t="s">
        <v>49</v>
      </c>
      <c r="V11" t="s">
        <v>54</v>
      </c>
      <c r="W11" t="s">
        <v>49</v>
      </c>
      <c r="X11" t="s">
        <v>49</v>
      </c>
      <c r="Y11" t="s">
        <v>49</v>
      </c>
      <c r="Z11">
        <v>0</v>
      </c>
      <c r="AA11" t="s">
        <v>55</v>
      </c>
      <c r="AB11" t="s">
        <v>56</v>
      </c>
      <c r="AC11" t="s">
        <v>28</v>
      </c>
      <c r="AJ11" t="s">
        <v>225</v>
      </c>
      <c r="AK11">
        <f>COUNTA(Table13[[#This Row],[DATA]:[Complements]])</f>
        <v>3</v>
      </c>
      <c r="AL11">
        <f>COUNTA(Table13[[#This Row],[Gender]:[Legal]])</f>
        <v>0</v>
      </c>
      <c r="AM11">
        <f>Table13[[#This Row],[Count Aceleradores]]+Table13[[#This Row],[Count T&amp;T]]</f>
        <v>3</v>
      </c>
    </row>
    <row r="12" spans="1:39">
      <c r="A12" t="s">
        <v>39</v>
      </c>
      <c r="B12" t="s">
        <v>40</v>
      </c>
      <c r="C12" t="s">
        <v>58</v>
      </c>
      <c r="D12" t="s">
        <v>42</v>
      </c>
      <c r="E12" t="s">
        <v>212</v>
      </c>
      <c r="F12" t="s">
        <v>44</v>
      </c>
      <c r="G12" t="s">
        <v>615</v>
      </c>
      <c r="H12" t="s">
        <v>616</v>
      </c>
      <c r="I12">
        <v>4</v>
      </c>
      <c r="J12" t="s">
        <v>47</v>
      </c>
      <c r="K12" t="s">
        <v>71</v>
      </c>
      <c r="L12">
        <v>2027</v>
      </c>
      <c r="N12" t="s">
        <v>49</v>
      </c>
      <c r="O12" t="s">
        <v>50</v>
      </c>
      <c r="P12" t="s">
        <v>617</v>
      </c>
      <c r="Q12" t="s">
        <v>618</v>
      </c>
      <c r="R12">
        <v>18092</v>
      </c>
      <c r="S12" t="s">
        <v>53</v>
      </c>
      <c r="T12" t="s">
        <v>53</v>
      </c>
      <c r="U12" t="s">
        <v>49</v>
      </c>
      <c r="V12" t="s">
        <v>54</v>
      </c>
      <c r="W12" t="s">
        <v>49</v>
      </c>
      <c r="X12" t="s">
        <v>66</v>
      </c>
      <c r="Y12" t="s">
        <v>49</v>
      </c>
      <c r="Z12">
        <v>0</v>
      </c>
      <c r="AB12" t="s">
        <v>56</v>
      </c>
      <c r="AC12" t="s">
        <v>28</v>
      </c>
      <c r="AE12" t="s">
        <v>30</v>
      </c>
      <c r="AF12" t="s">
        <v>31</v>
      </c>
      <c r="AG12" t="s">
        <v>32</v>
      </c>
      <c r="AH12" t="s">
        <v>33</v>
      </c>
      <c r="AJ12" t="s">
        <v>619</v>
      </c>
      <c r="AK12">
        <f>COUNTA(Table13[[#This Row],[DATA]:[Complements]])</f>
        <v>2</v>
      </c>
      <c r="AL12">
        <f>COUNTA(Table13[[#This Row],[Gender]:[Legal]])</f>
        <v>4</v>
      </c>
      <c r="AM12">
        <f>Table13[[#This Row],[Count Aceleradores]]+Table13[[#This Row],[Count T&amp;T]]</f>
        <v>6</v>
      </c>
    </row>
    <row r="13" spans="1:39" hidden="1">
      <c r="A13" t="s">
        <v>39</v>
      </c>
      <c r="B13" t="s">
        <v>40</v>
      </c>
      <c r="C13" t="s">
        <v>58</v>
      </c>
      <c r="D13" s="3" t="s">
        <v>59</v>
      </c>
      <c r="E13" s="3" t="s">
        <v>60</v>
      </c>
      <c r="F13" t="s">
        <v>44</v>
      </c>
      <c r="G13" s="6" t="s">
        <v>61</v>
      </c>
      <c r="H13" t="s">
        <v>62</v>
      </c>
      <c r="I13">
        <v>3</v>
      </c>
      <c r="J13" s="4" t="s">
        <v>63</v>
      </c>
      <c r="K13" t="s">
        <v>49</v>
      </c>
      <c r="L13">
        <v>2027</v>
      </c>
      <c r="N13" t="s">
        <v>49</v>
      </c>
      <c r="O13" t="s">
        <v>50</v>
      </c>
      <c r="P13" t="s">
        <v>64</v>
      </c>
      <c r="Q13" t="s">
        <v>65</v>
      </c>
      <c r="R13">
        <v>18096</v>
      </c>
      <c r="S13" t="s">
        <v>53</v>
      </c>
      <c r="T13" t="s">
        <v>53</v>
      </c>
      <c r="U13" t="s">
        <v>49</v>
      </c>
      <c r="V13" t="s">
        <v>54</v>
      </c>
      <c r="W13" t="s">
        <v>49</v>
      </c>
      <c r="X13" t="s">
        <v>66</v>
      </c>
      <c r="Y13" t="s">
        <v>49</v>
      </c>
      <c r="Z13">
        <v>0</v>
      </c>
      <c r="AE13" t="s">
        <v>30</v>
      </c>
      <c r="AF13" t="s">
        <v>31</v>
      </c>
      <c r="AG13" t="s">
        <v>32</v>
      </c>
      <c r="AH13" t="s">
        <v>33</v>
      </c>
      <c r="AJ13" t="s">
        <v>67</v>
      </c>
      <c r="AK13">
        <f>COUNTA(Table13[[#This Row],[DATA]:[Complements]])</f>
        <v>0</v>
      </c>
      <c r="AL13">
        <f>COUNTA(Table13[[#This Row],[Gender]:[Legal]])</f>
        <v>4</v>
      </c>
      <c r="AM13">
        <f>Table13[[#This Row],[Count Aceleradores]]+Table13[[#This Row],[Count T&amp;T]]</f>
        <v>4</v>
      </c>
    </row>
    <row r="14" spans="1:39">
      <c r="A14" t="s">
        <v>39</v>
      </c>
      <c r="B14" t="s">
        <v>40</v>
      </c>
      <c r="C14" t="s">
        <v>58</v>
      </c>
      <c r="D14" t="s">
        <v>85</v>
      </c>
      <c r="E14" t="s">
        <v>172</v>
      </c>
      <c r="F14" t="s">
        <v>44</v>
      </c>
      <c r="G14" t="s">
        <v>620</v>
      </c>
      <c r="H14" t="s">
        <v>621</v>
      </c>
      <c r="I14">
        <v>2</v>
      </c>
      <c r="J14" t="s">
        <v>89</v>
      </c>
      <c r="K14" t="s">
        <v>79</v>
      </c>
      <c r="L14">
        <v>2027</v>
      </c>
      <c r="N14" t="s">
        <v>49</v>
      </c>
      <c r="O14" t="s">
        <v>50</v>
      </c>
      <c r="P14" t="s">
        <v>572</v>
      </c>
      <c r="Q14" t="s">
        <v>622</v>
      </c>
      <c r="R14">
        <v>18099</v>
      </c>
      <c r="S14" t="s">
        <v>53</v>
      </c>
      <c r="T14" t="s">
        <v>53</v>
      </c>
      <c r="U14" t="s">
        <v>49</v>
      </c>
      <c r="V14" t="s">
        <v>54</v>
      </c>
      <c r="W14" t="s">
        <v>49</v>
      </c>
      <c r="X14" t="s">
        <v>49</v>
      </c>
      <c r="Y14" t="s">
        <v>49</v>
      </c>
      <c r="Z14">
        <v>0</v>
      </c>
      <c r="AG14" t="s">
        <v>32</v>
      </c>
      <c r="AJ14" t="s">
        <v>32</v>
      </c>
      <c r="AK14">
        <f>COUNTA(Table13[[#This Row],[DATA]:[Complements]])</f>
        <v>0</v>
      </c>
      <c r="AL14">
        <f>COUNTA(Table13[[#This Row],[Gender]:[Legal]])</f>
        <v>1</v>
      </c>
      <c r="AM14">
        <f>Table13[[#This Row],[Count Aceleradores]]+Table13[[#This Row],[Count T&amp;T]]</f>
        <v>1</v>
      </c>
    </row>
    <row r="15" spans="1:39">
      <c r="A15" t="s">
        <v>39</v>
      </c>
      <c r="B15" t="s">
        <v>40</v>
      </c>
      <c r="C15" t="s">
        <v>58</v>
      </c>
      <c r="D15" t="s">
        <v>85</v>
      </c>
      <c r="E15" t="s">
        <v>86</v>
      </c>
      <c r="F15" t="s">
        <v>44</v>
      </c>
      <c r="G15" t="s">
        <v>623</v>
      </c>
      <c r="H15" t="s">
        <v>624</v>
      </c>
      <c r="I15">
        <v>4</v>
      </c>
      <c r="J15" t="s">
        <v>89</v>
      </c>
      <c r="K15" t="s">
        <v>625</v>
      </c>
      <c r="L15">
        <v>2027</v>
      </c>
      <c r="N15" t="s">
        <v>49</v>
      </c>
      <c r="O15" t="s">
        <v>50</v>
      </c>
      <c r="P15" t="s">
        <v>626</v>
      </c>
      <c r="Q15" t="s">
        <v>627</v>
      </c>
      <c r="R15">
        <v>18095</v>
      </c>
      <c r="S15" t="s">
        <v>53</v>
      </c>
      <c r="T15" t="s">
        <v>53</v>
      </c>
      <c r="U15" t="s">
        <v>49</v>
      </c>
      <c r="V15" t="s">
        <v>54</v>
      </c>
      <c r="W15" t="s">
        <v>628</v>
      </c>
      <c r="X15" t="s">
        <v>49</v>
      </c>
      <c r="Y15" t="s">
        <v>49</v>
      </c>
      <c r="Z15">
        <v>0</v>
      </c>
      <c r="AA15" t="s">
        <v>55</v>
      </c>
      <c r="AC15" t="s">
        <v>28</v>
      </c>
      <c r="AG15" t="s">
        <v>32</v>
      </c>
      <c r="AJ15" t="s">
        <v>629</v>
      </c>
      <c r="AK15">
        <f>COUNTA(Table13[[#This Row],[DATA]:[Complements]])</f>
        <v>2</v>
      </c>
      <c r="AL15">
        <f>COUNTA(Table13[[#This Row],[Gender]:[Legal]])</f>
        <v>1</v>
      </c>
      <c r="AM15">
        <f>Table13[[#This Row],[Count Aceleradores]]+Table13[[#This Row],[Count T&amp;T]]</f>
        <v>3</v>
      </c>
    </row>
    <row r="16" spans="1:39">
      <c r="A16" t="s">
        <v>39</v>
      </c>
      <c r="B16" t="s">
        <v>40</v>
      </c>
      <c r="C16" t="s">
        <v>58</v>
      </c>
      <c r="D16" t="s">
        <v>85</v>
      </c>
      <c r="E16" t="s">
        <v>135</v>
      </c>
      <c r="F16" t="s">
        <v>44</v>
      </c>
      <c r="G16" t="s">
        <v>630</v>
      </c>
      <c r="H16" t="s">
        <v>631</v>
      </c>
      <c r="I16">
        <v>6</v>
      </c>
      <c r="J16" s="3" t="s">
        <v>89</v>
      </c>
      <c r="K16" t="s">
        <v>71</v>
      </c>
      <c r="L16">
        <v>2027</v>
      </c>
      <c r="N16" t="s">
        <v>49</v>
      </c>
      <c r="O16" t="s">
        <v>50</v>
      </c>
      <c r="P16" t="s">
        <v>632</v>
      </c>
      <c r="Q16" t="s">
        <v>633</v>
      </c>
      <c r="R16">
        <v>18093</v>
      </c>
      <c r="S16" t="s">
        <v>53</v>
      </c>
      <c r="T16" t="s">
        <v>53</v>
      </c>
      <c r="U16" t="s">
        <v>49</v>
      </c>
      <c r="V16" t="s">
        <v>54</v>
      </c>
      <c r="W16" t="s">
        <v>49</v>
      </c>
      <c r="X16" t="s">
        <v>66</v>
      </c>
      <c r="Y16" t="s">
        <v>49</v>
      </c>
      <c r="Z16">
        <v>0</v>
      </c>
      <c r="AA16" t="s">
        <v>55</v>
      </c>
      <c r="AB16" t="s">
        <v>56</v>
      </c>
      <c r="AE16" t="s">
        <v>30</v>
      </c>
      <c r="AF16" t="s">
        <v>31</v>
      </c>
      <c r="AH16" t="s">
        <v>33</v>
      </c>
      <c r="AJ16" t="s">
        <v>634</v>
      </c>
      <c r="AK16">
        <f>COUNTA(Table13[[#This Row],[DATA]:[Complements]])</f>
        <v>2</v>
      </c>
      <c r="AL16">
        <f>COUNTA(Table13[[#This Row],[Gender]:[Legal]])</f>
        <v>3</v>
      </c>
      <c r="AM16">
        <f>Table13[[#This Row],[Count Aceleradores]]+Table13[[#This Row],[Count T&amp;T]]</f>
        <v>5</v>
      </c>
    </row>
    <row r="17" spans="1:39" ht="24" customHeight="1">
      <c r="A17" t="s">
        <v>39</v>
      </c>
      <c r="B17" t="s">
        <v>40</v>
      </c>
      <c r="C17" t="s">
        <v>58</v>
      </c>
      <c r="D17" t="s">
        <v>59</v>
      </c>
      <c r="E17" t="s">
        <v>60</v>
      </c>
      <c r="F17" t="s">
        <v>44</v>
      </c>
      <c r="G17" t="s">
        <v>635</v>
      </c>
      <c r="H17" s="5" t="s">
        <v>636</v>
      </c>
      <c r="I17">
        <v>3</v>
      </c>
      <c r="J17" t="s">
        <v>63</v>
      </c>
      <c r="K17" t="s">
        <v>637</v>
      </c>
      <c r="L17">
        <v>2027</v>
      </c>
      <c r="N17" t="s">
        <v>49</v>
      </c>
      <c r="O17" t="s">
        <v>50</v>
      </c>
      <c r="P17" t="s">
        <v>638</v>
      </c>
      <c r="Q17" s="3" t="s">
        <v>639</v>
      </c>
      <c r="R17">
        <v>18100</v>
      </c>
      <c r="S17" t="s">
        <v>53</v>
      </c>
      <c r="T17" t="s">
        <v>53</v>
      </c>
      <c r="U17" t="s">
        <v>49</v>
      </c>
      <c r="V17" t="s">
        <v>54</v>
      </c>
      <c r="W17" t="s">
        <v>49</v>
      </c>
      <c r="X17" t="s">
        <v>66</v>
      </c>
      <c r="Y17" t="s">
        <v>49</v>
      </c>
      <c r="Z17">
        <v>0</v>
      </c>
      <c r="AE17" t="s">
        <v>30</v>
      </c>
      <c r="AF17" t="s">
        <v>31</v>
      </c>
      <c r="AG17" t="s">
        <v>32</v>
      </c>
      <c r="AJ17" t="s">
        <v>640</v>
      </c>
      <c r="AK17">
        <f>COUNTA(Table13[[#This Row],[DATA]:[Complements]])</f>
        <v>0</v>
      </c>
      <c r="AL17">
        <f>COUNTA(Table13[[#This Row],[Gender]:[Legal]])</f>
        <v>3</v>
      </c>
      <c r="AM17">
        <f>Table13[[#This Row],[Count Aceleradores]]+Table13[[#This Row],[Count T&amp;T]]</f>
        <v>3</v>
      </c>
    </row>
    <row r="18" spans="1:39">
      <c r="A18" t="s">
        <v>39</v>
      </c>
      <c r="B18" t="s">
        <v>40</v>
      </c>
      <c r="C18" t="s">
        <v>58</v>
      </c>
      <c r="D18" t="s">
        <v>59</v>
      </c>
      <c r="E18" t="s">
        <v>68</v>
      </c>
      <c r="F18" t="s">
        <v>44</v>
      </c>
      <c r="G18" t="s">
        <v>641</v>
      </c>
      <c r="H18" t="s">
        <v>642</v>
      </c>
      <c r="I18">
        <v>2</v>
      </c>
      <c r="J18" t="s">
        <v>63</v>
      </c>
      <c r="K18" t="s">
        <v>79</v>
      </c>
      <c r="L18">
        <v>2027</v>
      </c>
      <c r="N18" t="s">
        <v>49</v>
      </c>
      <c r="O18" t="s">
        <v>50</v>
      </c>
      <c r="P18" t="s">
        <v>643</v>
      </c>
      <c r="Q18" t="s">
        <v>644</v>
      </c>
      <c r="R18">
        <v>18101</v>
      </c>
      <c r="S18" t="s">
        <v>53</v>
      </c>
      <c r="T18" t="s">
        <v>53</v>
      </c>
      <c r="U18" t="s">
        <v>49</v>
      </c>
      <c r="V18" t="s">
        <v>54</v>
      </c>
      <c r="W18" t="s">
        <v>645</v>
      </c>
      <c r="X18" t="s">
        <v>66</v>
      </c>
      <c r="Y18" t="s">
        <v>49</v>
      </c>
      <c r="Z18">
        <v>0</v>
      </c>
      <c r="AB18" t="s">
        <v>56</v>
      </c>
      <c r="AE18" t="s">
        <v>30</v>
      </c>
      <c r="AG18" t="s">
        <v>32</v>
      </c>
      <c r="AH18" t="s">
        <v>33</v>
      </c>
      <c r="AJ18" t="s">
        <v>646</v>
      </c>
      <c r="AK18">
        <f>COUNTA(Table13[[#This Row],[DATA]:[Complements]])</f>
        <v>1</v>
      </c>
      <c r="AL18">
        <f>COUNTA(Table13[[#This Row],[Gender]:[Legal]])</f>
        <v>3</v>
      </c>
      <c r="AM18">
        <f>Table13[[#This Row],[Count Aceleradores]]+Table13[[#This Row],[Count T&amp;T]]</f>
        <v>4</v>
      </c>
    </row>
    <row r="19" spans="1:39" hidden="1">
      <c r="A19" t="s">
        <v>39</v>
      </c>
      <c r="B19" t="s">
        <v>40</v>
      </c>
      <c r="C19" t="s">
        <v>58</v>
      </c>
      <c r="D19" t="s">
        <v>59</v>
      </c>
      <c r="E19" t="s">
        <v>68</v>
      </c>
      <c r="F19" t="s">
        <v>44</v>
      </c>
      <c r="G19" s="6" t="s">
        <v>69</v>
      </c>
      <c r="H19" t="s">
        <v>70</v>
      </c>
      <c r="I19">
        <v>4</v>
      </c>
      <c r="J19" t="s">
        <v>63</v>
      </c>
      <c r="K19" t="s">
        <v>71</v>
      </c>
      <c r="L19">
        <v>2027</v>
      </c>
      <c r="N19" t="s">
        <v>49</v>
      </c>
      <c r="O19" t="s">
        <v>50</v>
      </c>
      <c r="P19" t="s">
        <v>72</v>
      </c>
      <c r="Q19" t="s">
        <v>73</v>
      </c>
      <c r="R19">
        <v>18097</v>
      </c>
      <c r="S19" t="s">
        <v>53</v>
      </c>
      <c r="T19" t="s">
        <v>53</v>
      </c>
      <c r="U19" t="s">
        <v>49</v>
      </c>
      <c r="V19" t="s">
        <v>54</v>
      </c>
      <c r="W19" t="s">
        <v>74</v>
      </c>
      <c r="X19" t="s">
        <v>49</v>
      </c>
      <c r="Y19" t="s">
        <v>49</v>
      </c>
      <c r="Z19">
        <v>0</v>
      </c>
      <c r="AA19" t="s">
        <v>55</v>
      </c>
      <c r="AC19" t="s">
        <v>28</v>
      </c>
      <c r="AE19" t="s">
        <v>30</v>
      </c>
      <c r="AG19" t="s">
        <v>32</v>
      </c>
      <c r="AH19" t="s">
        <v>33</v>
      </c>
      <c r="AJ19" t="s">
        <v>75</v>
      </c>
      <c r="AK19">
        <f>COUNTA(Table13[[#This Row],[DATA]:[Complements]])</f>
        <v>2</v>
      </c>
      <c r="AL19">
        <f>COUNTA(Table13[[#This Row],[Gender]:[Legal]])</f>
        <v>3</v>
      </c>
      <c r="AM19">
        <f>Table13[[#This Row],[Count Aceleradores]]+Table13[[#This Row],[Count T&amp;T]]</f>
        <v>5</v>
      </c>
    </row>
    <row r="20" spans="1:39" hidden="1">
      <c r="A20" t="s">
        <v>39</v>
      </c>
      <c r="B20" t="s">
        <v>40</v>
      </c>
      <c r="C20" t="s">
        <v>58</v>
      </c>
      <c r="D20" t="s">
        <v>59</v>
      </c>
      <c r="E20" t="s">
        <v>76</v>
      </c>
      <c r="F20" t="s">
        <v>44</v>
      </c>
      <c r="G20" s="6" t="s">
        <v>77</v>
      </c>
      <c r="H20" t="s">
        <v>78</v>
      </c>
      <c r="I20">
        <v>2</v>
      </c>
      <c r="J20" t="s">
        <v>63</v>
      </c>
      <c r="K20" t="s">
        <v>79</v>
      </c>
      <c r="L20">
        <v>2027</v>
      </c>
      <c r="N20" t="s">
        <v>49</v>
      </c>
      <c r="O20" t="s">
        <v>50</v>
      </c>
      <c r="P20" t="s">
        <v>80</v>
      </c>
      <c r="Q20" t="s">
        <v>81</v>
      </c>
      <c r="R20">
        <v>18094</v>
      </c>
      <c r="S20" t="s">
        <v>53</v>
      </c>
      <c r="T20" t="s">
        <v>53</v>
      </c>
      <c r="U20" t="s">
        <v>49</v>
      </c>
      <c r="V20" t="s">
        <v>54</v>
      </c>
      <c r="W20" t="s">
        <v>82</v>
      </c>
      <c r="X20" t="s">
        <v>49</v>
      </c>
      <c r="Y20" t="s">
        <v>49</v>
      </c>
      <c r="Z20">
        <v>0</v>
      </c>
      <c r="AB20" t="s">
        <v>56</v>
      </c>
      <c r="AC20" t="s">
        <v>28</v>
      </c>
      <c r="AG20" t="s">
        <v>32</v>
      </c>
      <c r="AJ20" t="s">
        <v>83</v>
      </c>
      <c r="AK20">
        <f>COUNTA(Table13[[#This Row],[DATA]:[Complements]])</f>
        <v>2</v>
      </c>
      <c r="AL20">
        <f>COUNTA(Table13[[#This Row],[Gender]:[Legal]])</f>
        <v>1</v>
      </c>
      <c r="AM20">
        <f>Table13[[#This Row],[Count Aceleradores]]+Table13[[#This Row],[Count T&amp;T]]</f>
        <v>3</v>
      </c>
    </row>
    <row r="21" spans="1:39">
      <c r="A21" t="s">
        <v>39</v>
      </c>
      <c r="B21" t="s">
        <v>40</v>
      </c>
      <c r="C21" t="s">
        <v>58</v>
      </c>
      <c r="D21" t="s">
        <v>59</v>
      </c>
      <c r="E21" t="s">
        <v>185</v>
      </c>
      <c r="F21" t="s">
        <v>44</v>
      </c>
      <c r="G21" t="s">
        <v>647</v>
      </c>
      <c r="H21" t="s">
        <v>648</v>
      </c>
      <c r="I21">
        <v>4</v>
      </c>
      <c r="J21" t="s">
        <v>63</v>
      </c>
      <c r="K21" t="s">
        <v>49</v>
      </c>
      <c r="L21">
        <v>2027</v>
      </c>
      <c r="N21" t="s">
        <v>49</v>
      </c>
      <c r="O21" t="s">
        <v>50</v>
      </c>
      <c r="P21" t="s">
        <v>649</v>
      </c>
      <c r="Q21" t="s">
        <v>650</v>
      </c>
      <c r="R21">
        <v>18098</v>
      </c>
      <c r="S21" t="s">
        <v>53</v>
      </c>
      <c r="T21" t="s">
        <v>53</v>
      </c>
      <c r="U21" t="s">
        <v>49</v>
      </c>
      <c r="V21" t="s">
        <v>54</v>
      </c>
      <c r="W21" t="s">
        <v>49</v>
      </c>
      <c r="X21" t="s">
        <v>49</v>
      </c>
      <c r="Y21" t="s">
        <v>49</v>
      </c>
      <c r="Z21">
        <v>0</v>
      </c>
      <c r="AA21" t="s">
        <v>55</v>
      </c>
      <c r="AB21" t="s">
        <v>56</v>
      </c>
      <c r="AC21" t="s">
        <v>28</v>
      </c>
      <c r="AE21" t="s">
        <v>30</v>
      </c>
      <c r="AG21" t="s">
        <v>32</v>
      </c>
      <c r="AH21" t="s">
        <v>33</v>
      </c>
      <c r="AJ21" t="s">
        <v>651</v>
      </c>
      <c r="AK21">
        <f>COUNTA(Table13[[#This Row],[DATA]:[Complements]])</f>
        <v>3</v>
      </c>
      <c r="AL21">
        <f>COUNTA(Table13[[#This Row],[Gender]:[Legal]])</f>
        <v>3</v>
      </c>
      <c r="AM21">
        <f>Table13[[#This Row],[Count Aceleradores]]+Table13[[#This Row],[Count T&amp;T]]</f>
        <v>6</v>
      </c>
    </row>
    <row r="22" spans="1:39">
      <c r="A22" t="s">
        <v>39</v>
      </c>
      <c r="B22" t="s">
        <v>40</v>
      </c>
      <c r="C22" t="s">
        <v>84</v>
      </c>
      <c r="D22" t="s">
        <v>42</v>
      </c>
      <c r="E22" t="s">
        <v>212</v>
      </c>
      <c r="F22" t="s">
        <v>44</v>
      </c>
      <c r="G22" t="s">
        <v>652</v>
      </c>
      <c r="H22" t="s">
        <v>653</v>
      </c>
      <c r="I22">
        <v>3</v>
      </c>
      <c r="J22" t="s">
        <v>47</v>
      </c>
      <c r="K22" t="s">
        <v>90</v>
      </c>
      <c r="L22">
        <v>2025</v>
      </c>
      <c r="N22" t="s">
        <v>49</v>
      </c>
      <c r="O22" t="s">
        <v>50</v>
      </c>
      <c r="P22" t="s">
        <v>80</v>
      </c>
      <c r="Q22" t="s">
        <v>654</v>
      </c>
      <c r="R22">
        <v>19287</v>
      </c>
      <c r="S22" t="s">
        <v>53</v>
      </c>
      <c r="T22" t="s">
        <v>53</v>
      </c>
      <c r="U22" t="s">
        <v>49</v>
      </c>
      <c r="V22" t="s">
        <v>54</v>
      </c>
      <c r="W22" t="s">
        <v>49</v>
      </c>
      <c r="X22" t="s">
        <v>94</v>
      </c>
      <c r="Y22" t="s">
        <v>49</v>
      </c>
      <c r="Z22">
        <v>0</v>
      </c>
      <c r="AK22">
        <f>COUNTA(Table13[[#This Row],[DATA]:[Complements]])</f>
        <v>0</v>
      </c>
      <c r="AL22">
        <f>COUNTA(Table13[[#This Row],[Gender]:[Legal]])</f>
        <v>0</v>
      </c>
      <c r="AM22">
        <f>Table13[[#This Row],[Count Aceleradores]]+Table13[[#This Row],[Count T&amp;T]]</f>
        <v>0</v>
      </c>
    </row>
    <row r="23" spans="1:39">
      <c r="A23" t="s">
        <v>39</v>
      </c>
      <c r="B23" t="s">
        <v>40</v>
      </c>
      <c r="C23" t="s">
        <v>84</v>
      </c>
      <c r="D23" t="s">
        <v>42</v>
      </c>
      <c r="E23" t="s">
        <v>212</v>
      </c>
      <c r="F23" t="s">
        <v>44</v>
      </c>
      <c r="G23" t="s">
        <v>655</v>
      </c>
      <c r="H23" t="s">
        <v>656</v>
      </c>
      <c r="I23">
        <v>3</v>
      </c>
      <c r="J23" t="s">
        <v>47</v>
      </c>
      <c r="K23" t="s">
        <v>90</v>
      </c>
      <c r="L23">
        <v>2024</v>
      </c>
      <c r="N23" t="s">
        <v>49</v>
      </c>
      <c r="O23" t="s">
        <v>50</v>
      </c>
      <c r="P23" t="s">
        <v>80</v>
      </c>
      <c r="Q23" t="s">
        <v>657</v>
      </c>
      <c r="R23">
        <v>19288</v>
      </c>
      <c r="S23" t="s">
        <v>53</v>
      </c>
      <c r="T23" t="s">
        <v>53</v>
      </c>
      <c r="U23" t="s">
        <v>49</v>
      </c>
      <c r="V23" t="s">
        <v>54</v>
      </c>
      <c r="W23" t="s">
        <v>658</v>
      </c>
      <c r="X23" t="s">
        <v>49</v>
      </c>
      <c r="Y23" t="s">
        <v>49</v>
      </c>
      <c r="Z23">
        <v>0</v>
      </c>
      <c r="AK23">
        <f>COUNTA(Table13[[#This Row],[DATA]:[Complements]])</f>
        <v>0</v>
      </c>
      <c r="AL23">
        <f>COUNTA(Table13[[#This Row],[Gender]:[Legal]])</f>
        <v>0</v>
      </c>
      <c r="AM23">
        <f>Table13[[#This Row],[Count Aceleradores]]+Table13[[#This Row],[Count T&amp;T]]</f>
        <v>0</v>
      </c>
    </row>
    <row r="24" spans="1:39">
      <c r="A24" t="s">
        <v>39</v>
      </c>
      <c r="B24" t="s">
        <v>40</v>
      </c>
      <c r="C24" t="s">
        <v>84</v>
      </c>
      <c r="D24" t="s">
        <v>42</v>
      </c>
      <c r="E24" t="s">
        <v>226</v>
      </c>
      <c r="F24" t="s">
        <v>44</v>
      </c>
      <c r="G24" t="s">
        <v>659</v>
      </c>
      <c r="H24" t="s">
        <v>660</v>
      </c>
      <c r="I24">
        <v>3</v>
      </c>
      <c r="J24" t="s">
        <v>47</v>
      </c>
      <c r="K24" t="s">
        <v>90</v>
      </c>
      <c r="L24">
        <v>2025</v>
      </c>
      <c r="N24" t="s">
        <v>49</v>
      </c>
      <c r="O24" t="s">
        <v>50</v>
      </c>
      <c r="P24" t="s">
        <v>661</v>
      </c>
      <c r="Q24" t="s">
        <v>662</v>
      </c>
      <c r="R24">
        <v>19281</v>
      </c>
      <c r="S24" t="s">
        <v>53</v>
      </c>
      <c r="T24" t="s">
        <v>53</v>
      </c>
      <c r="U24" t="s">
        <v>49</v>
      </c>
      <c r="V24" t="s">
        <v>54</v>
      </c>
      <c r="W24" t="s">
        <v>663</v>
      </c>
      <c r="X24" t="s">
        <v>66</v>
      </c>
      <c r="Y24" t="s">
        <v>49</v>
      </c>
      <c r="Z24">
        <v>0</v>
      </c>
      <c r="AK24">
        <f>COUNTA(Table13[[#This Row],[DATA]:[Complements]])</f>
        <v>0</v>
      </c>
      <c r="AL24">
        <f>COUNTA(Table13[[#This Row],[Gender]:[Legal]])</f>
        <v>0</v>
      </c>
      <c r="AM24">
        <f>Table13[[#This Row],[Count Aceleradores]]+Table13[[#This Row],[Count T&amp;T]]</f>
        <v>0</v>
      </c>
    </row>
    <row r="25" spans="1:39">
      <c r="A25" t="s">
        <v>39</v>
      </c>
      <c r="B25" t="s">
        <v>40</v>
      </c>
      <c r="C25" t="s">
        <v>84</v>
      </c>
      <c r="D25" t="s">
        <v>42</v>
      </c>
      <c r="E25" t="s">
        <v>226</v>
      </c>
      <c r="F25" t="s">
        <v>44</v>
      </c>
      <c r="G25" t="s">
        <v>664</v>
      </c>
      <c r="H25" t="s">
        <v>665</v>
      </c>
      <c r="I25">
        <v>2</v>
      </c>
      <c r="J25" t="s">
        <v>47</v>
      </c>
      <c r="K25" t="s">
        <v>90</v>
      </c>
      <c r="L25">
        <v>2025</v>
      </c>
      <c r="N25" t="s">
        <v>49</v>
      </c>
      <c r="O25" t="s">
        <v>50</v>
      </c>
      <c r="P25" t="s">
        <v>365</v>
      </c>
      <c r="Q25" t="s">
        <v>666</v>
      </c>
      <c r="R25">
        <v>19282</v>
      </c>
      <c r="S25" t="s">
        <v>53</v>
      </c>
      <c r="T25" t="s">
        <v>53</v>
      </c>
      <c r="U25" t="s">
        <v>49</v>
      </c>
      <c r="V25" t="s">
        <v>54</v>
      </c>
      <c r="W25" t="s">
        <v>49</v>
      </c>
      <c r="X25" t="s">
        <v>94</v>
      </c>
      <c r="Y25" t="s">
        <v>49</v>
      </c>
      <c r="Z25">
        <v>0</v>
      </c>
      <c r="AK25">
        <f>COUNTA(Table13[[#This Row],[DATA]:[Complements]])</f>
        <v>0</v>
      </c>
      <c r="AL25">
        <f>COUNTA(Table13[[#This Row],[Gender]:[Legal]])</f>
        <v>0</v>
      </c>
      <c r="AM25">
        <f>Table13[[#This Row],[Count Aceleradores]]+Table13[[#This Row],[Count T&amp;T]]</f>
        <v>0</v>
      </c>
    </row>
    <row r="26" spans="1:39">
      <c r="A26" t="s">
        <v>39</v>
      </c>
      <c r="B26" t="s">
        <v>40</v>
      </c>
      <c r="C26" t="s">
        <v>84</v>
      </c>
      <c r="D26" t="s">
        <v>42</v>
      </c>
      <c r="E26" t="s">
        <v>226</v>
      </c>
      <c r="F26" t="s">
        <v>44</v>
      </c>
      <c r="G26" t="s">
        <v>667</v>
      </c>
      <c r="H26" t="s">
        <v>668</v>
      </c>
      <c r="I26">
        <v>2</v>
      </c>
      <c r="J26" t="s">
        <v>47</v>
      </c>
      <c r="K26" t="s">
        <v>90</v>
      </c>
      <c r="L26">
        <v>2025</v>
      </c>
      <c r="N26" t="s">
        <v>49</v>
      </c>
      <c r="O26" t="s">
        <v>50</v>
      </c>
      <c r="P26" t="s">
        <v>414</v>
      </c>
      <c r="Q26" t="s">
        <v>231</v>
      </c>
      <c r="R26">
        <v>19289</v>
      </c>
      <c r="S26" t="s">
        <v>53</v>
      </c>
      <c r="T26" t="s">
        <v>53</v>
      </c>
      <c r="U26" t="s">
        <v>49</v>
      </c>
      <c r="V26" t="s">
        <v>54</v>
      </c>
      <c r="W26" t="s">
        <v>669</v>
      </c>
      <c r="X26" t="s">
        <v>94</v>
      </c>
      <c r="Y26" t="s">
        <v>49</v>
      </c>
      <c r="Z26">
        <v>0</v>
      </c>
      <c r="AK26">
        <f>COUNTA(Table13[[#This Row],[DATA]:[Complements]])</f>
        <v>0</v>
      </c>
      <c r="AL26">
        <f>COUNTA(Table13[[#This Row],[Gender]:[Legal]])</f>
        <v>0</v>
      </c>
      <c r="AM26">
        <f>Table13[[#This Row],[Count Aceleradores]]+Table13[[#This Row],[Count T&amp;T]]</f>
        <v>0</v>
      </c>
    </row>
    <row r="27" spans="1:39">
      <c r="A27" t="s">
        <v>39</v>
      </c>
      <c r="B27" t="s">
        <v>40</v>
      </c>
      <c r="C27" t="s">
        <v>84</v>
      </c>
      <c r="D27" t="s">
        <v>85</v>
      </c>
      <c r="E27" t="s">
        <v>86</v>
      </c>
      <c r="F27" t="s">
        <v>44</v>
      </c>
      <c r="G27" t="s">
        <v>670</v>
      </c>
      <c r="H27" t="s">
        <v>671</v>
      </c>
      <c r="I27">
        <v>5</v>
      </c>
      <c r="J27" t="s">
        <v>89</v>
      </c>
      <c r="K27" t="s">
        <v>90</v>
      </c>
      <c r="L27">
        <v>2025</v>
      </c>
      <c r="N27" t="s">
        <v>49</v>
      </c>
      <c r="O27" t="s">
        <v>50</v>
      </c>
      <c r="P27" t="s">
        <v>672</v>
      </c>
      <c r="Q27" t="s">
        <v>604</v>
      </c>
      <c r="R27">
        <v>19285</v>
      </c>
      <c r="S27" t="s">
        <v>53</v>
      </c>
      <c r="T27" t="s">
        <v>53</v>
      </c>
      <c r="U27" t="s">
        <v>49</v>
      </c>
      <c r="V27" t="s">
        <v>54</v>
      </c>
      <c r="W27" t="s">
        <v>673</v>
      </c>
      <c r="X27" t="s">
        <v>94</v>
      </c>
      <c r="Y27" t="s">
        <v>49</v>
      </c>
      <c r="Z27">
        <v>0</v>
      </c>
      <c r="AK27">
        <f>COUNTA(Table13[[#This Row],[DATA]:[Complements]])</f>
        <v>0</v>
      </c>
      <c r="AL27">
        <f>COUNTA(Table13[[#This Row],[Gender]:[Legal]])</f>
        <v>0</v>
      </c>
      <c r="AM27">
        <f>Table13[[#This Row],[Count Aceleradores]]+Table13[[#This Row],[Count T&amp;T]]</f>
        <v>0</v>
      </c>
    </row>
    <row r="28" spans="1:39" hidden="1">
      <c r="A28" t="s">
        <v>39</v>
      </c>
      <c r="B28" t="s">
        <v>40</v>
      </c>
      <c r="C28" t="s">
        <v>84</v>
      </c>
      <c r="D28" t="s">
        <v>85</v>
      </c>
      <c r="E28" t="s">
        <v>86</v>
      </c>
      <c r="F28" t="s">
        <v>44</v>
      </c>
      <c r="G28" s="6" t="s">
        <v>87</v>
      </c>
      <c r="H28" t="s">
        <v>88</v>
      </c>
      <c r="I28">
        <v>3</v>
      </c>
      <c r="J28" t="s">
        <v>89</v>
      </c>
      <c r="K28" t="s">
        <v>90</v>
      </c>
      <c r="L28">
        <v>2025</v>
      </c>
      <c r="N28" t="s">
        <v>49</v>
      </c>
      <c r="O28" t="s">
        <v>50</v>
      </c>
      <c r="P28" t="s">
        <v>91</v>
      </c>
      <c r="Q28" t="s">
        <v>92</v>
      </c>
      <c r="R28">
        <v>19286</v>
      </c>
      <c r="S28" t="s">
        <v>53</v>
      </c>
      <c r="T28" t="s">
        <v>53</v>
      </c>
      <c r="U28" t="s">
        <v>49</v>
      </c>
      <c r="V28" t="s">
        <v>54</v>
      </c>
      <c r="W28" t="s">
        <v>93</v>
      </c>
      <c r="X28" t="s">
        <v>94</v>
      </c>
      <c r="Y28" t="s">
        <v>49</v>
      </c>
      <c r="Z28">
        <v>0</v>
      </c>
      <c r="AK28">
        <f>COUNTA(Table13[[#This Row],[DATA]:[Complements]])</f>
        <v>0</v>
      </c>
      <c r="AL28">
        <f>COUNTA(Table13[[#This Row],[Gender]:[Legal]])</f>
        <v>0</v>
      </c>
      <c r="AM28">
        <f>Table13[[#This Row],[Count Aceleradores]]+Table13[[#This Row],[Count T&amp;T]]</f>
        <v>0</v>
      </c>
    </row>
    <row r="29" spans="1:39">
      <c r="A29" t="s">
        <v>39</v>
      </c>
      <c r="B29" t="s">
        <v>40</v>
      </c>
      <c r="C29" t="s">
        <v>84</v>
      </c>
      <c r="D29" s="3" t="s">
        <v>107</v>
      </c>
      <c r="E29" s="3" t="s">
        <v>108</v>
      </c>
      <c r="F29" t="s">
        <v>44</v>
      </c>
      <c r="G29" t="s">
        <v>674</v>
      </c>
      <c r="H29" t="s">
        <v>675</v>
      </c>
      <c r="I29">
        <v>4</v>
      </c>
      <c r="J29" s="4" t="s">
        <v>111</v>
      </c>
      <c r="K29" t="s">
        <v>90</v>
      </c>
      <c r="L29">
        <v>2025</v>
      </c>
      <c r="N29" t="s">
        <v>49</v>
      </c>
      <c r="O29" t="s">
        <v>50</v>
      </c>
      <c r="P29" t="s">
        <v>128</v>
      </c>
      <c r="Q29" t="s">
        <v>676</v>
      </c>
      <c r="R29">
        <v>19283</v>
      </c>
      <c r="S29" t="s">
        <v>53</v>
      </c>
      <c r="T29" t="s">
        <v>53</v>
      </c>
      <c r="U29" t="s">
        <v>49</v>
      </c>
      <c r="V29" t="s">
        <v>54</v>
      </c>
      <c r="W29" t="s">
        <v>677</v>
      </c>
      <c r="X29" t="s">
        <v>66</v>
      </c>
      <c r="Y29" t="s">
        <v>49</v>
      </c>
      <c r="Z29">
        <v>0</v>
      </c>
      <c r="AK29">
        <f>COUNTA(Table13[[#This Row],[DATA]:[Complements]])</f>
        <v>0</v>
      </c>
      <c r="AL29">
        <f>COUNTA(Table13[[#This Row],[Gender]:[Legal]])</f>
        <v>0</v>
      </c>
      <c r="AM29">
        <f>Table13[[#This Row],[Count Aceleradores]]+Table13[[#This Row],[Count T&amp;T]]</f>
        <v>0</v>
      </c>
    </row>
    <row r="30" spans="1:39" hidden="1">
      <c r="A30" t="s">
        <v>39</v>
      </c>
      <c r="B30" t="s">
        <v>40</v>
      </c>
      <c r="C30" t="s">
        <v>84</v>
      </c>
      <c r="D30" t="s">
        <v>59</v>
      </c>
      <c r="E30" t="s">
        <v>95</v>
      </c>
      <c r="F30" t="s">
        <v>44</v>
      </c>
      <c r="G30" s="6" t="s">
        <v>96</v>
      </c>
      <c r="H30" t="s">
        <v>97</v>
      </c>
      <c r="I30">
        <v>5</v>
      </c>
      <c r="J30" t="s">
        <v>63</v>
      </c>
      <c r="K30" t="s">
        <v>90</v>
      </c>
      <c r="L30">
        <v>2025</v>
      </c>
      <c r="N30" t="s">
        <v>49</v>
      </c>
      <c r="O30" t="s">
        <v>50</v>
      </c>
      <c r="P30" t="s">
        <v>98</v>
      </c>
      <c r="Q30" t="s">
        <v>99</v>
      </c>
      <c r="R30">
        <v>19284</v>
      </c>
      <c r="S30" t="s">
        <v>53</v>
      </c>
      <c r="T30" t="s">
        <v>53</v>
      </c>
      <c r="U30" t="s">
        <v>49</v>
      </c>
      <c r="V30" t="s">
        <v>54</v>
      </c>
      <c r="W30" t="s">
        <v>100</v>
      </c>
      <c r="X30" t="s">
        <v>66</v>
      </c>
      <c r="Y30" t="s">
        <v>49</v>
      </c>
      <c r="Z30">
        <v>0</v>
      </c>
      <c r="AK30">
        <f>COUNTA(Table13[[#This Row],[DATA]:[Complements]])</f>
        <v>0</v>
      </c>
      <c r="AL30">
        <f>COUNTA(Table13[[#This Row],[Gender]:[Legal]])</f>
        <v>0</v>
      </c>
      <c r="AM30">
        <f>Table13[[#This Row],[Count Aceleradores]]+Table13[[#This Row],[Count T&amp;T]]</f>
        <v>0</v>
      </c>
    </row>
    <row r="31" spans="1:39">
      <c r="A31" t="s">
        <v>39</v>
      </c>
      <c r="B31" t="s">
        <v>40</v>
      </c>
      <c r="C31" t="s">
        <v>101</v>
      </c>
      <c r="D31" t="s">
        <v>42</v>
      </c>
      <c r="E31" t="s">
        <v>212</v>
      </c>
      <c r="F31" t="s">
        <v>44</v>
      </c>
      <c r="G31" t="s">
        <v>678</v>
      </c>
      <c r="H31" t="s">
        <v>679</v>
      </c>
      <c r="I31">
        <v>8</v>
      </c>
      <c r="J31" t="s">
        <v>47</v>
      </c>
      <c r="K31" t="s">
        <v>104</v>
      </c>
      <c r="L31">
        <v>2026</v>
      </c>
      <c r="N31" t="s">
        <v>49</v>
      </c>
      <c r="O31" t="s">
        <v>50</v>
      </c>
      <c r="P31" t="s">
        <v>497</v>
      </c>
      <c r="Q31" t="s">
        <v>680</v>
      </c>
      <c r="R31">
        <v>18181</v>
      </c>
      <c r="S31" t="s">
        <v>53</v>
      </c>
      <c r="T31" t="s">
        <v>53</v>
      </c>
      <c r="U31" t="s">
        <v>49</v>
      </c>
      <c r="V31" t="s">
        <v>115</v>
      </c>
      <c r="W31" t="s">
        <v>681</v>
      </c>
      <c r="X31" t="s">
        <v>49</v>
      </c>
      <c r="Y31" t="s">
        <v>49</v>
      </c>
      <c r="Z31">
        <v>0</v>
      </c>
      <c r="AH31" t="s">
        <v>33</v>
      </c>
      <c r="AI31" t="s">
        <v>34</v>
      </c>
      <c r="AJ31" t="s">
        <v>682</v>
      </c>
      <c r="AK31">
        <f>COUNTA(Table13[[#This Row],[DATA]:[Complements]])</f>
        <v>0</v>
      </c>
      <c r="AL31">
        <f>COUNTA(Table13[[#This Row],[Gender]:[Legal]])</f>
        <v>2</v>
      </c>
      <c r="AM31">
        <f>Table13[[#This Row],[Count Aceleradores]]+Table13[[#This Row],[Count T&amp;T]]</f>
        <v>2</v>
      </c>
    </row>
    <row r="32" spans="1:39" hidden="1">
      <c r="A32" t="s">
        <v>39</v>
      </c>
      <c r="B32" t="s">
        <v>40</v>
      </c>
      <c r="C32" t="s">
        <v>101</v>
      </c>
      <c r="D32" t="s">
        <v>42</v>
      </c>
      <c r="E32" t="s">
        <v>43</v>
      </c>
      <c r="F32" t="s">
        <v>44</v>
      </c>
      <c r="G32" s="6" t="s">
        <v>102</v>
      </c>
      <c r="H32" t="s">
        <v>103</v>
      </c>
      <c r="I32">
        <v>8</v>
      </c>
      <c r="J32" t="s">
        <v>47</v>
      </c>
      <c r="K32" t="s">
        <v>104</v>
      </c>
      <c r="L32">
        <v>2026</v>
      </c>
      <c r="N32" t="s">
        <v>49</v>
      </c>
      <c r="O32" t="s">
        <v>50</v>
      </c>
      <c r="P32" t="s">
        <v>51</v>
      </c>
      <c r="Q32" t="s">
        <v>105</v>
      </c>
      <c r="R32">
        <v>18174</v>
      </c>
      <c r="S32" t="s">
        <v>53</v>
      </c>
      <c r="T32" t="s">
        <v>53</v>
      </c>
      <c r="U32" t="s">
        <v>49</v>
      </c>
      <c r="V32" t="s">
        <v>54</v>
      </c>
      <c r="W32" t="s">
        <v>106</v>
      </c>
      <c r="X32" t="s">
        <v>49</v>
      </c>
      <c r="Y32" t="s">
        <v>49</v>
      </c>
      <c r="Z32">
        <v>0</v>
      </c>
      <c r="AK32">
        <f>COUNTA(Table13[[#This Row],[DATA]:[Complements]])</f>
        <v>0</v>
      </c>
      <c r="AL32">
        <f>COUNTA(Table13[[#This Row],[Gender]:[Legal]])</f>
        <v>0</v>
      </c>
      <c r="AM32">
        <f>Table13[[#This Row],[Count Aceleradores]]+Table13[[#This Row],[Count T&amp;T]]</f>
        <v>0</v>
      </c>
    </row>
    <row r="33" spans="1:39">
      <c r="A33" t="s">
        <v>39</v>
      </c>
      <c r="B33" t="s">
        <v>40</v>
      </c>
      <c r="C33" t="s">
        <v>101</v>
      </c>
      <c r="D33" t="s">
        <v>107</v>
      </c>
      <c r="E33" t="s">
        <v>125</v>
      </c>
      <c r="F33" t="s">
        <v>44</v>
      </c>
      <c r="G33" t="s">
        <v>683</v>
      </c>
      <c r="H33" t="s">
        <v>684</v>
      </c>
      <c r="I33">
        <v>6</v>
      </c>
      <c r="J33" t="s">
        <v>111</v>
      </c>
      <c r="K33" t="s">
        <v>121</v>
      </c>
      <c r="L33">
        <v>2026</v>
      </c>
      <c r="N33" t="s">
        <v>49</v>
      </c>
      <c r="O33" t="s">
        <v>50</v>
      </c>
      <c r="P33" t="s">
        <v>113</v>
      </c>
      <c r="Q33" t="s">
        <v>676</v>
      </c>
      <c r="R33">
        <v>18185</v>
      </c>
      <c r="S33" t="s">
        <v>53</v>
      </c>
      <c r="T33" t="s">
        <v>53</v>
      </c>
      <c r="U33" t="s">
        <v>49</v>
      </c>
      <c r="V33" t="s">
        <v>54</v>
      </c>
      <c r="W33" t="s">
        <v>685</v>
      </c>
      <c r="X33" t="s">
        <v>49</v>
      </c>
      <c r="Y33" t="s">
        <v>49</v>
      </c>
      <c r="Z33">
        <v>0</v>
      </c>
      <c r="AI33" t="s">
        <v>34</v>
      </c>
      <c r="AJ33" t="s">
        <v>34</v>
      </c>
      <c r="AK33">
        <f>COUNTA(Table13[[#This Row],[DATA]:[Complements]])</f>
        <v>0</v>
      </c>
      <c r="AL33">
        <f>COUNTA(Table13[[#This Row],[Gender]:[Legal]])</f>
        <v>1</v>
      </c>
      <c r="AM33">
        <f>Table13[[#This Row],[Count Aceleradores]]+Table13[[#This Row],[Count T&amp;T]]</f>
        <v>1</v>
      </c>
    </row>
    <row r="34" spans="1:39" hidden="1">
      <c r="A34" t="s">
        <v>39</v>
      </c>
      <c r="B34" t="s">
        <v>40</v>
      </c>
      <c r="C34" t="s">
        <v>101</v>
      </c>
      <c r="D34" t="s">
        <v>107</v>
      </c>
      <c r="E34" t="s">
        <v>108</v>
      </c>
      <c r="F34" t="s">
        <v>44</v>
      </c>
      <c r="G34" s="6" t="s">
        <v>109</v>
      </c>
      <c r="H34" t="s">
        <v>110</v>
      </c>
      <c r="I34">
        <v>11</v>
      </c>
      <c r="J34" t="s">
        <v>111</v>
      </c>
      <c r="K34" t="s">
        <v>112</v>
      </c>
      <c r="L34">
        <v>2026</v>
      </c>
      <c r="N34" t="s">
        <v>49</v>
      </c>
      <c r="O34" t="s">
        <v>50</v>
      </c>
      <c r="P34" t="s">
        <v>113</v>
      </c>
      <c r="Q34" t="s">
        <v>114</v>
      </c>
      <c r="R34">
        <v>18182</v>
      </c>
      <c r="S34" t="s">
        <v>53</v>
      </c>
      <c r="T34" t="s">
        <v>53</v>
      </c>
      <c r="U34" t="s">
        <v>49</v>
      </c>
      <c r="V34" t="s">
        <v>115</v>
      </c>
      <c r="W34" t="s">
        <v>116</v>
      </c>
      <c r="X34" t="s">
        <v>49</v>
      </c>
      <c r="Y34" t="s">
        <v>49</v>
      </c>
      <c r="Z34">
        <v>0</v>
      </c>
      <c r="AA34" t="s">
        <v>55</v>
      </c>
      <c r="AF34" t="s">
        <v>31</v>
      </c>
      <c r="AI34" t="s">
        <v>34</v>
      </c>
      <c r="AJ34" t="s">
        <v>117</v>
      </c>
      <c r="AK34">
        <f>COUNTA(Table13[[#This Row],[DATA]:[Complements]])</f>
        <v>1</v>
      </c>
      <c r="AL34">
        <f>COUNTA(Table13[[#This Row],[Gender]:[Legal]])</f>
        <v>2</v>
      </c>
      <c r="AM34">
        <f>Table13[[#This Row],[Count Aceleradores]]+Table13[[#This Row],[Count T&amp;T]]</f>
        <v>3</v>
      </c>
    </row>
    <row r="35" spans="1:39" hidden="1">
      <c r="A35" t="s">
        <v>39</v>
      </c>
      <c r="B35" t="s">
        <v>40</v>
      </c>
      <c r="C35" t="s">
        <v>101</v>
      </c>
      <c r="D35" t="s">
        <v>107</v>
      </c>
      <c r="E35" t="s">
        <v>118</v>
      </c>
      <c r="F35" t="s">
        <v>44</v>
      </c>
      <c r="G35" s="6" t="s">
        <v>119</v>
      </c>
      <c r="H35" t="s">
        <v>120</v>
      </c>
      <c r="I35">
        <v>5</v>
      </c>
      <c r="J35" t="s">
        <v>111</v>
      </c>
      <c r="K35" t="s">
        <v>121</v>
      </c>
      <c r="L35">
        <v>2026</v>
      </c>
      <c r="N35" t="s">
        <v>49</v>
      </c>
      <c r="O35" t="s">
        <v>50</v>
      </c>
      <c r="P35" t="s">
        <v>122</v>
      </c>
      <c r="Q35" t="s">
        <v>123</v>
      </c>
      <c r="R35">
        <v>18178</v>
      </c>
      <c r="S35" t="s">
        <v>53</v>
      </c>
      <c r="T35" t="s">
        <v>53</v>
      </c>
      <c r="U35" t="s">
        <v>49</v>
      </c>
      <c r="V35" t="s">
        <v>54</v>
      </c>
      <c r="W35" t="s">
        <v>49</v>
      </c>
      <c r="X35" t="s">
        <v>49</v>
      </c>
      <c r="Y35" t="s">
        <v>49</v>
      </c>
      <c r="Z35">
        <v>0</v>
      </c>
      <c r="AK35">
        <f>COUNTA(Table13[[#This Row],[DATA]:[Complements]])</f>
        <v>0</v>
      </c>
      <c r="AL35">
        <f>COUNTA(Table13[[#This Row],[Gender]:[Legal]])</f>
        <v>0</v>
      </c>
      <c r="AM35">
        <f>Table13[[#This Row],[Count Aceleradores]]+Table13[[#This Row],[Count T&amp;T]]</f>
        <v>0</v>
      </c>
    </row>
    <row r="36" spans="1:39">
      <c r="A36" t="s">
        <v>39</v>
      </c>
      <c r="B36" t="s">
        <v>40</v>
      </c>
      <c r="C36" t="s">
        <v>101</v>
      </c>
      <c r="D36" t="s">
        <v>85</v>
      </c>
      <c r="E36" t="s">
        <v>172</v>
      </c>
      <c r="F36" t="s">
        <v>44</v>
      </c>
      <c r="G36" t="s">
        <v>686</v>
      </c>
      <c r="H36" t="s">
        <v>687</v>
      </c>
      <c r="I36">
        <v>2</v>
      </c>
      <c r="J36" t="s">
        <v>89</v>
      </c>
      <c r="K36" t="s">
        <v>688</v>
      </c>
      <c r="L36">
        <v>2026</v>
      </c>
      <c r="N36" t="s">
        <v>49</v>
      </c>
      <c r="O36" t="s">
        <v>50</v>
      </c>
      <c r="P36" t="s">
        <v>689</v>
      </c>
      <c r="Q36" t="s">
        <v>690</v>
      </c>
      <c r="R36">
        <v>18183</v>
      </c>
      <c r="S36" t="s">
        <v>53</v>
      </c>
      <c r="T36" t="s">
        <v>53</v>
      </c>
      <c r="U36" t="s">
        <v>49</v>
      </c>
      <c r="V36" t="s">
        <v>54</v>
      </c>
      <c r="W36" t="s">
        <v>691</v>
      </c>
      <c r="X36" t="s">
        <v>49</v>
      </c>
      <c r="Y36" t="s">
        <v>49</v>
      </c>
      <c r="Z36">
        <v>0</v>
      </c>
      <c r="AK36">
        <f>COUNTA(Table13[[#This Row],[DATA]:[Complements]])</f>
        <v>0</v>
      </c>
      <c r="AL36">
        <f>COUNTA(Table13[[#This Row],[Gender]:[Legal]])</f>
        <v>0</v>
      </c>
      <c r="AM36">
        <f>Table13[[#This Row],[Count Aceleradores]]+Table13[[#This Row],[Count T&amp;T]]</f>
        <v>0</v>
      </c>
    </row>
    <row r="37" spans="1:39">
      <c r="A37" t="s">
        <v>39</v>
      </c>
      <c r="B37" t="s">
        <v>40</v>
      </c>
      <c r="C37" t="s">
        <v>101</v>
      </c>
      <c r="D37" t="s">
        <v>85</v>
      </c>
      <c r="E37" t="s">
        <v>172</v>
      </c>
      <c r="F37" t="s">
        <v>44</v>
      </c>
      <c r="G37" t="s">
        <v>692</v>
      </c>
      <c r="H37" t="s">
        <v>693</v>
      </c>
      <c r="I37">
        <v>9</v>
      </c>
      <c r="J37" t="s">
        <v>89</v>
      </c>
      <c r="K37" t="s">
        <v>694</v>
      </c>
      <c r="L37">
        <v>2026</v>
      </c>
      <c r="N37" t="s">
        <v>49</v>
      </c>
      <c r="O37" t="s">
        <v>50</v>
      </c>
      <c r="P37" t="s">
        <v>695</v>
      </c>
      <c r="Q37" t="s">
        <v>696</v>
      </c>
      <c r="R37">
        <v>18179</v>
      </c>
      <c r="S37" t="s">
        <v>53</v>
      </c>
      <c r="T37" t="s">
        <v>53</v>
      </c>
      <c r="U37" t="s">
        <v>49</v>
      </c>
      <c r="V37" t="s">
        <v>54</v>
      </c>
      <c r="W37" t="s">
        <v>697</v>
      </c>
      <c r="X37" t="s">
        <v>49</v>
      </c>
      <c r="Y37" t="s">
        <v>49</v>
      </c>
      <c r="Z37">
        <v>0</v>
      </c>
      <c r="AK37">
        <f>COUNTA(Table13[[#This Row],[DATA]:[Complements]])</f>
        <v>0</v>
      </c>
      <c r="AL37">
        <f>COUNTA(Table13[[#This Row],[Gender]:[Legal]])</f>
        <v>0</v>
      </c>
      <c r="AM37">
        <f>Table13[[#This Row],[Count Aceleradores]]+Table13[[#This Row],[Count T&amp;T]]</f>
        <v>0</v>
      </c>
    </row>
    <row r="38" spans="1:39">
      <c r="A38" t="s">
        <v>39</v>
      </c>
      <c r="B38" t="s">
        <v>40</v>
      </c>
      <c r="C38" t="s">
        <v>101</v>
      </c>
      <c r="D38" t="s">
        <v>85</v>
      </c>
      <c r="E38" t="s">
        <v>86</v>
      </c>
      <c r="F38" t="s">
        <v>44</v>
      </c>
      <c r="G38" t="s">
        <v>698</v>
      </c>
      <c r="H38" t="s">
        <v>699</v>
      </c>
      <c r="I38">
        <v>6</v>
      </c>
      <c r="J38" t="s">
        <v>89</v>
      </c>
      <c r="K38" t="s">
        <v>688</v>
      </c>
      <c r="L38">
        <v>2026</v>
      </c>
      <c r="N38" t="s">
        <v>49</v>
      </c>
      <c r="O38" t="s">
        <v>50</v>
      </c>
      <c r="P38" t="s">
        <v>700</v>
      </c>
      <c r="Q38" t="s">
        <v>608</v>
      </c>
      <c r="R38">
        <v>18177</v>
      </c>
      <c r="S38" t="s">
        <v>53</v>
      </c>
      <c r="T38" t="s">
        <v>53</v>
      </c>
      <c r="U38" t="s">
        <v>49</v>
      </c>
      <c r="V38" t="s">
        <v>54</v>
      </c>
      <c r="W38" t="s">
        <v>701</v>
      </c>
      <c r="X38" t="s">
        <v>49</v>
      </c>
      <c r="Y38" t="s">
        <v>49</v>
      </c>
      <c r="Z38">
        <v>0</v>
      </c>
      <c r="AI38" t="s">
        <v>34</v>
      </c>
      <c r="AJ38" t="s">
        <v>34</v>
      </c>
      <c r="AK38">
        <f>COUNTA(Table13[[#This Row],[DATA]:[Complements]])</f>
        <v>0</v>
      </c>
      <c r="AL38">
        <f>COUNTA(Table13[[#This Row],[Gender]:[Legal]])</f>
        <v>1</v>
      </c>
      <c r="AM38">
        <f>Table13[[#This Row],[Count Aceleradores]]+Table13[[#This Row],[Count T&amp;T]]</f>
        <v>1</v>
      </c>
    </row>
    <row r="39" spans="1:39">
      <c r="A39" t="s">
        <v>39</v>
      </c>
      <c r="B39" t="s">
        <v>40</v>
      </c>
      <c r="C39" t="s">
        <v>101</v>
      </c>
      <c r="D39" t="s">
        <v>85</v>
      </c>
      <c r="E39" t="s">
        <v>135</v>
      </c>
      <c r="F39" t="s">
        <v>44</v>
      </c>
      <c r="G39" t="s">
        <v>702</v>
      </c>
      <c r="H39" t="s">
        <v>703</v>
      </c>
      <c r="I39">
        <v>4</v>
      </c>
      <c r="J39" t="s">
        <v>89</v>
      </c>
      <c r="K39" t="s">
        <v>688</v>
      </c>
      <c r="L39">
        <v>2026</v>
      </c>
      <c r="N39" t="s">
        <v>49</v>
      </c>
      <c r="O39" t="s">
        <v>50</v>
      </c>
      <c r="P39" t="s">
        <v>704</v>
      </c>
      <c r="Q39" t="s">
        <v>705</v>
      </c>
      <c r="R39">
        <v>18180</v>
      </c>
      <c r="S39" t="s">
        <v>53</v>
      </c>
      <c r="T39" t="s">
        <v>53</v>
      </c>
      <c r="U39" t="s">
        <v>49</v>
      </c>
      <c r="V39" t="s">
        <v>54</v>
      </c>
      <c r="W39" t="s">
        <v>49</v>
      </c>
      <c r="X39" t="s">
        <v>49</v>
      </c>
      <c r="Y39" t="s">
        <v>49</v>
      </c>
      <c r="Z39">
        <v>0</v>
      </c>
      <c r="AK39">
        <f>COUNTA(Table13[[#This Row],[DATA]:[Complements]])</f>
        <v>0</v>
      </c>
      <c r="AL39">
        <f>COUNTA(Table13[[#This Row],[Gender]:[Legal]])</f>
        <v>0</v>
      </c>
      <c r="AM39">
        <f>Table13[[#This Row],[Count Aceleradores]]+Table13[[#This Row],[Count T&amp;T]]</f>
        <v>0</v>
      </c>
    </row>
    <row r="40" spans="1:39">
      <c r="A40" t="s">
        <v>39</v>
      </c>
      <c r="B40" t="s">
        <v>40</v>
      </c>
      <c r="C40" t="s">
        <v>101</v>
      </c>
      <c r="D40" t="s">
        <v>59</v>
      </c>
      <c r="E40" t="s">
        <v>60</v>
      </c>
      <c r="F40" t="s">
        <v>44</v>
      </c>
      <c r="G40" t="s">
        <v>706</v>
      </c>
      <c r="H40" s="10"/>
      <c r="I40">
        <v>6</v>
      </c>
      <c r="J40" t="s">
        <v>63</v>
      </c>
      <c r="K40" t="s">
        <v>707</v>
      </c>
      <c r="L40">
        <v>2026</v>
      </c>
      <c r="N40" t="s">
        <v>49</v>
      </c>
      <c r="O40" t="s">
        <v>50</v>
      </c>
      <c r="P40" t="s">
        <v>708</v>
      </c>
      <c r="Q40" t="s">
        <v>709</v>
      </c>
      <c r="R40">
        <v>18184</v>
      </c>
      <c r="S40" t="s">
        <v>53</v>
      </c>
      <c r="T40" t="s">
        <v>53</v>
      </c>
      <c r="U40" t="s">
        <v>49</v>
      </c>
      <c r="V40" t="s">
        <v>54</v>
      </c>
      <c r="W40" t="s">
        <v>49</v>
      </c>
      <c r="X40" t="s">
        <v>49</v>
      </c>
      <c r="Y40" t="s">
        <v>49</v>
      </c>
      <c r="Z40">
        <v>0</v>
      </c>
      <c r="AK40">
        <f>COUNTA(Table13[[#This Row],[DATA]:[Complements]])</f>
        <v>0</v>
      </c>
      <c r="AL40">
        <f>COUNTA(Table13[[#This Row],[Gender]:[Legal]])</f>
        <v>0</v>
      </c>
      <c r="AM40">
        <f>Table13[[#This Row],[Count Aceleradores]]+Table13[[#This Row],[Count T&amp;T]]</f>
        <v>0</v>
      </c>
    </row>
    <row r="41" spans="1:39">
      <c r="A41" t="s">
        <v>39</v>
      </c>
      <c r="B41" t="s">
        <v>40</v>
      </c>
      <c r="C41" t="s">
        <v>101</v>
      </c>
      <c r="D41" t="s">
        <v>59</v>
      </c>
      <c r="E41" t="s">
        <v>95</v>
      </c>
      <c r="F41" t="s">
        <v>44</v>
      </c>
      <c r="G41" t="s">
        <v>710</v>
      </c>
      <c r="H41" t="s">
        <v>711</v>
      </c>
      <c r="I41">
        <v>4</v>
      </c>
      <c r="J41" t="s">
        <v>63</v>
      </c>
      <c r="K41" t="s">
        <v>712</v>
      </c>
      <c r="L41">
        <v>2026</v>
      </c>
      <c r="N41" t="s">
        <v>49</v>
      </c>
      <c r="O41" t="s">
        <v>50</v>
      </c>
      <c r="P41" t="s">
        <v>713</v>
      </c>
      <c r="Q41" t="s">
        <v>714</v>
      </c>
      <c r="R41">
        <v>18175</v>
      </c>
      <c r="S41" t="s">
        <v>53</v>
      </c>
      <c r="T41" t="s">
        <v>53</v>
      </c>
      <c r="U41" t="s">
        <v>49</v>
      </c>
      <c r="V41" t="s">
        <v>54</v>
      </c>
      <c r="W41" t="s">
        <v>49</v>
      </c>
      <c r="X41" t="s">
        <v>49</v>
      </c>
      <c r="Y41" t="s">
        <v>49</v>
      </c>
      <c r="Z41">
        <v>0</v>
      </c>
      <c r="AI41" t="s">
        <v>34</v>
      </c>
      <c r="AJ41" t="s">
        <v>34</v>
      </c>
      <c r="AK41">
        <f>COUNTA(Table13[[#This Row],[DATA]:[Complements]])</f>
        <v>0</v>
      </c>
      <c r="AL41">
        <f>COUNTA(Table13[[#This Row],[Gender]:[Legal]])</f>
        <v>1</v>
      </c>
      <c r="AM41">
        <f>Table13[[#This Row],[Count Aceleradores]]+Table13[[#This Row],[Count T&amp;T]]</f>
        <v>1</v>
      </c>
    </row>
    <row r="42" spans="1:39">
      <c r="A42" t="s">
        <v>39</v>
      </c>
      <c r="B42" t="s">
        <v>40</v>
      </c>
      <c r="C42" t="s">
        <v>101</v>
      </c>
      <c r="D42" t="s">
        <v>59</v>
      </c>
      <c r="E42" t="s">
        <v>95</v>
      </c>
      <c r="F42" t="s">
        <v>44</v>
      </c>
      <c r="G42" t="s">
        <v>715</v>
      </c>
      <c r="H42" t="s">
        <v>716</v>
      </c>
      <c r="I42">
        <v>3</v>
      </c>
      <c r="J42" t="s">
        <v>63</v>
      </c>
      <c r="K42" t="s">
        <v>707</v>
      </c>
      <c r="L42">
        <v>2026</v>
      </c>
      <c r="N42" t="s">
        <v>49</v>
      </c>
      <c r="O42" t="s">
        <v>50</v>
      </c>
      <c r="P42" t="s">
        <v>717</v>
      </c>
      <c r="Q42" t="s">
        <v>718</v>
      </c>
      <c r="R42">
        <v>18173</v>
      </c>
      <c r="S42" t="s">
        <v>53</v>
      </c>
      <c r="T42" t="s">
        <v>53</v>
      </c>
      <c r="U42" t="s">
        <v>49</v>
      </c>
      <c r="V42" t="s">
        <v>54</v>
      </c>
      <c r="W42" t="s">
        <v>719</v>
      </c>
      <c r="X42" t="s">
        <v>49</v>
      </c>
      <c r="Y42" t="s">
        <v>49</v>
      </c>
      <c r="Z42">
        <v>0</v>
      </c>
      <c r="AH42" t="s">
        <v>33</v>
      </c>
      <c r="AJ42" t="s">
        <v>33</v>
      </c>
      <c r="AK42">
        <f>COUNTA(Table13[[#This Row],[DATA]:[Complements]])</f>
        <v>0</v>
      </c>
      <c r="AL42">
        <f>COUNTA(Table13[[#This Row],[Gender]:[Legal]])</f>
        <v>1</v>
      </c>
      <c r="AM42">
        <f>Table13[[#This Row],[Count Aceleradores]]+Table13[[#This Row],[Count T&amp;T]]</f>
        <v>1</v>
      </c>
    </row>
    <row r="43" spans="1:39">
      <c r="A43" t="s">
        <v>39</v>
      </c>
      <c r="B43" t="s">
        <v>40</v>
      </c>
      <c r="C43" t="s">
        <v>101</v>
      </c>
      <c r="D43" t="s">
        <v>59</v>
      </c>
      <c r="E43" t="s">
        <v>95</v>
      </c>
      <c r="F43" t="s">
        <v>44</v>
      </c>
      <c r="G43" t="s">
        <v>720</v>
      </c>
      <c r="H43" t="s">
        <v>721</v>
      </c>
      <c r="I43">
        <v>4</v>
      </c>
      <c r="J43" t="s">
        <v>63</v>
      </c>
      <c r="K43" t="s">
        <v>707</v>
      </c>
      <c r="L43">
        <v>2026</v>
      </c>
      <c r="N43" t="s">
        <v>49</v>
      </c>
      <c r="O43" t="s">
        <v>50</v>
      </c>
      <c r="P43" t="s">
        <v>649</v>
      </c>
      <c r="Q43" t="s">
        <v>722</v>
      </c>
      <c r="R43">
        <v>18176</v>
      </c>
      <c r="S43" t="s">
        <v>53</v>
      </c>
      <c r="T43" t="s">
        <v>53</v>
      </c>
      <c r="U43" t="s">
        <v>49</v>
      </c>
      <c r="V43" t="s">
        <v>54</v>
      </c>
      <c r="W43" t="s">
        <v>49</v>
      </c>
      <c r="X43" t="s">
        <v>49</v>
      </c>
      <c r="Y43" t="s">
        <v>49</v>
      </c>
      <c r="Z43">
        <v>0</v>
      </c>
      <c r="AK43">
        <f>COUNTA(Table13[[#This Row],[DATA]:[Complements]])</f>
        <v>0</v>
      </c>
      <c r="AL43">
        <f>COUNTA(Table13[[#This Row],[Gender]:[Legal]])</f>
        <v>0</v>
      </c>
      <c r="AM43">
        <f>Table13[[#This Row],[Count Aceleradores]]+Table13[[#This Row],[Count T&amp;T]]</f>
        <v>0</v>
      </c>
    </row>
    <row r="44" spans="1:39">
      <c r="A44" t="s">
        <v>39</v>
      </c>
      <c r="B44" t="s">
        <v>40</v>
      </c>
      <c r="C44" t="s">
        <v>124</v>
      </c>
      <c r="D44" t="s">
        <v>42</v>
      </c>
      <c r="E44" t="s">
        <v>212</v>
      </c>
      <c r="F44" t="s">
        <v>44</v>
      </c>
      <c r="G44" t="s">
        <v>723</v>
      </c>
      <c r="H44" t="s">
        <v>49</v>
      </c>
      <c r="I44">
        <v>0</v>
      </c>
      <c r="J44" t="s">
        <v>47</v>
      </c>
      <c r="K44" t="s">
        <v>127</v>
      </c>
      <c r="L44">
        <v>2025</v>
      </c>
      <c r="N44" t="s">
        <v>49</v>
      </c>
      <c r="O44" t="s">
        <v>50</v>
      </c>
      <c r="P44" t="s">
        <v>51</v>
      </c>
      <c r="Q44" t="s">
        <v>724</v>
      </c>
      <c r="R44">
        <v>19496</v>
      </c>
      <c r="S44" t="s">
        <v>53</v>
      </c>
      <c r="T44" t="s">
        <v>53</v>
      </c>
      <c r="U44" t="s">
        <v>49</v>
      </c>
      <c r="V44" t="s">
        <v>54</v>
      </c>
      <c r="W44" t="s">
        <v>49</v>
      </c>
      <c r="X44" t="s">
        <v>94</v>
      </c>
      <c r="Y44" t="s">
        <v>49</v>
      </c>
      <c r="Z44">
        <v>0</v>
      </c>
      <c r="AK44">
        <f>COUNTA(Table13[[#This Row],[DATA]:[Complements]])</f>
        <v>0</v>
      </c>
      <c r="AL44">
        <f>COUNTA(Table13[[#This Row],[Gender]:[Legal]])</f>
        <v>0</v>
      </c>
      <c r="AM44">
        <f>Table13[[#This Row],[Count Aceleradores]]+Table13[[#This Row],[Count T&amp;T]]</f>
        <v>0</v>
      </c>
    </row>
    <row r="45" spans="1:39">
      <c r="A45" t="s">
        <v>39</v>
      </c>
      <c r="B45" t="s">
        <v>40</v>
      </c>
      <c r="C45" t="s">
        <v>124</v>
      </c>
      <c r="D45" t="s">
        <v>42</v>
      </c>
      <c r="E45" t="s">
        <v>212</v>
      </c>
      <c r="F45" t="s">
        <v>44</v>
      </c>
      <c r="G45" t="s">
        <v>725</v>
      </c>
      <c r="H45" t="s">
        <v>49</v>
      </c>
      <c r="I45">
        <v>0</v>
      </c>
      <c r="J45" t="s">
        <v>47</v>
      </c>
      <c r="K45" t="s">
        <v>127</v>
      </c>
      <c r="L45">
        <v>2025</v>
      </c>
      <c r="N45" t="s">
        <v>49</v>
      </c>
      <c r="O45" t="s">
        <v>50</v>
      </c>
      <c r="P45" t="s">
        <v>51</v>
      </c>
      <c r="Q45" t="s">
        <v>726</v>
      </c>
      <c r="R45">
        <v>19505</v>
      </c>
      <c r="S45" t="s">
        <v>53</v>
      </c>
      <c r="T45" t="s">
        <v>53</v>
      </c>
      <c r="U45" t="s">
        <v>49</v>
      </c>
      <c r="V45" t="s">
        <v>54</v>
      </c>
      <c r="W45" t="s">
        <v>727</v>
      </c>
      <c r="X45" t="s">
        <v>94</v>
      </c>
      <c r="Y45" t="s">
        <v>49</v>
      </c>
      <c r="Z45">
        <v>0</v>
      </c>
      <c r="AK45">
        <f>COUNTA(Table13[[#This Row],[DATA]:[Complements]])</f>
        <v>0</v>
      </c>
      <c r="AL45">
        <f>COUNTA(Table13[[#This Row],[Gender]:[Legal]])</f>
        <v>0</v>
      </c>
      <c r="AM45">
        <f>Table13[[#This Row],[Count Aceleradores]]+Table13[[#This Row],[Count T&amp;T]]</f>
        <v>0</v>
      </c>
    </row>
    <row r="46" spans="1:39">
      <c r="A46" t="s">
        <v>39</v>
      </c>
      <c r="B46" t="s">
        <v>40</v>
      </c>
      <c r="C46" t="s">
        <v>124</v>
      </c>
      <c r="D46" t="s">
        <v>42</v>
      </c>
      <c r="E46" t="s">
        <v>43</v>
      </c>
      <c r="F46" t="s">
        <v>44</v>
      </c>
      <c r="G46" t="s">
        <v>728</v>
      </c>
      <c r="H46" t="s">
        <v>49</v>
      </c>
      <c r="I46">
        <v>0</v>
      </c>
      <c r="J46" t="s">
        <v>47</v>
      </c>
      <c r="K46" t="s">
        <v>127</v>
      </c>
      <c r="L46">
        <v>2025</v>
      </c>
      <c r="N46" t="s">
        <v>49</v>
      </c>
      <c r="O46" t="s">
        <v>50</v>
      </c>
      <c r="P46" t="s">
        <v>80</v>
      </c>
      <c r="Q46" t="s">
        <v>247</v>
      </c>
      <c r="R46">
        <v>19495</v>
      </c>
      <c r="S46" t="s">
        <v>53</v>
      </c>
      <c r="T46" t="s">
        <v>53</v>
      </c>
      <c r="U46" t="s">
        <v>49</v>
      </c>
      <c r="V46" t="s">
        <v>54</v>
      </c>
      <c r="W46" t="s">
        <v>729</v>
      </c>
      <c r="X46" t="s">
        <v>94</v>
      </c>
      <c r="Y46" t="s">
        <v>49</v>
      </c>
      <c r="Z46">
        <v>0</v>
      </c>
      <c r="AK46">
        <f>COUNTA(Table13[[#This Row],[DATA]:[Complements]])</f>
        <v>0</v>
      </c>
      <c r="AL46">
        <f>COUNTA(Table13[[#This Row],[Gender]:[Legal]])</f>
        <v>0</v>
      </c>
      <c r="AM46">
        <f>Table13[[#This Row],[Count Aceleradores]]+Table13[[#This Row],[Count T&amp;T]]</f>
        <v>0</v>
      </c>
    </row>
    <row r="47" spans="1:39">
      <c r="A47" t="s">
        <v>39</v>
      </c>
      <c r="B47" t="s">
        <v>40</v>
      </c>
      <c r="C47" t="s">
        <v>124</v>
      </c>
      <c r="D47" t="s">
        <v>107</v>
      </c>
      <c r="E47" t="s">
        <v>125</v>
      </c>
      <c r="F47" t="s">
        <v>44</v>
      </c>
      <c r="G47" t="s">
        <v>730</v>
      </c>
      <c r="H47" t="s">
        <v>49</v>
      </c>
      <c r="I47">
        <v>0</v>
      </c>
      <c r="J47" t="s">
        <v>111</v>
      </c>
      <c r="K47" t="s">
        <v>127</v>
      </c>
      <c r="L47">
        <v>2025</v>
      </c>
      <c r="N47" t="s">
        <v>49</v>
      </c>
      <c r="O47" t="s">
        <v>50</v>
      </c>
      <c r="P47" t="s">
        <v>128</v>
      </c>
      <c r="Q47" t="s">
        <v>129</v>
      </c>
      <c r="R47">
        <v>19490</v>
      </c>
      <c r="S47" t="s">
        <v>53</v>
      </c>
      <c r="T47" t="s">
        <v>53</v>
      </c>
      <c r="U47" t="s">
        <v>49</v>
      </c>
      <c r="V47" t="s">
        <v>54</v>
      </c>
      <c r="W47" t="s">
        <v>130</v>
      </c>
      <c r="X47" t="s">
        <v>94</v>
      </c>
      <c r="Y47" t="s">
        <v>49</v>
      </c>
      <c r="Z47">
        <v>0</v>
      </c>
      <c r="AK47">
        <f>COUNTA(Table13[[#This Row],[DATA]:[Complements]])</f>
        <v>0</v>
      </c>
      <c r="AL47">
        <f>COUNTA(Table13[[#This Row],[Gender]:[Legal]])</f>
        <v>0</v>
      </c>
      <c r="AM47">
        <f>Table13[[#This Row],[Count Aceleradores]]+Table13[[#This Row],[Count T&amp;T]]</f>
        <v>0</v>
      </c>
    </row>
    <row r="48" spans="1:39" hidden="1">
      <c r="A48" t="s">
        <v>39</v>
      </c>
      <c r="B48" t="s">
        <v>40</v>
      </c>
      <c r="C48" t="s">
        <v>124</v>
      </c>
      <c r="D48" t="s">
        <v>107</v>
      </c>
      <c r="E48" t="s">
        <v>125</v>
      </c>
      <c r="F48" t="s">
        <v>44</v>
      </c>
      <c r="G48" s="6" t="s">
        <v>126</v>
      </c>
      <c r="H48" t="s">
        <v>49</v>
      </c>
      <c r="I48">
        <v>0</v>
      </c>
      <c r="J48" t="s">
        <v>111</v>
      </c>
      <c r="K48" t="s">
        <v>127</v>
      </c>
      <c r="L48">
        <v>2025</v>
      </c>
      <c r="N48" t="s">
        <v>49</v>
      </c>
      <c r="O48" t="s">
        <v>50</v>
      </c>
      <c r="P48" t="s">
        <v>128</v>
      </c>
      <c r="Q48" t="s">
        <v>129</v>
      </c>
      <c r="R48">
        <v>19491</v>
      </c>
      <c r="S48" t="s">
        <v>53</v>
      </c>
      <c r="T48" t="s">
        <v>53</v>
      </c>
      <c r="U48" t="s">
        <v>49</v>
      </c>
      <c r="V48" t="s">
        <v>54</v>
      </c>
      <c r="W48" t="s">
        <v>130</v>
      </c>
      <c r="X48" t="s">
        <v>94</v>
      </c>
      <c r="Y48" t="s">
        <v>49</v>
      </c>
      <c r="Z48">
        <v>0</v>
      </c>
      <c r="AK48">
        <f>COUNTA(Table13[[#This Row],[DATA]:[Complements]])</f>
        <v>0</v>
      </c>
      <c r="AL48">
        <f>COUNTA(Table13[[#This Row],[Gender]:[Legal]])</f>
        <v>0</v>
      </c>
      <c r="AM48">
        <f>Table13[[#This Row],[Count Aceleradores]]+Table13[[#This Row],[Count T&amp;T]]</f>
        <v>0</v>
      </c>
    </row>
    <row r="49" spans="1:39">
      <c r="A49" t="s">
        <v>39</v>
      </c>
      <c r="B49" t="s">
        <v>40</v>
      </c>
      <c r="C49" t="s">
        <v>124</v>
      </c>
      <c r="D49" t="s">
        <v>107</v>
      </c>
      <c r="E49" t="s">
        <v>125</v>
      </c>
      <c r="F49" t="s">
        <v>44</v>
      </c>
      <c r="G49" t="s">
        <v>731</v>
      </c>
      <c r="H49" t="s">
        <v>49</v>
      </c>
      <c r="I49">
        <v>0</v>
      </c>
      <c r="J49" t="s">
        <v>111</v>
      </c>
      <c r="K49" t="s">
        <v>127</v>
      </c>
      <c r="L49">
        <v>2025</v>
      </c>
      <c r="N49" t="s">
        <v>49</v>
      </c>
      <c r="O49" t="s">
        <v>50</v>
      </c>
      <c r="P49" t="s">
        <v>128</v>
      </c>
      <c r="Q49" t="s">
        <v>114</v>
      </c>
      <c r="R49">
        <v>19492</v>
      </c>
      <c r="S49" t="s">
        <v>53</v>
      </c>
      <c r="T49" t="s">
        <v>53</v>
      </c>
      <c r="U49" t="s">
        <v>49</v>
      </c>
      <c r="V49" t="s">
        <v>54</v>
      </c>
      <c r="W49" t="s">
        <v>49</v>
      </c>
      <c r="X49" t="s">
        <v>94</v>
      </c>
      <c r="Y49" t="s">
        <v>49</v>
      </c>
      <c r="Z49">
        <v>0</v>
      </c>
      <c r="AK49">
        <f>COUNTA(Table13[[#This Row],[DATA]:[Complements]])</f>
        <v>0</v>
      </c>
      <c r="AL49">
        <f>COUNTA(Table13[[#This Row],[Gender]:[Legal]])</f>
        <v>0</v>
      </c>
      <c r="AM49">
        <f>Table13[[#This Row],[Count Aceleradores]]+Table13[[#This Row],[Count T&amp;T]]</f>
        <v>0</v>
      </c>
    </row>
    <row r="50" spans="1:39" hidden="1">
      <c r="A50" t="s">
        <v>39</v>
      </c>
      <c r="B50" t="s">
        <v>40</v>
      </c>
      <c r="C50" t="s">
        <v>124</v>
      </c>
      <c r="D50" t="s">
        <v>107</v>
      </c>
      <c r="E50" t="s">
        <v>131</v>
      </c>
      <c r="F50" t="s">
        <v>44</v>
      </c>
      <c r="G50" s="6" t="s">
        <v>132</v>
      </c>
      <c r="H50" t="s">
        <v>49</v>
      </c>
      <c r="I50">
        <v>0</v>
      </c>
      <c r="J50" t="s">
        <v>111</v>
      </c>
      <c r="K50" t="s">
        <v>127</v>
      </c>
      <c r="L50">
        <v>2025</v>
      </c>
      <c r="N50" t="s">
        <v>49</v>
      </c>
      <c r="O50" t="s">
        <v>50</v>
      </c>
      <c r="P50" t="s">
        <v>133</v>
      </c>
      <c r="Q50" t="s">
        <v>134</v>
      </c>
      <c r="R50">
        <v>19498</v>
      </c>
      <c r="S50" t="s">
        <v>53</v>
      </c>
      <c r="T50" t="s">
        <v>53</v>
      </c>
      <c r="U50" t="s">
        <v>49</v>
      </c>
      <c r="V50" t="s">
        <v>54</v>
      </c>
      <c r="W50" t="s">
        <v>49</v>
      </c>
      <c r="X50" t="s">
        <v>94</v>
      </c>
      <c r="Y50" t="s">
        <v>49</v>
      </c>
      <c r="Z50">
        <v>0</v>
      </c>
      <c r="AK50">
        <f>COUNTA(Table13[[#This Row],[DATA]:[Complements]])</f>
        <v>0</v>
      </c>
      <c r="AL50">
        <f>COUNTA(Table13[[#This Row],[Gender]:[Legal]])</f>
        <v>0</v>
      </c>
      <c r="AM50">
        <f>Table13[[#This Row],[Count Aceleradores]]+Table13[[#This Row],[Count T&amp;T]]</f>
        <v>0</v>
      </c>
    </row>
    <row r="51" spans="1:39">
      <c r="A51" t="s">
        <v>39</v>
      </c>
      <c r="B51" t="s">
        <v>40</v>
      </c>
      <c r="C51" t="s">
        <v>124</v>
      </c>
      <c r="D51" t="s">
        <v>85</v>
      </c>
      <c r="E51" t="s">
        <v>172</v>
      </c>
      <c r="F51" t="s">
        <v>44</v>
      </c>
      <c r="G51" t="s">
        <v>732</v>
      </c>
      <c r="H51" t="s">
        <v>49</v>
      </c>
      <c r="I51">
        <v>0</v>
      </c>
      <c r="J51" t="s">
        <v>89</v>
      </c>
      <c r="K51" t="s">
        <v>127</v>
      </c>
      <c r="L51">
        <v>2025</v>
      </c>
      <c r="N51" t="s">
        <v>49</v>
      </c>
      <c r="O51" t="s">
        <v>50</v>
      </c>
      <c r="P51" t="s">
        <v>509</v>
      </c>
      <c r="Q51" t="s">
        <v>177</v>
      </c>
      <c r="R51">
        <v>19484</v>
      </c>
      <c r="S51" t="s">
        <v>53</v>
      </c>
      <c r="T51" t="s">
        <v>53</v>
      </c>
      <c r="U51" t="s">
        <v>49</v>
      </c>
      <c r="V51" t="s">
        <v>54</v>
      </c>
      <c r="W51" t="s">
        <v>733</v>
      </c>
      <c r="X51" t="s">
        <v>94</v>
      </c>
      <c r="Y51" t="s">
        <v>49</v>
      </c>
      <c r="Z51">
        <v>0</v>
      </c>
      <c r="AK51">
        <f>COUNTA(Table13[[#This Row],[DATA]:[Complements]])</f>
        <v>0</v>
      </c>
      <c r="AL51">
        <f>COUNTA(Table13[[#This Row],[Gender]:[Legal]])</f>
        <v>0</v>
      </c>
      <c r="AM51">
        <f>Table13[[#This Row],[Count Aceleradores]]+Table13[[#This Row],[Count T&amp;T]]</f>
        <v>0</v>
      </c>
    </row>
    <row r="52" spans="1:39">
      <c r="A52" t="s">
        <v>39</v>
      </c>
      <c r="B52" t="s">
        <v>40</v>
      </c>
      <c r="C52" t="s">
        <v>124</v>
      </c>
      <c r="D52" t="s">
        <v>85</v>
      </c>
      <c r="E52" t="s">
        <v>86</v>
      </c>
      <c r="F52" t="s">
        <v>44</v>
      </c>
      <c r="G52" t="s">
        <v>734</v>
      </c>
      <c r="H52" t="s">
        <v>49</v>
      </c>
      <c r="I52">
        <v>0</v>
      </c>
      <c r="J52" t="s">
        <v>89</v>
      </c>
      <c r="K52" t="s">
        <v>127</v>
      </c>
      <c r="L52">
        <v>2025</v>
      </c>
      <c r="N52" t="s">
        <v>49</v>
      </c>
      <c r="O52" t="s">
        <v>50</v>
      </c>
      <c r="P52" t="s">
        <v>575</v>
      </c>
      <c r="Q52" t="s">
        <v>92</v>
      </c>
      <c r="R52">
        <v>19486</v>
      </c>
      <c r="S52" t="s">
        <v>53</v>
      </c>
      <c r="T52" t="s">
        <v>53</v>
      </c>
      <c r="U52" t="s">
        <v>49</v>
      </c>
      <c r="V52" t="s">
        <v>54</v>
      </c>
      <c r="W52" t="s">
        <v>735</v>
      </c>
      <c r="X52" t="s">
        <v>94</v>
      </c>
      <c r="Y52" t="s">
        <v>49</v>
      </c>
      <c r="Z52">
        <v>0</v>
      </c>
      <c r="AK52">
        <f>COUNTA(Table13[[#This Row],[DATA]:[Complements]])</f>
        <v>0</v>
      </c>
      <c r="AL52">
        <f>COUNTA(Table13[[#This Row],[Gender]:[Legal]])</f>
        <v>0</v>
      </c>
      <c r="AM52">
        <f>Table13[[#This Row],[Count Aceleradores]]+Table13[[#This Row],[Count T&amp;T]]</f>
        <v>0</v>
      </c>
    </row>
    <row r="53" spans="1:39">
      <c r="A53" t="s">
        <v>39</v>
      </c>
      <c r="B53" t="s">
        <v>40</v>
      </c>
      <c r="C53" t="s">
        <v>124</v>
      </c>
      <c r="D53" t="s">
        <v>85</v>
      </c>
      <c r="E53" t="s">
        <v>86</v>
      </c>
      <c r="F53" t="s">
        <v>44</v>
      </c>
      <c r="G53" t="s">
        <v>736</v>
      </c>
      <c r="H53" t="s">
        <v>49</v>
      </c>
      <c r="I53">
        <v>0</v>
      </c>
      <c r="J53" t="s">
        <v>89</v>
      </c>
      <c r="K53" t="s">
        <v>127</v>
      </c>
      <c r="L53">
        <v>2025</v>
      </c>
      <c r="N53" t="s">
        <v>49</v>
      </c>
      <c r="O53" t="s">
        <v>50</v>
      </c>
      <c r="P53" t="s">
        <v>575</v>
      </c>
      <c r="Q53" t="s">
        <v>737</v>
      </c>
      <c r="R53">
        <v>19489</v>
      </c>
      <c r="S53" t="s">
        <v>53</v>
      </c>
      <c r="T53" t="s">
        <v>53</v>
      </c>
      <c r="U53" t="s">
        <v>49</v>
      </c>
      <c r="V53" t="s">
        <v>54</v>
      </c>
      <c r="W53" t="s">
        <v>738</v>
      </c>
      <c r="X53" t="s">
        <v>94</v>
      </c>
      <c r="Y53" t="s">
        <v>49</v>
      </c>
      <c r="Z53">
        <v>0</v>
      </c>
      <c r="AK53">
        <f>COUNTA(Table13[[#This Row],[DATA]:[Complements]])</f>
        <v>0</v>
      </c>
      <c r="AL53">
        <f>COUNTA(Table13[[#This Row],[Gender]:[Legal]])</f>
        <v>0</v>
      </c>
      <c r="AM53">
        <f>Table13[[#This Row],[Count Aceleradores]]+Table13[[#This Row],[Count T&amp;T]]</f>
        <v>0</v>
      </c>
    </row>
    <row r="54" spans="1:39" hidden="1">
      <c r="A54" t="s">
        <v>39</v>
      </c>
      <c r="B54" t="s">
        <v>40</v>
      </c>
      <c r="C54" t="s">
        <v>124</v>
      </c>
      <c r="D54" t="s">
        <v>85</v>
      </c>
      <c r="E54" t="s">
        <v>135</v>
      </c>
      <c r="F54" t="s">
        <v>44</v>
      </c>
      <c r="G54" s="6" t="s">
        <v>136</v>
      </c>
      <c r="H54" t="s">
        <v>49</v>
      </c>
      <c r="I54">
        <v>0</v>
      </c>
      <c r="J54" t="s">
        <v>89</v>
      </c>
      <c r="K54" t="s">
        <v>127</v>
      </c>
      <c r="L54">
        <v>2025</v>
      </c>
      <c r="N54" t="s">
        <v>49</v>
      </c>
      <c r="O54" t="s">
        <v>50</v>
      </c>
      <c r="P54" t="s">
        <v>137</v>
      </c>
      <c r="Q54" t="s">
        <v>138</v>
      </c>
      <c r="R54">
        <v>19502</v>
      </c>
      <c r="S54" t="s">
        <v>53</v>
      </c>
      <c r="T54" t="s">
        <v>53</v>
      </c>
      <c r="U54" t="s">
        <v>49</v>
      </c>
      <c r="V54" t="s">
        <v>54</v>
      </c>
      <c r="W54" t="s">
        <v>139</v>
      </c>
      <c r="X54" t="s">
        <v>94</v>
      </c>
      <c r="Y54" t="s">
        <v>49</v>
      </c>
      <c r="Z54">
        <v>0</v>
      </c>
      <c r="AK54">
        <f>COUNTA(Table13[[#This Row],[DATA]:[Complements]])</f>
        <v>0</v>
      </c>
      <c r="AL54">
        <f>COUNTA(Table13[[#This Row],[Gender]:[Legal]])</f>
        <v>0</v>
      </c>
      <c r="AM54">
        <f>Table13[[#This Row],[Count Aceleradores]]+Table13[[#This Row],[Count T&amp;T]]</f>
        <v>0</v>
      </c>
    </row>
    <row r="55" spans="1:39">
      <c r="A55" t="s">
        <v>39</v>
      </c>
      <c r="B55" t="s">
        <v>40</v>
      </c>
      <c r="C55" t="s">
        <v>124</v>
      </c>
      <c r="D55" t="s">
        <v>59</v>
      </c>
      <c r="E55" t="s">
        <v>60</v>
      </c>
      <c r="F55" t="s">
        <v>44</v>
      </c>
      <c r="G55" t="s">
        <v>739</v>
      </c>
      <c r="H55" t="s">
        <v>49</v>
      </c>
      <c r="I55">
        <v>0</v>
      </c>
      <c r="J55" t="s">
        <v>63</v>
      </c>
      <c r="K55" t="s">
        <v>127</v>
      </c>
      <c r="L55">
        <v>2025</v>
      </c>
      <c r="N55" t="s">
        <v>49</v>
      </c>
      <c r="O55" t="s">
        <v>50</v>
      </c>
      <c r="P55" t="s">
        <v>141</v>
      </c>
      <c r="Q55" t="s">
        <v>142</v>
      </c>
      <c r="R55">
        <v>19504</v>
      </c>
      <c r="S55" t="s">
        <v>53</v>
      </c>
      <c r="T55" t="s">
        <v>53</v>
      </c>
      <c r="U55" t="s">
        <v>49</v>
      </c>
      <c r="V55" t="s">
        <v>54</v>
      </c>
      <c r="W55" t="s">
        <v>727</v>
      </c>
      <c r="X55" t="s">
        <v>94</v>
      </c>
      <c r="Y55" t="s">
        <v>49</v>
      </c>
      <c r="Z55">
        <v>0</v>
      </c>
      <c r="AK55">
        <f>COUNTA(Table13[[#This Row],[DATA]:[Complements]])</f>
        <v>0</v>
      </c>
      <c r="AL55">
        <f>COUNTA(Table13[[#This Row],[Gender]:[Legal]])</f>
        <v>0</v>
      </c>
      <c r="AM55">
        <f>Table13[[#This Row],[Count Aceleradores]]+Table13[[#This Row],[Count T&amp;T]]</f>
        <v>0</v>
      </c>
    </row>
    <row r="56" spans="1:39" hidden="1">
      <c r="A56" t="s">
        <v>39</v>
      </c>
      <c r="B56" t="s">
        <v>40</v>
      </c>
      <c r="C56" t="s">
        <v>124</v>
      </c>
      <c r="D56" t="s">
        <v>59</v>
      </c>
      <c r="E56" t="s">
        <v>60</v>
      </c>
      <c r="F56" t="s">
        <v>44</v>
      </c>
      <c r="G56" s="6" t="s">
        <v>140</v>
      </c>
      <c r="H56" t="s">
        <v>49</v>
      </c>
      <c r="I56">
        <v>0</v>
      </c>
      <c r="J56" t="s">
        <v>63</v>
      </c>
      <c r="K56" t="s">
        <v>127</v>
      </c>
      <c r="L56">
        <v>2025</v>
      </c>
      <c r="N56" t="s">
        <v>49</v>
      </c>
      <c r="O56" t="s">
        <v>50</v>
      </c>
      <c r="P56" t="s">
        <v>141</v>
      </c>
      <c r="Q56" t="s">
        <v>142</v>
      </c>
      <c r="R56">
        <v>19506</v>
      </c>
      <c r="S56" t="s">
        <v>53</v>
      </c>
      <c r="T56" t="s">
        <v>53</v>
      </c>
      <c r="U56" t="s">
        <v>49</v>
      </c>
      <c r="V56" t="s">
        <v>54</v>
      </c>
      <c r="W56" t="s">
        <v>143</v>
      </c>
      <c r="X56" t="s">
        <v>94</v>
      </c>
      <c r="Y56" t="s">
        <v>49</v>
      </c>
      <c r="Z56">
        <v>0</v>
      </c>
      <c r="AK56">
        <f>COUNTA(Table13[[#This Row],[DATA]:[Complements]])</f>
        <v>0</v>
      </c>
      <c r="AL56">
        <f>COUNTA(Table13[[#This Row],[Gender]:[Legal]])</f>
        <v>0</v>
      </c>
      <c r="AM56">
        <f>Table13[[#This Row],[Count Aceleradores]]+Table13[[#This Row],[Count T&amp;T]]</f>
        <v>0</v>
      </c>
    </row>
    <row r="57" spans="1:39">
      <c r="A57" t="s">
        <v>39</v>
      </c>
      <c r="B57" t="s">
        <v>40</v>
      </c>
      <c r="C57" t="s">
        <v>124</v>
      </c>
      <c r="D57" t="s">
        <v>59</v>
      </c>
      <c r="E57" t="s">
        <v>95</v>
      </c>
      <c r="F57" t="s">
        <v>44</v>
      </c>
      <c r="G57" t="s">
        <v>740</v>
      </c>
      <c r="H57" t="s">
        <v>49</v>
      </c>
      <c r="I57">
        <v>0</v>
      </c>
      <c r="J57" t="s">
        <v>63</v>
      </c>
      <c r="K57" t="s">
        <v>127</v>
      </c>
      <c r="L57">
        <v>2025</v>
      </c>
      <c r="N57" t="s">
        <v>49</v>
      </c>
      <c r="O57" t="s">
        <v>50</v>
      </c>
      <c r="P57" t="s">
        <v>649</v>
      </c>
      <c r="Q57" t="s">
        <v>160</v>
      </c>
      <c r="R57">
        <v>19481</v>
      </c>
      <c r="S57" t="s">
        <v>53</v>
      </c>
      <c r="T57" t="s">
        <v>53</v>
      </c>
      <c r="U57" t="s">
        <v>49</v>
      </c>
      <c r="V57" t="s">
        <v>54</v>
      </c>
      <c r="W57" t="s">
        <v>741</v>
      </c>
      <c r="X57" t="s">
        <v>94</v>
      </c>
      <c r="Y57" t="s">
        <v>49</v>
      </c>
      <c r="Z57">
        <v>0</v>
      </c>
      <c r="AK57">
        <f>COUNTA(Table13[[#This Row],[DATA]:[Complements]])</f>
        <v>0</v>
      </c>
      <c r="AL57">
        <f>COUNTA(Table13[[#This Row],[Gender]:[Legal]])</f>
        <v>0</v>
      </c>
      <c r="AM57">
        <f>Table13[[#This Row],[Count Aceleradores]]+Table13[[#This Row],[Count T&amp;T]]</f>
        <v>0</v>
      </c>
    </row>
    <row r="58" spans="1:39">
      <c r="A58" t="s">
        <v>39</v>
      </c>
      <c r="B58" t="s">
        <v>40</v>
      </c>
      <c r="C58" t="s">
        <v>124</v>
      </c>
      <c r="D58" t="s">
        <v>59</v>
      </c>
      <c r="E58" t="s">
        <v>95</v>
      </c>
      <c r="F58" t="s">
        <v>44</v>
      </c>
      <c r="G58" t="s">
        <v>742</v>
      </c>
      <c r="H58" t="s">
        <v>49</v>
      </c>
      <c r="I58">
        <v>0</v>
      </c>
      <c r="J58" t="s">
        <v>63</v>
      </c>
      <c r="K58" t="s">
        <v>127</v>
      </c>
      <c r="L58">
        <v>2025</v>
      </c>
      <c r="N58" t="s">
        <v>49</v>
      </c>
      <c r="O58" t="s">
        <v>50</v>
      </c>
      <c r="P58" t="s">
        <v>649</v>
      </c>
      <c r="Q58" t="s">
        <v>160</v>
      </c>
      <c r="R58">
        <v>19499</v>
      </c>
      <c r="S58" t="s">
        <v>53</v>
      </c>
      <c r="T58" t="s">
        <v>53</v>
      </c>
      <c r="U58" t="s">
        <v>49</v>
      </c>
      <c r="V58" t="s">
        <v>54</v>
      </c>
      <c r="W58" t="s">
        <v>729</v>
      </c>
      <c r="X58" t="s">
        <v>94</v>
      </c>
      <c r="Y58" t="s">
        <v>49</v>
      </c>
      <c r="Z58">
        <v>0</v>
      </c>
      <c r="AK58">
        <f>COUNTA(Table13[[#This Row],[DATA]:[Complements]])</f>
        <v>0</v>
      </c>
      <c r="AL58">
        <f>COUNTA(Table13[[#This Row],[Gender]:[Legal]])</f>
        <v>0</v>
      </c>
      <c r="AM58">
        <f>Table13[[#This Row],[Count Aceleradores]]+Table13[[#This Row],[Count T&amp;T]]</f>
        <v>0</v>
      </c>
    </row>
    <row r="59" spans="1:39">
      <c r="A59" t="s">
        <v>39</v>
      </c>
      <c r="B59" t="s">
        <v>40</v>
      </c>
      <c r="C59" t="s">
        <v>124</v>
      </c>
      <c r="D59" t="s">
        <v>59</v>
      </c>
      <c r="E59" t="s">
        <v>95</v>
      </c>
      <c r="F59" t="s">
        <v>44</v>
      </c>
      <c r="G59" t="s">
        <v>743</v>
      </c>
      <c r="H59" t="s">
        <v>49</v>
      </c>
      <c r="I59">
        <v>0</v>
      </c>
      <c r="J59" t="s">
        <v>63</v>
      </c>
      <c r="K59" t="s">
        <v>127</v>
      </c>
      <c r="L59">
        <v>2025</v>
      </c>
      <c r="N59" t="s">
        <v>49</v>
      </c>
      <c r="O59" t="s">
        <v>50</v>
      </c>
      <c r="P59" t="s">
        <v>649</v>
      </c>
      <c r="Q59" t="s">
        <v>744</v>
      </c>
      <c r="R59">
        <v>19500</v>
      </c>
      <c r="S59" t="s">
        <v>53</v>
      </c>
      <c r="T59" t="s">
        <v>53</v>
      </c>
      <c r="U59" t="s">
        <v>49</v>
      </c>
      <c r="V59" t="s">
        <v>54</v>
      </c>
      <c r="W59" t="s">
        <v>745</v>
      </c>
      <c r="X59" t="s">
        <v>94</v>
      </c>
      <c r="Y59" t="s">
        <v>49</v>
      </c>
      <c r="Z59">
        <v>0</v>
      </c>
      <c r="AK59">
        <f>COUNTA(Table13[[#This Row],[DATA]:[Complements]])</f>
        <v>0</v>
      </c>
      <c r="AL59">
        <f>COUNTA(Table13[[#This Row],[Gender]:[Legal]])</f>
        <v>0</v>
      </c>
      <c r="AM59">
        <f>Table13[[#This Row],[Count Aceleradores]]+Table13[[#This Row],[Count T&amp;T]]</f>
        <v>0</v>
      </c>
    </row>
    <row r="60" spans="1:39">
      <c r="A60" t="s">
        <v>39</v>
      </c>
      <c r="B60" t="s">
        <v>40</v>
      </c>
      <c r="C60" t="s">
        <v>124</v>
      </c>
      <c r="D60" t="s">
        <v>59</v>
      </c>
      <c r="E60" t="s">
        <v>95</v>
      </c>
      <c r="F60" t="s">
        <v>44</v>
      </c>
      <c r="G60" t="s">
        <v>746</v>
      </c>
      <c r="H60" t="s">
        <v>49</v>
      </c>
      <c r="I60">
        <v>0</v>
      </c>
      <c r="J60" t="s">
        <v>63</v>
      </c>
      <c r="K60" t="s">
        <v>127</v>
      </c>
      <c r="L60">
        <v>2025</v>
      </c>
      <c r="N60" t="s">
        <v>49</v>
      </c>
      <c r="O60" t="s">
        <v>50</v>
      </c>
      <c r="P60" t="s">
        <v>649</v>
      </c>
      <c r="Q60" t="s">
        <v>327</v>
      </c>
      <c r="R60">
        <v>19501</v>
      </c>
      <c r="S60" t="s">
        <v>53</v>
      </c>
      <c r="T60" t="s">
        <v>53</v>
      </c>
      <c r="U60" t="s">
        <v>49</v>
      </c>
      <c r="V60" t="s">
        <v>54</v>
      </c>
      <c r="W60" t="s">
        <v>49</v>
      </c>
      <c r="X60" t="s">
        <v>94</v>
      </c>
      <c r="Y60" t="s">
        <v>49</v>
      </c>
      <c r="Z60">
        <v>0</v>
      </c>
      <c r="AK60">
        <f>COUNTA(Table13[[#This Row],[DATA]:[Complements]])</f>
        <v>0</v>
      </c>
      <c r="AL60">
        <f>COUNTA(Table13[[#This Row],[Gender]:[Legal]])</f>
        <v>0</v>
      </c>
      <c r="AM60">
        <f>Table13[[#This Row],[Count Aceleradores]]+Table13[[#This Row],[Count T&amp;T]]</f>
        <v>0</v>
      </c>
    </row>
    <row r="61" spans="1:39" hidden="1">
      <c r="A61" t="s">
        <v>39</v>
      </c>
      <c r="B61" t="s">
        <v>40</v>
      </c>
      <c r="C61" t="s">
        <v>124</v>
      </c>
      <c r="D61" t="s">
        <v>59</v>
      </c>
      <c r="E61" t="s">
        <v>68</v>
      </c>
      <c r="F61" t="s">
        <v>44</v>
      </c>
      <c r="G61" s="6" t="s">
        <v>144</v>
      </c>
      <c r="H61" t="s">
        <v>49</v>
      </c>
      <c r="I61">
        <v>0</v>
      </c>
      <c r="J61" t="s">
        <v>63</v>
      </c>
      <c r="K61" t="s">
        <v>127</v>
      </c>
      <c r="L61">
        <v>2025</v>
      </c>
      <c r="N61" t="s">
        <v>49</v>
      </c>
      <c r="O61" t="s">
        <v>50</v>
      </c>
      <c r="P61" t="s">
        <v>145</v>
      </c>
      <c r="Q61" t="s">
        <v>146</v>
      </c>
      <c r="R61">
        <v>19480</v>
      </c>
      <c r="S61" t="s">
        <v>53</v>
      </c>
      <c r="T61" t="s">
        <v>53</v>
      </c>
      <c r="U61" t="s">
        <v>49</v>
      </c>
      <c r="V61" t="s">
        <v>54</v>
      </c>
      <c r="W61" t="s">
        <v>130</v>
      </c>
      <c r="X61" t="s">
        <v>94</v>
      </c>
      <c r="Y61" t="s">
        <v>49</v>
      </c>
      <c r="Z61">
        <v>0</v>
      </c>
      <c r="AK61">
        <f>COUNTA(Table13[[#This Row],[DATA]:[Complements]])</f>
        <v>0</v>
      </c>
      <c r="AL61">
        <f>COUNTA(Table13[[#This Row],[Gender]:[Legal]])</f>
        <v>0</v>
      </c>
      <c r="AM61">
        <f>Table13[[#This Row],[Count Aceleradores]]+Table13[[#This Row],[Count T&amp;T]]</f>
        <v>0</v>
      </c>
    </row>
    <row r="62" spans="1:39">
      <c r="A62" t="s">
        <v>39</v>
      </c>
      <c r="B62" t="s">
        <v>40</v>
      </c>
      <c r="C62" t="s">
        <v>124</v>
      </c>
      <c r="D62" t="s">
        <v>59</v>
      </c>
      <c r="E62" t="s">
        <v>68</v>
      </c>
      <c r="F62" t="s">
        <v>44</v>
      </c>
      <c r="G62" t="s">
        <v>747</v>
      </c>
      <c r="H62" t="s">
        <v>748</v>
      </c>
      <c r="I62">
        <v>7</v>
      </c>
      <c r="J62" t="s">
        <v>63</v>
      </c>
      <c r="K62" t="s">
        <v>127</v>
      </c>
      <c r="L62">
        <v>2024</v>
      </c>
      <c r="N62" t="s">
        <v>49</v>
      </c>
      <c r="O62" t="s">
        <v>50</v>
      </c>
      <c r="P62" t="s">
        <v>145</v>
      </c>
      <c r="Q62" t="s">
        <v>644</v>
      </c>
      <c r="R62">
        <v>19482</v>
      </c>
      <c r="S62" t="s">
        <v>53</v>
      </c>
      <c r="T62" t="s">
        <v>53</v>
      </c>
      <c r="U62" t="s">
        <v>49</v>
      </c>
      <c r="V62" t="s">
        <v>54</v>
      </c>
      <c r="W62" t="s">
        <v>749</v>
      </c>
      <c r="X62" t="s">
        <v>94</v>
      </c>
      <c r="Y62" t="s">
        <v>49</v>
      </c>
      <c r="Z62">
        <v>0</v>
      </c>
      <c r="AK62">
        <f>COUNTA(Table13[[#This Row],[DATA]:[Complements]])</f>
        <v>0</v>
      </c>
      <c r="AL62">
        <f>COUNTA(Table13[[#This Row],[Gender]:[Legal]])</f>
        <v>0</v>
      </c>
      <c r="AM62">
        <f>Table13[[#This Row],[Count Aceleradores]]+Table13[[#This Row],[Count T&amp;T]]</f>
        <v>0</v>
      </c>
    </row>
    <row r="63" spans="1:39">
      <c r="A63" t="s">
        <v>39</v>
      </c>
      <c r="B63" t="s">
        <v>40</v>
      </c>
      <c r="C63" t="s">
        <v>124</v>
      </c>
      <c r="D63" t="s">
        <v>59</v>
      </c>
      <c r="E63" t="s">
        <v>76</v>
      </c>
      <c r="F63" t="s">
        <v>44</v>
      </c>
      <c r="G63" t="s">
        <v>750</v>
      </c>
      <c r="H63" t="s">
        <v>49</v>
      </c>
      <c r="I63">
        <v>0</v>
      </c>
      <c r="J63" t="s">
        <v>63</v>
      </c>
      <c r="K63" t="s">
        <v>127</v>
      </c>
      <c r="L63">
        <v>2025</v>
      </c>
      <c r="N63" t="s">
        <v>49</v>
      </c>
      <c r="O63" t="s">
        <v>50</v>
      </c>
      <c r="P63" t="s">
        <v>80</v>
      </c>
      <c r="Q63" t="s">
        <v>148</v>
      </c>
      <c r="R63">
        <v>19494</v>
      </c>
      <c r="S63" t="s">
        <v>53</v>
      </c>
      <c r="T63" t="s">
        <v>53</v>
      </c>
      <c r="U63" t="s">
        <v>49</v>
      </c>
      <c r="V63" t="s">
        <v>54</v>
      </c>
      <c r="W63" t="s">
        <v>751</v>
      </c>
      <c r="X63" t="s">
        <v>94</v>
      </c>
      <c r="Y63" t="s">
        <v>49</v>
      </c>
      <c r="Z63">
        <v>0</v>
      </c>
      <c r="AK63">
        <f>COUNTA(Table13[[#This Row],[DATA]:[Complements]])</f>
        <v>0</v>
      </c>
      <c r="AL63">
        <f>COUNTA(Table13[[#This Row],[Gender]:[Legal]])</f>
        <v>0</v>
      </c>
      <c r="AM63">
        <f>Table13[[#This Row],[Count Aceleradores]]+Table13[[#This Row],[Count T&amp;T]]</f>
        <v>0</v>
      </c>
    </row>
    <row r="64" spans="1:39" hidden="1">
      <c r="A64" t="s">
        <v>39</v>
      </c>
      <c r="B64" t="s">
        <v>40</v>
      </c>
      <c r="C64" t="s">
        <v>124</v>
      </c>
      <c r="D64" t="s">
        <v>59</v>
      </c>
      <c r="E64" t="s">
        <v>76</v>
      </c>
      <c r="F64" t="s">
        <v>44</v>
      </c>
      <c r="G64" s="6" t="s">
        <v>147</v>
      </c>
      <c r="H64" t="s">
        <v>49</v>
      </c>
      <c r="I64">
        <v>0</v>
      </c>
      <c r="J64" t="s">
        <v>63</v>
      </c>
      <c r="K64" t="s">
        <v>127</v>
      </c>
      <c r="L64">
        <v>2025</v>
      </c>
      <c r="N64" t="s">
        <v>49</v>
      </c>
      <c r="O64" t="s">
        <v>50</v>
      </c>
      <c r="P64" t="s">
        <v>145</v>
      </c>
      <c r="Q64" t="s">
        <v>148</v>
      </c>
      <c r="R64">
        <v>19497</v>
      </c>
      <c r="S64" t="s">
        <v>53</v>
      </c>
      <c r="T64" t="s">
        <v>53</v>
      </c>
      <c r="U64" t="s">
        <v>49</v>
      </c>
      <c r="V64" t="s">
        <v>54</v>
      </c>
      <c r="W64" t="s">
        <v>49</v>
      </c>
      <c r="X64" t="s">
        <v>94</v>
      </c>
      <c r="Y64" t="s">
        <v>49</v>
      </c>
      <c r="Z64">
        <v>0</v>
      </c>
      <c r="AK64">
        <f>COUNTA(Table13[[#This Row],[DATA]:[Complements]])</f>
        <v>0</v>
      </c>
      <c r="AL64">
        <f>COUNTA(Table13[[#This Row],[Gender]:[Legal]])</f>
        <v>0</v>
      </c>
      <c r="AM64">
        <f>Table13[[#This Row],[Count Aceleradores]]+Table13[[#This Row],[Count T&amp;T]]</f>
        <v>0</v>
      </c>
    </row>
    <row r="65" spans="1:39">
      <c r="A65" t="s">
        <v>39</v>
      </c>
      <c r="B65" t="s">
        <v>40</v>
      </c>
      <c r="C65" t="s">
        <v>124</v>
      </c>
      <c r="D65" t="s">
        <v>59</v>
      </c>
      <c r="E65" t="s">
        <v>185</v>
      </c>
      <c r="F65" t="s">
        <v>44</v>
      </c>
      <c r="G65" t="s">
        <v>752</v>
      </c>
      <c r="H65" t="s">
        <v>49</v>
      </c>
      <c r="I65">
        <v>0</v>
      </c>
      <c r="J65" t="s">
        <v>63</v>
      </c>
      <c r="K65" t="s">
        <v>127</v>
      </c>
      <c r="L65">
        <v>2025</v>
      </c>
      <c r="N65" t="s">
        <v>49</v>
      </c>
      <c r="O65" t="s">
        <v>50</v>
      </c>
      <c r="P65" t="s">
        <v>649</v>
      </c>
      <c r="Q65" t="s">
        <v>348</v>
      </c>
      <c r="R65">
        <v>19503</v>
      </c>
      <c r="S65" t="s">
        <v>53</v>
      </c>
      <c r="T65" t="s">
        <v>53</v>
      </c>
      <c r="U65" t="s">
        <v>49</v>
      </c>
      <c r="V65" t="s">
        <v>54</v>
      </c>
      <c r="W65" t="s">
        <v>130</v>
      </c>
      <c r="X65" t="s">
        <v>94</v>
      </c>
      <c r="Y65" t="s">
        <v>49</v>
      </c>
      <c r="Z65">
        <v>0</v>
      </c>
      <c r="AK65">
        <f>COUNTA(Table13[[#This Row],[DATA]:[Complements]])</f>
        <v>0</v>
      </c>
      <c r="AL65">
        <f>COUNTA(Table13[[#This Row],[Gender]:[Legal]])</f>
        <v>0</v>
      </c>
      <c r="AM65">
        <f>Table13[[#This Row],[Count Aceleradores]]+Table13[[#This Row],[Count T&amp;T]]</f>
        <v>0</v>
      </c>
    </row>
    <row r="66" spans="1:39">
      <c r="A66" t="s">
        <v>39</v>
      </c>
      <c r="B66" t="s">
        <v>40</v>
      </c>
      <c r="C66" t="s">
        <v>149</v>
      </c>
      <c r="D66" t="s">
        <v>42</v>
      </c>
      <c r="E66" t="s">
        <v>212</v>
      </c>
      <c r="F66" t="s">
        <v>44</v>
      </c>
      <c r="G66" t="s">
        <v>753</v>
      </c>
      <c r="H66" t="s">
        <v>754</v>
      </c>
      <c r="I66">
        <v>3</v>
      </c>
      <c r="J66" t="s">
        <v>47</v>
      </c>
      <c r="K66" t="s">
        <v>158</v>
      </c>
      <c r="L66">
        <v>2025</v>
      </c>
      <c r="N66" t="s">
        <v>49</v>
      </c>
      <c r="O66" t="s">
        <v>50</v>
      </c>
      <c r="P66" t="s">
        <v>51</v>
      </c>
      <c r="Q66" t="s">
        <v>755</v>
      </c>
      <c r="R66">
        <v>18301</v>
      </c>
      <c r="S66" t="s">
        <v>53</v>
      </c>
      <c r="T66" t="s">
        <v>53</v>
      </c>
      <c r="U66" t="s">
        <v>49</v>
      </c>
      <c r="V66" t="s">
        <v>54</v>
      </c>
      <c r="W66" t="s">
        <v>756</v>
      </c>
      <c r="X66" t="s">
        <v>94</v>
      </c>
      <c r="Y66" t="s">
        <v>49</v>
      </c>
      <c r="Z66">
        <v>0</v>
      </c>
      <c r="AA66" t="s">
        <v>55</v>
      </c>
      <c r="AE66" t="s">
        <v>30</v>
      </c>
      <c r="AG66" t="s">
        <v>32</v>
      </c>
      <c r="AJ66" t="s">
        <v>757</v>
      </c>
      <c r="AK66">
        <f>COUNTA(Table13[[#This Row],[DATA]:[Complements]])</f>
        <v>1</v>
      </c>
      <c r="AL66">
        <f>COUNTA(Table13[[#This Row],[Gender]:[Legal]])</f>
        <v>2</v>
      </c>
      <c r="AM66">
        <f>Table13[[#This Row],[Count Aceleradores]]+Table13[[#This Row],[Count T&amp;T]]</f>
        <v>3</v>
      </c>
    </row>
    <row r="67" spans="1:39" hidden="1">
      <c r="A67" t="s">
        <v>39</v>
      </c>
      <c r="B67" t="s">
        <v>40</v>
      </c>
      <c r="C67" t="s">
        <v>149</v>
      </c>
      <c r="D67" t="s">
        <v>42</v>
      </c>
      <c r="E67" t="s">
        <v>150</v>
      </c>
      <c r="F67" t="s">
        <v>44</v>
      </c>
      <c r="G67" s="6" t="s">
        <v>151</v>
      </c>
      <c r="H67" t="s">
        <v>152</v>
      </c>
      <c r="I67">
        <v>3</v>
      </c>
      <c r="J67" t="s">
        <v>47</v>
      </c>
      <c r="K67" t="s">
        <v>153</v>
      </c>
      <c r="L67">
        <v>2025</v>
      </c>
      <c r="N67" t="s">
        <v>49</v>
      </c>
      <c r="O67" t="s">
        <v>50</v>
      </c>
      <c r="P67" t="s">
        <v>145</v>
      </c>
      <c r="Q67" t="s">
        <v>154</v>
      </c>
      <c r="R67">
        <v>18294</v>
      </c>
      <c r="S67" t="s">
        <v>53</v>
      </c>
      <c r="T67" t="s">
        <v>53</v>
      </c>
      <c r="U67" t="s">
        <v>49</v>
      </c>
      <c r="V67" t="s">
        <v>54</v>
      </c>
      <c r="W67" t="s">
        <v>49</v>
      </c>
      <c r="X67" t="s">
        <v>49</v>
      </c>
      <c r="Y67" t="s">
        <v>49</v>
      </c>
      <c r="Z67">
        <v>0</v>
      </c>
      <c r="AA67" t="s">
        <v>55</v>
      </c>
      <c r="AC67" t="s">
        <v>28</v>
      </c>
      <c r="AD67" t="s">
        <v>29</v>
      </c>
      <c r="AG67" t="s">
        <v>32</v>
      </c>
      <c r="AJ67" t="s">
        <v>155</v>
      </c>
      <c r="AK67">
        <f>COUNTA(Table13[[#This Row],[DATA]:[Complements]])</f>
        <v>3</v>
      </c>
      <c r="AL67">
        <f>COUNTA(Table13[[#This Row],[Gender]:[Legal]])</f>
        <v>1</v>
      </c>
      <c r="AM67">
        <f>Table13[[#This Row],[Count Aceleradores]]+Table13[[#This Row],[Count T&amp;T]]</f>
        <v>4</v>
      </c>
    </row>
    <row r="68" spans="1:39" hidden="1">
      <c r="A68" t="s">
        <v>39</v>
      </c>
      <c r="B68" t="s">
        <v>40</v>
      </c>
      <c r="C68" t="s">
        <v>149</v>
      </c>
      <c r="D68" t="s">
        <v>42</v>
      </c>
      <c r="E68" t="s">
        <v>43</v>
      </c>
      <c r="F68" t="s">
        <v>44</v>
      </c>
      <c r="G68" s="6" t="s">
        <v>156</v>
      </c>
      <c r="H68" t="s">
        <v>157</v>
      </c>
      <c r="I68">
        <v>3</v>
      </c>
      <c r="J68" t="s">
        <v>47</v>
      </c>
      <c r="K68" t="s">
        <v>158</v>
      </c>
      <c r="L68">
        <v>2025</v>
      </c>
      <c r="N68" t="s">
        <v>49</v>
      </c>
      <c r="O68" t="s">
        <v>50</v>
      </c>
      <c r="P68" t="s">
        <v>159</v>
      </c>
      <c r="Q68" t="s">
        <v>160</v>
      </c>
      <c r="R68">
        <v>18305</v>
      </c>
      <c r="S68" t="s">
        <v>53</v>
      </c>
      <c r="T68" t="s">
        <v>53</v>
      </c>
      <c r="U68" t="s">
        <v>49</v>
      </c>
      <c r="V68" t="s">
        <v>54</v>
      </c>
      <c r="W68" t="s">
        <v>49</v>
      </c>
      <c r="X68" t="s">
        <v>94</v>
      </c>
      <c r="Y68" t="s">
        <v>49</v>
      </c>
      <c r="Z68">
        <v>0</v>
      </c>
      <c r="AC68" t="s">
        <v>28</v>
      </c>
      <c r="AD68" t="s">
        <v>29</v>
      </c>
      <c r="AJ68" t="s">
        <v>161</v>
      </c>
      <c r="AK68">
        <f>COUNTA(Table13[[#This Row],[DATA]:[Complements]])</f>
        <v>2</v>
      </c>
      <c r="AL68">
        <f>COUNTA(Table13[[#This Row],[Gender]:[Legal]])</f>
        <v>0</v>
      </c>
      <c r="AM68">
        <f>Table13[[#This Row],[Count Aceleradores]]+Table13[[#This Row],[Count T&amp;T]]</f>
        <v>2</v>
      </c>
    </row>
    <row r="69" spans="1:39" hidden="1">
      <c r="A69" t="s">
        <v>39</v>
      </c>
      <c r="B69" t="s">
        <v>40</v>
      </c>
      <c r="C69" t="s">
        <v>149</v>
      </c>
      <c r="D69" t="s">
        <v>107</v>
      </c>
      <c r="E69" t="s">
        <v>108</v>
      </c>
      <c r="F69" t="s">
        <v>44</v>
      </c>
      <c r="G69" s="6" t="s">
        <v>162</v>
      </c>
      <c r="H69" t="s">
        <v>163</v>
      </c>
      <c r="I69">
        <v>2</v>
      </c>
      <c r="J69" t="s">
        <v>111</v>
      </c>
      <c r="K69" t="s">
        <v>164</v>
      </c>
      <c r="L69">
        <v>2024</v>
      </c>
      <c r="N69" t="s">
        <v>49</v>
      </c>
      <c r="O69" t="s">
        <v>50</v>
      </c>
      <c r="P69" t="s">
        <v>113</v>
      </c>
      <c r="Q69" t="s">
        <v>165</v>
      </c>
      <c r="R69">
        <v>18295</v>
      </c>
      <c r="S69" t="s">
        <v>53</v>
      </c>
      <c r="T69" t="s">
        <v>53</v>
      </c>
      <c r="U69" t="s">
        <v>49</v>
      </c>
      <c r="V69" t="s">
        <v>54</v>
      </c>
      <c r="W69" t="s">
        <v>166</v>
      </c>
      <c r="X69" t="s">
        <v>167</v>
      </c>
      <c r="Y69" t="s">
        <v>49</v>
      </c>
      <c r="Z69">
        <v>0</v>
      </c>
      <c r="AB69" t="s">
        <v>56</v>
      </c>
      <c r="AE69" t="s">
        <v>30</v>
      </c>
      <c r="AJ69" t="s">
        <v>168</v>
      </c>
      <c r="AK69">
        <f>COUNTA(Table13[[#This Row],[DATA]:[Complements]])</f>
        <v>1</v>
      </c>
      <c r="AL69">
        <f>COUNTA(Table13[[#This Row],[Gender]:[Legal]])</f>
        <v>1</v>
      </c>
      <c r="AM69">
        <f>Table13[[#This Row],[Count Aceleradores]]+Table13[[#This Row],[Count T&amp;T]]</f>
        <v>2</v>
      </c>
    </row>
    <row r="70" spans="1:39">
      <c r="A70" t="s">
        <v>39</v>
      </c>
      <c r="B70" t="s">
        <v>40</v>
      </c>
      <c r="C70" t="s">
        <v>149</v>
      </c>
      <c r="D70" t="s">
        <v>107</v>
      </c>
      <c r="E70" t="s">
        <v>108</v>
      </c>
      <c r="F70" t="s">
        <v>44</v>
      </c>
      <c r="G70" t="s">
        <v>758</v>
      </c>
      <c r="H70" t="s">
        <v>759</v>
      </c>
      <c r="I70">
        <v>2</v>
      </c>
      <c r="J70" t="s">
        <v>111</v>
      </c>
      <c r="K70" t="s">
        <v>164</v>
      </c>
      <c r="L70">
        <v>2024</v>
      </c>
      <c r="N70" t="s">
        <v>49</v>
      </c>
      <c r="O70" t="s">
        <v>50</v>
      </c>
      <c r="P70" t="s">
        <v>113</v>
      </c>
      <c r="Q70" t="s">
        <v>114</v>
      </c>
      <c r="R70">
        <v>18297</v>
      </c>
      <c r="S70" t="s">
        <v>53</v>
      </c>
      <c r="T70" t="s">
        <v>53</v>
      </c>
      <c r="U70" t="s">
        <v>49</v>
      </c>
      <c r="V70" t="s">
        <v>54</v>
      </c>
      <c r="W70" t="s">
        <v>166</v>
      </c>
      <c r="X70" t="s">
        <v>167</v>
      </c>
      <c r="Y70" t="s">
        <v>49</v>
      </c>
      <c r="Z70">
        <v>0</v>
      </c>
      <c r="AC70" t="s">
        <v>28</v>
      </c>
      <c r="AE70" t="s">
        <v>30</v>
      </c>
      <c r="AG70" t="s">
        <v>32</v>
      </c>
      <c r="AJ70" t="s">
        <v>760</v>
      </c>
      <c r="AK70">
        <f>COUNTA(Table13[[#This Row],[DATA]:[Complements]])</f>
        <v>1</v>
      </c>
      <c r="AL70">
        <f>COUNTA(Table13[[#This Row],[Gender]:[Legal]])</f>
        <v>2</v>
      </c>
      <c r="AM70">
        <f>Table13[[#This Row],[Count Aceleradores]]+Table13[[#This Row],[Count T&amp;T]]</f>
        <v>3</v>
      </c>
    </row>
    <row r="71" spans="1:39">
      <c r="A71" t="s">
        <v>39</v>
      </c>
      <c r="B71" t="s">
        <v>40</v>
      </c>
      <c r="C71" t="s">
        <v>149</v>
      </c>
      <c r="D71" t="s">
        <v>107</v>
      </c>
      <c r="E71" t="s">
        <v>108</v>
      </c>
      <c r="F71" t="s">
        <v>44</v>
      </c>
      <c r="G71" t="s">
        <v>761</v>
      </c>
      <c r="H71" t="s">
        <v>762</v>
      </c>
      <c r="I71">
        <v>2</v>
      </c>
      <c r="J71" t="s">
        <v>111</v>
      </c>
      <c r="K71" t="s">
        <v>164</v>
      </c>
      <c r="L71">
        <v>2024</v>
      </c>
      <c r="N71" t="s">
        <v>49</v>
      </c>
      <c r="O71" t="s">
        <v>50</v>
      </c>
      <c r="P71" t="s">
        <v>113</v>
      </c>
      <c r="Q71" t="s">
        <v>763</v>
      </c>
      <c r="R71">
        <v>18303</v>
      </c>
      <c r="S71" t="s">
        <v>53</v>
      </c>
      <c r="T71" t="s">
        <v>53</v>
      </c>
      <c r="U71" t="s">
        <v>49</v>
      </c>
      <c r="V71" t="s">
        <v>54</v>
      </c>
      <c r="W71" t="s">
        <v>166</v>
      </c>
      <c r="X71" t="s">
        <v>167</v>
      </c>
      <c r="Y71" t="s">
        <v>49</v>
      </c>
      <c r="Z71">
        <v>0</v>
      </c>
      <c r="AB71" t="s">
        <v>56</v>
      </c>
      <c r="AC71" t="s">
        <v>28</v>
      </c>
      <c r="AJ71" t="s">
        <v>254</v>
      </c>
      <c r="AK71">
        <f>COUNTA(Table13[[#This Row],[DATA]:[Complements]])</f>
        <v>2</v>
      </c>
      <c r="AL71">
        <f>COUNTA(Table13[[#This Row],[Gender]:[Legal]])</f>
        <v>0</v>
      </c>
      <c r="AM71">
        <f>Table13[[#This Row],[Count Aceleradores]]+Table13[[#This Row],[Count T&amp;T]]</f>
        <v>2</v>
      </c>
    </row>
    <row r="72" spans="1:39" hidden="1">
      <c r="A72" t="s">
        <v>39</v>
      </c>
      <c r="B72" t="s">
        <v>40</v>
      </c>
      <c r="C72" t="s">
        <v>149</v>
      </c>
      <c r="D72" t="s">
        <v>107</v>
      </c>
      <c r="E72" t="s">
        <v>108</v>
      </c>
      <c r="F72" t="s">
        <v>44</v>
      </c>
      <c r="G72" s="6" t="s">
        <v>169</v>
      </c>
      <c r="H72" t="s">
        <v>170</v>
      </c>
      <c r="I72">
        <v>3</v>
      </c>
      <c r="J72" t="s">
        <v>111</v>
      </c>
      <c r="K72" t="s">
        <v>164</v>
      </c>
      <c r="L72">
        <v>2024</v>
      </c>
      <c r="N72" t="s">
        <v>49</v>
      </c>
      <c r="O72" t="s">
        <v>50</v>
      </c>
      <c r="P72" t="s">
        <v>113</v>
      </c>
      <c r="Q72" t="s">
        <v>114</v>
      </c>
      <c r="R72">
        <v>18304</v>
      </c>
      <c r="S72" t="s">
        <v>53</v>
      </c>
      <c r="T72" t="s">
        <v>53</v>
      </c>
      <c r="U72" t="s">
        <v>49</v>
      </c>
      <c r="V72" t="s">
        <v>54</v>
      </c>
      <c r="W72" t="s">
        <v>166</v>
      </c>
      <c r="X72" t="s">
        <v>167</v>
      </c>
      <c r="Y72" t="s">
        <v>49</v>
      </c>
      <c r="Z72">
        <v>0</v>
      </c>
      <c r="AG72" t="s">
        <v>32</v>
      </c>
      <c r="AI72" t="s">
        <v>34</v>
      </c>
      <c r="AJ72" t="s">
        <v>171</v>
      </c>
      <c r="AK72">
        <f>COUNTA(Table13[[#This Row],[DATA]:[Complements]])</f>
        <v>0</v>
      </c>
      <c r="AL72">
        <f>COUNTA(Table13[[#This Row],[Gender]:[Legal]])</f>
        <v>2</v>
      </c>
      <c r="AM72">
        <f>Table13[[#This Row],[Count Aceleradores]]+Table13[[#This Row],[Count T&amp;T]]</f>
        <v>2</v>
      </c>
    </row>
    <row r="73" spans="1:39" hidden="1">
      <c r="A73" t="s">
        <v>39</v>
      </c>
      <c r="B73" t="s">
        <v>40</v>
      </c>
      <c r="C73" t="s">
        <v>149</v>
      </c>
      <c r="D73" t="s">
        <v>85</v>
      </c>
      <c r="E73" t="s">
        <v>172</v>
      </c>
      <c r="F73" t="s">
        <v>44</v>
      </c>
      <c r="G73" s="6" t="s">
        <v>173</v>
      </c>
      <c r="H73" t="s">
        <v>174</v>
      </c>
      <c r="I73">
        <v>6</v>
      </c>
      <c r="J73" t="s">
        <v>89</v>
      </c>
      <c r="K73" t="s">
        <v>175</v>
      </c>
      <c r="L73">
        <v>2025</v>
      </c>
      <c r="N73" t="s">
        <v>49</v>
      </c>
      <c r="O73" t="s">
        <v>50</v>
      </c>
      <c r="P73" t="s">
        <v>176</v>
      </c>
      <c r="Q73" t="s">
        <v>177</v>
      </c>
      <c r="R73">
        <v>18293</v>
      </c>
      <c r="S73" t="s">
        <v>53</v>
      </c>
      <c r="T73" t="s">
        <v>53</v>
      </c>
      <c r="U73" t="s">
        <v>49</v>
      </c>
      <c r="V73" t="s">
        <v>54</v>
      </c>
      <c r="W73" t="s">
        <v>178</v>
      </c>
      <c r="X73" t="s">
        <v>94</v>
      </c>
      <c r="Y73" t="s">
        <v>49</v>
      </c>
      <c r="Z73">
        <v>0</v>
      </c>
      <c r="AA73" t="s">
        <v>55</v>
      </c>
      <c r="AB73" t="s">
        <v>56</v>
      </c>
      <c r="AD73" t="s">
        <v>29</v>
      </c>
      <c r="AJ73" t="s">
        <v>179</v>
      </c>
      <c r="AK73">
        <f>COUNTA(Table13[[#This Row],[DATA]:[Complements]])</f>
        <v>3</v>
      </c>
      <c r="AL73">
        <f>COUNTA(Table13[[#This Row],[Gender]:[Legal]])</f>
        <v>0</v>
      </c>
      <c r="AM73">
        <f>Table13[[#This Row],[Count Aceleradores]]+Table13[[#This Row],[Count T&amp;T]]</f>
        <v>3</v>
      </c>
    </row>
    <row r="74" spans="1:39">
      <c r="A74" t="s">
        <v>39</v>
      </c>
      <c r="B74" t="s">
        <v>40</v>
      </c>
      <c r="C74" t="s">
        <v>149</v>
      </c>
      <c r="D74" t="s">
        <v>85</v>
      </c>
      <c r="E74" t="s">
        <v>86</v>
      </c>
      <c r="F74" t="s">
        <v>44</v>
      </c>
      <c r="G74" t="s">
        <v>764</v>
      </c>
      <c r="H74" t="s">
        <v>765</v>
      </c>
      <c r="I74">
        <v>6</v>
      </c>
      <c r="J74" t="s">
        <v>89</v>
      </c>
      <c r="K74" t="s">
        <v>175</v>
      </c>
      <c r="L74">
        <v>2025</v>
      </c>
      <c r="N74" t="s">
        <v>49</v>
      </c>
      <c r="O74" t="s">
        <v>50</v>
      </c>
      <c r="P74" t="s">
        <v>766</v>
      </c>
      <c r="Q74" t="s">
        <v>767</v>
      </c>
      <c r="R74">
        <v>18298</v>
      </c>
      <c r="S74" t="s">
        <v>53</v>
      </c>
      <c r="T74" t="s">
        <v>53</v>
      </c>
      <c r="U74" t="s">
        <v>49</v>
      </c>
      <c r="V74" t="s">
        <v>54</v>
      </c>
      <c r="W74" t="s">
        <v>768</v>
      </c>
      <c r="X74" t="s">
        <v>94</v>
      </c>
      <c r="Y74" t="s">
        <v>49</v>
      </c>
      <c r="Z74">
        <v>0</v>
      </c>
      <c r="AA74" t="s">
        <v>55</v>
      </c>
      <c r="AB74" t="s">
        <v>56</v>
      </c>
      <c r="AD74" t="s">
        <v>29</v>
      </c>
      <c r="AE74" t="s">
        <v>30</v>
      </c>
      <c r="AF74" t="s">
        <v>31</v>
      </c>
      <c r="AI74" t="s">
        <v>34</v>
      </c>
      <c r="AJ74" t="s">
        <v>769</v>
      </c>
      <c r="AK74">
        <f>COUNTA(Table13[[#This Row],[DATA]:[Complements]])</f>
        <v>3</v>
      </c>
      <c r="AL74">
        <f>COUNTA(Table13[[#This Row],[Gender]:[Legal]])</f>
        <v>3</v>
      </c>
      <c r="AM74">
        <f>Table13[[#This Row],[Count Aceleradores]]+Table13[[#This Row],[Count T&amp;T]]</f>
        <v>6</v>
      </c>
    </row>
    <row r="75" spans="1:39">
      <c r="A75" t="s">
        <v>39</v>
      </c>
      <c r="B75" t="s">
        <v>40</v>
      </c>
      <c r="C75" t="s">
        <v>149</v>
      </c>
      <c r="D75" t="s">
        <v>85</v>
      </c>
      <c r="E75" t="s">
        <v>86</v>
      </c>
      <c r="F75" t="s">
        <v>44</v>
      </c>
      <c r="G75" t="s">
        <v>770</v>
      </c>
      <c r="H75" t="s">
        <v>771</v>
      </c>
      <c r="I75">
        <v>6</v>
      </c>
      <c r="J75" t="s">
        <v>89</v>
      </c>
      <c r="K75" t="s">
        <v>772</v>
      </c>
      <c r="L75">
        <v>2025</v>
      </c>
      <c r="N75" t="s">
        <v>49</v>
      </c>
      <c r="O75" t="s">
        <v>50</v>
      </c>
      <c r="P75" t="s">
        <v>773</v>
      </c>
      <c r="Q75" t="s">
        <v>608</v>
      </c>
      <c r="R75">
        <v>18299</v>
      </c>
      <c r="S75" t="s">
        <v>53</v>
      </c>
      <c r="T75" t="s">
        <v>53</v>
      </c>
      <c r="U75" t="s">
        <v>49</v>
      </c>
      <c r="V75" t="s">
        <v>54</v>
      </c>
      <c r="W75" t="s">
        <v>774</v>
      </c>
      <c r="X75" t="s">
        <v>94</v>
      </c>
      <c r="Y75" t="s">
        <v>49</v>
      </c>
      <c r="Z75">
        <v>0</v>
      </c>
      <c r="AC75" t="s">
        <v>28</v>
      </c>
      <c r="AD75" t="s">
        <v>29</v>
      </c>
      <c r="AE75" t="s">
        <v>30</v>
      </c>
      <c r="AF75" t="s">
        <v>31</v>
      </c>
      <c r="AH75" t="s">
        <v>33</v>
      </c>
      <c r="AJ75" t="s">
        <v>775</v>
      </c>
      <c r="AK75">
        <f>COUNTA(Table13[[#This Row],[DATA]:[Complements]])</f>
        <v>2</v>
      </c>
      <c r="AL75">
        <f>COUNTA(Table13[[#This Row],[Gender]:[Legal]])</f>
        <v>3</v>
      </c>
      <c r="AM75">
        <f>Table13[[#This Row],[Count Aceleradores]]+Table13[[#This Row],[Count T&amp;T]]</f>
        <v>5</v>
      </c>
    </row>
    <row r="76" spans="1:39">
      <c r="A76" t="s">
        <v>39</v>
      </c>
      <c r="B76" t="s">
        <v>40</v>
      </c>
      <c r="C76" t="s">
        <v>149</v>
      </c>
      <c r="D76" s="3" t="s">
        <v>107</v>
      </c>
      <c r="E76" s="3" t="s">
        <v>125</v>
      </c>
      <c r="F76" t="s">
        <v>44</v>
      </c>
      <c r="G76" t="s">
        <v>776</v>
      </c>
      <c r="H76" t="s">
        <v>777</v>
      </c>
      <c r="I76">
        <v>3</v>
      </c>
      <c r="J76" s="4" t="s">
        <v>111</v>
      </c>
      <c r="K76" t="s">
        <v>164</v>
      </c>
      <c r="L76">
        <v>2024</v>
      </c>
      <c r="N76" t="s">
        <v>49</v>
      </c>
      <c r="O76" t="s">
        <v>50</v>
      </c>
      <c r="P76" t="s">
        <v>113</v>
      </c>
      <c r="Q76" t="s">
        <v>778</v>
      </c>
      <c r="R76">
        <v>18302</v>
      </c>
      <c r="S76" t="s">
        <v>53</v>
      </c>
      <c r="T76" t="s">
        <v>53</v>
      </c>
      <c r="U76" t="s">
        <v>49</v>
      </c>
      <c r="V76" t="s">
        <v>54</v>
      </c>
      <c r="W76" t="s">
        <v>166</v>
      </c>
      <c r="X76" t="s">
        <v>167</v>
      </c>
      <c r="Y76" t="s">
        <v>49</v>
      </c>
      <c r="Z76">
        <v>0</v>
      </c>
      <c r="AE76" t="s">
        <v>30</v>
      </c>
      <c r="AF76" t="s">
        <v>31</v>
      </c>
      <c r="AG76" t="s">
        <v>32</v>
      </c>
      <c r="AJ76" t="s">
        <v>640</v>
      </c>
      <c r="AK76">
        <f>COUNTA(Table13[[#This Row],[DATA]:[Complements]])</f>
        <v>0</v>
      </c>
      <c r="AL76">
        <f>COUNTA(Table13[[#This Row],[Gender]:[Legal]])</f>
        <v>3</v>
      </c>
      <c r="AM76">
        <f>Table13[[#This Row],[Count Aceleradores]]+Table13[[#This Row],[Count T&amp;T]]</f>
        <v>3</v>
      </c>
    </row>
    <row r="77" spans="1:39" hidden="1">
      <c r="A77" t="s">
        <v>39</v>
      </c>
      <c r="B77" t="s">
        <v>40</v>
      </c>
      <c r="C77" t="s">
        <v>149</v>
      </c>
      <c r="D77" t="s">
        <v>59</v>
      </c>
      <c r="E77" t="s">
        <v>60</v>
      </c>
      <c r="F77" t="s">
        <v>44</v>
      </c>
      <c r="G77" s="6" t="s">
        <v>180</v>
      </c>
      <c r="H77" t="s">
        <v>181</v>
      </c>
      <c r="I77">
        <v>2</v>
      </c>
      <c r="J77" t="s">
        <v>63</v>
      </c>
      <c r="K77" t="s">
        <v>153</v>
      </c>
      <c r="L77">
        <v>2025</v>
      </c>
      <c r="N77" t="s">
        <v>49</v>
      </c>
      <c r="O77" t="s">
        <v>50</v>
      </c>
      <c r="P77" t="s">
        <v>182</v>
      </c>
      <c r="Q77" t="s">
        <v>183</v>
      </c>
      <c r="R77">
        <v>18292</v>
      </c>
      <c r="S77" t="s">
        <v>53</v>
      </c>
      <c r="T77" t="s">
        <v>53</v>
      </c>
      <c r="U77" t="s">
        <v>49</v>
      </c>
      <c r="V77" t="s">
        <v>54</v>
      </c>
      <c r="W77" t="s">
        <v>49</v>
      </c>
      <c r="X77" t="s">
        <v>49</v>
      </c>
      <c r="Y77" t="s">
        <v>49</v>
      </c>
      <c r="Z77">
        <v>0</v>
      </c>
      <c r="AA77" t="s">
        <v>55</v>
      </c>
      <c r="AD77" t="s">
        <v>29</v>
      </c>
      <c r="AE77" t="s">
        <v>30</v>
      </c>
      <c r="AG77" t="s">
        <v>32</v>
      </c>
      <c r="AJ77" t="s">
        <v>184</v>
      </c>
      <c r="AK77">
        <f>COUNTA(Table13[[#This Row],[DATA]:[Complements]])</f>
        <v>2</v>
      </c>
      <c r="AL77">
        <f>COUNTA(Table13[[#This Row],[Gender]:[Legal]])</f>
        <v>2</v>
      </c>
      <c r="AM77">
        <f>Table13[[#This Row],[Count Aceleradores]]+Table13[[#This Row],[Count T&amp;T]]</f>
        <v>4</v>
      </c>
    </row>
    <row r="78" spans="1:39">
      <c r="A78" t="s">
        <v>39</v>
      </c>
      <c r="B78" t="s">
        <v>40</v>
      </c>
      <c r="C78" t="s">
        <v>149</v>
      </c>
      <c r="D78" t="s">
        <v>59</v>
      </c>
      <c r="E78" t="s">
        <v>95</v>
      </c>
      <c r="F78" t="s">
        <v>44</v>
      </c>
      <c r="G78" t="s">
        <v>779</v>
      </c>
      <c r="H78" t="s">
        <v>780</v>
      </c>
      <c r="I78">
        <v>6</v>
      </c>
      <c r="J78" t="s">
        <v>63</v>
      </c>
      <c r="K78" t="s">
        <v>772</v>
      </c>
      <c r="L78">
        <v>2025</v>
      </c>
      <c r="N78" t="s">
        <v>49</v>
      </c>
      <c r="O78" t="s">
        <v>50</v>
      </c>
      <c r="P78" t="s">
        <v>781</v>
      </c>
      <c r="Q78" t="s">
        <v>160</v>
      </c>
      <c r="R78">
        <v>18296</v>
      </c>
      <c r="S78" t="s">
        <v>53</v>
      </c>
      <c r="T78" t="s">
        <v>53</v>
      </c>
      <c r="U78" t="s">
        <v>49</v>
      </c>
      <c r="V78" t="s">
        <v>54</v>
      </c>
      <c r="W78" t="s">
        <v>782</v>
      </c>
      <c r="X78" t="s">
        <v>94</v>
      </c>
      <c r="Y78" t="s">
        <v>49</v>
      </c>
      <c r="Z78">
        <v>0</v>
      </c>
      <c r="AA78" t="s">
        <v>55</v>
      </c>
      <c r="AC78" t="s">
        <v>28</v>
      </c>
      <c r="AD78" t="s">
        <v>29</v>
      </c>
      <c r="AE78" t="s">
        <v>30</v>
      </c>
      <c r="AF78" t="s">
        <v>31</v>
      </c>
      <c r="AG78" t="s">
        <v>32</v>
      </c>
      <c r="AH78" t="s">
        <v>33</v>
      </c>
      <c r="AJ78" t="s">
        <v>383</v>
      </c>
      <c r="AK78">
        <f>COUNTA(Table13[[#This Row],[DATA]:[Complements]])</f>
        <v>3</v>
      </c>
      <c r="AL78">
        <f>COUNTA(Table13[[#This Row],[Gender]:[Legal]])</f>
        <v>4</v>
      </c>
      <c r="AM78">
        <f>Table13[[#This Row],[Count Aceleradores]]+Table13[[#This Row],[Count T&amp;T]]</f>
        <v>7</v>
      </c>
    </row>
    <row r="79" spans="1:39" hidden="1">
      <c r="A79" t="s">
        <v>39</v>
      </c>
      <c r="B79" t="s">
        <v>40</v>
      </c>
      <c r="C79" t="s">
        <v>149</v>
      </c>
      <c r="D79" t="s">
        <v>59</v>
      </c>
      <c r="E79" t="s">
        <v>185</v>
      </c>
      <c r="F79" t="s">
        <v>44</v>
      </c>
      <c r="G79" s="6" t="s">
        <v>186</v>
      </c>
      <c r="H79" t="s">
        <v>187</v>
      </c>
      <c r="I79">
        <v>1</v>
      </c>
      <c r="J79" t="s">
        <v>63</v>
      </c>
      <c r="K79" t="s">
        <v>153</v>
      </c>
      <c r="L79">
        <v>2025</v>
      </c>
      <c r="N79" t="s">
        <v>49</v>
      </c>
      <c r="O79" t="s">
        <v>50</v>
      </c>
      <c r="P79" t="s">
        <v>188</v>
      </c>
      <c r="Q79" t="s">
        <v>189</v>
      </c>
      <c r="R79">
        <v>18300</v>
      </c>
      <c r="S79" t="s">
        <v>53</v>
      </c>
      <c r="T79" t="s">
        <v>53</v>
      </c>
      <c r="U79" t="s">
        <v>49</v>
      </c>
      <c r="V79" t="s">
        <v>54</v>
      </c>
      <c r="W79" t="s">
        <v>49</v>
      </c>
      <c r="X79" t="s">
        <v>94</v>
      </c>
      <c r="Y79" t="s">
        <v>49</v>
      </c>
      <c r="Z79">
        <v>0</v>
      </c>
      <c r="AD79" t="s">
        <v>29</v>
      </c>
      <c r="AE79" t="s">
        <v>30</v>
      </c>
      <c r="AG79" t="s">
        <v>32</v>
      </c>
      <c r="AJ79" t="s">
        <v>190</v>
      </c>
      <c r="AK79">
        <f>COUNTA(Table13[[#This Row],[DATA]:[Complements]])</f>
        <v>1</v>
      </c>
      <c r="AL79">
        <f>COUNTA(Table13[[#This Row],[Gender]:[Legal]])</f>
        <v>2</v>
      </c>
      <c r="AM79">
        <f>Table13[[#This Row],[Count Aceleradores]]+Table13[[#This Row],[Count T&amp;T]]</f>
        <v>3</v>
      </c>
    </row>
    <row r="80" spans="1:39">
      <c r="A80" t="s">
        <v>39</v>
      </c>
      <c r="B80" t="s">
        <v>40</v>
      </c>
      <c r="C80" t="s">
        <v>783</v>
      </c>
      <c r="D80" t="s">
        <v>42</v>
      </c>
      <c r="E80" t="s">
        <v>43</v>
      </c>
      <c r="F80" t="s">
        <v>44</v>
      </c>
      <c r="G80" t="s">
        <v>784</v>
      </c>
      <c r="H80" t="s">
        <v>785</v>
      </c>
      <c r="I80">
        <v>7</v>
      </c>
      <c r="J80" t="s">
        <v>47</v>
      </c>
      <c r="K80" t="s">
        <v>786</v>
      </c>
      <c r="L80">
        <v>2025</v>
      </c>
      <c r="N80" t="s">
        <v>49</v>
      </c>
      <c r="O80" t="s">
        <v>50</v>
      </c>
      <c r="P80" t="s">
        <v>787</v>
      </c>
      <c r="Q80" t="s">
        <v>788</v>
      </c>
      <c r="R80">
        <v>18793</v>
      </c>
      <c r="S80" t="s">
        <v>53</v>
      </c>
      <c r="T80" t="s">
        <v>53</v>
      </c>
      <c r="U80" t="s">
        <v>49</v>
      </c>
      <c r="V80" t="s">
        <v>115</v>
      </c>
      <c r="W80" t="s">
        <v>49</v>
      </c>
      <c r="X80" t="s">
        <v>49</v>
      </c>
      <c r="Y80" t="s">
        <v>49</v>
      </c>
      <c r="Z80">
        <v>0</v>
      </c>
      <c r="AK80">
        <f>COUNTA(Table13[[#This Row],[DATA]:[Complements]])</f>
        <v>0</v>
      </c>
      <c r="AL80">
        <f>COUNTA(Table13[[#This Row],[Gender]:[Legal]])</f>
        <v>0</v>
      </c>
      <c r="AM80">
        <f>Table13[[#This Row],[Count Aceleradores]]+Table13[[#This Row],[Count T&amp;T]]</f>
        <v>0</v>
      </c>
    </row>
    <row r="81" spans="1:39">
      <c r="A81" t="s">
        <v>39</v>
      </c>
      <c r="B81" t="s">
        <v>40</v>
      </c>
      <c r="C81" t="s">
        <v>783</v>
      </c>
      <c r="D81" t="s">
        <v>85</v>
      </c>
      <c r="E81" t="s">
        <v>172</v>
      </c>
      <c r="F81" t="s">
        <v>44</v>
      </c>
      <c r="G81" t="s">
        <v>789</v>
      </c>
      <c r="H81" t="s">
        <v>790</v>
      </c>
      <c r="I81">
        <v>11</v>
      </c>
      <c r="J81" t="s">
        <v>89</v>
      </c>
      <c r="K81" t="s">
        <v>786</v>
      </c>
      <c r="L81">
        <v>2025</v>
      </c>
      <c r="N81" t="s">
        <v>49</v>
      </c>
      <c r="O81" t="s">
        <v>50</v>
      </c>
      <c r="P81" t="s">
        <v>791</v>
      </c>
      <c r="Q81" t="s">
        <v>792</v>
      </c>
      <c r="R81">
        <v>18792</v>
      </c>
      <c r="S81" t="s">
        <v>53</v>
      </c>
      <c r="T81" t="s">
        <v>53</v>
      </c>
      <c r="U81" t="s">
        <v>49</v>
      </c>
      <c r="V81" t="s">
        <v>115</v>
      </c>
      <c r="W81" t="s">
        <v>49</v>
      </c>
      <c r="X81" t="s">
        <v>49</v>
      </c>
      <c r="Y81" t="s">
        <v>49</v>
      </c>
      <c r="Z81">
        <v>0</v>
      </c>
      <c r="AK81">
        <f>COUNTA(Table13[[#This Row],[DATA]:[Complements]])</f>
        <v>0</v>
      </c>
      <c r="AL81">
        <f>COUNTA(Table13[[#This Row],[Gender]:[Legal]])</f>
        <v>0</v>
      </c>
      <c r="AM81">
        <f>Table13[[#This Row],[Count Aceleradores]]+Table13[[#This Row],[Count T&amp;T]]</f>
        <v>0</v>
      </c>
    </row>
    <row r="82" spans="1:39">
      <c r="A82" t="s">
        <v>39</v>
      </c>
      <c r="B82" t="s">
        <v>40</v>
      </c>
      <c r="C82" t="s">
        <v>783</v>
      </c>
      <c r="D82" t="s">
        <v>59</v>
      </c>
      <c r="E82" t="s">
        <v>185</v>
      </c>
      <c r="F82" t="s">
        <v>44</v>
      </c>
      <c r="G82" t="s">
        <v>793</v>
      </c>
      <c r="H82" t="s">
        <v>794</v>
      </c>
      <c r="I82">
        <v>4</v>
      </c>
      <c r="J82" t="s">
        <v>63</v>
      </c>
      <c r="K82" t="s">
        <v>786</v>
      </c>
      <c r="L82">
        <v>2025</v>
      </c>
      <c r="N82" t="s">
        <v>49</v>
      </c>
      <c r="O82" t="s">
        <v>50</v>
      </c>
      <c r="P82" t="s">
        <v>795</v>
      </c>
      <c r="Q82" t="s">
        <v>796</v>
      </c>
      <c r="R82">
        <v>18791</v>
      </c>
      <c r="S82" t="s">
        <v>53</v>
      </c>
      <c r="T82" t="s">
        <v>53</v>
      </c>
      <c r="U82" t="s">
        <v>49</v>
      </c>
      <c r="V82" t="s">
        <v>54</v>
      </c>
      <c r="W82" t="s">
        <v>49</v>
      </c>
      <c r="X82" t="s">
        <v>49</v>
      </c>
      <c r="Y82" t="s">
        <v>49</v>
      </c>
      <c r="Z82">
        <v>0</v>
      </c>
      <c r="AK82">
        <f>COUNTA(Table13[[#This Row],[DATA]:[Complements]])</f>
        <v>0</v>
      </c>
      <c r="AL82">
        <f>COUNTA(Table13[[#This Row],[Gender]:[Legal]])</f>
        <v>0</v>
      </c>
      <c r="AM82">
        <f>Table13[[#This Row],[Count Aceleradores]]+Table13[[#This Row],[Count T&amp;T]]</f>
        <v>0</v>
      </c>
    </row>
    <row r="83" spans="1:39" ht="75">
      <c r="A83" t="s">
        <v>39</v>
      </c>
      <c r="B83" t="s">
        <v>40</v>
      </c>
      <c r="C83" t="s">
        <v>191</v>
      </c>
      <c r="D83" t="s">
        <v>42</v>
      </c>
      <c r="E83" t="s">
        <v>226</v>
      </c>
      <c r="F83" t="s">
        <v>44</v>
      </c>
      <c r="G83" s="5" t="s">
        <v>797</v>
      </c>
      <c r="H83" t="s">
        <v>798</v>
      </c>
      <c r="I83">
        <v>3</v>
      </c>
      <c r="J83" t="s">
        <v>47</v>
      </c>
      <c r="K83" t="s">
        <v>205</v>
      </c>
      <c r="L83">
        <v>2025</v>
      </c>
      <c r="N83" t="s">
        <v>49</v>
      </c>
      <c r="O83" t="s">
        <v>50</v>
      </c>
      <c r="P83" t="s">
        <v>414</v>
      </c>
      <c r="Q83" t="s">
        <v>666</v>
      </c>
      <c r="R83">
        <v>19207</v>
      </c>
      <c r="S83" t="s">
        <v>53</v>
      </c>
      <c r="T83" t="s">
        <v>53</v>
      </c>
      <c r="U83" t="s">
        <v>49</v>
      </c>
      <c r="V83" t="s">
        <v>54</v>
      </c>
      <c r="W83" t="s">
        <v>799</v>
      </c>
      <c r="X83" t="s">
        <v>49</v>
      </c>
      <c r="Y83" t="s">
        <v>49</v>
      </c>
      <c r="Z83">
        <v>0</v>
      </c>
      <c r="AC83" t="s">
        <v>28</v>
      </c>
      <c r="AJ83" t="s">
        <v>28</v>
      </c>
      <c r="AK83">
        <f>COUNTA(Table13[[#This Row],[DATA]:[Complements]])</f>
        <v>1</v>
      </c>
      <c r="AL83">
        <f>COUNTA(Table13[[#This Row],[Gender]:[Legal]])</f>
        <v>0</v>
      </c>
      <c r="AM83">
        <f>Table13[[#This Row],[Count Aceleradores]]+Table13[[#This Row],[Count T&amp;T]]</f>
        <v>1</v>
      </c>
    </row>
    <row r="84" spans="1:39" ht="19.5" hidden="1" customHeight="1">
      <c r="A84" t="s">
        <v>39</v>
      </c>
      <c r="B84" t="s">
        <v>40</v>
      </c>
      <c r="C84" t="s">
        <v>191</v>
      </c>
      <c r="D84" t="s">
        <v>42</v>
      </c>
      <c r="E84" t="s">
        <v>150</v>
      </c>
      <c r="F84" t="s">
        <v>44</v>
      </c>
      <c r="G84" s="7" t="s">
        <v>192</v>
      </c>
      <c r="H84" t="s">
        <v>193</v>
      </c>
      <c r="I84">
        <v>4</v>
      </c>
      <c r="J84" t="s">
        <v>47</v>
      </c>
      <c r="K84" t="s">
        <v>49</v>
      </c>
      <c r="L84">
        <v>2025</v>
      </c>
      <c r="N84" t="s">
        <v>49</v>
      </c>
      <c r="O84" t="s">
        <v>50</v>
      </c>
      <c r="P84" t="s">
        <v>194</v>
      </c>
      <c r="Q84" t="s">
        <v>195</v>
      </c>
      <c r="R84">
        <v>19211</v>
      </c>
      <c r="S84" t="s">
        <v>53</v>
      </c>
      <c r="T84" t="s">
        <v>53</v>
      </c>
      <c r="U84" t="s">
        <v>49</v>
      </c>
      <c r="V84" t="s">
        <v>54</v>
      </c>
      <c r="W84" t="s">
        <v>196</v>
      </c>
      <c r="X84" t="s">
        <v>94</v>
      </c>
      <c r="Y84" t="s">
        <v>49</v>
      </c>
      <c r="Z84">
        <v>0</v>
      </c>
      <c r="AA84" t="s">
        <v>55</v>
      </c>
      <c r="AD84" t="s">
        <v>29</v>
      </c>
      <c r="AJ84" t="s">
        <v>197</v>
      </c>
      <c r="AK84">
        <f>COUNTA(Table13[[#This Row],[DATA]:[Complements]])</f>
        <v>2</v>
      </c>
      <c r="AL84">
        <f>COUNTA(Table13[[#This Row],[Gender]:[Legal]])</f>
        <v>0</v>
      </c>
      <c r="AM84">
        <f>Table13[[#This Row],[Count Aceleradores]]+Table13[[#This Row],[Count T&amp;T]]</f>
        <v>2</v>
      </c>
    </row>
    <row r="85" spans="1:39" ht="90">
      <c r="A85" t="s">
        <v>39</v>
      </c>
      <c r="B85" t="s">
        <v>40</v>
      </c>
      <c r="C85" t="s">
        <v>191</v>
      </c>
      <c r="D85" t="s">
        <v>107</v>
      </c>
      <c r="E85" t="s">
        <v>108</v>
      </c>
      <c r="F85" t="s">
        <v>44</v>
      </c>
      <c r="G85" s="5" t="s">
        <v>800</v>
      </c>
      <c r="H85" t="s">
        <v>801</v>
      </c>
      <c r="I85">
        <v>5</v>
      </c>
      <c r="J85" t="s">
        <v>111</v>
      </c>
      <c r="K85" t="s">
        <v>200</v>
      </c>
      <c r="L85">
        <v>2025</v>
      </c>
      <c r="N85" t="s">
        <v>49</v>
      </c>
      <c r="O85" t="s">
        <v>50</v>
      </c>
      <c r="P85" t="s">
        <v>587</v>
      </c>
      <c r="Q85" t="s">
        <v>676</v>
      </c>
      <c r="R85">
        <v>19204</v>
      </c>
      <c r="S85" t="s">
        <v>53</v>
      </c>
      <c r="T85" t="s">
        <v>53</v>
      </c>
      <c r="U85" t="s">
        <v>49</v>
      </c>
      <c r="V85" t="s">
        <v>115</v>
      </c>
      <c r="W85" t="s">
        <v>49</v>
      </c>
      <c r="X85" t="s">
        <v>49</v>
      </c>
      <c r="Y85" t="s">
        <v>49</v>
      </c>
      <c r="Z85">
        <v>0</v>
      </c>
      <c r="AA85" t="s">
        <v>55</v>
      </c>
      <c r="AE85" t="s">
        <v>30</v>
      </c>
      <c r="AF85" t="s">
        <v>31</v>
      </c>
      <c r="AG85" t="s">
        <v>32</v>
      </c>
      <c r="AJ85" t="s">
        <v>802</v>
      </c>
      <c r="AK85">
        <f>COUNTA(Table13[[#This Row],[DATA]:[Complements]])</f>
        <v>1</v>
      </c>
      <c r="AL85">
        <f>COUNTA(Table13[[#This Row],[Gender]:[Legal]])</f>
        <v>3</v>
      </c>
      <c r="AM85">
        <f>Table13[[#This Row],[Count Aceleradores]]+Table13[[#This Row],[Count T&amp;T]]</f>
        <v>4</v>
      </c>
    </row>
    <row r="86" spans="1:39">
      <c r="A86" t="s">
        <v>39</v>
      </c>
      <c r="B86" t="s">
        <v>40</v>
      </c>
      <c r="C86" t="s">
        <v>191</v>
      </c>
      <c r="D86" t="s">
        <v>85</v>
      </c>
      <c r="E86" t="s">
        <v>172</v>
      </c>
      <c r="F86" t="s">
        <v>44</v>
      </c>
      <c r="G86" t="s">
        <v>803</v>
      </c>
      <c r="H86" t="s">
        <v>804</v>
      </c>
      <c r="I86">
        <v>2</v>
      </c>
      <c r="J86" t="s">
        <v>89</v>
      </c>
      <c r="K86" t="s">
        <v>805</v>
      </c>
      <c r="L86">
        <v>2025</v>
      </c>
      <c r="N86" t="s">
        <v>49</v>
      </c>
      <c r="O86" t="s">
        <v>50</v>
      </c>
      <c r="P86" t="s">
        <v>360</v>
      </c>
      <c r="Q86" t="s">
        <v>806</v>
      </c>
      <c r="R86">
        <v>19208</v>
      </c>
      <c r="S86" t="s">
        <v>53</v>
      </c>
      <c r="T86" t="s">
        <v>53</v>
      </c>
      <c r="U86" t="s">
        <v>49</v>
      </c>
      <c r="V86" t="s">
        <v>54</v>
      </c>
      <c r="W86" t="s">
        <v>807</v>
      </c>
      <c r="X86" t="s">
        <v>49</v>
      </c>
      <c r="Y86" t="s">
        <v>49</v>
      </c>
      <c r="Z86">
        <v>0</v>
      </c>
      <c r="AA86" t="s">
        <v>55</v>
      </c>
      <c r="AE86" t="s">
        <v>30</v>
      </c>
      <c r="AG86" t="s">
        <v>32</v>
      </c>
      <c r="AH86" t="s">
        <v>33</v>
      </c>
      <c r="AJ86" t="s">
        <v>808</v>
      </c>
      <c r="AK86">
        <f>COUNTA(Table13[[#This Row],[DATA]:[Complements]])</f>
        <v>1</v>
      </c>
      <c r="AL86">
        <f>COUNTA(Table13[[#This Row],[Gender]:[Legal]])</f>
        <v>3</v>
      </c>
      <c r="AM86">
        <f>Table13[[#This Row],[Count Aceleradores]]+Table13[[#This Row],[Count T&amp;T]]</f>
        <v>4</v>
      </c>
    </row>
    <row r="87" spans="1:39">
      <c r="A87" t="s">
        <v>39</v>
      </c>
      <c r="B87" t="s">
        <v>40</v>
      </c>
      <c r="C87" t="s">
        <v>191</v>
      </c>
      <c r="D87" t="s">
        <v>85</v>
      </c>
      <c r="E87" t="s">
        <v>172</v>
      </c>
      <c r="F87" t="s">
        <v>44</v>
      </c>
      <c r="G87" t="s">
        <v>803</v>
      </c>
      <c r="H87" t="s">
        <v>809</v>
      </c>
      <c r="I87">
        <v>2</v>
      </c>
      <c r="J87" t="s">
        <v>89</v>
      </c>
      <c r="K87" t="s">
        <v>810</v>
      </c>
      <c r="L87">
        <v>2024</v>
      </c>
      <c r="N87" t="s">
        <v>49</v>
      </c>
      <c r="O87" t="s">
        <v>50</v>
      </c>
      <c r="P87" t="s">
        <v>402</v>
      </c>
      <c r="Q87" t="s">
        <v>696</v>
      </c>
      <c r="R87">
        <v>19209</v>
      </c>
      <c r="S87" t="s">
        <v>53</v>
      </c>
      <c r="T87" t="s">
        <v>53</v>
      </c>
      <c r="U87" t="s">
        <v>49</v>
      </c>
      <c r="V87" t="s">
        <v>54</v>
      </c>
      <c r="W87" t="s">
        <v>807</v>
      </c>
      <c r="X87" t="s">
        <v>49</v>
      </c>
      <c r="Y87" t="s">
        <v>49</v>
      </c>
      <c r="Z87">
        <v>0</v>
      </c>
      <c r="AA87" t="s">
        <v>55</v>
      </c>
      <c r="AE87" t="s">
        <v>30</v>
      </c>
      <c r="AG87" t="s">
        <v>32</v>
      </c>
      <c r="AH87" t="s">
        <v>33</v>
      </c>
      <c r="AJ87" t="s">
        <v>808</v>
      </c>
      <c r="AK87">
        <f>COUNTA(Table13[[#This Row],[DATA]:[Complements]])</f>
        <v>1</v>
      </c>
      <c r="AL87">
        <f>COUNTA(Table13[[#This Row],[Gender]:[Legal]])</f>
        <v>3</v>
      </c>
      <c r="AM87">
        <f>Table13[[#This Row],[Count Aceleradores]]+Table13[[#This Row],[Count T&amp;T]]</f>
        <v>4</v>
      </c>
    </row>
    <row r="88" spans="1:39">
      <c r="A88" t="s">
        <v>39</v>
      </c>
      <c r="B88" t="s">
        <v>40</v>
      </c>
      <c r="C88" t="s">
        <v>191</v>
      </c>
      <c r="D88" t="s">
        <v>85</v>
      </c>
      <c r="E88" t="s">
        <v>172</v>
      </c>
      <c r="F88" t="s">
        <v>44</v>
      </c>
      <c r="G88" t="s">
        <v>811</v>
      </c>
      <c r="H88" t="s">
        <v>812</v>
      </c>
      <c r="I88">
        <v>3</v>
      </c>
      <c r="J88" t="s">
        <v>89</v>
      </c>
      <c r="K88" t="s">
        <v>810</v>
      </c>
      <c r="L88">
        <v>2025</v>
      </c>
      <c r="N88" t="s">
        <v>49</v>
      </c>
      <c r="O88" t="s">
        <v>50</v>
      </c>
      <c r="P88" t="s">
        <v>813</v>
      </c>
      <c r="Q88" t="s">
        <v>806</v>
      </c>
      <c r="R88">
        <v>19210</v>
      </c>
      <c r="S88" t="s">
        <v>53</v>
      </c>
      <c r="T88" t="s">
        <v>53</v>
      </c>
      <c r="U88" t="s">
        <v>49</v>
      </c>
      <c r="V88" t="s">
        <v>54</v>
      </c>
      <c r="W88" t="s">
        <v>807</v>
      </c>
      <c r="X88" t="s">
        <v>49</v>
      </c>
      <c r="Y88" t="s">
        <v>49</v>
      </c>
      <c r="Z88">
        <v>0</v>
      </c>
      <c r="AA88" t="s">
        <v>55</v>
      </c>
      <c r="AE88" t="s">
        <v>30</v>
      </c>
      <c r="AF88" t="s">
        <v>31</v>
      </c>
      <c r="AG88" t="s">
        <v>32</v>
      </c>
      <c r="AH88" t="s">
        <v>33</v>
      </c>
      <c r="AJ88" t="s">
        <v>814</v>
      </c>
      <c r="AK88">
        <f>COUNTA(Table13[[#This Row],[DATA]:[Complements]])</f>
        <v>1</v>
      </c>
      <c r="AL88">
        <f>COUNTA(Table13[[#This Row],[Gender]:[Legal]])</f>
        <v>4</v>
      </c>
      <c r="AM88">
        <f>Table13[[#This Row],[Count Aceleradores]]+Table13[[#This Row],[Count T&amp;T]]</f>
        <v>5</v>
      </c>
    </row>
    <row r="89" spans="1:39" ht="17.25" hidden="1" customHeight="1">
      <c r="A89" t="s">
        <v>39</v>
      </c>
      <c r="B89" t="s">
        <v>40</v>
      </c>
      <c r="C89" t="s">
        <v>191</v>
      </c>
      <c r="D89" t="s">
        <v>85</v>
      </c>
      <c r="E89" t="s">
        <v>135</v>
      </c>
      <c r="F89" t="s">
        <v>44</v>
      </c>
      <c r="G89" s="7" t="s">
        <v>198</v>
      </c>
      <c r="H89" t="s">
        <v>199</v>
      </c>
      <c r="I89">
        <v>3</v>
      </c>
      <c r="J89" s="3" t="s">
        <v>89</v>
      </c>
      <c r="K89" t="s">
        <v>200</v>
      </c>
      <c r="L89">
        <v>2025</v>
      </c>
      <c r="N89" t="s">
        <v>49</v>
      </c>
      <c r="O89" t="s">
        <v>50</v>
      </c>
      <c r="P89" t="s">
        <v>122</v>
      </c>
      <c r="Q89" t="s">
        <v>201</v>
      </c>
      <c r="R89">
        <v>19205</v>
      </c>
      <c r="S89" t="s">
        <v>53</v>
      </c>
      <c r="T89" t="s">
        <v>53</v>
      </c>
      <c r="U89" t="s">
        <v>49</v>
      </c>
      <c r="V89" t="s">
        <v>115</v>
      </c>
      <c r="W89" t="s">
        <v>49</v>
      </c>
      <c r="X89" t="s">
        <v>49</v>
      </c>
      <c r="Y89" t="s">
        <v>49</v>
      </c>
      <c r="Z89">
        <v>0</v>
      </c>
      <c r="AA89" t="s">
        <v>55</v>
      </c>
      <c r="AC89" t="s">
        <v>28</v>
      </c>
      <c r="AD89" t="s">
        <v>29</v>
      </c>
      <c r="AI89" t="s">
        <v>34</v>
      </c>
      <c r="AJ89" t="s">
        <v>202</v>
      </c>
      <c r="AK89">
        <f>COUNTA(Table13[[#This Row],[DATA]:[Complements]])</f>
        <v>3</v>
      </c>
      <c r="AL89">
        <f>COUNTA(Table13[[#This Row],[Gender]:[Legal]])</f>
        <v>1</v>
      </c>
      <c r="AM89">
        <f>Table13[[#This Row],[Count Aceleradores]]+Table13[[#This Row],[Count T&amp;T]]</f>
        <v>4</v>
      </c>
    </row>
    <row r="90" spans="1:39" ht="22.5" customHeight="1">
      <c r="A90" t="s">
        <v>39</v>
      </c>
      <c r="B90" t="s">
        <v>40</v>
      </c>
      <c r="C90" t="s">
        <v>191</v>
      </c>
      <c r="D90" t="s">
        <v>59</v>
      </c>
      <c r="E90" t="s">
        <v>68</v>
      </c>
      <c r="F90" t="s">
        <v>44</v>
      </c>
      <c r="G90" s="11" t="s">
        <v>815</v>
      </c>
      <c r="H90" t="s">
        <v>816</v>
      </c>
      <c r="I90">
        <v>8</v>
      </c>
      <c r="J90" s="3" t="s">
        <v>63</v>
      </c>
      <c r="K90" t="s">
        <v>817</v>
      </c>
      <c r="L90">
        <v>2025</v>
      </c>
      <c r="N90" t="s">
        <v>49</v>
      </c>
      <c r="O90" t="s">
        <v>50</v>
      </c>
      <c r="P90" t="s">
        <v>145</v>
      </c>
      <c r="Q90" t="s">
        <v>644</v>
      </c>
      <c r="R90">
        <v>19203</v>
      </c>
      <c r="S90" t="s">
        <v>53</v>
      </c>
      <c r="T90" t="s">
        <v>53</v>
      </c>
      <c r="U90" t="s">
        <v>49</v>
      </c>
      <c r="V90" t="s">
        <v>54</v>
      </c>
      <c r="W90" t="s">
        <v>818</v>
      </c>
      <c r="X90" t="s">
        <v>167</v>
      </c>
      <c r="Y90" t="s">
        <v>49</v>
      </c>
      <c r="Z90">
        <v>0</v>
      </c>
      <c r="AD90" t="s">
        <v>29</v>
      </c>
      <c r="AE90" t="s">
        <v>30</v>
      </c>
      <c r="AG90" t="s">
        <v>32</v>
      </c>
      <c r="AH90" t="s">
        <v>33</v>
      </c>
      <c r="AJ90" t="s">
        <v>819</v>
      </c>
      <c r="AK90">
        <f>COUNTA(Table13[[#This Row],[DATA]:[Complements]])</f>
        <v>1</v>
      </c>
      <c r="AL90">
        <f>COUNTA(Table13[[#This Row],[Gender]:[Legal]])</f>
        <v>3</v>
      </c>
      <c r="AM90">
        <f>Table13[[#This Row],[Count Aceleradores]]+Table13[[#This Row],[Count T&amp;T]]</f>
        <v>4</v>
      </c>
    </row>
    <row r="91" spans="1:39" ht="90" hidden="1">
      <c r="A91" t="s">
        <v>39</v>
      </c>
      <c r="B91" t="s">
        <v>40</v>
      </c>
      <c r="C91" t="s">
        <v>191</v>
      </c>
      <c r="D91" t="s">
        <v>59</v>
      </c>
      <c r="E91" t="s">
        <v>185</v>
      </c>
      <c r="F91" t="s">
        <v>44</v>
      </c>
      <c r="G91" s="7" t="s">
        <v>203</v>
      </c>
      <c r="H91" t="s">
        <v>204</v>
      </c>
      <c r="I91">
        <v>5</v>
      </c>
      <c r="J91" t="s">
        <v>63</v>
      </c>
      <c r="K91" t="s">
        <v>205</v>
      </c>
      <c r="L91">
        <v>2025</v>
      </c>
      <c r="N91" t="s">
        <v>49</v>
      </c>
      <c r="O91" t="s">
        <v>50</v>
      </c>
      <c r="P91" t="s">
        <v>206</v>
      </c>
      <c r="Q91" t="s">
        <v>207</v>
      </c>
      <c r="R91">
        <v>19206</v>
      </c>
      <c r="S91" t="s">
        <v>53</v>
      </c>
      <c r="T91" t="s">
        <v>53</v>
      </c>
      <c r="U91" t="s">
        <v>49</v>
      </c>
      <c r="V91" t="s">
        <v>54</v>
      </c>
      <c r="W91" t="s">
        <v>49</v>
      </c>
      <c r="X91" t="s">
        <v>49</v>
      </c>
      <c r="Y91" t="s">
        <v>49</v>
      </c>
      <c r="Z91">
        <v>0</v>
      </c>
      <c r="AC91" t="s">
        <v>28</v>
      </c>
      <c r="AF91" t="s">
        <v>31</v>
      </c>
      <c r="AG91" t="s">
        <v>32</v>
      </c>
      <c r="AJ91" t="s">
        <v>208</v>
      </c>
      <c r="AK91">
        <f>COUNTA(Table13[[#This Row],[DATA]:[Complements]])</f>
        <v>1</v>
      </c>
      <c r="AL91">
        <f>COUNTA(Table13[[#This Row],[Gender]:[Legal]])</f>
        <v>2</v>
      </c>
      <c r="AM91">
        <f>Table13[[#This Row],[Count Aceleradores]]+Table13[[#This Row],[Count T&amp;T]]</f>
        <v>3</v>
      </c>
    </row>
    <row r="92" spans="1:39" hidden="1">
      <c r="A92" t="s">
        <v>209</v>
      </c>
      <c r="B92" t="s">
        <v>210</v>
      </c>
      <c r="C92" t="s">
        <v>211</v>
      </c>
      <c r="D92" t="s">
        <v>42</v>
      </c>
      <c r="E92" t="s">
        <v>212</v>
      </c>
      <c r="F92" t="s">
        <v>44</v>
      </c>
      <c r="G92" s="6" t="s">
        <v>213</v>
      </c>
      <c r="H92" t="s">
        <v>214</v>
      </c>
      <c r="I92">
        <v>4</v>
      </c>
      <c r="J92" t="s">
        <v>47</v>
      </c>
      <c r="K92" t="s">
        <v>215</v>
      </c>
      <c r="L92">
        <v>2025</v>
      </c>
      <c r="N92" t="s">
        <v>49</v>
      </c>
      <c r="O92" t="s">
        <v>50</v>
      </c>
      <c r="P92" t="s">
        <v>216</v>
      </c>
      <c r="Q92" t="s">
        <v>217</v>
      </c>
      <c r="R92">
        <v>19649</v>
      </c>
      <c r="S92" t="s">
        <v>53</v>
      </c>
      <c r="T92" t="s">
        <v>53</v>
      </c>
      <c r="U92" t="s">
        <v>49</v>
      </c>
      <c r="V92" t="s">
        <v>54</v>
      </c>
      <c r="W92" t="s">
        <v>49</v>
      </c>
      <c r="X92" t="s">
        <v>49</v>
      </c>
      <c r="Y92" t="s">
        <v>49</v>
      </c>
      <c r="Z92">
        <v>0</v>
      </c>
      <c r="AD92" t="s">
        <v>29</v>
      </c>
      <c r="AJ92" t="s">
        <v>29</v>
      </c>
      <c r="AK92">
        <f>COUNTA(Table13[[#This Row],[DATA]:[Complements]])</f>
        <v>1</v>
      </c>
      <c r="AL92">
        <f>COUNTA(Table13[[#This Row],[Gender]:[Legal]])</f>
        <v>0</v>
      </c>
      <c r="AM92">
        <f>Table13[[#This Row],[Count Aceleradores]]+Table13[[#This Row],[Count T&amp;T]]</f>
        <v>1</v>
      </c>
    </row>
    <row r="93" spans="1:39">
      <c r="A93" t="s">
        <v>209</v>
      </c>
      <c r="B93" t="s">
        <v>210</v>
      </c>
      <c r="C93" t="s">
        <v>211</v>
      </c>
      <c r="D93" t="s">
        <v>42</v>
      </c>
      <c r="E93" t="s">
        <v>212</v>
      </c>
      <c r="F93" t="s">
        <v>44</v>
      </c>
      <c r="G93" t="s">
        <v>820</v>
      </c>
      <c r="H93" t="s">
        <v>821</v>
      </c>
      <c r="I93">
        <v>3</v>
      </c>
      <c r="J93" t="s">
        <v>47</v>
      </c>
      <c r="K93" t="s">
        <v>215</v>
      </c>
      <c r="L93">
        <v>2025</v>
      </c>
      <c r="N93" t="s">
        <v>49</v>
      </c>
      <c r="O93" t="s">
        <v>50</v>
      </c>
      <c r="P93" t="s">
        <v>822</v>
      </c>
      <c r="Q93" t="s">
        <v>217</v>
      </c>
      <c r="R93">
        <v>19650</v>
      </c>
      <c r="S93" t="s">
        <v>53</v>
      </c>
      <c r="T93" t="s">
        <v>53</v>
      </c>
      <c r="U93" t="s">
        <v>49</v>
      </c>
      <c r="V93" t="s">
        <v>54</v>
      </c>
      <c r="W93" t="s">
        <v>49</v>
      </c>
      <c r="X93" t="s">
        <v>49</v>
      </c>
      <c r="Y93" t="s">
        <v>49</v>
      </c>
      <c r="Z93">
        <v>0</v>
      </c>
      <c r="AG93" t="s">
        <v>32</v>
      </c>
      <c r="AJ93" t="s">
        <v>32</v>
      </c>
      <c r="AK93">
        <f>COUNTA(Table13[[#This Row],[DATA]:[Complements]])</f>
        <v>0</v>
      </c>
      <c r="AL93">
        <f>COUNTA(Table13[[#This Row],[Gender]:[Legal]])</f>
        <v>1</v>
      </c>
      <c r="AM93">
        <f>Table13[[#This Row],[Count Aceleradores]]+Table13[[#This Row],[Count T&amp;T]]</f>
        <v>1</v>
      </c>
    </row>
    <row r="94" spans="1:39" hidden="1">
      <c r="A94" t="s">
        <v>209</v>
      </c>
      <c r="B94" t="s">
        <v>210</v>
      </c>
      <c r="C94" t="s">
        <v>211</v>
      </c>
      <c r="D94" t="s">
        <v>42</v>
      </c>
      <c r="E94" t="s">
        <v>212</v>
      </c>
      <c r="F94" t="s">
        <v>44</v>
      </c>
      <c r="G94" s="6" t="s">
        <v>218</v>
      </c>
      <c r="H94" t="s">
        <v>219</v>
      </c>
      <c r="I94">
        <v>3</v>
      </c>
      <c r="J94" t="s">
        <v>47</v>
      </c>
      <c r="K94" t="s">
        <v>215</v>
      </c>
      <c r="L94">
        <v>2025</v>
      </c>
      <c r="N94" t="s">
        <v>49</v>
      </c>
      <c r="O94" t="s">
        <v>50</v>
      </c>
      <c r="P94" t="s">
        <v>220</v>
      </c>
      <c r="Q94" t="s">
        <v>217</v>
      </c>
      <c r="R94">
        <v>19651</v>
      </c>
      <c r="S94" t="s">
        <v>53</v>
      </c>
      <c r="T94" t="s">
        <v>53</v>
      </c>
      <c r="U94" t="s">
        <v>49</v>
      </c>
      <c r="V94" t="s">
        <v>54</v>
      </c>
      <c r="W94" t="s">
        <v>49</v>
      </c>
      <c r="X94" t="s">
        <v>49</v>
      </c>
      <c r="Y94" t="s">
        <v>49</v>
      </c>
      <c r="Z94">
        <v>0</v>
      </c>
      <c r="AD94" t="s">
        <v>29</v>
      </c>
      <c r="AJ94" t="s">
        <v>29</v>
      </c>
      <c r="AK94">
        <f>COUNTA(Table13[[#This Row],[DATA]:[Complements]])</f>
        <v>1</v>
      </c>
      <c r="AL94">
        <f>COUNTA(Table13[[#This Row],[Gender]:[Legal]])</f>
        <v>0</v>
      </c>
      <c r="AM94">
        <f>Table13[[#This Row],[Count Aceleradores]]+Table13[[#This Row],[Count T&amp;T]]</f>
        <v>1</v>
      </c>
    </row>
    <row r="95" spans="1:39" hidden="1">
      <c r="A95" t="s">
        <v>209</v>
      </c>
      <c r="B95" t="s">
        <v>210</v>
      </c>
      <c r="C95" t="s">
        <v>211</v>
      </c>
      <c r="D95" t="s">
        <v>42</v>
      </c>
      <c r="E95" t="s">
        <v>212</v>
      </c>
      <c r="F95" t="s">
        <v>44</v>
      </c>
      <c r="G95" s="6" t="s">
        <v>221</v>
      </c>
      <c r="H95" t="s">
        <v>222</v>
      </c>
      <c r="I95">
        <v>3</v>
      </c>
      <c r="J95" t="s">
        <v>47</v>
      </c>
      <c r="K95" t="s">
        <v>223</v>
      </c>
      <c r="L95">
        <v>2025</v>
      </c>
      <c r="N95" t="s">
        <v>49</v>
      </c>
      <c r="O95" t="s">
        <v>50</v>
      </c>
      <c r="P95" t="s">
        <v>224</v>
      </c>
      <c r="Q95" t="s">
        <v>217</v>
      </c>
      <c r="R95">
        <v>19929</v>
      </c>
      <c r="S95" t="s">
        <v>53</v>
      </c>
      <c r="T95" t="s">
        <v>53</v>
      </c>
      <c r="U95" t="s">
        <v>49</v>
      </c>
      <c r="V95" t="s">
        <v>54</v>
      </c>
      <c r="W95" t="s">
        <v>49</v>
      </c>
      <c r="X95" t="s">
        <v>49</v>
      </c>
      <c r="Y95" t="s">
        <v>49</v>
      </c>
      <c r="Z95">
        <v>0</v>
      </c>
      <c r="AA95" t="s">
        <v>55</v>
      </c>
      <c r="AB95" t="s">
        <v>56</v>
      </c>
      <c r="AC95" t="s">
        <v>28</v>
      </c>
      <c r="AJ95" t="s">
        <v>225</v>
      </c>
      <c r="AK95">
        <f>COUNTA(Table13[[#This Row],[DATA]:[Complements]])</f>
        <v>3</v>
      </c>
      <c r="AL95">
        <f>COUNTA(Table13[[#This Row],[Gender]:[Legal]])</f>
        <v>0</v>
      </c>
      <c r="AM95">
        <f>Table13[[#This Row],[Count Aceleradores]]+Table13[[#This Row],[Count T&amp;T]]</f>
        <v>3</v>
      </c>
    </row>
    <row r="96" spans="1:39" hidden="1">
      <c r="A96" t="s">
        <v>209</v>
      </c>
      <c r="B96" t="s">
        <v>210</v>
      </c>
      <c r="C96" t="s">
        <v>211</v>
      </c>
      <c r="D96" t="s">
        <v>42</v>
      </c>
      <c r="E96" t="s">
        <v>226</v>
      </c>
      <c r="F96" t="s">
        <v>44</v>
      </c>
      <c r="G96" s="6" t="s">
        <v>227</v>
      </c>
      <c r="H96" t="s">
        <v>228</v>
      </c>
      <c r="I96">
        <v>3</v>
      </c>
      <c r="J96" t="s">
        <v>47</v>
      </c>
      <c r="K96" t="s">
        <v>229</v>
      </c>
      <c r="L96">
        <v>2025</v>
      </c>
      <c r="N96" t="s">
        <v>49</v>
      </c>
      <c r="O96" t="s">
        <v>50</v>
      </c>
      <c r="P96" t="s">
        <v>230</v>
      </c>
      <c r="Q96" t="s">
        <v>231</v>
      </c>
      <c r="R96">
        <v>19653</v>
      </c>
      <c r="S96" t="s">
        <v>53</v>
      </c>
      <c r="T96" t="s">
        <v>53</v>
      </c>
      <c r="U96" t="s">
        <v>49</v>
      </c>
      <c r="V96" t="s">
        <v>54</v>
      </c>
      <c r="W96" t="s">
        <v>49</v>
      </c>
      <c r="X96" t="s">
        <v>49</v>
      </c>
      <c r="Y96" t="s">
        <v>49</v>
      </c>
      <c r="Z96">
        <v>0</v>
      </c>
      <c r="AE96" t="s">
        <v>30</v>
      </c>
      <c r="AJ96" t="s">
        <v>30</v>
      </c>
      <c r="AK96">
        <f>COUNTA(Table13[[#This Row],[DATA]:[Complements]])</f>
        <v>0</v>
      </c>
      <c r="AL96">
        <f>COUNTA(Table13[[#This Row],[Gender]:[Legal]])</f>
        <v>1</v>
      </c>
      <c r="AM96">
        <f>Table13[[#This Row],[Count Aceleradores]]+Table13[[#This Row],[Count T&amp;T]]</f>
        <v>1</v>
      </c>
    </row>
    <row r="97" spans="1:39" hidden="1">
      <c r="A97" t="s">
        <v>209</v>
      </c>
      <c r="B97" t="s">
        <v>210</v>
      </c>
      <c r="C97" t="s">
        <v>211</v>
      </c>
      <c r="D97" t="s">
        <v>42</v>
      </c>
      <c r="E97" t="s">
        <v>226</v>
      </c>
      <c r="F97" t="s">
        <v>44</v>
      </c>
      <c r="G97" s="6" t="s">
        <v>232</v>
      </c>
      <c r="H97" t="s">
        <v>233</v>
      </c>
      <c r="I97">
        <v>2</v>
      </c>
      <c r="J97" t="s">
        <v>47</v>
      </c>
      <c r="K97" t="s">
        <v>229</v>
      </c>
      <c r="L97">
        <v>2025</v>
      </c>
      <c r="N97" t="s">
        <v>49</v>
      </c>
      <c r="O97" t="s">
        <v>50</v>
      </c>
      <c r="P97" t="s">
        <v>234</v>
      </c>
      <c r="Q97" t="s">
        <v>231</v>
      </c>
      <c r="R97">
        <v>19655</v>
      </c>
      <c r="S97" t="s">
        <v>53</v>
      </c>
      <c r="T97" t="s">
        <v>53</v>
      </c>
      <c r="U97" t="s">
        <v>49</v>
      </c>
      <c r="V97" t="s">
        <v>54</v>
      </c>
      <c r="W97" t="s">
        <v>49</v>
      </c>
      <c r="X97" t="s">
        <v>49</v>
      </c>
      <c r="Y97" t="s">
        <v>49</v>
      </c>
      <c r="Z97">
        <v>0</v>
      </c>
      <c r="AD97" t="s">
        <v>29</v>
      </c>
      <c r="AJ97" t="s">
        <v>29</v>
      </c>
      <c r="AK97">
        <f>COUNTA(Table13[[#This Row],[DATA]:[Complements]])</f>
        <v>1</v>
      </c>
      <c r="AL97">
        <f>COUNTA(Table13[[#This Row],[Gender]:[Legal]])</f>
        <v>0</v>
      </c>
      <c r="AM97">
        <f>Table13[[#This Row],[Count Aceleradores]]+Table13[[#This Row],[Count T&amp;T]]</f>
        <v>1</v>
      </c>
    </row>
    <row r="98" spans="1:39" hidden="1">
      <c r="A98" t="s">
        <v>209</v>
      </c>
      <c r="B98" t="s">
        <v>210</v>
      </c>
      <c r="C98" t="s">
        <v>211</v>
      </c>
      <c r="D98" t="s">
        <v>42</v>
      </c>
      <c r="E98" t="s">
        <v>150</v>
      </c>
      <c r="F98" t="s">
        <v>44</v>
      </c>
      <c r="G98" s="6" t="s">
        <v>235</v>
      </c>
      <c r="H98" t="s">
        <v>236</v>
      </c>
      <c r="I98">
        <v>3</v>
      </c>
      <c r="J98" t="s">
        <v>47</v>
      </c>
      <c r="K98" s="3" t="s">
        <v>223</v>
      </c>
      <c r="L98">
        <v>2025</v>
      </c>
      <c r="N98" t="s">
        <v>49</v>
      </c>
      <c r="O98" t="s">
        <v>50</v>
      </c>
      <c r="P98" t="s">
        <v>237</v>
      </c>
      <c r="Q98" t="s">
        <v>238</v>
      </c>
      <c r="R98">
        <v>19656</v>
      </c>
      <c r="S98" t="s">
        <v>53</v>
      </c>
      <c r="T98" t="s">
        <v>53</v>
      </c>
      <c r="U98" t="s">
        <v>49</v>
      </c>
      <c r="V98" t="s">
        <v>54</v>
      </c>
      <c r="W98" t="s">
        <v>49</v>
      </c>
      <c r="X98" t="s">
        <v>49</v>
      </c>
      <c r="Y98" t="s">
        <v>49</v>
      </c>
      <c r="Z98">
        <v>0</v>
      </c>
      <c r="AD98" t="s">
        <v>29</v>
      </c>
      <c r="AJ98" t="s">
        <v>29</v>
      </c>
      <c r="AK98">
        <f>COUNTA(Table13[[#This Row],[DATA]:[Complements]])</f>
        <v>1</v>
      </c>
      <c r="AL98">
        <f>COUNTA(Table13[[#This Row],[Gender]:[Legal]])</f>
        <v>0</v>
      </c>
      <c r="AM98">
        <f>Table13[[#This Row],[Count Aceleradores]]+Table13[[#This Row],[Count T&amp;T]]</f>
        <v>1</v>
      </c>
    </row>
    <row r="99" spans="1:39" hidden="1">
      <c r="A99" t="s">
        <v>209</v>
      </c>
      <c r="B99" t="s">
        <v>210</v>
      </c>
      <c r="C99" t="s">
        <v>211</v>
      </c>
      <c r="D99" t="s">
        <v>42</v>
      </c>
      <c r="E99" t="s">
        <v>150</v>
      </c>
      <c r="F99" t="s">
        <v>44</v>
      </c>
      <c r="G99" s="6" t="s">
        <v>239</v>
      </c>
      <c r="H99" t="s">
        <v>240</v>
      </c>
      <c r="I99">
        <v>4</v>
      </c>
      <c r="J99" t="s">
        <v>47</v>
      </c>
      <c r="K99" t="s">
        <v>241</v>
      </c>
      <c r="L99">
        <v>2025</v>
      </c>
      <c r="N99" t="s">
        <v>49</v>
      </c>
      <c r="O99" t="s">
        <v>50</v>
      </c>
      <c r="P99" t="s">
        <v>242</v>
      </c>
      <c r="Q99" t="s">
        <v>238</v>
      </c>
      <c r="R99">
        <v>19662</v>
      </c>
      <c r="S99" t="s">
        <v>53</v>
      </c>
      <c r="T99" t="s">
        <v>53</v>
      </c>
      <c r="U99" t="s">
        <v>49</v>
      </c>
      <c r="V99" t="s">
        <v>54</v>
      </c>
      <c r="W99" t="s">
        <v>49</v>
      </c>
      <c r="X99" t="s">
        <v>49</v>
      </c>
      <c r="Y99" t="s">
        <v>49</v>
      </c>
      <c r="Z99">
        <v>0</v>
      </c>
      <c r="AA99" t="s">
        <v>55</v>
      </c>
      <c r="AJ99" t="s">
        <v>55</v>
      </c>
      <c r="AK99">
        <f>COUNTA(Table13[[#This Row],[DATA]:[Complements]])</f>
        <v>1</v>
      </c>
      <c r="AL99">
        <f>COUNTA(Table13[[#This Row],[Gender]:[Legal]])</f>
        <v>0</v>
      </c>
      <c r="AM99">
        <f>Table13[[#This Row],[Count Aceleradores]]+Table13[[#This Row],[Count T&amp;T]]</f>
        <v>1</v>
      </c>
    </row>
    <row r="100" spans="1:39" hidden="1">
      <c r="A100" t="s">
        <v>209</v>
      </c>
      <c r="B100" t="s">
        <v>210</v>
      </c>
      <c r="C100" t="s">
        <v>211</v>
      </c>
      <c r="D100" t="s">
        <v>42</v>
      </c>
      <c r="E100" t="s">
        <v>43</v>
      </c>
      <c r="F100" t="s">
        <v>44</v>
      </c>
      <c r="G100" s="6" t="s">
        <v>243</v>
      </c>
      <c r="H100" t="s">
        <v>244</v>
      </c>
      <c r="I100">
        <v>1</v>
      </c>
      <c r="J100" t="s">
        <v>47</v>
      </c>
      <c r="K100" t="s">
        <v>245</v>
      </c>
      <c r="L100">
        <v>2025</v>
      </c>
      <c r="N100" t="s">
        <v>49</v>
      </c>
      <c r="O100" t="s">
        <v>50</v>
      </c>
      <c r="P100" t="s">
        <v>246</v>
      </c>
      <c r="Q100" t="s">
        <v>247</v>
      </c>
      <c r="R100">
        <v>19663</v>
      </c>
      <c r="S100" t="s">
        <v>53</v>
      </c>
      <c r="T100" t="s">
        <v>53</v>
      </c>
      <c r="U100" t="s">
        <v>49</v>
      </c>
      <c r="V100" t="s">
        <v>54</v>
      </c>
      <c r="W100" t="s">
        <v>49</v>
      </c>
      <c r="X100" t="s">
        <v>49</v>
      </c>
      <c r="Y100" t="s">
        <v>49</v>
      </c>
      <c r="Z100">
        <v>0</v>
      </c>
      <c r="AE100" t="s">
        <v>30</v>
      </c>
      <c r="AF100" t="s">
        <v>31</v>
      </c>
      <c r="AG100" t="s">
        <v>32</v>
      </c>
      <c r="AH100" t="s">
        <v>33</v>
      </c>
      <c r="AJ100" t="s">
        <v>67</v>
      </c>
      <c r="AK100">
        <f>COUNTA(Table13[[#This Row],[DATA]:[Complements]])</f>
        <v>0</v>
      </c>
      <c r="AL100">
        <f>COUNTA(Table13[[#This Row],[Gender]:[Legal]])</f>
        <v>4</v>
      </c>
      <c r="AM100">
        <f>Table13[[#This Row],[Count Aceleradores]]+Table13[[#This Row],[Count T&amp;T]]</f>
        <v>4</v>
      </c>
    </row>
    <row r="101" spans="1:39" hidden="1">
      <c r="A101" t="s">
        <v>209</v>
      </c>
      <c r="B101" t="s">
        <v>210</v>
      </c>
      <c r="C101" t="s">
        <v>211</v>
      </c>
      <c r="D101" t="s">
        <v>42</v>
      </c>
      <c r="E101" t="s">
        <v>248</v>
      </c>
      <c r="F101" t="s">
        <v>44</v>
      </c>
      <c r="G101" s="6" t="s">
        <v>249</v>
      </c>
      <c r="H101" t="s">
        <v>250</v>
      </c>
      <c r="I101">
        <v>3</v>
      </c>
      <c r="J101" t="s">
        <v>47</v>
      </c>
      <c r="K101" t="s">
        <v>251</v>
      </c>
      <c r="L101">
        <v>2025</v>
      </c>
      <c r="N101" t="s">
        <v>49</v>
      </c>
      <c r="O101" t="s">
        <v>50</v>
      </c>
      <c r="P101" t="s">
        <v>252</v>
      </c>
      <c r="Q101" t="s">
        <v>253</v>
      </c>
      <c r="R101">
        <v>19665</v>
      </c>
      <c r="S101" t="s">
        <v>53</v>
      </c>
      <c r="T101" t="s">
        <v>53</v>
      </c>
      <c r="U101" t="s">
        <v>49</v>
      </c>
      <c r="V101" t="s">
        <v>54</v>
      </c>
      <c r="W101" t="s">
        <v>49</v>
      </c>
      <c r="X101" t="s">
        <v>49</v>
      </c>
      <c r="Y101" t="s">
        <v>49</v>
      </c>
      <c r="Z101">
        <v>0</v>
      </c>
      <c r="AB101" t="s">
        <v>56</v>
      </c>
      <c r="AC101" t="s">
        <v>28</v>
      </c>
      <c r="AJ101" t="s">
        <v>254</v>
      </c>
      <c r="AK101">
        <f>COUNTA(Table13[[#This Row],[DATA]:[Complements]])</f>
        <v>2</v>
      </c>
      <c r="AL101">
        <f>COUNTA(Table13[[#This Row],[Gender]:[Legal]])</f>
        <v>0</v>
      </c>
      <c r="AM101">
        <f>Table13[[#This Row],[Count Aceleradores]]+Table13[[#This Row],[Count T&amp;T]]</f>
        <v>2</v>
      </c>
    </row>
    <row r="102" spans="1:39" hidden="1">
      <c r="A102" t="s">
        <v>209</v>
      </c>
      <c r="B102" t="s">
        <v>210</v>
      </c>
      <c r="C102" t="s">
        <v>211</v>
      </c>
      <c r="D102" t="s">
        <v>42</v>
      </c>
      <c r="E102" t="s">
        <v>248</v>
      </c>
      <c r="F102" t="s">
        <v>44</v>
      </c>
      <c r="G102" s="6" t="s">
        <v>255</v>
      </c>
      <c r="H102" t="s">
        <v>256</v>
      </c>
      <c r="I102">
        <v>1</v>
      </c>
      <c r="J102" t="s">
        <v>47</v>
      </c>
      <c r="K102" t="s">
        <v>251</v>
      </c>
      <c r="L102">
        <v>2025</v>
      </c>
      <c r="N102" t="s">
        <v>49</v>
      </c>
      <c r="O102" t="s">
        <v>50</v>
      </c>
      <c r="P102" t="s">
        <v>257</v>
      </c>
      <c r="Q102" t="s">
        <v>253</v>
      </c>
      <c r="R102">
        <v>19666</v>
      </c>
      <c r="S102" t="s">
        <v>53</v>
      </c>
      <c r="T102" t="s">
        <v>53</v>
      </c>
      <c r="U102" t="s">
        <v>49</v>
      </c>
      <c r="V102" t="s">
        <v>54</v>
      </c>
      <c r="W102" t="s">
        <v>49</v>
      </c>
      <c r="X102" t="s">
        <v>49</v>
      </c>
      <c r="Y102" t="s">
        <v>49</v>
      </c>
      <c r="Z102">
        <v>0</v>
      </c>
      <c r="AB102" t="s">
        <v>56</v>
      </c>
      <c r="AC102" t="s">
        <v>28</v>
      </c>
      <c r="AJ102" t="s">
        <v>254</v>
      </c>
      <c r="AK102">
        <f>COUNTA(Table13[[#This Row],[DATA]:[Complements]])</f>
        <v>2</v>
      </c>
      <c r="AL102">
        <f>COUNTA(Table13[[#This Row],[Gender]:[Legal]])</f>
        <v>0</v>
      </c>
      <c r="AM102">
        <f>Table13[[#This Row],[Count Aceleradores]]+Table13[[#This Row],[Count T&amp;T]]</f>
        <v>2</v>
      </c>
    </row>
    <row r="103" spans="1:39" hidden="1">
      <c r="A103" t="s">
        <v>209</v>
      </c>
      <c r="B103" t="s">
        <v>210</v>
      </c>
      <c r="C103" t="s">
        <v>211</v>
      </c>
      <c r="D103" t="s">
        <v>107</v>
      </c>
      <c r="E103" t="s">
        <v>125</v>
      </c>
      <c r="F103" t="s">
        <v>44</v>
      </c>
      <c r="G103" s="6" t="s">
        <v>258</v>
      </c>
      <c r="H103" t="s">
        <v>259</v>
      </c>
      <c r="I103">
        <v>6</v>
      </c>
      <c r="J103" t="s">
        <v>111</v>
      </c>
      <c r="K103" t="s">
        <v>260</v>
      </c>
      <c r="L103">
        <v>2025</v>
      </c>
      <c r="N103" t="s">
        <v>49</v>
      </c>
      <c r="O103" t="s">
        <v>50</v>
      </c>
      <c r="P103" t="s">
        <v>261</v>
      </c>
      <c r="Q103" t="s">
        <v>129</v>
      </c>
      <c r="R103">
        <v>19557</v>
      </c>
      <c r="S103" t="s">
        <v>53</v>
      </c>
      <c r="T103" t="s">
        <v>53</v>
      </c>
      <c r="U103" t="s">
        <v>49</v>
      </c>
      <c r="V103" t="s">
        <v>115</v>
      </c>
      <c r="W103" t="s">
        <v>49</v>
      </c>
      <c r="X103" t="s">
        <v>49</v>
      </c>
      <c r="Y103" t="s">
        <v>49</v>
      </c>
      <c r="Z103">
        <v>0</v>
      </c>
      <c r="AD103" t="s">
        <v>29</v>
      </c>
      <c r="AI103" t="s">
        <v>34</v>
      </c>
      <c r="AJ103" t="s">
        <v>262</v>
      </c>
      <c r="AK103">
        <f>COUNTA(Table13[[#This Row],[DATA]:[Complements]])</f>
        <v>1</v>
      </c>
      <c r="AL103">
        <f>COUNTA(Table13[[#This Row],[Gender]:[Legal]])</f>
        <v>1</v>
      </c>
      <c r="AM103">
        <f>Table13[[#This Row],[Count Aceleradores]]+Table13[[#This Row],[Count T&amp;T]]</f>
        <v>2</v>
      </c>
    </row>
    <row r="104" spans="1:39" hidden="1">
      <c r="A104" t="s">
        <v>209</v>
      </c>
      <c r="B104" t="s">
        <v>210</v>
      </c>
      <c r="C104" t="s">
        <v>211</v>
      </c>
      <c r="D104" t="s">
        <v>107</v>
      </c>
      <c r="E104" t="s">
        <v>125</v>
      </c>
      <c r="F104" t="s">
        <v>44</v>
      </c>
      <c r="G104" s="6" t="s">
        <v>263</v>
      </c>
      <c r="H104" t="s">
        <v>264</v>
      </c>
      <c r="I104">
        <v>4</v>
      </c>
      <c r="J104" t="s">
        <v>111</v>
      </c>
      <c r="K104" t="s">
        <v>260</v>
      </c>
      <c r="L104">
        <v>2025</v>
      </c>
      <c r="N104" t="s">
        <v>49</v>
      </c>
      <c r="O104" t="s">
        <v>50</v>
      </c>
      <c r="P104" t="s">
        <v>261</v>
      </c>
      <c r="Q104" t="s">
        <v>129</v>
      </c>
      <c r="R104">
        <v>19621</v>
      </c>
      <c r="S104" t="s">
        <v>53</v>
      </c>
      <c r="T104" t="s">
        <v>53</v>
      </c>
      <c r="U104" t="s">
        <v>49</v>
      </c>
      <c r="V104" t="s">
        <v>115</v>
      </c>
      <c r="W104" t="s">
        <v>49</v>
      </c>
      <c r="X104" t="s">
        <v>49</v>
      </c>
      <c r="Y104" t="s">
        <v>49</v>
      </c>
      <c r="Z104">
        <v>0</v>
      </c>
      <c r="AA104" t="s">
        <v>55</v>
      </c>
      <c r="AD104" t="s">
        <v>29</v>
      </c>
      <c r="AI104" t="s">
        <v>34</v>
      </c>
      <c r="AJ104" t="s">
        <v>265</v>
      </c>
      <c r="AK104">
        <f>COUNTA(Table13[[#This Row],[DATA]:[Complements]])</f>
        <v>2</v>
      </c>
      <c r="AL104">
        <f>COUNTA(Table13[[#This Row],[Gender]:[Legal]])</f>
        <v>1</v>
      </c>
      <c r="AM104">
        <f>Table13[[#This Row],[Count Aceleradores]]+Table13[[#This Row],[Count T&amp;T]]</f>
        <v>3</v>
      </c>
    </row>
    <row r="105" spans="1:39" hidden="1">
      <c r="A105" t="s">
        <v>209</v>
      </c>
      <c r="B105" t="s">
        <v>210</v>
      </c>
      <c r="C105" t="s">
        <v>211</v>
      </c>
      <c r="D105" t="s">
        <v>107</v>
      </c>
      <c r="E105" t="s">
        <v>125</v>
      </c>
      <c r="F105" t="s">
        <v>44</v>
      </c>
      <c r="G105" s="6" t="s">
        <v>266</v>
      </c>
      <c r="H105" t="s">
        <v>267</v>
      </c>
      <c r="I105">
        <v>5</v>
      </c>
      <c r="J105" t="s">
        <v>111</v>
      </c>
      <c r="K105" t="s">
        <v>260</v>
      </c>
      <c r="L105">
        <v>2025</v>
      </c>
      <c r="N105" t="s">
        <v>49</v>
      </c>
      <c r="O105" t="s">
        <v>50</v>
      </c>
      <c r="P105" t="s">
        <v>261</v>
      </c>
      <c r="Q105" t="s">
        <v>129</v>
      </c>
      <c r="R105">
        <v>19623</v>
      </c>
      <c r="S105" t="s">
        <v>53</v>
      </c>
      <c r="T105" t="s">
        <v>53</v>
      </c>
      <c r="U105" t="s">
        <v>49</v>
      </c>
      <c r="V105" t="s">
        <v>115</v>
      </c>
      <c r="W105" t="s">
        <v>49</v>
      </c>
      <c r="X105" t="s">
        <v>49</v>
      </c>
      <c r="Y105" t="s">
        <v>49</v>
      </c>
      <c r="Z105">
        <v>0</v>
      </c>
      <c r="AD105" t="s">
        <v>29</v>
      </c>
      <c r="AI105" t="s">
        <v>34</v>
      </c>
      <c r="AJ105" t="s">
        <v>262</v>
      </c>
      <c r="AK105">
        <f>COUNTA(Table13[[#This Row],[DATA]:[Complements]])</f>
        <v>1</v>
      </c>
      <c r="AL105">
        <f>COUNTA(Table13[[#This Row],[Gender]:[Legal]])</f>
        <v>1</v>
      </c>
      <c r="AM105">
        <f>Table13[[#This Row],[Count Aceleradores]]+Table13[[#This Row],[Count T&amp;T]]</f>
        <v>2</v>
      </c>
    </row>
    <row r="106" spans="1:39" hidden="1">
      <c r="A106" t="s">
        <v>209</v>
      </c>
      <c r="B106" t="s">
        <v>210</v>
      </c>
      <c r="C106" t="s">
        <v>211</v>
      </c>
      <c r="D106" t="s">
        <v>107</v>
      </c>
      <c r="E106" t="s">
        <v>108</v>
      </c>
      <c r="F106" t="s">
        <v>44</v>
      </c>
      <c r="G106" s="6" t="s">
        <v>268</v>
      </c>
      <c r="H106" t="s">
        <v>269</v>
      </c>
      <c r="I106">
        <v>3</v>
      </c>
      <c r="J106" t="s">
        <v>111</v>
      </c>
      <c r="K106" t="s">
        <v>270</v>
      </c>
      <c r="L106">
        <v>2025</v>
      </c>
      <c r="N106" t="s">
        <v>49</v>
      </c>
      <c r="O106" t="s">
        <v>50</v>
      </c>
      <c r="P106" t="s">
        <v>261</v>
      </c>
      <c r="Q106" t="s">
        <v>165</v>
      </c>
      <c r="R106">
        <v>19625</v>
      </c>
      <c r="S106" t="s">
        <v>53</v>
      </c>
      <c r="T106" t="s">
        <v>53</v>
      </c>
      <c r="U106" t="s">
        <v>49</v>
      </c>
      <c r="V106" t="s">
        <v>115</v>
      </c>
      <c r="W106" t="s">
        <v>49</v>
      </c>
      <c r="X106" t="s">
        <v>49</v>
      </c>
      <c r="Y106" t="s">
        <v>49</v>
      </c>
      <c r="Z106">
        <v>0</v>
      </c>
      <c r="AA106" t="s">
        <v>55</v>
      </c>
      <c r="AD106" t="s">
        <v>29</v>
      </c>
      <c r="AE106" t="s">
        <v>30</v>
      </c>
      <c r="AF106" t="s">
        <v>31</v>
      </c>
      <c r="AG106" t="s">
        <v>32</v>
      </c>
      <c r="AH106" t="s">
        <v>33</v>
      </c>
      <c r="AJ106" t="s">
        <v>271</v>
      </c>
      <c r="AK106">
        <f>COUNTA(Table13[[#This Row],[DATA]:[Complements]])</f>
        <v>2</v>
      </c>
      <c r="AL106">
        <f>COUNTA(Table13[[#This Row],[Gender]:[Legal]])</f>
        <v>4</v>
      </c>
      <c r="AM106">
        <f>Table13[[#This Row],[Count Aceleradores]]+Table13[[#This Row],[Count T&amp;T]]</f>
        <v>6</v>
      </c>
    </row>
    <row r="107" spans="1:39" hidden="1">
      <c r="A107" t="s">
        <v>209</v>
      </c>
      <c r="B107" t="s">
        <v>210</v>
      </c>
      <c r="C107" t="s">
        <v>211</v>
      </c>
      <c r="D107" t="s">
        <v>107</v>
      </c>
      <c r="E107" t="s">
        <v>108</v>
      </c>
      <c r="F107" t="s">
        <v>44</v>
      </c>
      <c r="G107" s="6" t="s">
        <v>272</v>
      </c>
      <c r="H107" t="s">
        <v>273</v>
      </c>
      <c r="I107">
        <v>5</v>
      </c>
      <c r="J107" t="s">
        <v>111</v>
      </c>
      <c r="K107" t="s">
        <v>274</v>
      </c>
      <c r="L107">
        <v>2025</v>
      </c>
      <c r="N107" t="s">
        <v>49</v>
      </c>
      <c r="O107" t="s">
        <v>50</v>
      </c>
      <c r="P107" t="s">
        <v>261</v>
      </c>
      <c r="Q107" t="s">
        <v>165</v>
      </c>
      <c r="R107">
        <v>19624</v>
      </c>
      <c r="S107" t="s">
        <v>53</v>
      </c>
      <c r="T107" t="s">
        <v>53</v>
      </c>
      <c r="U107" t="s">
        <v>49</v>
      </c>
      <c r="V107" t="s">
        <v>115</v>
      </c>
      <c r="W107" t="s">
        <v>49</v>
      </c>
      <c r="X107" t="s">
        <v>49</v>
      </c>
      <c r="Y107" t="s">
        <v>49</v>
      </c>
      <c r="Z107">
        <v>0</v>
      </c>
      <c r="AD107" t="s">
        <v>29</v>
      </c>
      <c r="AE107" t="s">
        <v>30</v>
      </c>
      <c r="AF107" t="s">
        <v>31</v>
      </c>
      <c r="AG107" t="s">
        <v>32</v>
      </c>
      <c r="AH107" t="s">
        <v>33</v>
      </c>
      <c r="AJ107" t="s">
        <v>275</v>
      </c>
      <c r="AK107">
        <f>COUNTA(Table13[[#This Row],[DATA]:[Complements]])</f>
        <v>1</v>
      </c>
      <c r="AL107">
        <f>COUNTA(Table13[[#This Row],[Gender]:[Legal]])</f>
        <v>4</v>
      </c>
      <c r="AM107">
        <f>Table13[[#This Row],[Count Aceleradores]]+Table13[[#This Row],[Count T&amp;T]]</f>
        <v>5</v>
      </c>
    </row>
    <row r="108" spans="1:39" hidden="1">
      <c r="A108" t="s">
        <v>209</v>
      </c>
      <c r="B108" t="s">
        <v>210</v>
      </c>
      <c r="C108" t="s">
        <v>211</v>
      </c>
      <c r="D108" t="s">
        <v>107</v>
      </c>
      <c r="E108" t="s">
        <v>108</v>
      </c>
      <c r="F108" t="s">
        <v>44</v>
      </c>
      <c r="G108" s="6" t="s">
        <v>276</v>
      </c>
      <c r="H108" t="s">
        <v>277</v>
      </c>
      <c r="I108">
        <v>4</v>
      </c>
      <c r="J108" t="s">
        <v>111</v>
      </c>
      <c r="K108" t="s">
        <v>274</v>
      </c>
      <c r="L108">
        <v>2025</v>
      </c>
      <c r="N108" t="s">
        <v>49</v>
      </c>
      <c r="O108" t="s">
        <v>50</v>
      </c>
      <c r="P108" t="s">
        <v>261</v>
      </c>
      <c r="Q108" t="s">
        <v>165</v>
      </c>
      <c r="R108">
        <v>19626</v>
      </c>
      <c r="S108" t="s">
        <v>53</v>
      </c>
      <c r="T108" t="s">
        <v>53</v>
      </c>
      <c r="U108" t="s">
        <v>49</v>
      </c>
      <c r="V108" t="s">
        <v>115</v>
      </c>
      <c r="W108" t="s">
        <v>49</v>
      </c>
      <c r="X108" t="s">
        <v>49</v>
      </c>
      <c r="Y108" t="s">
        <v>49</v>
      </c>
      <c r="Z108">
        <v>0</v>
      </c>
      <c r="AA108" t="s">
        <v>55</v>
      </c>
      <c r="AD108" t="s">
        <v>29</v>
      </c>
      <c r="AE108" t="s">
        <v>30</v>
      </c>
      <c r="AF108" t="s">
        <v>31</v>
      </c>
      <c r="AG108" t="s">
        <v>32</v>
      </c>
      <c r="AH108" t="s">
        <v>33</v>
      </c>
      <c r="AJ108" t="s">
        <v>271</v>
      </c>
      <c r="AK108">
        <f>COUNTA(Table13[[#This Row],[DATA]:[Complements]])</f>
        <v>2</v>
      </c>
      <c r="AL108">
        <f>COUNTA(Table13[[#This Row],[Gender]:[Legal]])</f>
        <v>4</v>
      </c>
      <c r="AM108">
        <f>Table13[[#This Row],[Count Aceleradores]]+Table13[[#This Row],[Count T&amp;T]]</f>
        <v>6</v>
      </c>
    </row>
    <row r="109" spans="1:39" hidden="1">
      <c r="A109" t="s">
        <v>209</v>
      </c>
      <c r="B109" t="s">
        <v>210</v>
      </c>
      <c r="C109" t="s">
        <v>211</v>
      </c>
      <c r="D109" t="s">
        <v>107</v>
      </c>
      <c r="E109" t="s">
        <v>278</v>
      </c>
      <c r="F109" t="s">
        <v>44</v>
      </c>
      <c r="G109" s="6" t="s">
        <v>279</v>
      </c>
      <c r="H109" t="s">
        <v>280</v>
      </c>
      <c r="I109">
        <v>5</v>
      </c>
      <c r="J109" t="s">
        <v>111</v>
      </c>
      <c r="K109" t="s">
        <v>241</v>
      </c>
      <c r="L109">
        <v>2025</v>
      </c>
      <c r="N109" t="s">
        <v>49</v>
      </c>
      <c r="O109" t="s">
        <v>50</v>
      </c>
      <c r="P109" t="s">
        <v>281</v>
      </c>
      <c r="Q109" t="s">
        <v>282</v>
      </c>
      <c r="R109">
        <v>19628</v>
      </c>
      <c r="S109" t="s">
        <v>53</v>
      </c>
      <c r="T109" t="s">
        <v>53</v>
      </c>
      <c r="U109" t="s">
        <v>49</v>
      </c>
      <c r="V109" t="s">
        <v>54</v>
      </c>
      <c r="W109" t="s">
        <v>49</v>
      </c>
      <c r="X109" t="s">
        <v>49</v>
      </c>
      <c r="Y109" t="s">
        <v>49</v>
      </c>
      <c r="Z109">
        <v>0</v>
      </c>
      <c r="AA109" t="s">
        <v>55</v>
      </c>
      <c r="AC109" t="s">
        <v>28</v>
      </c>
      <c r="AD109" t="s">
        <v>29</v>
      </c>
      <c r="AI109" t="s">
        <v>34</v>
      </c>
      <c r="AJ109" t="s">
        <v>202</v>
      </c>
      <c r="AK109">
        <f>COUNTA(Table13[[#This Row],[DATA]:[Complements]])</f>
        <v>3</v>
      </c>
      <c r="AL109">
        <f>COUNTA(Table13[[#This Row],[Gender]:[Legal]])</f>
        <v>1</v>
      </c>
      <c r="AM109">
        <f>Table13[[#This Row],[Count Aceleradores]]+Table13[[#This Row],[Count T&amp;T]]</f>
        <v>4</v>
      </c>
    </row>
    <row r="110" spans="1:39" hidden="1">
      <c r="A110" t="s">
        <v>209</v>
      </c>
      <c r="B110" t="s">
        <v>210</v>
      </c>
      <c r="C110" t="s">
        <v>211</v>
      </c>
      <c r="D110" t="s">
        <v>107</v>
      </c>
      <c r="E110" t="s">
        <v>118</v>
      </c>
      <c r="F110" t="s">
        <v>44</v>
      </c>
      <c r="G110" s="6" t="s">
        <v>283</v>
      </c>
      <c r="H110" t="s">
        <v>284</v>
      </c>
      <c r="I110">
        <v>5</v>
      </c>
      <c r="J110" t="s">
        <v>111</v>
      </c>
      <c r="K110" t="s">
        <v>260</v>
      </c>
      <c r="L110">
        <v>2025</v>
      </c>
      <c r="N110" t="s">
        <v>49</v>
      </c>
      <c r="O110" t="s">
        <v>50</v>
      </c>
      <c r="P110" t="s">
        <v>122</v>
      </c>
      <c r="Q110" t="s">
        <v>285</v>
      </c>
      <c r="R110">
        <v>19630</v>
      </c>
      <c r="S110" t="s">
        <v>53</v>
      </c>
      <c r="T110" t="s">
        <v>53</v>
      </c>
      <c r="U110" t="s">
        <v>49</v>
      </c>
      <c r="V110" t="s">
        <v>115</v>
      </c>
      <c r="W110" t="s">
        <v>49</v>
      </c>
      <c r="X110" t="s">
        <v>49</v>
      </c>
      <c r="Y110" t="s">
        <v>49</v>
      </c>
      <c r="Z110">
        <v>0</v>
      </c>
      <c r="AA110" t="s">
        <v>55</v>
      </c>
      <c r="AC110" t="s">
        <v>28</v>
      </c>
      <c r="AD110" t="s">
        <v>29</v>
      </c>
      <c r="AI110" t="s">
        <v>34</v>
      </c>
      <c r="AJ110" t="s">
        <v>202</v>
      </c>
      <c r="AK110">
        <f>COUNTA(Table13[[#This Row],[DATA]:[Complements]])</f>
        <v>3</v>
      </c>
      <c r="AL110">
        <f>COUNTA(Table13[[#This Row],[Gender]:[Legal]])</f>
        <v>1</v>
      </c>
      <c r="AM110">
        <f>Table13[[#This Row],[Count Aceleradores]]+Table13[[#This Row],[Count T&amp;T]]</f>
        <v>4</v>
      </c>
    </row>
    <row r="111" spans="1:39" hidden="1">
      <c r="A111" t="s">
        <v>209</v>
      </c>
      <c r="B111" t="s">
        <v>210</v>
      </c>
      <c r="C111" t="s">
        <v>211</v>
      </c>
      <c r="D111" t="s">
        <v>107</v>
      </c>
      <c r="E111" t="s">
        <v>131</v>
      </c>
      <c r="F111" t="s">
        <v>44</v>
      </c>
      <c r="G111" s="6" t="s">
        <v>286</v>
      </c>
      <c r="H111" t="s">
        <v>287</v>
      </c>
      <c r="I111">
        <v>5</v>
      </c>
      <c r="J111" t="s">
        <v>111</v>
      </c>
      <c r="K111" t="s">
        <v>288</v>
      </c>
      <c r="L111">
        <v>2025</v>
      </c>
      <c r="N111" t="s">
        <v>49</v>
      </c>
      <c r="O111" t="s">
        <v>50</v>
      </c>
      <c r="P111" t="s">
        <v>289</v>
      </c>
      <c r="Q111" t="s">
        <v>134</v>
      </c>
      <c r="R111">
        <v>19631</v>
      </c>
      <c r="S111" t="s">
        <v>53</v>
      </c>
      <c r="T111" t="s">
        <v>53</v>
      </c>
      <c r="U111" t="s">
        <v>49</v>
      </c>
      <c r="V111" t="s">
        <v>115</v>
      </c>
      <c r="W111" t="s">
        <v>49</v>
      </c>
      <c r="X111" t="s">
        <v>49</v>
      </c>
      <c r="Y111" t="s">
        <v>49</v>
      </c>
      <c r="Z111">
        <v>0</v>
      </c>
      <c r="AA111" t="s">
        <v>55</v>
      </c>
      <c r="AD111" t="s">
        <v>29</v>
      </c>
      <c r="AF111" t="s">
        <v>31</v>
      </c>
      <c r="AJ111" t="s">
        <v>290</v>
      </c>
      <c r="AK111">
        <f>COUNTA(Table13[[#This Row],[DATA]:[Complements]])</f>
        <v>2</v>
      </c>
      <c r="AL111">
        <f>COUNTA(Table13[[#This Row],[Gender]:[Legal]])</f>
        <v>1</v>
      </c>
      <c r="AM111">
        <f>Table13[[#This Row],[Count Aceleradores]]+Table13[[#This Row],[Count T&amp;T]]</f>
        <v>3</v>
      </c>
    </row>
    <row r="112" spans="1:39" hidden="1">
      <c r="A112" t="s">
        <v>209</v>
      </c>
      <c r="B112" t="s">
        <v>210</v>
      </c>
      <c r="C112" t="s">
        <v>211</v>
      </c>
      <c r="D112" t="s">
        <v>85</v>
      </c>
      <c r="E112" t="s">
        <v>172</v>
      </c>
      <c r="F112" t="s">
        <v>44</v>
      </c>
      <c r="G112" s="6" t="s">
        <v>291</v>
      </c>
      <c r="H112" t="s">
        <v>292</v>
      </c>
      <c r="I112">
        <v>3</v>
      </c>
      <c r="J112" t="s">
        <v>89</v>
      </c>
      <c r="K112" t="s">
        <v>293</v>
      </c>
      <c r="L112">
        <v>2025</v>
      </c>
      <c r="N112" t="s">
        <v>49</v>
      </c>
      <c r="O112" t="s">
        <v>50</v>
      </c>
      <c r="P112" t="s">
        <v>294</v>
      </c>
      <c r="Q112" t="s">
        <v>177</v>
      </c>
      <c r="R112">
        <v>19627</v>
      </c>
      <c r="S112" t="s">
        <v>53</v>
      </c>
      <c r="T112" t="s">
        <v>53</v>
      </c>
      <c r="U112" t="s">
        <v>49</v>
      </c>
      <c r="V112" t="s">
        <v>54</v>
      </c>
      <c r="W112" t="s">
        <v>49</v>
      </c>
      <c r="X112" t="s">
        <v>49</v>
      </c>
      <c r="Y112" t="s">
        <v>49</v>
      </c>
      <c r="Z112">
        <v>0</v>
      </c>
      <c r="AK112">
        <f>COUNTA(Table13[[#This Row],[DATA]:[Complements]])</f>
        <v>0</v>
      </c>
      <c r="AL112">
        <f>COUNTA(Table13[[#This Row],[Gender]:[Legal]])</f>
        <v>0</v>
      </c>
      <c r="AM112">
        <f>Table13[[#This Row],[Count Aceleradores]]+Table13[[#This Row],[Count T&amp;T]]</f>
        <v>0</v>
      </c>
    </row>
    <row r="113" spans="1:39" hidden="1">
      <c r="A113" t="s">
        <v>209</v>
      </c>
      <c r="B113" t="s">
        <v>210</v>
      </c>
      <c r="C113" t="s">
        <v>211</v>
      </c>
      <c r="D113" t="s">
        <v>85</v>
      </c>
      <c r="E113" t="s">
        <v>172</v>
      </c>
      <c r="F113" t="s">
        <v>44</v>
      </c>
      <c r="G113" s="6" t="s">
        <v>295</v>
      </c>
      <c r="H113" t="s">
        <v>296</v>
      </c>
      <c r="I113">
        <v>7</v>
      </c>
      <c r="J113" t="s">
        <v>89</v>
      </c>
      <c r="K113" t="s">
        <v>293</v>
      </c>
      <c r="L113">
        <v>2025</v>
      </c>
      <c r="N113" t="s">
        <v>49</v>
      </c>
      <c r="O113" t="s">
        <v>50</v>
      </c>
      <c r="P113" t="s">
        <v>297</v>
      </c>
      <c r="Q113" t="s">
        <v>177</v>
      </c>
      <c r="R113">
        <v>19629</v>
      </c>
      <c r="S113" t="s">
        <v>53</v>
      </c>
      <c r="T113" t="s">
        <v>53</v>
      </c>
      <c r="U113" t="s">
        <v>49</v>
      </c>
      <c r="V113" t="s">
        <v>54</v>
      </c>
      <c r="W113" t="s">
        <v>49</v>
      </c>
      <c r="X113" t="s">
        <v>49</v>
      </c>
      <c r="Y113" t="s">
        <v>49</v>
      </c>
      <c r="Z113">
        <v>0</v>
      </c>
      <c r="AK113">
        <f>COUNTA(Table13[[#This Row],[DATA]:[Complements]])</f>
        <v>0</v>
      </c>
      <c r="AL113">
        <f>COUNTA(Table13[[#This Row],[Gender]:[Legal]])</f>
        <v>0</v>
      </c>
      <c r="AM113">
        <f>Table13[[#This Row],[Count Aceleradores]]+Table13[[#This Row],[Count T&amp;T]]</f>
        <v>0</v>
      </c>
    </row>
    <row r="114" spans="1:39" hidden="1">
      <c r="A114" t="s">
        <v>209</v>
      </c>
      <c r="B114" t="s">
        <v>210</v>
      </c>
      <c r="C114" t="s">
        <v>211</v>
      </c>
      <c r="D114" t="s">
        <v>85</v>
      </c>
      <c r="E114" t="s">
        <v>172</v>
      </c>
      <c r="F114" t="s">
        <v>44</v>
      </c>
      <c r="G114" s="6" t="s">
        <v>298</v>
      </c>
      <c r="H114" t="s">
        <v>299</v>
      </c>
      <c r="I114">
        <v>4</v>
      </c>
      <c r="J114" t="s">
        <v>89</v>
      </c>
      <c r="K114" t="s">
        <v>293</v>
      </c>
      <c r="L114">
        <v>2025</v>
      </c>
      <c r="N114" t="s">
        <v>49</v>
      </c>
      <c r="O114" t="s">
        <v>50</v>
      </c>
      <c r="P114" t="s">
        <v>300</v>
      </c>
      <c r="Q114" t="s">
        <v>177</v>
      </c>
      <c r="R114">
        <v>19633</v>
      </c>
      <c r="S114" t="s">
        <v>53</v>
      </c>
      <c r="T114" t="s">
        <v>53</v>
      </c>
      <c r="U114" t="s">
        <v>49</v>
      </c>
      <c r="V114" t="s">
        <v>54</v>
      </c>
      <c r="W114" t="s">
        <v>49</v>
      </c>
      <c r="X114" t="s">
        <v>49</v>
      </c>
      <c r="Y114" t="s">
        <v>49</v>
      </c>
      <c r="Z114">
        <v>0</v>
      </c>
      <c r="AK114">
        <f>COUNTA(Table13[[#This Row],[DATA]:[Complements]])</f>
        <v>0</v>
      </c>
      <c r="AL114">
        <f>COUNTA(Table13[[#This Row],[Gender]:[Legal]])</f>
        <v>0</v>
      </c>
      <c r="AM114">
        <f>Table13[[#This Row],[Count Aceleradores]]+Table13[[#This Row],[Count T&amp;T]]</f>
        <v>0</v>
      </c>
    </row>
    <row r="115" spans="1:39" hidden="1">
      <c r="A115" t="s">
        <v>209</v>
      </c>
      <c r="B115" t="s">
        <v>210</v>
      </c>
      <c r="C115" t="s">
        <v>211</v>
      </c>
      <c r="D115" t="s">
        <v>85</v>
      </c>
      <c r="E115" t="s">
        <v>301</v>
      </c>
      <c r="F115" t="s">
        <v>44</v>
      </c>
      <c r="G115" s="6" t="s">
        <v>302</v>
      </c>
      <c r="H115" t="s">
        <v>303</v>
      </c>
      <c r="I115">
        <v>7</v>
      </c>
      <c r="J115" t="s">
        <v>89</v>
      </c>
      <c r="K115" t="s">
        <v>293</v>
      </c>
      <c r="L115">
        <v>2025</v>
      </c>
      <c r="N115" t="s">
        <v>49</v>
      </c>
      <c r="O115" t="s">
        <v>50</v>
      </c>
      <c r="P115" t="s">
        <v>304</v>
      </c>
      <c r="Q115" t="s">
        <v>305</v>
      </c>
      <c r="R115">
        <v>19634</v>
      </c>
      <c r="S115" t="s">
        <v>53</v>
      </c>
      <c r="T115" t="s">
        <v>53</v>
      </c>
      <c r="U115" t="s">
        <v>49</v>
      </c>
      <c r="V115" t="s">
        <v>54</v>
      </c>
      <c r="W115" t="s">
        <v>49</v>
      </c>
      <c r="X115" t="s">
        <v>49</v>
      </c>
      <c r="Y115" t="s">
        <v>49</v>
      </c>
      <c r="Z115">
        <v>0</v>
      </c>
      <c r="AK115">
        <f>COUNTA(Table13[[#This Row],[DATA]:[Complements]])</f>
        <v>0</v>
      </c>
      <c r="AL115">
        <f>COUNTA(Table13[[#This Row],[Gender]:[Legal]])</f>
        <v>0</v>
      </c>
      <c r="AM115">
        <f>Table13[[#This Row],[Count Aceleradores]]+Table13[[#This Row],[Count T&amp;T]]</f>
        <v>0</v>
      </c>
    </row>
    <row r="116" spans="1:39" hidden="1">
      <c r="A116" t="s">
        <v>209</v>
      </c>
      <c r="B116" t="s">
        <v>210</v>
      </c>
      <c r="C116" t="s">
        <v>211</v>
      </c>
      <c r="D116" t="s">
        <v>85</v>
      </c>
      <c r="E116" t="s">
        <v>86</v>
      </c>
      <c r="F116" t="s">
        <v>44</v>
      </c>
      <c r="G116" s="6" t="s">
        <v>306</v>
      </c>
      <c r="H116" t="s">
        <v>307</v>
      </c>
      <c r="I116">
        <v>7</v>
      </c>
      <c r="J116" t="s">
        <v>89</v>
      </c>
      <c r="K116" t="s">
        <v>293</v>
      </c>
      <c r="L116">
        <v>2025</v>
      </c>
      <c r="N116" t="s">
        <v>49</v>
      </c>
      <c r="O116" t="s">
        <v>50</v>
      </c>
      <c r="P116" t="s">
        <v>308</v>
      </c>
      <c r="Q116" t="s">
        <v>92</v>
      </c>
      <c r="R116">
        <v>19635</v>
      </c>
      <c r="S116" t="s">
        <v>53</v>
      </c>
      <c r="T116" t="s">
        <v>53</v>
      </c>
      <c r="U116" t="s">
        <v>49</v>
      </c>
      <c r="V116" t="s">
        <v>54</v>
      </c>
      <c r="W116" t="s">
        <v>49</v>
      </c>
      <c r="X116" t="s">
        <v>49</v>
      </c>
      <c r="Y116" t="s">
        <v>49</v>
      </c>
      <c r="Z116">
        <v>0</v>
      </c>
      <c r="AK116">
        <f>COUNTA(Table13[[#This Row],[DATA]:[Complements]])</f>
        <v>0</v>
      </c>
      <c r="AL116">
        <f>COUNTA(Table13[[#This Row],[Gender]:[Legal]])</f>
        <v>0</v>
      </c>
      <c r="AM116">
        <f>Table13[[#This Row],[Count Aceleradores]]+Table13[[#This Row],[Count T&amp;T]]</f>
        <v>0</v>
      </c>
    </row>
    <row r="117" spans="1:39" hidden="1">
      <c r="A117" t="s">
        <v>209</v>
      </c>
      <c r="B117" t="s">
        <v>210</v>
      </c>
      <c r="C117" t="s">
        <v>211</v>
      </c>
      <c r="D117" t="s">
        <v>85</v>
      </c>
      <c r="E117" t="s">
        <v>86</v>
      </c>
      <c r="F117" t="s">
        <v>44</v>
      </c>
      <c r="G117" s="6" t="s">
        <v>309</v>
      </c>
      <c r="H117" t="s">
        <v>310</v>
      </c>
      <c r="I117">
        <v>5</v>
      </c>
      <c r="J117" t="s">
        <v>89</v>
      </c>
      <c r="K117" t="s">
        <v>293</v>
      </c>
      <c r="L117">
        <v>2025</v>
      </c>
      <c r="N117" t="s">
        <v>49</v>
      </c>
      <c r="O117" t="s">
        <v>50</v>
      </c>
      <c r="P117" t="s">
        <v>311</v>
      </c>
      <c r="Q117" t="s">
        <v>92</v>
      </c>
      <c r="R117">
        <v>19641</v>
      </c>
      <c r="S117" t="s">
        <v>53</v>
      </c>
      <c r="T117" t="s">
        <v>53</v>
      </c>
      <c r="U117" t="s">
        <v>49</v>
      </c>
      <c r="V117" t="s">
        <v>54</v>
      </c>
      <c r="W117" t="s">
        <v>49</v>
      </c>
      <c r="X117" t="s">
        <v>49</v>
      </c>
      <c r="Y117" t="s">
        <v>49</v>
      </c>
      <c r="Z117">
        <v>0</v>
      </c>
      <c r="AK117">
        <f>COUNTA(Table13[[#This Row],[DATA]:[Complements]])</f>
        <v>0</v>
      </c>
      <c r="AL117">
        <f>COUNTA(Table13[[#This Row],[Gender]:[Legal]])</f>
        <v>0</v>
      </c>
      <c r="AM117">
        <f>Table13[[#This Row],[Count Aceleradores]]+Table13[[#This Row],[Count T&amp;T]]</f>
        <v>0</v>
      </c>
    </row>
    <row r="118" spans="1:39" hidden="1">
      <c r="A118" t="s">
        <v>209</v>
      </c>
      <c r="B118" t="s">
        <v>210</v>
      </c>
      <c r="C118" t="s">
        <v>211</v>
      </c>
      <c r="D118" t="s">
        <v>85</v>
      </c>
      <c r="E118" t="s">
        <v>135</v>
      </c>
      <c r="F118" t="s">
        <v>44</v>
      </c>
      <c r="G118" s="6" t="s">
        <v>312</v>
      </c>
      <c r="H118" t="s">
        <v>313</v>
      </c>
      <c r="I118">
        <v>3</v>
      </c>
      <c r="J118" t="s">
        <v>89</v>
      </c>
      <c r="K118" t="s">
        <v>293</v>
      </c>
      <c r="L118">
        <v>2025</v>
      </c>
      <c r="N118" t="s">
        <v>49</v>
      </c>
      <c r="O118" t="s">
        <v>50</v>
      </c>
      <c r="P118" t="s">
        <v>314</v>
      </c>
      <c r="Q118" t="s">
        <v>138</v>
      </c>
      <c r="R118">
        <v>19647</v>
      </c>
      <c r="S118" t="s">
        <v>53</v>
      </c>
      <c r="T118" t="s">
        <v>53</v>
      </c>
      <c r="U118" t="s">
        <v>49</v>
      </c>
      <c r="V118" t="s">
        <v>54</v>
      </c>
      <c r="W118" t="s">
        <v>49</v>
      </c>
      <c r="X118" t="s">
        <v>49</v>
      </c>
      <c r="Y118" t="s">
        <v>49</v>
      </c>
      <c r="Z118">
        <v>0</v>
      </c>
      <c r="AK118">
        <f>COUNTA(Table13[[#This Row],[DATA]:[Complements]])</f>
        <v>0</v>
      </c>
      <c r="AL118">
        <f>COUNTA(Table13[[#This Row],[Gender]:[Legal]])</f>
        <v>0</v>
      </c>
      <c r="AM118">
        <f>Table13[[#This Row],[Count Aceleradores]]+Table13[[#This Row],[Count T&amp;T]]</f>
        <v>0</v>
      </c>
    </row>
    <row r="119" spans="1:39" hidden="1">
      <c r="A119" t="s">
        <v>209</v>
      </c>
      <c r="B119" t="s">
        <v>210</v>
      </c>
      <c r="C119" t="s">
        <v>211</v>
      </c>
      <c r="D119" t="s">
        <v>85</v>
      </c>
      <c r="E119" t="s">
        <v>135</v>
      </c>
      <c r="F119" t="s">
        <v>44</v>
      </c>
      <c r="G119" s="6" t="s">
        <v>315</v>
      </c>
      <c r="H119" t="s">
        <v>316</v>
      </c>
      <c r="I119">
        <v>3</v>
      </c>
      <c r="J119" t="s">
        <v>89</v>
      </c>
      <c r="K119" t="s">
        <v>293</v>
      </c>
      <c r="L119">
        <v>2025</v>
      </c>
      <c r="N119" t="s">
        <v>49</v>
      </c>
      <c r="O119" t="s">
        <v>50</v>
      </c>
      <c r="P119" t="s">
        <v>317</v>
      </c>
      <c r="Q119" t="s">
        <v>138</v>
      </c>
      <c r="R119">
        <v>19648</v>
      </c>
      <c r="S119" t="s">
        <v>53</v>
      </c>
      <c r="T119" t="s">
        <v>53</v>
      </c>
      <c r="U119" t="s">
        <v>49</v>
      </c>
      <c r="V119" t="s">
        <v>54</v>
      </c>
      <c r="W119" t="s">
        <v>49</v>
      </c>
      <c r="X119" t="s">
        <v>49</v>
      </c>
      <c r="Y119" t="s">
        <v>49</v>
      </c>
      <c r="Z119">
        <v>0</v>
      </c>
      <c r="AK119">
        <f>COUNTA(Table13[[#This Row],[DATA]:[Complements]])</f>
        <v>0</v>
      </c>
      <c r="AL119">
        <f>COUNTA(Table13[[#This Row],[Gender]:[Legal]])</f>
        <v>0</v>
      </c>
      <c r="AM119">
        <f>Table13[[#This Row],[Count Aceleradores]]+Table13[[#This Row],[Count T&amp;T]]</f>
        <v>0</v>
      </c>
    </row>
    <row r="120" spans="1:39" hidden="1">
      <c r="A120" t="s">
        <v>209</v>
      </c>
      <c r="B120" t="s">
        <v>210</v>
      </c>
      <c r="C120" t="s">
        <v>211</v>
      </c>
      <c r="D120" t="s">
        <v>59</v>
      </c>
      <c r="E120" t="s">
        <v>60</v>
      </c>
      <c r="F120" t="s">
        <v>44</v>
      </c>
      <c r="G120" s="6" t="s">
        <v>318</v>
      </c>
      <c r="H120" t="s">
        <v>319</v>
      </c>
      <c r="I120">
        <v>4</v>
      </c>
      <c r="J120" t="s">
        <v>63</v>
      </c>
      <c r="K120" t="s">
        <v>320</v>
      </c>
      <c r="L120">
        <v>2025</v>
      </c>
      <c r="N120" t="s">
        <v>49</v>
      </c>
      <c r="O120" t="s">
        <v>50</v>
      </c>
      <c r="P120" t="s">
        <v>321</v>
      </c>
      <c r="Q120" t="s">
        <v>142</v>
      </c>
      <c r="R120">
        <v>19168</v>
      </c>
      <c r="S120" t="s">
        <v>53</v>
      </c>
      <c r="T120" t="s">
        <v>53</v>
      </c>
      <c r="U120" t="s">
        <v>49</v>
      </c>
      <c r="V120" t="s">
        <v>54</v>
      </c>
      <c r="W120" t="s">
        <v>49</v>
      </c>
      <c r="X120" t="s">
        <v>66</v>
      </c>
      <c r="Y120" t="s">
        <v>49</v>
      </c>
      <c r="Z120">
        <v>0</v>
      </c>
      <c r="AK120">
        <f>COUNTA(Table13[[#This Row],[DATA]:[Complements]])</f>
        <v>0</v>
      </c>
      <c r="AL120">
        <f>COUNTA(Table13[[#This Row],[Gender]:[Legal]])</f>
        <v>0</v>
      </c>
      <c r="AM120">
        <f>Table13[[#This Row],[Count Aceleradores]]+Table13[[#This Row],[Count T&amp;T]]</f>
        <v>0</v>
      </c>
    </row>
    <row r="121" spans="1:39" hidden="1">
      <c r="A121" t="s">
        <v>209</v>
      </c>
      <c r="B121" t="s">
        <v>210</v>
      </c>
      <c r="C121" t="s">
        <v>211</v>
      </c>
      <c r="D121" t="s">
        <v>59</v>
      </c>
      <c r="E121" t="s">
        <v>60</v>
      </c>
      <c r="F121" t="s">
        <v>44</v>
      </c>
      <c r="G121" s="6" t="s">
        <v>322</v>
      </c>
      <c r="H121" t="s">
        <v>323</v>
      </c>
      <c r="I121">
        <v>2</v>
      </c>
      <c r="J121" t="s">
        <v>63</v>
      </c>
      <c r="K121" t="s">
        <v>320</v>
      </c>
      <c r="L121">
        <v>2025</v>
      </c>
      <c r="N121" t="s">
        <v>49</v>
      </c>
      <c r="O121" t="s">
        <v>50</v>
      </c>
      <c r="P121" t="s">
        <v>324</v>
      </c>
      <c r="Q121" t="s">
        <v>142</v>
      </c>
      <c r="R121">
        <v>19426</v>
      </c>
      <c r="S121" t="s">
        <v>53</v>
      </c>
      <c r="T121" t="s">
        <v>53</v>
      </c>
      <c r="U121" t="s">
        <v>49</v>
      </c>
      <c r="V121" t="s">
        <v>54</v>
      </c>
      <c r="W121" t="s">
        <v>49</v>
      </c>
      <c r="X121" t="s">
        <v>167</v>
      </c>
      <c r="Y121" t="s">
        <v>49</v>
      </c>
      <c r="Z121">
        <v>0</v>
      </c>
      <c r="AK121">
        <f>COUNTA(Table13[[#This Row],[DATA]:[Complements]])</f>
        <v>0</v>
      </c>
      <c r="AL121">
        <f>COUNTA(Table13[[#This Row],[Gender]:[Legal]])</f>
        <v>0</v>
      </c>
      <c r="AM121">
        <f>Table13[[#This Row],[Count Aceleradores]]+Table13[[#This Row],[Count T&amp;T]]</f>
        <v>0</v>
      </c>
    </row>
    <row r="122" spans="1:39" hidden="1">
      <c r="A122" t="s">
        <v>209</v>
      </c>
      <c r="B122" t="s">
        <v>210</v>
      </c>
      <c r="C122" t="s">
        <v>211</v>
      </c>
      <c r="D122" t="s">
        <v>59</v>
      </c>
      <c r="E122" t="s">
        <v>95</v>
      </c>
      <c r="F122" t="s">
        <v>44</v>
      </c>
      <c r="G122" s="6" t="s">
        <v>325</v>
      </c>
      <c r="H122" t="s">
        <v>326</v>
      </c>
      <c r="I122">
        <v>3</v>
      </c>
      <c r="J122" t="s">
        <v>63</v>
      </c>
      <c r="K122" t="s">
        <v>320</v>
      </c>
      <c r="L122">
        <v>2025</v>
      </c>
      <c r="N122" t="s">
        <v>49</v>
      </c>
      <c r="O122" t="s">
        <v>50</v>
      </c>
      <c r="P122" t="s">
        <v>206</v>
      </c>
      <c r="Q122" t="s">
        <v>327</v>
      </c>
      <c r="R122">
        <v>19427</v>
      </c>
      <c r="S122" t="s">
        <v>53</v>
      </c>
      <c r="T122" t="s">
        <v>53</v>
      </c>
      <c r="U122" t="s">
        <v>49</v>
      </c>
      <c r="V122" t="s">
        <v>54</v>
      </c>
      <c r="W122" t="s">
        <v>49</v>
      </c>
      <c r="X122" t="s">
        <v>66</v>
      </c>
      <c r="Y122" t="s">
        <v>49</v>
      </c>
      <c r="Z122">
        <v>0</v>
      </c>
      <c r="AK122">
        <f>COUNTA(Table13[[#This Row],[DATA]:[Complements]])</f>
        <v>0</v>
      </c>
      <c r="AL122">
        <f>COUNTA(Table13[[#This Row],[Gender]:[Legal]])</f>
        <v>0</v>
      </c>
      <c r="AM122">
        <f>Table13[[#This Row],[Count Aceleradores]]+Table13[[#This Row],[Count T&amp;T]]</f>
        <v>0</v>
      </c>
    </row>
    <row r="123" spans="1:39" hidden="1">
      <c r="A123" t="s">
        <v>209</v>
      </c>
      <c r="B123" t="s">
        <v>210</v>
      </c>
      <c r="C123" t="s">
        <v>211</v>
      </c>
      <c r="D123" t="s">
        <v>59</v>
      </c>
      <c r="E123" t="s">
        <v>95</v>
      </c>
      <c r="F123" t="s">
        <v>44</v>
      </c>
      <c r="G123" s="6" t="s">
        <v>328</v>
      </c>
      <c r="H123" t="s">
        <v>329</v>
      </c>
      <c r="I123">
        <v>5</v>
      </c>
      <c r="J123" t="s">
        <v>63</v>
      </c>
      <c r="K123" t="s">
        <v>320</v>
      </c>
      <c r="L123">
        <v>2025</v>
      </c>
      <c r="N123" t="s">
        <v>49</v>
      </c>
      <c r="O123" t="s">
        <v>50</v>
      </c>
      <c r="P123" t="s">
        <v>330</v>
      </c>
      <c r="Q123" t="s">
        <v>327</v>
      </c>
      <c r="R123">
        <v>19428</v>
      </c>
      <c r="S123" t="s">
        <v>53</v>
      </c>
      <c r="T123" t="s">
        <v>53</v>
      </c>
      <c r="U123" t="s">
        <v>49</v>
      </c>
      <c r="V123" t="s">
        <v>54</v>
      </c>
      <c r="W123" t="s">
        <v>49</v>
      </c>
      <c r="X123" t="s">
        <v>66</v>
      </c>
      <c r="Y123" t="s">
        <v>49</v>
      </c>
      <c r="Z123">
        <v>0</v>
      </c>
      <c r="AK123">
        <f>COUNTA(Table13[[#This Row],[DATA]:[Complements]])</f>
        <v>0</v>
      </c>
      <c r="AL123">
        <f>COUNTA(Table13[[#This Row],[Gender]:[Legal]])</f>
        <v>0</v>
      </c>
      <c r="AM123">
        <f>Table13[[#This Row],[Count Aceleradores]]+Table13[[#This Row],[Count T&amp;T]]</f>
        <v>0</v>
      </c>
    </row>
    <row r="124" spans="1:39" hidden="1">
      <c r="A124" t="s">
        <v>209</v>
      </c>
      <c r="B124" t="s">
        <v>210</v>
      </c>
      <c r="C124" t="s">
        <v>211</v>
      </c>
      <c r="D124" t="s">
        <v>59</v>
      </c>
      <c r="E124" t="s">
        <v>95</v>
      </c>
      <c r="F124" t="s">
        <v>44</v>
      </c>
      <c r="G124" s="6" t="s">
        <v>331</v>
      </c>
      <c r="H124" t="s">
        <v>332</v>
      </c>
      <c r="I124">
        <v>3</v>
      </c>
      <c r="J124" t="s">
        <v>63</v>
      </c>
      <c r="K124" t="s">
        <v>320</v>
      </c>
      <c r="L124">
        <v>2025</v>
      </c>
      <c r="N124" t="s">
        <v>49</v>
      </c>
      <c r="O124" t="s">
        <v>50</v>
      </c>
      <c r="P124" t="s">
        <v>333</v>
      </c>
      <c r="Q124" t="s">
        <v>327</v>
      </c>
      <c r="R124">
        <v>19429</v>
      </c>
      <c r="S124" t="s">
        <v>53</v>
      </c>
      <c r="T124" t="s">
        <v>53</v>
      </c>
      <c r="U124" t="s">
        <v>49</v>
      </c>
      <c r="V124" t="s">
        <v>54</v>
      </c>
      <c r="W124" t="s">
        <v>49</v>
      </c>
      <c r="X124" t="s">
        <v>66</v>
      </c>
      <c r="Y124" t="s">
        <v>49</v>
      </c>
      <c r="Z124">
        <v>0</v>
      </c>
      <c r="AK124">
        <f>COUNTA(Table13[[#This Row],[DATA]:[Complements]])</f>
        <v>0</v>
      </c>
      <c r="AL124">
        <f>COUNTA(Table13[[#This Row],[Gender]:[Legal]])</f>
        <v>0</v>
      </c>
      <c r="AM124">
        <f>Table13[[#This Row],[Count Aceleradores]]+Table13[[#This Row],[Count T&amp;T]]</f>
        <v>0</v>
      </c>
    </row>
    <row r="125" spans="1:39" hidden="1">
      <c r="A125" t="s">
        <v>209</v>
      </c>
      <c r="B125" t="s">
        <v>210</v>
      </c>
      <c r="C125" t="s">
        <v>211</v>
      </c>
      <c r="D125" t="s">
        <v>59</v>
      </c>
      <c r="E125" t="s">
        <v>68</v>
      </c>
      <c r="F125" t="s">
        <v>44</v>
      </c>
      <c r="G125" s="6" t="s">
        <v>334</v>
      </c>
      <c r="H125" t="s">
        <v>335</v>
      </c>
      <c r="I125">
        <v>4</v>
      </c>
      <c r="J125" t="s">
        <v>63</v>
      </c>
      <c r="K125" t="s">
        <v>336</v>
      </c>
      <c r="L125">
        <v>2025</v>
      </c>
      <c r="N125" t="s">
        <v>49</v>
      </c>
      <c r="O125" t="s">
        <v>50</v>
      </c>
      <c r="P125" t="s">
        <v>337</v>
      </c>
      <c r="Q125" t="s">
        <v>338</v>
      </c>
      <c r="R125">
        <v>19430</v>
      </c>
      <c r="S125" t="s">
        <v>53</v>
      </c>
      <c r="T125" t="s">
        <v>53</v>
      </c>
      <c r="U125" t="s">
        <v>49</v>
      </c>
      <c r="V125" t="s">
        <v>54</v>
      </c>
      <c r="W125" t="s">
        <v>49</v>
      </c>
      <c r="X125" t="s">
        <v>66</v>
      </c>
      <c r="Y125" t="s">
        <v>49</v>
      </c>
      <c r="Z125">
        <v>0</v>
      </c>
      <c r="AK125">
        <f>COUNTA(Table13[[#This Row],[DATA]:[Complements]])</f>
        <v>0</v>
      </c>
      <c r="AL125">
        <f>COUNTA(Table13[[#This Row],[Gender]:[Legal]])</f>
        <v>0</v>
      </c>
      <c r="AM125">
        <f>Table13[[#This Row],[Count Aceleradores]]+Table13[[#This Row],[Count T&amp;T]]</f>
        <v>0</v>
      </c>
    </row>
    <row r="126" spans="1:39" hidden="1">
      <c r="A126" t="s">
        <v>209</v>
      </c>
      <c r="B126" t="s">
        <v>210</v>
      </c>
      <c r="C126" t="s">
        <v>211</v>
      </c>
      <c r="D126" t="s">
        <v>59</v>
      </c>
      <c r="E126" t="s">
        <v>68</v>
      </c>
      <c r="F126" t="s">
        <v>44</v>
      </c>
      <c r="G126" s="6" t="s">
        <v>339</v>
      </c>
      <c r="H126" t="s">
        <v>340</v>
      </c>
      <c r="I126">
        <v>2</v>
      </c>
      <c r="J126" t="s">
        <v>63</v>
      </c>
      <c r="K126" t="s">
        <v>336</v>
      </c>
      <c r="L126">
        <v>2025</v>
      </c>
      <c r="N126" t="s">
        <v>49</v>
      </c>
      <c r="O126" t="s">
        <v>50</v>
      </c>
      <c r="P126" t="s">
        <v>337</v>
      </c>
      <c r="Q126" t="s">
        <v>338</v>
      </c>
      <c r="R126">
        <v>19431</v>
      </c>
      <c r="S126" t="s">
        <v>53</v>
      </c>
      <c r="T126" t="s">
        <v>53</v>
      </c>
      <c r="U126" t="s">
        <v>49</v>
      </c>
      <c r="V126" t="s">
        <v>54</v>
      </c>
      <c r="W126" t="s">
        <v>49</v>
      </c>
      <c r="X126" t="s">
        <v>66</v>
      </c>
      <c r="Y126" t="s">
        <v>49</v>
      </c>
      <c r="Z126">
        <v>0</v>
      </c>
      <c r="AK126">
        <f>COUNTA(Table13[[#This Row],[DATA]:[Complements]])</f>
        <v>0</v>
      </c>
      <c r="AL126">
        <f>COUNTA(Table13[[#This Row],[Gender]:[Legal]])</f>
        <v>0</v>
      </c>
      <c r="AM126">
        <f>Table13[[#This Row],[Count Aceleradores]]+Table13[[#This Row],[Count T&amp;T]]</f>
        <v>0</v>
      </c>
    </row>
    <row r="127" spans="1:39" hidden="1">
      <c r="A127" t="s">
        <v>209</v>
      </c>
      <c r="B127" t="s">
        <v>210</v>
      </c>
      <c r="C127" t="s">
        <v>211</v>
      </c>
      <c r="D127" t="s">
        <v>59</v>
      </c>
      <c r="E127" t="s">
        <v>76</v>
      </c>
      <c r="F127" t="s">
        <v>44</v>
      </c>
      <c r="G127" s="6" t="s">
        <v>341</v>
      </c>
      <c r="H127" t="s">
        <v>342</v>
      </c>
      <c r="I127">
        <v>5</v>
      </c>
      <c r="J127" t="s">
        <v>63</v>
      </c>
      <c r="K127" t="s">
        <v>336</v>
      </c>
      <c r="L127">
        <v>2025</v>
      </c>
      <c r="N127" t="s">
        <v>49</v>
      </c>
      <c r="O127" t="s">
        <v>50</v>
      </c>
      <c r="P127" t="s">
        <v>343</v>
      </c>
      <c r="Q127" t="s">
        <v>148</v>
      </c>
      <c r="R127">
        <v>19432</v>
      </c>
      <c r="S127" t="s">
        <v>53</v>
      </c>
      <c r="T127" t="s">
        <v>53</v>
      </c>
      <c r="U127" t="s">
        <v>49</v>
      </c>
      <c r="V127" t="s">
        <v>54</v>
      </c>
      <c r="W127" t="s">
        <v>344</v>
      </c>
      <c r="X127" t="s">
        <v>66</v>
      </c>
      <c r="Y127" t="s">
        <v>49</v>
      </c>
      <c r="Z127">
        <v>0</v>
      </c>
      <c r="AK127">
        <f>COUNTA(Table13[[#This Row],[DATA]:[Complements]])</f>
        <v>0</v>
      </c>
      <c r="AL127">
        <f>COUNTA(Table13[[#This Row],[Gender]:[Legal]])</f>
        <v>0</v>
      </c>
      <c r="AM127">
        <f>Table13[[#This Row],[Count Aceleradores]]+Table13[[#This Row],[Count T&amp;T]]</f>
        <v>0</v>
      </c>
    </row>
    <row r="128" spans="1:39" hidden="1">
      <c r="A128" t="s">
        <v>209</v>
      </c>
      <c r="B128" t="s">
        <v>210</v>
      </c>
      <c r="C128" t="s">
        <v>211</v>
      </c>
      <c r="D128" t="s">
        <v>59</v>
      </c>
      <c r="E128" t="s">
        <v>185</v>
      </c>
      <c r="F128" t="s">
        <v>44</v>
      </c>
      <c r="G128" s="6" t="s">
        <v>345</v>
      </c>
      <c r="H128" t="s">
        <v>346</v>
      </c>
      <c r="I128">
        <v>4</v>
      </c>
      <c r="J128" t="s">
        <v>63</v>
      </c>
      <c r="K128" t="s">
        <v>49</v>
      </c>
      <c r="L128">
        <v>2025</v>
      </c>
      <c r="N128" t="s">
        <v>49</v>
      </c>
      <c r="O128" t="s">
        <v>50</v>
      </c>
      <c r="P128" t="s">
        <v>347</v>
      </c>
      <c r="Q128" t="s">
        <v>348</v>
      </c>
      <c r="R128">
        <v>19433</v>
      </c>
      <c r="S128" t="s">
        <v>53</v>
      </c>
      <c r="T128" t="s">
        <v>53</v>
      </c>
      <c r="U128" t="s">
        <v>49</v>
      </c>
      <c r="V128" t="s">
        <v>54</v>
      </c>
      <c r="W128" t="s">
        <v>49</v>
      </c>
      <c r="X128" t="s">
        <v>66</v>
      </c>
      <c r="Y128" t="s">
        <v>49</v>
      </c>
      <c r="Z128">
        <v>0</v>
      </c>
      <c r="AK128">
        <f>COUNTA(Table13[[#This Row],[DATA]:[Complements]])</f>
        <v>0</v>
      </c>
      <c r="AL128">
        <f>COUNTA(Table13[[#This Row],[Gender]:[Legal]])</f>
        <v>0</v>
      </c>
      <c r="AM128">
        <f>Table13[[#This Row],[Count Aceleradores]]+Table13[[#This Row],[Count T&amp;T]]</f>
        <v>0</v>
      </c>
    </row>
    <row r="129" spans="1:39" hidden="1">
      <c r="A129" t="s">
        <v>209</v>
      </c>
      <c r="B129" t="s">
        <v>210</v>
      </c>
      <c r="C129" t="s">
        <v>211</v>
      </c>
      <c r="D129" t="s">
        <v>59</v>
      </c>
      <c r="E129" t="s">
        <v>349</v>
      </c>
      <c r="F129" t="s">
        <v>44</v>
      </c>
      <c r="G129" s="6" t="s">
        <v>350</v>
      </c>
      <c r="H129" t="s">
        <v>351</v>
      </c>
      <c r="I129">
        <v>2</v>
      </c>
      <c r="J129" t="s">
        <v>63</v>
      </c>
      <c r="K129" t="s">
        <v>49</v>
      </c>
      <c r="L129">
        <v>2025</v>
      </c>
      <c r="N129" t="s">
        <v>49</v>
      </c>
      <c r="O129" t="s">
        <v>50</v>
      </c>
      <c r="P129" t="s">
        <v>352</v>
      </c>
      <c r="Q129" t="s">
        <v>353</v>
      </c>
      <c r="R129">
        <v>19434</v>
      </c>
      <c r="S129" t="s">
        <v>53</v>
      </c>
      <c r="T129" t="s">
        <v>53</v>
      </c>
      <c r="U129" t="s">
        <v>49</v>
      </c>
      <c r="V129" t="s">
        <v>54</v>
      </c>
      <c r="W129" t="s">
        <v>49</v>
      </c>
      <c r="X129" t="s">
        <v>66</v>
      </c>
      <c r="Y129" t="s">
        <v>49</v>
      </c>
      <c r="Z129">
        <v>0</v>
      </c>
      <c r="AK129">
        <f>COUNTA(Table13[[#This Row],[DATA]:[Complements]])</f>
        <v>0</v>
      </c>
      <c r="AL129">
        <f>COUNTA(Table13[[#This Row],[Gender]:[Legal]])</f>
        <v>0</v>
      </c>
      <c r="AM129">
        <f>Table13[[#This Row],[Count Aceleradores]]+Table13[[#This Row],[Count T&amp;T]]</f>
        <v>0</v>
      </c>
    </row>
    <row r="130" spans="1:39" hidden="1">
      <c r="A130" t="s">
        <v>354</v>
      </c>
      <c r="B130" t="s">
        <v>355</v>
      </c>
      <c r="C130" t="s">
        <v>356</v>
      </c>
      <c r="D130" s="3" t="s">
        <v>59</v>
      </c>
      <c r="E130" s="3" t="s">
        <v>76</v>
      </c>
      <c r="F130" t="s">
        <v>44</v>
      </c>
      <c r="G130" s="6" t="s">
        <v>357</v>
      </c>
      <c r="H130" t="s">
        <v>358</v>
      </c>
      <c r="I130">
        <v>1</v>
      </c>
      <c r="J130" s="3" t="s">
        <v>63</v>
      </c>
      <c r="K130" t="s">
        <v>359</v>
      </c>
      <c r="L130">
        <v>2025</v>
      </c>
      <c r="N130" t="s">
        <v>49</v>
      </c>
      <c r="O130" t="s">
        <v>50</v>
      </c>
      <c r="P130" t="s">
        <v>360</v>
      </c>
      <c r="Q130" t="s">
        <v>361</v>
      </c>
      <c r="R130">
        <v>19520</v>
      </c>
      <c r="S130" t="s">
        <v>53</v>
      </c>
      <c r="T130" t="s">
        <v>53</v>
      </c>
      <c r="U130" t="s">
        <v>49</v>
      </c>
      <c r="V130" t="s">
        <v>54</v>
      </c>
      <c r="W130" t="s">
        <v>49</v>
      </c>
      <c r="X130" t="s">
        <v>49</v>
      </c>
      <c r="Y130" t="s">
        <v>49</v>
      </c>
      <c r="Z130">
        <v>0</v>
      </c>
      <c r="AA130" t="s">
        <v>55</v>
      </c>
      <c r="AB130" t="s">
        <v>56</v>
      </c>
      <c r="AJ130" t="s">
        <v>362</v>
      </c>
      <c r="AK130">
        <f>COUNTA(Table13[[#This Row],[DATA]:[Complements]])</f>
        <v>2</v>
      </c>
      <c r="AL130">
        <f>COUNTA(Table13[[#This Row],[Gender]:[Legal]])</f>
        <v>0</v>
      </c>
      <c r="AM130">
        <f>Table13[[#This Row],[Count Aceleradores]]+Table13[[#This Row],[Count T&amp;T]]</f>
        <v>2</v>
      </c>
    </row>
    <row r="131" spans="1:39" hidden="1">
      <c r="A131" t="s">
        <v>354</v>
      </c>
      <c r="B131" t="s">
        <v>355</v>
      </c>
      <c r="C131" t="s">
        <v>356</v>
      </c>
      <c r="D131" t="s">
        <v>42</v>
      </c>
      <c r="E131" t="s">
        <v>226</v>
      </c>
      <c r="F131" t="s">
        <v>44</v>
      </c>
      <c r="G131" s="6" t="s">
        <v>363</v>
      </c>
      <c r="H131" t="s">
        <v>364</v>
      </c>
      <c r="I131">
        <v>5</v>
      </c>
      <c r="J131" s="3" t="s">
        <v>47</v>
      </c>
      <c r="K131" t="s">
        <v>359</v>
      </c>
      <c r="L131">
        <v>2025</v>
      </c>
      <c r="N131" t="s">
        <v>49</v>
      </c>
      <c r="O131" t="s">
        <v>50</v>
      </c>
      <c r="P131" t="s">
        <v>365</v>
      </c>
      <c r="Q131" t="s">
        <v>231</v>
      </c>
      <c r="R131">
        <v>19212</v>
      </c>
      <c r="S131" t="s">
        <v>53</v>
      </c>
      <c r="T131" t="s">
        <v>53</v>
      </c>
      <c r="U131" t="s">
        <v>49</v>
      </c>
      <c r="V131" t="s">
        <v>54</v>
      </c>
      <c r="W131" t="s">
        <v>49</v>
      </c>
      <c r="X131" t="s">
        <v>94</v>
      </c>
      <c r="Y131" t="s">
        <v>49</v>
      </c>
      <c r="Z131">
        <v>0</v>
      </c>
      <c r="AA131" t="s">
        <v>55</v>
      </c>
      <c r="AB131" t="s">
        <v>56</v>
      </c>
      <c r="AJ131" t="s">
        <v>362</v>
      </c>
      <c r="AK131">
        <f>COUNTA(Table13[[#This Row],[DATA]:[Complements]])</f>
        <v>2</v>
      </c>
      <c r="AL131">
        <f>COUNTA(Table13[[#This Row],[Gender]:[Legal]])</f>
        <v>0</v>
      </c>
      <c r="AM131">
        <f>Table13[[#This Row],[Count Aceleradores]]+Table13[[#This Row],[Count T&amp;T]]</f>
        <v>2</v>
      </c>
    </row>
    <row r="132" spans="1:39">
      <c r="A132" t="s">
        <v>354</v>
      </c>
      <c r="B132" t="s">
        <v>355</v>
      </c>
      <c r="C132" t="s">
        <v>356</v>
      </c>
      <c r="D132" t="s">
        <v>42</v>
      </c>
      <c r="E132" t="s">
        <v>150</v>
      </c>
      <c r="F132" t="s">
        <v>44</v>
      </c>
      <c r="G132" t="s">
        <v>823</v>
      </c>
      <c r="H132" t="s">
        <v>824</v>
      </c>
      <c r="I132">
        <v>1</v>
      </c>
      <c r="J132" t="s">
        <v>47</v>
      </c>
      <c r="K132" t="s">
        <v>368</v>
      </c>
      <c r="L132">
        <v>2024</v>
      </c>
      <c r="N132" t="s">
        <v>49</v>
      </c>
      <c r="O132" t="s">
        <v>50</v>
      </c>
      <c r="P132" t="s">
        <v>825</v>
      </c>
      <c r="Q132" t="s">
        <v>238</v>
      </c>
      <c r="R132">
        <v>19523</v>
      </c>
      <c r="S132" t="s">
        <v>53</v>
      </c>
      <c r="T132" t="s">
        <v>53</v>
      </c>
      <c r="U132" t="s">
        <v>49</v>
      </c>
      <c r="V132" t="s">
        <v>54</v>
      </c>
      <c r="W132" t="s">
        <v>49</v>
      </c>
      <c r="X132" t="s">
        <v>94</v>
      </c>
      <c r="Y132" t="s">
        <v>49</v>
      </c>
      <c r="Z132">
        <v>0</v>
      </c>
      <c r="AA132" t="s">
        <v>55</v>
      </c>
      <c r="AB132" t="s">
        <v>56</v>
      </c>
      <c r="AC132" t="s">
        <v>28</v>
      </c>
      <c r="AD132" t="s">
        <v>29</v>
      </c>
      <c r="AJ132" t="s">
        <v>826</v>
      </c>
      <c r="AK132">
        <f>COUNTA(Table13[[#This Row],[DATA]:[Complements]])</f>
        <v>4</v>
      </c>
      <c r="AL132">
        <f>COUNTA(Table13[[#This Row],[Gender]:[Legal]])</f>
        <v>0</v>
      </c>
      <c r="AM132">
        <f>Table13[[#This Row],[Count Aceleradores]]+Table13[[#This Row],[Count T&amp;T]]</f>
        <v>4</v>
      </c>
    </row>
    <row r="133" spans="1:39">
      <c r="A133" t="s">
        <v>354</v>
      </c>
      <c r="B133" t="s">
        <v>355</v>
      </c>
      <c r="C133" t="s">
        <v>356</v>
      </c>
      <c r="D133" t="s">
        <v>107</v>
      </c>
      <c r="E133" t="s">
        <v>125</v>
      </c>
      <c r="F133" t="s">
        <v>44</v>
      </c>
      <c r="G133" t="s">
        <v>827</v>
      </c>
      <c r="H133" t="s">
        <v>828</v>
      </c>
      <c r="I133">
        <v>3</v>
      </c>
      <c r="J133" t="s">
        <v>111</v>
      </c>
      <c r="K133" t="s">
        <v>413</v>
      </c>
      <c r="L133">
        <v>2025</v>
      </c>
      <c r="N133" t="s">
        <v>49</v>
      </c>
      <c r="O133" t="s">
        <v>50</v>
      </c>
      <c r="P133" t="s">
        <v>113</v>
      </c>
      <c r="Q133" t="s">
        <v>129</v>
      </c>
      <c r="R133">
        <v>19519</v>
      </c>
      <c r="S133" t="s">
        <v>53</v>
      </c>
      <c r="T133" t="s">
        <v>53</v>
      </c>
      <c r="U133" t="s">
        <v>49</v>
      </c>
      <c r="V133" t="s">
        <v>54</v>
      </c>
      <c r="W133" t="s">
        <v>49</v>
      </c>
      <c r="X133" t="s">
        <v>49</v>
      </c>
      <c r="Y133" t="s">
        <v>49</v>
      </c>
      <c r="Z133">
        <v>0</v>
      </c>
      <c r="AA133" t="s">
        <v>55</v>
      </c>
      <c r="AD133" t="s">
        <v>29</v>
      </c>
      <c r="AE133" t="s">
        <v>30</v>
      </c>
      <c r="AJ133" t="s">
        <v>829</v>
      </c>
      <c r="AK133">
        <f>COUNTA(Table13[[#This Row],[DATA]:[Complements]])</f>
        <v>2</v>
      </c>
      <c r="AL133">
        <f>COUNTA(Table13[[#This Row],[Gender]:[Legal]])</f>
        <v>1</v>
      </c>
      <c r="AM133">
        <f>Table13[[#This Row],[Count Aceleradores]]+Table13[[#This Row],[Count T&amp;T]]</f>
        <v>3</v>
      </c>
    </row>
    <row r="134" spans="1:39" hidden="1">
      <c r="A134" t="s">
        <v>354</v>
      </c>
      <c r="B134" t="s">
        <v>355</v>
      </c>
      <c r="C134" t="s">
        <v>356</v>
      </c>
      <c r="D134" t="s">
        <v>107</v>
      </c>
      <c r="E134" t="s">
        <v>131</v>
      </c>
      <c r="F134" t="s">
        <v>44</v>
      </c>
      <c r="G134" s="6" t="s">
        <v>366</v>
      </c>
      <c r="H134" t="s">
        <v>367</v>
      </c>
      <c r="I134">
        <v>2</v>
      </c>
      <c r="J134" t="s">
        <v>111</v>
      </c>
      <c r="K134" t="s">
        <v>368</v>
      </c>
      <c r="L134">
        <v>2025</v>
      </c>
      <c r="N134" t="s">
        <v>49</v>
      </c>
      <c r="O134" t="s">
        <v>50</v>
      </c>
      <c r="P134" t="s">
        <v>133</v>
      </c>
      <c r="Q134" t="s">
        <v>134</v>
      </c>
      <c r="R134">
        <v>19524</v>
      </c>
      <c r="S134" t="s">
        <v>53</v>
      </c>
      <c r="T134" t="s">
        <v>53</v>
      </c>
      <c r="U134" t="s">
        <v>49</v>
      </c>
      <c r="V134" t="s">
        <v>54</v>
      </c>
      <c r="W134" t="s">
        <v>49</v>
      </c>
      <c r="X134" t="s">
        <v>94</v>
      </c>
      <c r="Y134" t="s">
        <v>49</v>
      </c>
      <c r="Z134">
        <v>0</v>
      </c>
      <c r="AA134" t="s">
        <v>55</v>
      </c>
      <c r="AD134" t="s">
        <v>29</v>
      </c>
      <c r="AJ134" t="s">
        <v>197</v>
      </c>
      <c r="AK134">
        <f>COUNTA(Table13[[#This Row],[DATA]:[Complements]])</f>
        <v>2</v>
      </c>
      <c r="AL134">
        <f>COUNTA(Table13[[#This Row],[Gender]:[Legal]])</f>
        <v>0</v>
      </c>
      <c r="AM134">
        <f>Table13[[#This Row],[Count Aceleradores]]+Table13[[#This Row],[Count T&amp;T]]</f>
        <v>2</v>
      </c>
    </row>
    <row r="135" spans="1:39" hidden="1">
      <c r="A135" t="s">
        <v>354</v>
      </c>
      <c r="B135" t="s">
        <v>355</v>
      </c>
      <c r="C135" t="s">
        <v>356</v>
      </c>
      <c r="D135" t="s">
        <v>85</v>
      </c>
      <c r="E135" t="s">
        <v>86</v>
      </c>
      <c r="F135" t="s">
        <v>44</v>
      </c>
      <c r="G135" s="6" t="s">
        <v>369</v>
      </c>
      <c r="H135" t="s">
        <v>370</v>
      </c>
      <c r="I135">
        <v>4</v>
      </c>
      <c r="J135" t="s">
        <v>89</v>
      </c>
      <c r="K135" t="s">
        <v>368</v>
      </c>
      <c r="L135">
        <v>2025</v>
      </c>
      <c r="N135" t="s">
        <v>49</v>
      </c>
      <c r="O135" t="s">
        <v>50</v>
      </c>
      <c r="P135" t="s">
        <v>371</v>
      </c>
      <c r="Q135" t="s">
        <v>92</v>
      </c>
      <c r="R135">
        <v>19521</v>
      </c>
      <c r="S135" t="s">
        <v>53</v>
      </c>
      <c r="T135" t="s">
        <v>53</v>
      </c>
      <c r="U135" t="s">
        <v>49</v>
      </c>
      <c r="V135" t="s">
        <v>54</v>
      </c>
      <c r="W135" t="s">
        <v>49</v>
      </c>
      <c r="X135" t="s">
        <v>49</v>
      </c>
      <c r="Y135" t="s">
        <v>49</v>
      </c>
      <c r="Z135">
        <v>0</v>
      </c>
      <c r="AA135" t="s">
        <v>55</v>
      </c>
      <c r="AB135" t="s">
        <v>56</v>
      </c>
      <c r="AJ135" t="s">
        <v>362</v>
      </c>
      <c r="AK135">
        <f>COUNTA(Table13[[#This Row],[DATA]:[Complements]])</f>
        <v>2</v>
      </c>
      <c r="AL135">
        <f>COUNTA(Table13[[#This Row],[Gender]:[Legal]])</f>
        <v>0</v>
      </c>
      <c r="AM135">
        <f>Table13[[#This Row],[Count Aceleradores]]+Table13[[#This Row],[Count T&amp;T]]</f>
        <v>2</v>
      </c>
    </row>
    <row r="136" spans="1:39">
      <c r="A136" t="s">
        <v>372</v>
      </c>
      <c r="B136" t="s">
        <v>373</v>
      </c>
      <c r="C136" t="s">
        <v>374</v>
      </c>
      <c r="D136" t="s">
        <v>42</v>
      </c>
      <c r="E136" t="s">
        <v>212</v>
      </c>
      <c r="F136" t="s">
        <v>44</v>
      </c>
      <c r="G136" t="s">
        <v>830</v>
      </c>
      <c r="H136" t="s">
        <v>831</v>
      </c>
      <c r="I136">
        <v>2</v>
      </c>
      <c r="J136" t="s">
        <v>47</v>
      </c>
      <c r="K136" t="s">
        <v>832</v>
      </c>
      <c r="L136">
        <v>2025</v>
      </c>
      <c r="N136" t="s">
        <v>49</v>
      </c>
      <c r="O136" t="s">
        <v>50</v>
      </c>
      <c r="P136" t="s">
        <v>833</v>
      </c>
      <c r="Q136" t="s">
        <v>217</v>
      </c>
      <c r="R136">
        <v>19578</v>
      </c>
      <c r="S136" t="s">
        <v>53</v>
      </c>
      <c r="T136" t="s">
        <v>53</v>
      </c>
      <c r="U136" t="s">
        <v>49</v>
      </c>
      <c r="V136" t="s">
        <v>54</v>
      </c>
      <c r="W136" t="s">
        <v>49</v>
      </c>
      <c r="X136" t="s">
        <v>49</v>
      </c>
      <c r="Y136" t="s">
        <v>49</v>
      </c>
      <c r="Z136">
        <v>0</v>
      </c>
      <c r="AA136" t="s">
        <v>55</v>
      </c>
      <c r="AD136" t="s">
        <v>29</v>
      </c>
      <c r="AJ136" t="s">
        <v>197</v>
      </c>
      <c r="AK136">
        <f>COUNTA(Table13[[#This Row],[DATA]:[Complements]])</f>
        <v>2</v>
      </c>
      <c r="AL136">
        <f>COUNTA(Table13[[#This Row],[Gender]:[Legal]])</f>
        <v>0</v>
      </c>
      <c r="AM136">
        <f>Table13[[#This Row],[Count Aceleradores]]+Table13[[#This Row],[Count T&amp;T]]</f>
        <v>2</v>
      </c>
    </row>
    <row r="137" spans="1:39">
      <c r="A137" t="s">
        <v>372</v>
      </c>
      <c r="B137" t="s">
        <v>373</v>
      </c>
      <c r="C137" t="s">
        <v>374</v>
      </c>
      <c r="D137" t="s">
        <v>107</v>
      </c>
      <c r="E137" t="s">
        <v>125</v>
      </c>
      <c r="F137" t="s">
        <v>44</v>
      </c>
      <c r="G137" t="s">
        <v>834</v>
      </c>
      <c r="H137" t="s">
        <v>835</v>
      </c>
      <c r="I137">
        <v>2</v>
      </c>
      <c r="J137" t="s">
        <v>111</v>
      </c>
      <c r="K137" t="s">
        <v>274</v>
      </c>
      <c r="L137">
        <v>2025</v>
      </c>
      <c r="N137" t="s">
        <v>49</v>
      </c>
      <c r="O137" t="s">
        <v>50</v>
      </c>
      <c r="P137" t="s">
        <v>261</v>
      </c>
      <c r="Q137" t="s">
        <v>129</v>
      </c>
      <c r="R137">
        <v>19150</v>
      </c>
      <c r="S137" t="s">
        <v>53</v>
      </c>
      <c r="T137" t="s">
        <v>53</v>
      </c>
      <c r="U137" t="s">
        <v>49</v>
      </c>
      <c r="V137" t="s">
        <v>54</v>
      </c>
      <c r="W137" t="s">
        <v>836</v>
      </c>
      <c r="X137" t="s">
        <v>167</v>
      </c>
      <c r="Y137" t="s">
        <v>49</v>
      </c>
      <c r="Z137">
        <v>0</v>
      </c>
      <c r="AA137" t="s">
        <v>55</v>
      </c>
      <c r="AC137" t="s">
        <v>28</v>
      </c>
      <c r="AH137" t="s">
        <v>33</v>
      </c>
      <c r="AI137" t="s">
        <v>34</v>
      </c>
      <c r="AJ137" t="s">
        <v>837</v>
      </c>
      <c r="AK137">
        <f>COUNTA(Table13[[#This Row],[DATA]:[Complements]])</f>
        <v>2</v>
      </c>
      <c r="AL137">
        <f>COUNTA(Table13[[#This Row],[Gender]:[Legal]])</f>
        <v>2</v>
      </c>
      <c r="AM137">
        <f>Table13[[#This Row],[Count Aceleradores]]+Table13[[#This Row],[Count T&amp;T]]</f>
        <v>4</v>
      </c>
    </row>
    <row r="138" spans="1:39" hidden="1">
      <c r="A138" t="s">
        <v>372</v>
      </c>
      <c r="B138" t="s">
        <v>373</v>
      </c>
      <c r="C138" t="s">
        <v>374</v>
      </c>
      <c r="D138" t="s">
        <v>85</v>
      </c>
      <c r="E138" t="s">
        <v>86</v>
      </c>
      <c r="F138" t="s">
        <v>44</v>
      </c>
      <c r="G138" s="6" t="s">
        <v>375</v>
      </c>
      <c r="H138" t="s">
        <v>376</v>
      </c>
      <c r="I138">
        <v>6</v>
      </c>
      <c r="J138" t="s">
        <v>89</v>
      </c>
      <c r="K138" t="s">
        <v>377</v>
      </c>
      <c r="L138">
        <v>2025</v>
      </c>
      <c r="N138" t="s">
        <v>49</v>
      </c>
      <c r="O138" t="s">
        <v>50</v>
      </c>
      <c r="P138" t="s">
        <v>378</v>
      </c>
      <c r="Q138" t="s">
        <v>92</v>
      </c>
      <c r="R138">
        <v>19579</v>
      </c>
      <c r="S138" t="s">
        <v>53</v>
      </c>
      <c r="T138" t="s">
        <v>53</v>
      </c>
      <c r="U138" t="s">
        <v>49</v>
      </c>
      <c r="V138" t="s">
        <v>54</v>
      </c>
      <c r="W138" t="s">
        <v>49</v>
      </c>
      <c r="X138" t="s">
        <v>49</v>
      </c>
      <c r="Y138" t="s">
        <v>49</v>
      </c>
      <c r="Z138">
        <v>0</v>
      </c>
      <c r="AD138" t="s">
        <v>29</v>
      </c>
      <c r="AJ138" t="s">
        <v>29</v>
      </c>
      <c r="AK138">
        <f>COUNTA(Table13[[#This Row],[DATA]:[Complements]])</f>
        <v>1</v>
      </c>
      <c r="AL138">
        <f>COUNTA(Table13[[#This Row],[Gender]:[Legal]])</f>
        <v>0</v>
      </c>
      <c r="AM138">
        <f>Table13[[#This Row],[Count Aceleradores]]+Table13[[#This Row],[Count T&amp;T]]</f>
        <v>1</v>
      </c>
    </row>
    <row r="139" spans="1:39" hidden="1">
      <c r="A139" t="s">
        <v>372</v>
      </c>
      <c r="B139" t="s">
        <v>373</v>
      </c>
      <c r="C139" t="s">
        <v>374</v>
      </c>
      <c r="D139" t="s">
        <v>59</v>
      </c>
      <c r="E139" t="s">
        <v>95</v>
      </c>
      <c r="F139" t="s">
        <v>44</v>
      </c>
      <c r="G139" s="6" t="s">
        <v>379</v>
      </c>
      <c r="H139" t="s">
        <v>380</v>
      </c>
      <c r="I139">
        <v>4</v>
      </c>
      <c r="J139" t="s">
        <v>63</v>
      </c>
      <c r="K139" t="s">
        <v>381</v>
      </c>
      <c r="L139">
        <v>2025</v>
      </c>
      <c r="N139" t="s">
        <v>49</v>
      </c>
      <c r="O139" t="s">
        <v>50</v>
      </c>
      <c r="P139" t="s">
        <v>382</v>
      </c>
      <c r="Q139" t="s">
        <v>327</v>
      </c>
      <c r="R139">
        <v>19580</v>
      </c>
      <c r="S139" t="s">
        <v>53</v>
      </c>
      <c r="T139" t="s">
        <v>53</v>
      </c>
      <c r="U139" t="s">
        <v>49</v>
      </c>
      <c r="V139" t="s">
        <v>54</v>
      </c>
      <c r="W139" t="s">
        <v>49</v>
      </c>
      <c r="X139" t="s">
        <v>49</v>
      </c>
      <c r="Y139" t="s">
        <v>49</v>
      </c>
      <c r="Z139">
        <v>0</v>
      </c>
      <c r="AA139" t="s">
        <v>55</v>
      </c>
      <c r="AC139" t="s">
        <v>28</v>
      </c>
      <c r="AD139" t="s">
        <v>29</v>
      </c>
      <c r="AE139" t="s">
        <v>30</v>
      </c>
      <c r="AF139" t="s">
        <v>31</v>
      </c>
      <c r="AG139" t="s">
        <v>32</v>
      </c>
      <c r="AH139" t="s">
        <v>33</v>
      </c>
      <c r="AJ139" t="s">
        <v>383</v>
      </c>
      <c r="AK139">
        <f>COUNTA(Table13[[#This Row],[DATA]:[Complements]])</f>
        <v>3</v>
      </c>
      <c r="AL139">
        <f>COUNTA(Table13[[#This Row],[Gender]:[Legal]])</f>
        <v>4</v>
      </c>
      <c r="AM139">
        <f>Table13[[#This Row],[Count Aceleradores]]+Table13[[#This Row],[Count T&amp;T]]</f>
        <v>7</v>
      </c>
    </row>
    <row r="140" spans="1:39" hidden="1">
      <c r="A140" t="s">
        <v>372</v>
      </c>
      <c r="B140" t="s">
        <v>373</v>
      </c>
      <c r="C140" t="s">
        <v>374</v>
      </c>
      <c r="D140" t="s">
        <v>59</v>
      </c>
      <c r="E140" t="s">
        <v>185</v>
      </c>
      <c r="F140" t="s">
        <v>44</v>
      </c>
      <c r="G140" s="6" t="s">
        <v>384</v>
      </c>
      <c r="H140" t="s">
        <v>385</v>
      </c>
      <c r="I140">
        <v>4</v>
      </c>
      <c r="J140" t="s">
        <v>63</v>
      </c>
      <c r="K140" t="s">
        <v>381</v>
      </c>
      <c r="L140">
        <v>2025</v>
      </c>
      <c r="N140" t="s">
        <v>49</v>
      </c>
      <c r="O140" t="s">
        <v>50</v>
      </c>
      <c r="P140" t="s">
        <v>386</v>
      </c>
      <c r="Q140" t="s">
        <v>348</v>
      </c>
      <c r="R140">
        <v>19581</v>
      </c>
      <c r="S140" t="s">
        <v>53</v>
      </c>
      <c r="T140" t="s">
        <v>53</v>
      </c>
      <c r="U140" t="s">
        <v>49</v>
      </c>
      <c r="V140" t="s">
        <v>54</v>
      </c>
      <c r="W140" t="s">
        <v>49</v>
      </c>
      <c r="X140" t="s">
        <v>49</v>
      </c>
      <c r="Y140" t="s">
        <v>49</v>
      </c>
      <c r="Z140">
        <v>0</v>
      </c>
      <c r="AA140" t="s">
        <v>55</v>
      </c>
      <c r="AC140" t="s">
        <v>28</v>
      </c>
      <c r="AD140" t="s">
        <v>29</v>
      </c>
      <c r="AJ140" t="s">
        <v>387</v>
      </c>
      <c r="AK140">
        <f>COUNTA(Table13[[#This Row],[DATA]:[Complements]])</f>
        <v>3</v>
      </c>
      <c r="AL140">
        <f>COUNTA(Table13[[#This Row],[Gender]:[Legal]])</f>
        <v>0</v>
      </c>
      <c r="AM140">
        <f>Table13[[#This Row],[Count Aceleradores]]+Table13[[#This Row],[Count T&amp;T]]</f>
        <v>3</v>
      </c>
    </row>
    <row r="141" spans="1:39">
      <c r="A141" t="s">
        <v>39</v>
      </c>
      <c r="B141" t="s">
        <v>40</v>
      </c>
      <c r="C141" t="s">
        <v>388</v>
      </c>
      <c r="D141" t="s">
        <v>42</v>
      </c>
      <c r="E141" t="s">
        <v>212</v>
      </c>
      <c r="F141" t="s">
        <v>44</v>
      </c>
      <c r="G141" t="s">
        <v>838</v>
      </c>
      <c r="H141" t="s">
        <v>839</v>
      </c>
      <c r="I141">
        <v>2</v>
      </c>
      <c r="J141" t="s">
        <v>47</v>
      </c>
      <c r="K141" t="s">
        <v>840</v>
      </c>
      <c r="L141">
        <v>2025</v>
      </c>
      <c r="N141" t="s">
        <v>49</v>
      </c>
      <c r="O141" t="s">
        <v>50</v>
      </c>
      <c r="P141" t="s">
        <v>414</v>
      </c>
      <c r="Q141" t="s">
        <v>841</v>
      </c>
      <c r="R141">
        <v>18986</v>
      </c>
      <c r="S141" t="s">
        <v>53</v>
      </c>
      <c r="T141" t="s">
        <v>53</v>
      </c>
      <c r="U141" t="s">
        <v>49</v>
      </c>
      <c r="V141" t="s">
        <v>54</v>
      </c>
      <c r="W141" t="s">
        <v>669</v>
      </c>
      <c r="X141" t="s">
        <v>66</v>
      </c>
      <c r="Y141" t="s">
        <v>49</v>
      </c>
      <c r="Z141">
        <v>0</v>
      </c>
      <c r="AK141">
        <f>COUNTA(Table13[[#This Row],[DATA]:[Complements]])</f>
        <v>0</v>
      </c>
      <c r="AL141">
        <f>COUNTA(Table13[[#This Row],[Gender]:[Legal]])</f>
        <v>0</v>
      </c>
      <c r="AM141">
        <f>Table13[[#This Row],[Count Aceleradores]]+Table13[[#This Row],[Count T&amp;T]]</f>
        <v>0</v>
      </c>
    </row>
    <row r="142" spans="1:39">
      <c r="A142" t="s">
        <v>39</v>
      </c>
      <c r="B142" t="s">
        <v>40</v>
      </c>
      <c r="C142" t="s">
        <v>388</v>
      </c>
      <c r="D142" t="s">
        <v>42</v>
      </c>
      <c r="E142" t="s">
        <v>248</v>
      </c>
      <c r="F142" t="s">
        <v>44</v>
      </c>
      <c r="G142" t="s">
        <v>842</v>
      </c>
      <c r="H142" t="s">
        <v>843</v>
      </c>
      <c r="I142">
        <v>2</v>
      </c>
      <c r="J142" s="3" t="s">
        <v>47</v>
      </c>
      <c r="K142" t="s">
        <v>840</v>
      </c>
      <c r="L142">
        <v>2025</v>
      </c>
      <c r="N142" t="s">
        <v>49</v>
      </c>
      <c r="O142" t="s">
        <v>50</v>
      </c>
      <c r="P142" t="s">
        <v>844</v>
      </c>
      <c r="Q142" t="s">
        <v>845</v>
      </c>
      <c r="R142">
        <v>18983</v>
      </c>
      <c r="S142" t="s">
        <v>53</v>
      </c>
      <c r="T142" t="s">
        <v>53</v>
      </c>
      <c r="U142" t="s">
        <v>49</v>
      </c>
      <c r="V142" t="s">
        <v>54</v>
      </c>
      <c r="W142" t="s">
        <v>846</v>
      </c>
      <c r="X142" t="s">
        <v>49</v>
      </c>
      <c r="Y142" t="s">
        <v>49</v>
      </c>
      <c r="Z142">
        <v>0</v>
      </c>
      <c r="AK142">
        <f>COUNTA(Table13[[#This Row],[DATA]:[Complements]])</f>
        <v>0</v>
      </c>
      <c r="AL142">
        <f>COUNTA(Table13[[#This Row],[Gender]:[Legal]])</f>
        <v>0</v>
      </c>
      <c r="AM142">
        <f>Table13[[#This Row],[Count Aceleradores]]+Table13[[#This Row],[Count T&amp;T]]</f>
        <v>0</v>
      </c>
    </row>
    <row r="143" spans="1:39">
      <c r="A143" t="s">
        <v>39</v>
      </c>
      <c r="B143" t="s">
        <v>40</v>
      </c>
      <c r="C143" t="s">
        <v>388</v>
      </c>
      <c r="D143" t="s">
        <v>107</v>
      </c>
      <c r="E143" t="s">
        <v>125</v>
      </c>
      <c r="F143" t="s">
        <v>44</v>
      </c>
      <c r="G143" t="s">
        <v>847</v>
      </c>
      <c r="H143" t="s">
        <v>848</v>
      </c>
      <c r="I143">
        <v>5</v>
      </c>
      <c r="J143" t="s">
        <v>111</v>
      </c>
      <c r="K143" t="s">
        <v>840</v>
      </c>
      <c r="L143">
        <v>2025</v>
      </c>
      <c r="N143" t="s">
        <v>49</v>
      </c>
      <c r="O143" t="s">
        <v>50</v>
      </c>
      <c r="P143" t="s">
        <v>113</v>
      </c>
      <c r="Q143" t="s">
        <v>849</v>
      </c>
      <c r="R143">
        <v>18985</v>
      </c>
      <c r="S143" t="s">
        <v>53</v>
      </c>
      <c r="T143" t="s">
        <v>53</v>
      </c>
      <c r="U143" t="s">
        <v>49</v>
      </c>
      <c r="V143" t="s">
        <v>115</v>
      </c>
      <c r="W143" t="s">
        <v>49</v>
      </c>
      <c r="X143" t="s">
        <v>167</v>
      </c>
      <c r="Y143" t="s">
        <v>49</v>
      </c>
      <c r="Z143">
        <v>0</v>
      </c>
      <c r="AK143">
        <f>COUNTA(Table13[[#This Row],[DATA]:[Complements]])</f>
        <v>0</v>
      </c>
      <c r="AL143">
        <f>COUNTA(Table13[[#This Row],[Gender]:[Legal]])</f>
        <v>0</v>
      </c>
      <c r="AM143">
        <f>Table13[[#This Row],[Count Aceleradores]]+Table13[[#This Row],[Count T&amp;T]]</f>
        <v>0</v>
      </c>
    </row>
    <row r="144" spans="1:39" hidden="1">
      <c r="A144" t="s">
        <v>39</v>
      </c>
      <c r="B144" t="s">
        <v>40</v>
      </c>
      <c r="C144" t="s">
        <v>388</v>
      </c>
      <c r="D144" t="s">
        <v>85</v>
      </c>
      <c r="E144" t="s">
        <v>172</v>
      </c>
      <c r="F144" t="s">
        <v>44</v>
      </c>
      <c r="G144" s="6" t="s">
        <v>389</v>
      </c>
      <c r="H144" t="s">
        <v>390</v>
      </c>
      <c r="I144">
        <v>3</v>
      </c>
      <c r="J144" t="s">
        <v>89</v>
      </c>
      <c r="K144" t="s">
        <v>391</v>
      </c>
      <c r="L144">
        <v>2025</v>
      </c>
      <c r="N144" t="s">
        <v>49</v>
      </c>
      <c r="O144" t="s">
        <v>50</v>
      </c>
      <c r="P144" t="s">
        <v>80</v>
      </c>
      <c r="Q144" t="s">
        <v>177</v>
      </c>
      <c r="R144">
        <v>18984</v>
      </c>
      <c r="S144" t="s">
        <v>53</v>
      </c>
      <c r="T144" t="s">
        <v>53</v>
      </c>
      <c r="U144" t="s">
        <v>49</v>
      </c>
      <c r="V144" t="s">
        <v>54</v>
      </c>
      <c r="W144" t="s">
        <v>49</v>
      </c>
      <c r="X144" t="s">
        <v>94</v>
      </c>
      <c r="Y144" t="s">
        <v>49</v>
      </c>
      <c r="Z144">
        <v>0</v>
      </c>
      <c r="AK144">
        <f>COUNTA(Table13[[#This Row],[DATA]:[Complements]])</f>
        <v>0</v>
      </c>
      <c r="AL144">
        <f>COUNTA(Table13[[#This Row],[Gender]:[Legal]])</f>
        <v>0</v>
      </c>
      <c r="AM144">
        <f>Table13[[#This Row],[Count Aceleradores]]+Table13[[#This Row],[Count T&amp;T]]</f>
        <v>0</v>
      </c>
    </row>
    <row r="145" spans="1:39" hidden="1">
      <c r="A145" t="s">
        <v>39</v>
      </c>
      <c r="B145" t="s">
        <v>40</v>
      </c>
      <c r="C145" t="s">
        <v>388</v>
      </c>
      <c r="D145" t="s">
        <v>85</v>
      </c>
      <c r="E145" t="s">
        <v>301</v>
      </c>
      <c r="F145" t="s">
        <v>44</v>
      </c>
      <c r="G145" s="6" t="s">
        <v>392</v>
      </c>
      <c r="H145" t="s">
        <v>393</v>
      </c>
      <c r="I145">
        <v>2</v>
      </c>
      <c r="J145" t="s">
        <v>89</v>
      </c>
      <c r="K145" t="s">
        <v>391</v>
      </c>
      <c r="L145">
        <v>2025</v>
      </c>
      <c r="N145" t="s">
        <v>49</v>
      </c>
      <c r="O145" t="s">
        <v>50</v>
      </c>
      <c r="P145" t="s">
        <v>394</v>
      </c>
      <c r="Q145" t="s">
        <v>305</v>
      </c>
      <c r="R145">
        <v>18989</v>
      </c>
      <c r="S145" t="s">
        <v>53</v>
      </c>
      <c r="T145" t="s">
        <v>53</v>
      </c>
      <c r="U145" t="s">
        <v>49</v>
      </c>
      <c r="V145" t="s">
        <v>54</v>
      </c>
      <c r="W145" t="s">
        <v>395</v>
      </c>
      <c r="X145" t="s">
        <v>94</v>
      </c>
      <c r="Y145" t="s">
        <v>49</v>
      </c>
      <c r="Z145">
        <v>0</v>
      </c>
      <c r="AK145">
        <f>COUNTA(Table13[[#This Row],[DATA]:[Complements]])</f>
        <v>0</v>
      </c>
      <c r="AL145">
        <f>COUNTA(Table13[[#This Row],[Gender]:[Legal]])</f>
        <v>0</v>
      </c>
      <c r="AM145">
        <f>Table13[[#This Row],[Count Aceleradores]]+Table13[[#This Row],[Count T&amp;T]]</f>
        <v>0</v>
      </c>
    </row>
    <row r="146" spans="1:39">
      <c r="A146" t="s">
        <v>39</v>
      </c>
      <c r="B146" t="s">
        <v>40</v>
      </c>
      <c r="C146" t="s">
        <v>388</v>
      </c>
      <c r="D146" t="s">
        <v>85</v>
      </c>
      <c r="E146" t="s">
        <v>86</v>
      </c>
      <c r="F146" t="s">
        <v>44</v>
      </c>
      <c r="G146" t="s">
        <v>850</v>
      </c>
      <c r="H146" t="s">
        <v>851</v>
      </c>
      <c r="I146">
        <v>2</v>
      </c>
      <c r="J146" t="s">
        <v>89</v>
      </c>
      <c r="K146" t="s">
        <v>840</v>
      </c>
      <c r="L146">
        <v>2025</v>
      </c>
      <c r="N146" t="s">
        <v>49</v>
      </c>
      <c r="O146" t="s">
        <v>50</v>
      </c>
      <c r="P146" t="s">
        <v>575</v>
      </c>
      <c r="Q146" t="s">
        <v>92</v>
      </c>
      <c r="R146">
        <v>18987</v>
      </c>
      <c r="S146" t="s">
        <v>53</v>
      </c>
      <c r="T146" t="s">
        <v>53</v>
      </c>
      <c r="U146" t="s">
        <v>49</v>
      </c>
      <c r="V146" t="s">
        <v>54</v>
      </c>
      <c r="W146" t="s">
        <v>852</v>
      </c>
      <c r="X146" t="s">
        <v>66</v>
      </c>
      <c r="Y146" t="s">
        <v>49</v>
      </c>
      <c r="Z146">
        <v>0</v>
      </c>
      <c r="AG146" t="s">
        <v>32</v>
      </c>
      <c r="AJ146" t="s">
        <v>32</v>
      </c>
      <c r="AK146">
        <f>COUNTA(Table13[[#This Row],[DATA]:[Complements]])</f>
        <v>0</v>
      </c>
      <c r="AL146">
        <f>COUNTA(Table13[[#This Row],[Gender]:[Legal]])</f>
        <v>1</v>
      </c>
      <c r="AM146">
        <f>Table13[[#This Row],[Count Aceleradores]]+Table13[[#This Row],[Count T&amp;T]]</f>
        <v>1</v>
      </c>
    </row>
    <row r="147" spans="1:39">
      <c r="A147" t="s">
        <v>39</v>
      </c>
      <c r="B147" t="s">
        <v>40</v>
      </c>
      <c r="C147" t="s">
        <v>388</v>
      </c>
      <c r="D147" t="s">
        <v>59</v>
      </c>
      <c r="E147" t="s">
        <v>76</v>
      </c>
      <c r="F147" t="s">
        <v>44</v>
      </c>
      <c r="G147" t="s">
        <v>853</v>
      </c>
      <c r="H147" t="s">
        <v>854</v>
      </c>
      <c r="I147">
        <v>3</v>
      </c>
      <c r="J147" t="s">
        <v>63</v>
      </c>
      <c r="K147" t="s">
        <v>840</v>
      </c>
      <c r="L147">
        <v>2025</v>
      </c>
      <c r="N147" t="s">
        <v>49</v>
      </c>
      <c r="O147" t="s">
        <v>50</v>
      </c>
      <c r="P147" t="s">
        <v>80</v>
      </c>
      <c r="Q147" t="s">
        <v>855</v>
      </c>
      <c r="R147">
        <v>18988</v>
      </c>
      <c r="S147" t="s">
        <v>53</v>
      </c>
      <c r="T147" t="s">
        <v>53</v>
      </c>
      <c r="U147" t="s">
        <v>49</v>
      </c>
      <c r="V147" t="s">
        <v>115</v>
      </c>
      <c r="W147" t="s">
        <v>49</v>
      </c>
      <c r="X147" t="s">
        <v>49</v>
      </c>
      <c r="Y147" t="s">
        <v>49</v>
      </c>
      <c r="Z147">
        <v>0</v>
      </c>
      <c r="AK147">
        <f>COUNTA(Table13[[#This Row],[DATA]:[Complements]])</f>
        <v>0</v>
      </c>
      <c r="AL147">
        <f>COUNTA(Table13[[#This Row],[Gender]:[Legal]])</f>
        <v>0</v>
      </c>
      <c r="AM147">
        <f>Table13[[#This Row],[Count Aceleradores]]+Table13[[#This Row],[Count T&amp;T]]</f>
        <v>0</v>
      </c>
    </row>
    <row r="148" spans="1:39">
      <c r="A148" t="s">
        <v>39</v>
      </c>
      <c r="B148" t="s">
        <v>40</v>
      </c>
      <c r="C148" t="s">
        <v>856</v>
      </c>
      <c r="D148" t="s">
        <v>42</v>
      </c>
      <c r="E148" t="s">
        <v>212</v>
      </c>
      <c r="F148" t="s">
        <v>44</v>
      </c>
      <c r="G148" t="s">
        <v>857</v>
      </c>
      <c r="H148" t="s">
        <v>858</v>
      </c>
      <c r="I148">
        <v>3</v>
      </c>
      <c r="J148" t="s">
        <v>47</v>
      </c>
      <c r="K148" t="s">
        <v>859</v>
      </c>
      <c r="L148">
        <v>2026</v>
      </c>
      <c r="N148" t="s">
        <v>49</v>
      </c>
      <c r="O148" t="s">
        <v>50</v>
      </c>
      <c r="P148" t="s">
        <v>51</v>
      </c>
      <c r="Q148" t="s">
        <v>860</v>
      </c>
      <c r="R148">
        <v>19008</v>
      </c>
      <c r="S148" t="s">
        <v>53</v>
      </c>
      <c r="T148" t="s">
        <v>53</v>
      </c>
      <c r="U148" t="s">
        <v>49</v>
      </c>
      <c r="V148" t="s">
        <v>54</v>
      </c>
      <c r="W148" t="s">
        <v>861</v>
      </c>
      <c r="X148" t="s">
        <v>94</v>
      </c>
      <c r="Y148" t="s">
        <v>49</v>
      </c>
      <c r="Z148">
        <v>0</v>
      </c>
      <c r="AK148">
        <f>COUNTA(Table13[[#This Row],[DATA]:[Complements]])</f>
        <v>0</v>
      </c>
      <c r="AL148">
        <f>COUNTA(Table13[[#This Row],[Gender]:[Legal]])</f>
        <v>0</v>
      </c>
      <c r="AM148">
        <f>Table13[[#This Row],[Count Aceleradores]]+Table13[[#This Row],[Count T&amp;T]]</f>
        <v>0</v>
      </c>
    </row>
    <row r="149" spans="1:39">
      <c r="A149" t="s">
        <v>39</v>
      </c>
      <c r="B149" t="s">
        <v>40</v>
      </c>
      <c r="C149" t="s">
        <v>856</v>
      </c>
      <c r="D149" t="s">
        <v>42</v>
      </c>
      <c r="E149" t="s">
        <v>212</v>
      </c>
      <c r="F149" t="s">
        <v>44</v>
      </c>
      <c r="G149" t="s">
        <v>862</v>
      </c>
      <c r="H149" t="s">
        <v>863</v>
      </c>
      <c r="I149">
        <v>2</v>
      </c>
      <c r="J149" t="s">
        <v>47</v>
      </c>
      <c r="K149" t="s">
        <v>49</v>
      </c>
      <c r="L149">
        <v>2026</v>
      </c>
      <c r="N149" t="s">
        <v>49</v>
      </c>
      <c r="O149" t="s">
        <v>50</v>
      </c>
      <c r="P149" t="s">
        <v>497</v>
      </c>
      <c r="Q149" t="s">
        <v>864</v>
      </c>
      <c r="R149">
        <v>19010</v>
      </c>
      <c r="S149" t="s">
        <v>53</v>
      </c>
      <c r="T149" t="s">
        <v>53</v>
      </c>
      <c r="U149" t="s">
        <v>49</v>
      </c>
      <c r="V149" t="s">
        <v>54</v>
      </c>
      <c r="W149" t="s">
        <v>865</v>
      </c>
      <c r="X149" t="s">
        <v>49</v>
      </c>
      <c r="Y149" t="s">
        <v>49</v>
      </c>
      <c r="Z149">
        <v>0</v>
      </c>
      <c r="AK149">
        <f>COUNTA(Table13[[#This Row],[DATA]:[Complements]])</f>
        <v>0</v>
      </c>
      <c r="AL149">
        <f>COUNTA(Table13[[#This Row],[Gender]:[Legal]])</f>
        <v>0</v>
      </c>
      <c r="AM149">
        <f>Table13[[#This Row],[Count Aceleradores]]+Table13[[#This Row],[Count T&amp;T]]</f>
        <v>0</v>
      </c>
    </row>
    <row r="150" spans="1:39">
      <c r="A150" t="s">
        <v>39</v>
      </c>
      <c r="B150" t="s">
        <v>40</v>
      </c>
      <c r="C150" t="s">
        <v>856</v>
      </c>
      <c r="D150" t="s">
        <v>42</v>
      </c>
      <c r="E150" t="s">
        <v>150</v>
      </c>
      <c r="F150" t="s">
        <v>44</v>
      </c>
      <c r="G150" t="s">
        <v>866</v>
      </c>
      <c r="H150" t="s">
        <v>867</v>
      </c>
      <c r="I150">
        <v>6</v>
      </c>
      <c r="J150" t="s">
        <v>47</v>
      </c>
      <c r="K150" t="s">
        <v>868</v>
      </c>
      <c r="L150">
        <v>2026</v>
      </c>
      <c r="N150" t="s">
        <v>49</v>
      </c>
      <c r="O150" t="s">
        <v>50</v>
      </c>
      <c r="P150" t="s">
        <v>145</v>
      </c>
      <c r="Q150" t="s">
        <v>869</v>
      </c>
      <c r="R150">
        <v>19012</v>
      </c>
      <c r="S150" t="s">
        <v>53</v>
      </c>
      <c r="T150" t="s">
        <v>53</v>
      </c>
      <c r="U150" t="s">
        <v>49</v>
      </c>
      <c r="V150" t="s">
        <v>115</v>
      </c>
      <c r="W150" t="s">
        <v>870</v>
      </c>
      <c r="X150" t="s">
        <v>66</v>
      </c>
      <c r="Y150" t="s">
        <v>49</v>
      </c>
      <c r="Z150">
        <v>0</v>
      </c>
      <c r="AK150">
        <f>COUNTA(Table13[[#This Row],[DATA]:[Complements]])</f>
        <v>0</v>
      </c>
      <c r="AL150">
        <f>COUNTA(Table13[[#This Row],[Gender]:[Legal]])</f>
        <v>0</v>
      </c>
      <c r="AM150">
        <f>Table13[[#This Row],[Count Aceleradores]]+Table13[[#This Row],[Count T&amp;T]]</f>
        <v>0</v>
      </c>
    </row>
    <row r="151" spans="1:39">
      <c r="A151" t="s">
        <v>39</v>
      </c>
      <c r="B151" t="s">
        <v>40</v>
      </c>
      <c r="C151" t="s">
        <v>856</v>
      </c>
      <c r="D151" t="s">
        <v>85</v>
      </c>
      <c r="E151" t="s">
        <v>172</v>
      </c>
      <c r="F151" t="s">
        <v>44</v>
      </c>
      <c r="G151" t="s">
        <v>871</v>
      </c>
      <c r="H151" t="s">
        <v>872</v>
      </c>
      <c r="I151">
        <v>5</v>
      </c>
      <c r="J151" t="s">
        <v>89</v>
      </c>
      <c r="K151" t="s">
        <v>859</v>
      </c>
      <c r="L151">
        <v>2026</v>
      </c>
      <c r="N151" t="s">
        <v>49</v>
      </c>
      <c r="O151" t="s">
        <v>50</v>
      </c>
      <c r="P151" t="s">
        <v>873</v>
      </c>
      <c r="Q151" t="s">
        <v>690</v>
      </c>
      <c r="R151">
        <v>19007</v>
      </c>
      <c r="S151" t="s">
        <v>53</v>
      </c>
      <c r="T151" t="s">
        <v>53</v>
      </c>
      <c r="U151" t="s">
        <v>49</v>
      </c>
      <c r="V151" t="s">
        <v>54</v>
      </c>
      <c r="W151" t="s">
        <v>874</v>
      </c>
      <c r="X151" t="s">
        <v>94</v>
      </c>
      <c r="Y151" t="s">
        <v>49</v>
      </c>
      <c r="Z151">
        <v>0</v>
      </c>
      <c r="AK151">
        <f>COUNTA(Table13[[#This Row],[DATA]:[Complements]])</f>
        <v>0</v>
      </c>
      <c r="AL151">
        <f>COUNTA(Table13[[#This Row],[Gender]:[Legal]])</f>
        <v>0</v>
      </c>
      <c r="AM151">
        <f>Table13[[#This Row],[Count Aceleradores]]+Table13[[#This Row],[Count T&amp;T]]</f>
        <v>0</v>
      </c>
    </row>
    <row r="152" spans="1:39">
      <c r="A152" t="s">
        <v>39</v>
      </c>
      <c r="B152" t="s">
        <v>40</v>
      </c>
      <c r="C152" t="s">
        <v>856</v>
      </c>
      <c r="D152" t="s">
        <v>85</v>
      </c>
      <c r="E152" t="s">
        <v>86</v>
      </c>
      <c r="F152" t="s">
        <v>44</v>
      </c>
      <c r="G152" t="s">
        <v>875</v>
      </c>
      <c r="H152" t="s">
        <v>876</v>
      </c>
      <c r="I152">
        <v>4</v>
      </c>
      <c r="J152" t="s">
        <v>89</v>
      </c>
      <c r="K152" t="s">
        <v>49</v>
      </c>
      <c r="L152">
        <v>2026</v>
      </c>
      <c r="N152" t="s">
        <v>49</v>
      </c>
      <c r="O152" t="s">
        <v>50</v>
      </c>
      <c r="P152" t="s">
        <v>575</v>
      </c>
      <c r="Q152" t="s">
        <v>877</v>
      </c>
      <c r="R152">
        <v>19011</v>
      </c>
      <c r="S152" t="s">
        <v>53</v>
      </c>
      <c r="T152" t="s">
        <v>53</v>
      </c>
      <c r="U152" t="s">
        <v>49</v>
      </c>
      <c r="V152" t="s">
        <v>54</v>
      </c>
      <c r="W152" t="s">
        <v>878</v>
      </c>
      <c r="X152" t="s">
        <v>94</v>
      </c>
      <c r="Y152" t="s">
        <v>49</v>
      </c>
      <c r="Z152">
        <v>0</v>
      </c>
      <c r="AK152">
        <f>COUNTA(Table13[[#This Row],[DATA]:[Complements]])</f>
        <v>0</v>
      </c>
      <c r="AL152">
        <f>COUNTA(Table13[[#This Row],[Gender]:[Legal]])</f>
        <v>0</v>
      </c>
      <c r="AM152">
        <f>Table13[[#This Row],[Count Aceleradores]]+Table13[[#This Row],[Count T&amp;T]]</f>
        <v>0</v>
      </c>
    </row>
    <row r="153" spans="1:39">
      <c r="A153" t="s">
        <v>39</v>
      </c>
      <c r="B153" t="s">
        <v>40</v>
      </c>
      <c r="C153" t="s">
        <v>856</v>
      </c>
      <c r="D153" t="s">
        <v>85</v>
      </c>
      <c r="E153" t="s">
        <v>135</v>
      </c>
      <c r="F153" t="s">
        <v>44</v>
      </c>
      <c r="G153" t="s">
        <v>879</v>
      </c>
      <c r="H153" t="s">
        <v>880</v>
      </c>
      <c r="I153">
        <v>2</v>
      </c>
      <c r="J153" t="s">
        <v>89</v>
      </c>
      <c r="K153" t="s">
        <v>859</v>
      </c>
      <c r="L153">
        <v>2026</v>
      </c>
      <c r="N153" t="s">
        <v>49</v>
      </c>
      <c r="O153" t="s">
        <v>50</v>
      </c>
      <c r="P153" t="s">
        <v>128</v>
      </c>
      <c r="Q153" t="s">
        <v>881</v>
      </c>
      <c r="R153">
        <v>19009</v>
      </c>
      <c r="S153" t="s">
        <v>53</v>
      </c>
      <c r="T153" t="s">
        <v>53</v>
      </c>
      <c r="U153" t="s">
        <v>49</v>
      </c>
      <c r="V153" t="s">
        <v>54</v>
      </c>
      <c r="W153" t="s">
        <v>49</v>
      </c>
      <c r="X153" t="s">
        <v>167</v>
      </c>
      <c r="Y153" t="s">
        <v>49</v>
      </c>
      <c r="Z153">
        <v>0</v>
      </c>
      <c r="AK153">
        <f>COUNTA(Table13[[#This Row],[DATA]:[Complements]])</f>
        <v>0</v>
      </c>
      <c r="AL153">
        <f>COUNTA(Table13[[#This Row],[Gender]:[Legal]])</f>
        <v>0</v>
      </c>
      <c r="AM153">
        <f>Table13[[#This Row],[Count Aceleradores]]+Table13[[#This Row],[Count T&amp;T]]</f>
        <v>0</v>
      </c>
    </row>
    <row r="154" spans="1:39">
      <c r="A154" t="s">
        <v>354</v>
      </c>
      <c r="B154" t="s">
        <v>40</v>
      </c>
      <c r="C154" t="s">
        <v>396</v>
      </c>
      <c r="D154" t="s">
        <v>42</v>
      </c>
      <c r="E154" t="s">
        <v>212</v>
      </c>
      <c r="F154" t="s">
        <v>44</v>
      </c>
      <c r="G154" t="s">
        <v>882</v>
      </c>
      <c r="H154" t="s">
        <v>883</v>
      </c>
      <c r="I154">
        <v>2</v>
      </c>
      <c r="J154" t="s">
        <v>47</v>
      </c>
      <c r="K154" t="s">
        <v>368</v>
      </c>
      <c r="L154">
        <v>2026</v>
      </c>
      <c r="N154" t="s">
        <v>49</v>
      </c>
      <c r="O154" t="s">
        <v>50</v>
      </c>
      <c r="P154" t="s">
        <v>884</v>
      </c>
      <c r="Q154" t="s">
        <v>608</v>
      </c>
      <c r="R154">
        <v>18003</v>
      </c>
      <c r="S154" t="s">
        <v>53</v>
      </c>
      <c r="T154" t="s">
        <v>53</v>
      </c>
      <c r="U154" t="s">
        <v>49</v>
      </c>
      <c r="V154" t="s">
        <v>54</v>
      </c>
      <c r="W154" t="s">
        <v>885</v>
      </c>
      <c r="X154" t="s">
        <v>94</v>
      </c>
      <c r="Y154" t="s">
        <v>49</v>
      </c>
      <c r="Z154">
        <v>0</v>
      </c>
      <c r="AB154" t="s">
        <v>56</v>
      </c>
      <c r="AC154" t="s">
        <v>28</v>
      </c>
      <c r="AJ154" t="s">
        <v>254</v>
      </c>
      <c r="AK154">
        <f>COUNTA(Table13[[#This Row],[DATA]:[Complements]])</f>
        <v>2</v>
      </c>
      <c r="AL154">
        <f>COUNTA(Table13[[#This Row],[Gender]:[Legal]])</f>
        <v>0</v>
      </c>
      <c r="AM154">
        <f>Table13[[#This Row],[Count Aceleradores]]+Table13[[#This Row],[Count T&amp;T]]</f>
        <v>2</v>
      </c>
    </row>
    <row r="155" spans="1:39">
      <c r="A155" t="s">
        <v>354</v>
      </c>
      <c r="B155" t="s">
        <v>40</v>
      </c>
      <c r="C155" t="s">
        <v>396</v>
      </c>
      <c r="D155" t="s">
        <v>42</v>
      </c>
      <c r="E155" t="s">
        <v>212</v>
      </c>
      <c r="F155" t="s">
        <v>44</v>
      </c>
      <c r="G155" t="s">
        <v>886</v>
      </c>
      <c r="H155" t="s">
        <v>887</v>
      </c>
      <c r="I155">
        <v>1</v>
      </c>
      <c r="J155" t="s">
        <v>47</v>
      </c>
      <c r="K155" t="s">
        <v>368</v>
      </c>
      <c r="L155">
        <v>2026</v>
      </c>
      <c r="N155" t="s">
        <v>49</v>
      </c>
      <c r="O155" t="s">
        <v>50</v>
      </c>
      <c r="P155" t="s">
        <v>51</v>
      </c>
      <c r="Q155" t="s">
        <v>217</v>
      </c>
      <c r="R155">
        <v>18006</v>
      </c>
      <c r="S155" t="s">
        <v>53</v>
      </c>
      <c r="T155" t="s">
        <v>53</v>
      </c>
      <c r="U155" t="s">
        <v>49</v>
      </c>
      <c r="V155" t="s">
        <v>54</v>
      </c>
      <c r="W155" t="s">
        <v>49</v>
      </c>
      <c r="X155" t="s">
        <v>49</v>
      </c>
      <c r="Y155" t="s">
        <v>49</v>
      </c>
      <c r="Z155">
        <v>0</v>
      </c>
      <c r="AK155">
        <f>COUNTA(Table13[[#This Row],[DATA]:[Complements]])</f>
        <v>0</v>
      </c>
      <c r="AL155">
        <f>COUNTA(Table13[[#This Row],[Gender]:[Legal]])</f>
        <v>0</v>
      </c>
      <c r="AM155">
        <f>Table13[[#This Row],[Count Aceleradores]]+Table13[[#This Row],[Count T&amp;T]]</f>
        <v>0</v>
      </c>
    </row>
    <row r="156" spans="1:39">
      <c r="A156" t="s">
        <v>354</v>
      </c>
      <c r="B156" t="s">
        <v>40</v>
      </c>
      <c r="C156" t="s">
        <v>396</v>
      </c>
      <c r="D156" t="s">
        <v>42</v>
      </c>
      <c r="E156" t="s">
        <v>212</v>
      </c>
      <c r="F156" t="s">
        <v>44</v>
      </c>
      <c r="G156" t="s">
        <v>888</v>
      </c>
      <c r="H156" t="s">
        <v>889</v>
      </c>
      <c r="I156">
        <v>1</v>
      </c>
      <c r="J156" t="s">
        <v>47</v>
      </c>
      <c r="K156" t="s">
        <v>368</v>
      </c>
      <c r="L156">
        <v>2026</v>
      </c>
      <c r="N156" t="s">
        <v>49</v>
      </c>
      <c r="O156" t="s">
        <v>50</v>
      </c>
      <c r="P156" t="s">
        <v>890</v>
      </c>
      <c r="Q156" t="s">
        <v>891</v>
      </c>
      <c r="R156">
        <v>18009</v>
      </c>
      <c r="S156" t="s">
        <v>53</v>
      </c>
      <c r="T156" t="s">
        <v>53</v>
      </c>
      <c r="U156" t="s">
        <v>49</v>
      </c>
      <c r="V156" t="s">
        <v>54</v>
      </c>
      <c r="W156" t="s">
        <v>892</v>
      </c>
      <c r="X156" t="s">
        <v>94</v>
      </c>
      <c r="Y156" t="s">
        <v>49</v>
      </c>
      <c r="Z156">
        <v>0</v>
      </c>
      <c r="AA156" t="s">
        <v>55</v>
      </c>
      <c r="AB156" t="s">
        <v>56</v>
      </c>
      <c r="AC156" t="s">
        <v>28</v>
      </c>
      <c r="AJ156" t="s">
        <v>225</v>
      </c>
      <c r="AK156">
        <f>COUNTA(Table13[[#This Row],[DATA]:[Complements]])</f>
        <v>3</v>
      </c>
      <c r="AL156">
        <f>COUNTA(Table13[[#This Row],[Gender]:[Legal]])</f>
        <v>0</v>
      </c>
      <c r="AM156">
        <f>Table13[[#This Row],[Count Aceleradores]]+Table13[[#This Row],[Count T&amp;T]]</f>
        <v>3</v>
      </c>
    </row>
    <row r="157" spans="1:39">
      <c r="A157" t="s">
        <v>354</v>
      </c>
      <c r="B157" t="s">
        <v>40</v>
      </c>
      <c r="C157" t="s">
        <v>396</v>
      </c>
      <c r="D157" t="s">
        <v>42</v>
      </c>
      <c r="E157" t="s">
        <v>226</v>
      </c>
      <c r="F157" t="s">
        <v>44</v>
      </c>
      <c r="G157" t="s">
        <v>893</v>
      </c>
      <c r="H157" t="s">
        <v>894</v>
      </c>
      <c r="I157">
        <v>1</v>
      </c>
      <c r="J157" t="s">
        <v>47</v>
      </c>
      <c r="K157" t="s">
        <v>368</v>
      </c>
      <c r="L157">
        <v>2026</v>
      </c>
      <c r="N157" t="s">
        <v>49</v>
      </c>
      <c r="O157" t="s">
        <v>50</v>
      </c>
      <c r="P157" t="s">
        <v>895</v>
      </c>
      <c r="Q157" t="s">
        <v>662</v>
      </c>
      <c r="R157">
        <v>18010</v>
      </c>
      <c r="S157" t="s">
        <v>53</v>
      </c>
      <c r="T157" t="s">
        <v>53</v>
      </c>
      <c r="U157" t="s">
        <v>49</v>
      </c>
      <c r="V157" t="s">
        <v>54</v>
      </c>
      <c r="W157" t="s">
        <v>49</v>
      </c>
      <c r="X157" t="s">
        <v>94</v>
      </c>
      <c r="Y157" t="s">
        <v>49</v>
      </c>
      <c r="Z157">
        <v>0</v>
      </c>
      <c r="AK157">
        <f>COUNTA(Table13[[#This Row],[DATA]:[Complements]])</f>
        <v>0</v>
      </c>
      <c r="AL157">
        <f>COUNTA(Table13[[#This Row],[Gender]:[Legal]])</f>
        <v>0</v>
      </c>
      <c r="AM157">
        <f>Table13[[#This Row],[Count Aceleradores]]+Table13[[#This Row],[Count T&amp;T]]</f>
        <v>0</v>
      </c>
    </row>
    <row r="158" spans="1:39">
      <c r="A158" t="s">
        <v>354</v>
      </c>
      <c r="B158" t="s">
        <v>40</v>
      </c>
      <c r="C158" t="s">
        <v>396</v>
      </c>
      <c r="D158" t="s">
        <v>42</v>
      </c>
      <c r="E158" t="s">
        <v>150</v>
      </c>
      <c r="F158" t="s">
        <v>44</v>
      </c>
      <c r="G158" t="s">
        <v>896</v>
      </c>
      <c r="H158" t="s">
        <v>897</v>
      </c>
      <c r="I158">
        <v>1</v>
      </c>
      <c r="J158" t="s">
        <v>47</v>
      </c>
      <c r="K158" t="s">
        <v>368</v>
      </c>
      <c r="L158">
        <v>2026</v>
      </c>
      <c r="N158" t="s">
        <v>49</v>
      </c>
      <c r="O158" t="s">
        <v>50</v>
      </c>
      <c r="P158" t="s">
        <v>494</v>
      </c>
      <c r="Q158" t="s">
        <v>238</v>
      </c>
      <c r="R158">
        <v>17999</v>
      </c>
      <c r="S158" t="s">
        <v>53</v>
      </c>
      <c r="T158" t="s">
        <v>53</v>
      </c>
      <c r="U158" t="s">
        <v>49</v>
      </c>
      <c r="V158" t="s">
        <v>54</v>
      </c>
      <c r="W158" t="s">
        <v>49</v>
      </c>
      <c r="X158" t="s">
        <v>49</v>
      </c>
      <c r="Y158" t="s">
        <v>49</v>
      </c>
      <c r="Z158">
        <v>0</v>
      </c>
      <c r="AA158" t="s">
        <v>55</v>
      </c>
      <c r="AB158" t="s">
        <v>56</v>
      </c>
      <c r="AJ158" t="s">
        <v>362</v>
      </c>
      <c r="AK158">
        <f>COUNTA(Table13[[#This Row],[DATA]:[Complements]])</f>
        <v>2</v>
      </c>
      <c r="AL158">
        <f>COUNTA(Table13[[#This Row],[Gender]:[Legal]])</f>
        <v>0</v>
      </c>
      <c r="AM158">
        <f>Table13[[#This Row],[Count Aceleradores]]+Table13[[#This Row],[Count T&amp;T]]</f>
        <v>2</v>
      </c>
    </row>
    <row r="159" spans="1:39">
      <c r="A159" t="s">
        <v>354</v>
      </c>
      <c r="B159" t="s">
        <v>40</v>
      </c>
      <c r="C159" t="s">
        <v>396</v>
      </c>
      <c r="D159" t="s">
        <v>42</v>
      </c>
      <c r="E159" t="s">
        <v>43</v>
      </c>
      <c r="F159" t="s">
        <v>44</v>
      </c>
      <c r="G159" t="s">
        <v>898</v>
      </c>
      <c r="H159" t="s">
        <v>899</v>
      </c>
      <c r="I159">
        <v>2</v>
      </c>
      <c r="J159" t="s">
        <v>47</v>
      </c>
      <c r="K159" t="s">
        <v>368</v>
      </c>
      <c r="L159">
        <v>2026</v>
      </c>
      <c r="N159" t="s">
        <v>49</v>
      </c>
      <c r="O159" t="s">
        <v>50</v>
      </c>
      <c r="P159" t="s">
        <v>900</v>
      </c>
      <c r="Q159" t="s">
        <v>901</v>
      </c>
      <c r="R159">
        <v>18007</v>
      </c>
      <c r="S159" t="s">
        <v>53</v>
      </c>
      <c r="T159" t="s">
        <v>53</v>
      </c>
      <c r="U159" t="s">
        <v>49</v>
      </c>
      <c r="V159" t="s">
        <v>54</v>
      </c>
      <c r="W159" t="s">
        <v>49</v>
      </c>
      <c r="X159" t="s">
        <v>49</v>
      </c>
      <c r="Y159" t="s">
        <v>49</v>
      </c>
      <c r="Z159">
        <v>0</v>
      </c>
      <c r="AB159" t="s">
        <v>56</v>
      </c>
      <c r="AC159" t="s">
        <v>28</v>
      </c>
      <c r="AE159" t="s">
        <v>30</v>
      </c>
      <c r="AF159" t="s">
        <v>31</v>
      </c>
      <c r="AG159" t="s">
        <v>32</v>
      </c>
      <c r="AJ159" t="s">
        <v>902</v>
      </c>
      <c r="AK159">
        <f>COUNTA(Table13[[#This Row],[DATA]:[Complements]])</f>
        <v>2</v>
      </c>
      <c r="AL159">
        <f>COUNTA(Table13[[#This Row],[Gender]:[Legal]])</f>
        <v>3</v>
      </c>
      <c r="AM159">
        <f>Table13[[#This Row],[Count Aceleradores]]+Table13[[#This Row],[Count T&amp;T]]</f>
        <v>5</v>
      </c>
    </row>
    <row r="160" spans="1:39">
      <c r="A160" t="s">
        <v>354</v>
      </c>
      <c r="B160" t="s">
        <v>40</v>
      </c>
      <c r="C160" t="s">
        <v>396</v>
      </c>
      <c r="D160" t="s">
        <v>107</v>
      </c>
      <c r="E160" t="s">
        <v>125</v>
      </c>
      <c r="F160" t="s">
        <v>44</v>
      </c>
      <c r="G160" t="s">
        <v>903</v>
      </c>
      <c r="H160" t="s">
        <v>904</v>
      </c>
      <c r="I160">
        <v>1</v>
      </c>
      <c r="J160" t="s">
        <v>111</v>
      </c>
      <c r="K160" t="s">
        <v>368</v>
      </c>
      <c r="L160">
        <v>2026</v>
      </c>
      <c r="N160" t="s">
        <v>49</v>
      </c>
      <c r="O160" t="s">
        <v>50</v>
      </c>
      <c r="P160" t="s">
        <v>113</v>
      </c>
      <c r="Q160" t="s">
        <v>114</v>
      </c>
      <c r="R160">
        <v>18004</v>
      </c>
      <c r="S160" t="s">
        <v>53</v>
      </c>
      <c r="T160" t="s">
        <v>53</v>
      </c>
      <c r="U160" t="s">
        <v>49</v>
      </c>
      <c r="V160" t="s">
        <v>54</v>
      </c>
      <c r="W160" t="s">
        <v>905</v>
      </c>
      <c r="X160" t="s">
        <v>49</v>
      </c>
      <c r="Y160" t="s">
        <v>49</v>
      </c>
      <c r="Z160">
        <v>0</v>
      </c>
      <c r="AA160" t="s">
        <v>55</v>
      </c>
      <c r="AJ160" t="s">
        <v>55</v>
      </c>
      <c r="AK160">
        <f>COUNTA(Table13[[#This Row],[DATA]:[Complements]])</f>
        <v>1</v>
      </c>
      <c r="AL160">
        <f>COUNTA(Table13[[#This Row],[Gender]:[Legal]])</f>
        <v>0</v>
      </c>
      <c r="AM160">
        <f>Table13[[#This Row],[Count Aceleradores]]+Table13[[#This Row],[Count T&amp;T]]</f>
        <v>1</v>
      </c>
    </row>
    <row r="161" spans="1:39" hidden="1">
      <c r="A161" t="s">
        <v>354</v>
      </c>
      <c r="B161" t="s">
        <v>40</v>
      </c>
      <c r="C161" t="s">
        <v>396</v>
      </c>
      <c r="D161" t="s">
        <v>107</v>
      </c>
      <c r="E161" t="s">
        <v>131</v>
      </c>
      <c r="F161" t="s">
        <v>44</v>
      </c>
      <c r="G161" s="6" t="s">
        <v>397</v>
      </c>
      <c r="H161" t="s">
        <v>398</v>
      </c>
      <c r="I161">
        <v>1</v>
      </c>
      <c r="J161" t="s">
        <v>111</v>
      </c>
      <c r="K161" t="s">
        <v>368</v>
      </c>
      <c r="L161">
        <v>2026</v>
      </c>
      <c r="N161" t="s">
        <v>49</v>
      </c>
      <c r="O161" t="s">
        <v>50</v>
      </c>
      <c r="P161" t="s">
        <v>399</v>
      </c>
      <c r="Q161" t="s">
        <v>134</v>
      </c>
      <c r="R161">
        <v>18002</v>
      </c>
      <c r="S161" t="s">
        <v>53</v>
      </c>
      <c r="T161" t="s">
        <v>53</v>
      </c>
      <c r="U161" t="s">
        <v>49</v>
      </c>
      <c r="V161" t="s">
        <v>54</v>
      </c>
      <c r="W161" t="s">
        <v>49</v>
      </c>
      <c r="X161" t="s">
        <v>49</v>
      </c>
      <c r="Y161" t="s">
        <v>49</v>
      </c>
      <c r="Z161">
        <v>0</v>
      </c>
      <c r="AK161">
        <f>COUNTA(Table13[[#This Row],[DATA]:[Complements]])</f>
        <v>0</v>
      </c>
      <c r="AL161">
        <f>COUNTA(Table13[[#This Row],[Gender]:[Legal]])</f>
        <v>0</v>
      </c>
      <c r="AM161">
        <f>Table13[[#This Row],[Count Aceleradores]]+Table13[[#This Row],[Count T&amp;T]]</f>
        <v>0</v>
      </c>
    </row>
    <row r="162" spans="1:39">
      <c r="A162" t="s">
        <v>354</v>
      </c>
      <c r="B162" t="s">
        <v>40</v>
      </c>
      <c r="C162" t="s">
        <v>396</v>
      </c>
      <c r="D162" t="s">
        <v>85</v>
      </c>
      <c r="E162" t="s">
        <v>86</v>
      </c>
      <c r="F162" t="s">
        <v>44</v>
      </c>
      <c r="G162" t="s">
        <v>906</v>
      </c>
      <c r="H162" t="s">
        <v>907</v>
      </c>
      <c r="I162">
        <v>3</v>
      </c>
      <c r="J162" t="s">
        <v>89</v>
      </c>
      <c r="K162" t="s">
        <v>368</v>
      </c>
      <c r="L162">
        <v>2026</v>
      </c>
      <c r="N162" t="s">
        <v>49</v>
      </c>
      <c r="O162" t="s">
        <v>50</v>
      </c>
      <c r="P162" t="s">
        <v>908</v>
      </c>
      <c r="Q162" t="s">
        <v>92</v>
      </c>
      <c r="R162">
        <v>18005</v>
      </c>
      <c r="S162" t="s">
        <v>53</v>
      </c>
      <c r="T162" t="s">
        <v>53</v>
      </c>
      <c r="U162" t="s">
        <v>49</v>
      </c>
      <c r="V162" t="s">
        <v>54</v>
      </c>
      <c r="W162" t="s">
        <v>49</v>
      </c>
      <c r="X162" t="s">
        <v>94</v>
      </c>
      <c r="Y162" t="s">
        <v>49</v>
      </c>
      <c r="Z162">
        <v>0</v>
      </c>
      <c r="AA162" t="s">
        <v>55</v>
      </c>
      <c r="AE162" t="s">
        <v>30</v>
      </c>
      <c r="AJ162" t="s">
        <v>404</v>
      </c>
      <c r="AK162">
        <f>COUNTA(Table13[[#This Row],[DATA]:[Complements]])</f>
        <v>1</v>
      </c>
      <c r="AL162">
        <f>COUNTA(Table13[[#This Row],[Gender]:[Legal]])</f>
        <v>1</v>
      </c>
      <c r="AM162">
        <f>Table13[[#This Row],[Count Aceleradores]]+Table13[[#This Row],[Count T&amp;T]]</f>
        <v>2</v>
      </c>
    </row>
    <row r="163" spans="1:39">
      <c r="A163" t="s">
        <v>354</v>
      </c>
      <c r="B163" t="s">
        <v>40</v>
      </c>
      <c r="C163" t="s">
        <v>396</v>
      </c>
      <c r="D163" t="s">
        <v>59</v>
      </c>
      <c r="E163" t="s">
        <v>95</v>
      </c>
      <c r="F163" t="s">
        <v>44</v>
      </c>
      <c r="G163" t="s">
        <v>909</v>
      </c>
      <c r="H163" t="s">
        <v>910</v>
      </c>
      <c r="I163">
        <v>1</v>
      </c>
      <c r="J163" t="s">
        <v>63</v>
      </c>
      <c r="K163" t="s">
        <v>368</v>
      </c>
      <c r="L163">
        <v>2026</v>
      </c>
      <c r="N163" t="s">
        <v>49</v>
      </c>
      <c r="O163" t="s">
        <v>50</v>
      </c>
      <c r="P163" t="s">
        <v>911</v>
      </c>
      <c r="Q163" t="s">
        <v>912</v>
      </c>
      <c r="R163">
        <v>18000</v>
      </c>
      <c r="S163" t="s">
        <v>53</v>
      </c>
      <c r="T163" t="s">
        <v>53</v>
      </c>
      <c r="U163" t="s">
        <v>49</v>
      </c>
      <c r="V163" t="s">
        <v>54</v>
      </c>
      <c r="W163" t="s">
        <v>49</v>
      </c>
      <c r="X163" t="s">
        <v>49</v>
      </c>
      <c r="Y163" t="s">
        <v>49</v>
      </c>
      <c r="Z163">
        <v>0</v>
      </c>
      <c r="AK163">
        <f>COUNTA(Table13[[#This Row],[DATA]:[Complements]])</f>
        <v>0</v>
      </c>
      <c r="AL163">
        <f>COUNTA(Table13[[#This Row],[Gender]:[Legal]])</f>
        <v>0</v>
      </c>
      <c r="AM163">
        <f>Table13[[#This Row],[Count Aceleradores]]+Table13[[#This Row],[Count T&amp;T]]</f>
        <v>0</v>
      </c>
    </row>
    <row r="164" spans="1:39">
      <c r="A164" t="s">
        <v>354</v>
      </c>
      <c r="B164" t="s">
        <v>40</v>
      </c>
      <c r="C164" t="s">
        <v>396</v>
      </c>
      <c r="D164" t="s">
        <v>59</v>
      </c>
      <c r="E164" t="s">
        <v>95</v>
      </c>
      <c r="F164" t="s">
        <v>44</v>
      </c>
      <c r="G164" t="s">
        <v>913</v>
      </c>
      <c r="H164" t="s">
        <v>914</v>
      </c>
      <c r="I164">
        <v>1</v>
      </c>
      <c r="J164" t="s">
        <v>63</v>
      </c>
      <c r="K164" t="s">
        <v>368</v>
      </c>
      <c r="L164">
        <v>2026</v>
      </c>
      <c r="N164" t="s">
        <v>49</v>
      </c>
      <c r="O164" t="s">
        <v>50</v>
      </c>
      <c r="P164" t="s">
        <v>911</v>
      </c>
      <c r="Q164" t="s">
        <v>912</v>
      </c>
      <c r="R164">
        <v>18001</v>
      </c>
      <c r="S164" t="s">
        <v>53</v>
      </c>
      <c r="T164" t="s">
        <v>53</v>
      </c>
      <c r="U164" t="s">
        <v>49</v>
      </c>
      <c r="V164" t="s">
        <v>54</v>
      </c>
      <c r="W164" t="s">
        <v>49</v>
      </c>
      <c r="X164" t="s">
        <v>49</v>
      </c>
      <c r="Y164" t="s">
        <v>49</v>
      </c>
      <c r="Z164">
        <v>0</v>
      </c>
      <c r="AK164">
        <f>COUNTA(Table13[[#This Row],[DATA]:[Complements]])</f>
        <v>0</v>
      </c>
      <c r="AL164">
        <f>COUNTA(Table13[[#This Row],[Gender]:[Legal]])</f>
        <v>0</v>
      </c>
      <c r="AM164">
        <f>Table13[[#This Row],[Count Aceleradores]]+Table13[[#This Row],[Count T&amp;T]]</f>
        <v>0</v>
      </c>
    </row>
    <row r="165" spans="1:39" hidden="1">
      <c r="A165" t="s">
        <v>354</v>
      </c>
      <c r="B165" t="s">
        <v>40</v>
      </c>
      <c r="C165" t="s">
        <v>396</v>
      </c>
      <c r="D165" t="s">
        <v>59</v>
      </c>
      <c r="E165" t="s">
        <v>68</v>
      </c>
      <c r="F165" t="s">
        <v>44</v>
      </c>
      <c r="G165" s="6" t="s">
        <v>400</v>
      </c>
      <c r="H165" t="s">
        <v>401</v>
      </c>
      <c r="I165">
        <v>1</v>
      </c>
      <c r="J165" t="s">
        <v>63</v>
      </c>
      <c r="K165" t="s">
        <v>368</v>
      </c>
      <c r="L165">
        <v>2026</v>
      </c>
      <c r="N165" t="s">
        <v>49</v>
      </c>
      <c r="O165" t="s">
        <v>50</v>
      </c>
      <c r="P165" t="s">
        <v>402</v>
      </c>
      <c r="Q165" t="s">
        <v>403</v>
      </c>
      <c r="R165">
        <v>17998</v>
      </c>
      <c r="S165" t="s">
        <v>53</v>
      </c>
      <c r="T165" t="s">
        <v>53</v>
      </c>
      <c r="U165" t="s">
        <v>49</v>
      </c>
      <c r="V165" t="s">
        <v>54</v>
      </c>
      <c r="W165" t="s">
        <v>49</v>
      </c>
      <c r="X165" t="s">
        <v>94</v>
      </c>
      <c r="Y165" t="s">
        <v>49</v>
      </c>
      <c r="Z165">
        <v>0</v>
      </c>
      <c r="AA165" t="s">
        <v>55</v>
      </c>
      <c r="AE165" t="s">
        <v>30</v>
      </c>
      <c r="AJ165" t="s">
        <v>404</v>
      </c>
      <c r="AK165">
        <f>COUNTA(Table13[[#This Row],[DATA]:[Complements]])</f>
        <v>1</v>
      </c>
      <c r="AL165">
        <f>COUNTA(Table13[[#This Row],[Gender]:[Legal]])</f>
        <v>1</v>
      </c>
      <c r="AM165">
        <f>Table13[[#This Row],[Count Aceleradores]]+Table13[[#This Row],[Count T&amp;T]]</f>
        <v>2</v>
      </c>
    </row>
    <row r="166" spans="1:39">
      <c r="A166" t="s">
        <v>354</v>
      </c>
      <c r="B166" t="s">
        <v>40</v>
      </c>
      <c r="C166" t="s">
        <v>396</v>
      </c>
      <c r="D166" t="s">
        <v>59</v>
      </c>
      <c r="E166" t="s">
        <v>76</v>
      </c>
      <c r="F166" t="s">
        <v>44</v>
      </c>
      <c r="G166" t="s">
        <v>915</v>
      </c>
      <c r="H166" t="s">
        <v>916</v>
      </c>
      <c r="I166">
        <v>1</v>
      </c>
      <c r="J166" t="s">
        <v>63</v>
      </c>
      <c r="K166" t="s">
        <v>368</v>
      </c>
      <c r="L166">
        <v>2026</v>
      </c>
      <c r="N166" t="s">
        <v>49</v>
      </c>
      <c r="O166" t="s">
        <v>50</v>
      </c>
      <c r="P166" t="s">
        <v>80</v>
      </c>
      <c r="Q166" t="s">
        <v>148</v>
      </c>
      <c r="R166">
        <v>18008</v>
      </c>
      <c r="S166" t="s">
        <v>53</v>
      </c>
      <c r="T166" t="s">
        <v>53</v>
      </c>
      <c r="U166" t="s">
        <v>49</v>
      </c>
      <c r="V166" t="s">
        <v>54</v>
      </c>
      <c r="W166" t="s">
        <v>49</v>
      </c>
      <c r="X166" t="s">
        <v>49</v>
      </c>
      <c r="Y166" t="s">
        <v>49</v>
      </c>
      <c r="Z166">
        <v>0</v>
      </c>
      <c r="AK166">
        <f>COUNTA(Table13[[#This Row],[DATA]:[Complements]])</f>
        <v>0</v>
      </c>
      <c r="AL166">
        <f>COUNTA(Table13[[#This Row],[Gender]:[Legal]])</f>
        <v>0</v>
      </c>
      <c r="AM166">
        <f>Table13[[#This Row],[Count Aceleradores]]+Table13[[#This Row],[Count T&amp;T]]</f>
        <v>0</v>
      </c>
    </row>
    <row r="167" spans="1:39">
      <c r="A167" t="s">
        <v>354</v>
      </c>
      <c r="B167" t="s">
        <v>40</v>
      </c>
      <c r="C167" t="s">
        <v>405</v>
      </c>
      <c r="D167" t="s">
        <v>42</v>
      </c>
      <c r="E167" t="s">
        <v>212</v>
      </c>
      <c r="F167" t="s">
        <v>44</v>
      </c>
      <c r="G167" t="s">
        <v>917</v>
      </c>
      <c r="H167" t="s">
        <v>918</v>
      </c>
      <c r="I167">
        <v>3</v>
      </c>
      <c r="J167" t="s">
        <v>47</v>
      </c>
      <c r="K167" t="s">
        <v>49</v>
      </c>
      <c r="L167">
        <v>2025</v>
      </c>
      <c r="N167" t="s">
        <v>49</v>
      </c>
      <c r="O167" t="s">
        <v>50</v>
      </c>
      <c r="P167" t="s">
        <v>919</v>
      </c>
      <c r="Q167" t="s">
        <v>920</v>
      </c>
      <c r="R167">
        <v>18105</v>
      </c>
      <c r="S167" t="s">
        <v>53</v>
      </c>
      <c r="T167" t="s">
        <v>53</v>
      </c>
      <c r="U167" t="s">
        <v>49</v>
      </c>
      <c r="V167" t="s">
        <v>54</v>
      </c>
      <c r="W167" t="s">
        <v>921</v>
      </c>
      <c r="X167" t="s">
        <v>49</v>
      </c>
      <c r="Y167" t="s">
        <v>49</v>
      </c>
      <c r="Z167">
        <v>0</v>
      </c>
      <c r="AK167">
        <f>COUNTA(Table13[[#This Row],[DATA]:[Complements]])</f>
        <v>0</v>
      </c>
      <c r="AL167">
        <f>COUNTA(Table13[[#This Row],[Gender]:[Legal]])</f>
        <v>0</v>
      </c>
      <c r="AM167">
        <f>Table13[[#This Row],[Count Aceleradores]]+Table13[[#This Row],[Count T&amp;T]]</f>
        <v>0</v>
      </c>
    </row>
    <row r="168" spans="1:39">
      <c r="A168" t="s">
        <v>354</v>
      </c>
      <c r="B168" t="s">
        <v>40</v>
      </c>
      <c r="C168" t="s">
        <v>405</v>
      </c>
      <c r="D168" t="s">
        <v>42</v>
      </c>
      <c r="E168" t="s">
        <v>212</v>
      </c>
      <c r="F168" t="s">
        <v>44</v>
      </c>
      <c r="G168" t="s">
        <v>922</v>
      </c>
      <c r="H168" t="s">
        <v>923</v>
      </c>
      <c r="I168">
        <v>3</v>
      </c>
      <c r="J168" t="s">
        <v>47</v>
      </c>
      <c r="K168" t="s">
        <v>49</v>
      </c>
      <c r="L168">
        <v>2025</v>
      </c>
      <c r="N168" t="s">
        <v>49</v>
      </c>
      <c r="O168" t="s">
        <v>50</v>
      </c>
      <c r="P168" t="s">
        <v>80</v>
      </c>
      <c r="Q168" t="s">
        <v>924</v>
      </c>
      <c r="R168">
        <v>18112</v>
      </c>
      <c r="S168" t="s">
        <v>53</v>
      </c>
      <c r="T168" t="s">
        <v>53</v>
      </c>
      <c r="U168" t="s">
        <v>49</v>
      </c>
      <c r="V168" t="s">
        <v>54</v>
      </c>
      <c r="W168" t="s">
        <v>925</v>
      </c>
      <c r="X168" t="s">
        <v>49</v>
      </c>
      <c r="Y168" t="s">
        <v>49</v>
      </c>
      <c r="Z168">
        <v>0</v>
      </c>
      <c r="AK168">
        <f>COUNTA(Table13[[#This Row],[DATA]:[Complements]])</f>
        <v>0</v>
      </c>
      <c r="AL168">
        <f>COUNTA(Table13[[#This Row],[Gender]:[Legal]])</f>
        <v>0</v>
      </c>
      <c r="AM168">
        <f>Table13[[#This Row],[Count Aceleradores]]+Table13[[#This Row],[Count T&amp;T]]</f>
        <v>0</v>
      </c>
    </row>
    <row r="169" spans="1:39">
      <c r="A169" t="s">
        <v>354</v>
      </c>
      <c r="B169" t="s">
        <v>40</v>
      </c>
      <c r="C169" t="s">
        <v>405</v>
      </c>
      <c r="D169" t="s">
        <v>107</v>
      </c>
      <c r="E169" t="s">
        <v>125</v>
      </c>
      <c r="F169" t="s">
        <v>44</v>
      </c>
      <c r="G169" t="s">
        <v>926</v>
      </c>
      <c r="H169" t="s">
        <v>927</v>
      </c>
      <c r="I169">
        <v>3</v>
      </c>
      <c r="J169" t="s">
        <v>111</v>
      </c>
      <c r="K169" t="s">
        <v>49</v>
      </c>
      <c r="L169">
        <v>2025</v>
      </c>
      <c r="N169" t="s">
        <v>49</v>
      </c>
      <c r="O169" t="s">
        <v>50</v>
      </c>
      <c r="P169" t="s">
        <v>408</v>
      </c>
      <c r="Q169" t="s">
        <v>928</v>
      </c>
      <c r="R169">
        <v>18104</v>
      </c>
      <c r="S169" t="s">
        <v>53</v>
      </c>
      <c r="T169" t="s">
        <v>53</v>
      </c>
      <c r="U169" t="s">
        <v>49</v>
      </c>
      <c r="V169" t="s">
        <v>54</v>
      </c>
      <c r="W169" t="s">
        <v>49</v>
      </c>
      <c r="X169" t="s">
        <v>49</v>
      </c>
      <c r="Y169" t="s">
        <v>49</v>
      </c>
      <c r="Z169">
        <v>0</v>
      </c>
      <c r="AK169">
        <f>COUNTA(Table13[[#This Row],[DATA]:[Complements]])</f>
        <v>0</v>
      </c>
      <c r="AL169">
        <f>COUNTA(Table13[[#This Row],[Gender]:[Legal]])</f>
        <v>0</v>
      </c>
      <c r="AM169">
        <f>Table13[[#This Row],[Count Aceleradores]]+Table13[[#This Row],[Count T&amp;T]]</f>
        <v>0</v>
      </c>
    </row>
    <row r="170" spans="1:39">
      <c r="A170" t="s">
        <v>354</v>
      </c>
      <c r="B170" t="s">
        <v>40</v>
      </c>
      <c r="C170" t="s">
        <v>405</v>
      </c>
      <c r="D170" t="s">
        <v>107</v>
      </c>
      <c r="E170" t="s">
        <v>108</v>
      </c>
      <c r="F170" t="s">
        <v>44</v>
      </c>
      <c r="G170" t="s">
        <v>929</v>
      </c>
      <c r="H170" t="s">
        <v>930</v>
      </c>
      <c r="I170">
        <v>4</v>
      </c>
      <c r="J170" t="s">
        <v>111</v>
      </c>
      <c r="K170" t="s">
        <v>49</v>
      </c>
      <c r="L170">
        <v>2025</v>
      </c>
      <c r="N170" t="s">
        <v>49</v>
      </c>
      <c r="O170" t="s">
        <v>50</v>
      </c>
      <c r="P170" t="s">
        <v>931</v>
      </c>
      <c r="Q170" t="s">
        <v>932</v>
      </c>
      <c r="R170">
        <v>18107</v>
      </c>
      <c r="S170" t="s">
        <v>53</v>
      </c>
      <c r="T170" t="s">
        <v>53</v>
      </c>
      <c r="U170" t="s">
        <v>49</v>
      </c>
      <c r="V170" t="s">
        <v>54</v>
      </c>
      <c r="W170" t="s">
        <v>933</v>
      </c>
      <c r="X170" t="s">
        <v>49</v>
      </c>
      <c r="Y170" t="s">
        <v>49</v>
      </c>
      <c r="Z170">
        <v>0</v>
      </c>
      <c r="AK170">
        <f>COUNTA(Table13[[#This Row],[DATA]:[Complements]])</f>
        <v>0</v>
      </c>
      <c r="AL170">
        <f>COUNTA(Table13[[#This Row],[Gender]:[Legal]])</f>
        <v>0</v>
      </c>
      <c r="AM170">
        <f>Table13[[#This Row],[Count Aceleradores]]+Table13[[#This Row],[Count T&amp;T]]</f>
        <v>0</v>
      </c>
    </row>
    <row r="171" spans="1:39" hidden="1">
      <c r="A171" t="s">
        <v>354</v>
      </c>
      <c r="B171" t="s">
        <v>40</v>
      </c>
      <c r="C171" t="s">
        <v>405</v>
      </c>
      <c r="D171" t="s">
        <v>107</v>
      </c>
      <c r="E171" t="s">
        <v>108</v>
      </c>
      <c r="F171" t="s">
        <v>44</v>
      </c>
      <c r="G171" s="6" t="s">
        <v>406</v>
      </c>
      <c r="H171" t="s">
        <v>407</v>
      </c>
      <c r="I171">
        <v>2</v>
      </c>
      <c r="J171" t="s">
        <v>111</v>
      </c>
      <c r="K171" t="s">
        <v>49</v>
      </c>
      <c r="L171">
        <v>2025</v>
      </c>
      <c r="N171" t="s">
        <v>49</v>
      </c>
      <c r="O171" t="s">
        <v>50</v>
      </c>
      <c r="P171" t="s">
        <v>408</v>
      </c>
      <c r="Q171" t="s">
        <v>114</v>
      </c>
      <c r="R171">
        <v>18109</v>
      </c>
      <c r="S171" t="s">
        <v>53</v>
      </c>
      <c r="T171" t="s">
        <v>53</v>
      </c>
      <c r="U171" t="s">
        <v>49</v>
      </c>
      <c r="V171" t="s">
        <v>54</v>
      </c>
      <c r="W171" t="s">
        <v>409</v>
      </c>
      <c r="X171" t="s">
        <v>49</v>
      </c>
      <c r="Y171" t="s">
        <v>49</v>
      </c>
      <c r="Z171">
        <v>0</v>
      </c>
      <c r="AK171">
        <f>COUNTA(Table13[[#This Row],[DATA]:[Complements]])</f>
        <v>0</v>
      </c>
      <c r="AL171">
        <f>COUNTA(Table13[[#This Row],[Gender]:[Legal]])</f>
        <v>0</v>
      </c>
      <c r="AM171">
        <f>Table13[[#This Row],[Count Aceleradores]]+Table13[[#This Row],[Count T&amp;T]]</f>
        <v>0</v>
      </c>
    </row>
    <row r="172" spans="1:39">
      <c r="A172" t="s">
        <v>354</v>
      </c>
      <c r="B172" t="s">
        <v>40</v>
      </c>
      <c r="C172" t="s">
        <v>405</v>
      </c>
      <c r="D172" t="s">
        <v>107</v>
      </c>
      <c r="E172" t="s">
        <v>108</v>
      </c>
      <c r="F172" t="s">
        <v>44</v>
      </c>
      <c r="G172" t="s">
        <v>934</v>
      </c>
      <c r="H172" t="s">
        <v>935</v>
      </c>
      <c r="I172">
        <v>3</v>
      </c>
      <c r="J172" t="s">
        <v>111</v>
      </c>
      <c r="K172" t="s">
        <v>49</v>
      </c>
      <c r="L172">
        <v>2025</v>
      </c>
      <c r="N172" t="s">
        <v>49</v>
      </c>
      <c r="O172" t="s">
        <v>50</v>
      </c>
      <c r="P172" t="s">
        <v>408</v>
      </c>
      <c r="Q172" t="s">
        <v>936</v>
      </c>
      <c r="R172">
        <v>18110</v>
      </c>
      <c r="S172" t="s">
        <v>53</v>
      </c>
      <c r="T172" t="s">
        <v>53</v>
      </c>
      <c r="U172" t="s">
        <v>49</v>
      </c>
      <c r="V172" t="s">
        <v>54</v>
      </c>
      <c r="W172" t="s">
        <v>49</v>
      </c>
      <c r="X172" t="s">
        <v>49</v>
      </c>
      <c r="Y172" t="s">
        <v>49</v>
      </c>
      <c r="Z172">
        <v>0</v>
      </c>
      <c r="AK172">
        <f>COUNTA(Table13[[#This Row],[DATA]:[Complements]])</f>
        <v>0</v>
      </c>
      <c r="AL172">
        <f>COUNTA(Table13[[#This Row],[Gender]:[Legal]])</f>
        <v>0</v>
      </c>
      <c r="AM172">
        <f>Table13[[#This Row],[Count Aceleradores]]+Table13[[#This Row],[Count T&amp;T]]</f>
        <v>0</v>
      </c>
    </row>
    <row r="173" spans="1:39">
      <c r="A173" t="s">
        <v>354</v>
      </c>
      <c r="B173" t="s">
        <v>40</v>
      </c>
      <c r="C173" t="s">
        <v>405</v>
      </c>
      <c r="D173" t="s">
        <v>85</v>
      </c>
      <c r="E173" t="s">
        <v>301</v>
      </c>
      <c r="F173" t="s">
        <v>44</v>
      </c>
      <c r="G173" t="s">
        <v>937</v>
      </c>
      <c r="H173" t="s">
        <v>938</v>
      </c>
      <c r="I173">
        <v>2</v>
      </c>
      <c r="J173" t="s">
        <v>89</v>
      </c>
      <c r="K173" t="s">
        <v>49</v>
      </c>
      <c r="L173">
        <v>2025</v>
      </c>
      <c r="N173" t="s">
        <v>49</v>
      </c>
      <c r="O173" t="s">
        <v>50</v>
      </c>
      <c r="P173" t="s">
        <v>429</v>
      </c>
      <c r="Q173" t="s">
        <v>737</v>
      </c>
      <c r="R173">
        <v>18111</v>
      </c>
      <c r="S173" t="s">
        <v>53</v>
      </c>
      <c r="T173" t="s">
        <v>53</v>
      </c>
      <c r="U173" t="s">
        <v>49</v>
      </c>
      <c r="V173" t="s">
        <v>54</v>
      </c>
      <c r="W173" t="s">
        <v>925</v>
      </c>
      <c r="X173" t="s">
        <v>49</v>
      </c>
      <c r="Y173" t="s">
        <v>49</v>
      </c>
      <c r="Z173">
        <v>0</v>
      </c>
      <c r="AK173">
        <f>COUNTA(Table13[[#This Row],[DATA]:[Complements]])</f>
        <v>0</v>
      </c>
      <c r="AL173">
        <f>COUNTA(Table13[[#This Row],[Gender]:[Legal]])</f>
        <v>0</v>
      </c>
      <c r="AM173">
        <f>Table13[[#This Row],[Count Aceleradores]]+Table13[[#This Row],[Count T&amp;T]]</f>
        <v>0</v>
      </c>
    </row>
    <row r="174" spans="1:39">
      <c r="A174" t="s">
        <v>354</v>
      </c>
      <c r="B174" t="s">
        <v>40</v>
      </c>
      <c r="C174" t="s">
        <v>405</v>
      </c>
      <c r="D174" t="s">
        <v>59</v>
      </c>
      <c r="E174" t="s">
        <v>60</v>
      </c>
      <c r="F174" t="s">
        <v>44</v>
      </c>
      <c r="G174" t="s">
        <v>939</v>
      </c>
      <c r="H174" t="s">
        <v>940</v>
      </c>
      <c r="I174">
        <v>3</v>
      </c>
      <c r="J174" t="s">
        <v>63</v>
      </c>
      <c r="K174" t="s">
        <v>49</v>
      </c>
      <c r="L174">
        <v>2025</v>
      </c>
      <c r="N174" t="s">
        <v>49</v>
      </c>
      <c r="O174" t="s">
        <v>50</v>
      </c>
      <c r="P174" t="s">
        <v>51</v>
      </c>
      <c r="Q174" t="s">
        <v>639</v>
      </c>
      <c r="R174">
        <v>18108</v>
      </c>
      <c r="S174" t="s">
        <v>53</v>
      </c>
      <c r="T174" t="s">
        <v>53</v>
      </c>
      <c r="U174" t="s">
        <v>49</v>
      </c>
      <c r="V174" t="s">
        <v>54</v>
      </c>
      <c r="W174" t="s">
        <v>941</v>
      </c>
      <c r="X174" t="s">
        <v>49</v>
      </c>
      <c r="Y174" t="s">
        <v>49</v>
      </c>
      <c r="Z174">
        <v>0</v>
      </c>
      <c r="AK174">
        <f>COUNTA(Table13[[#This Row],[DATA]:[Complements]])</f>
        <v>0</v>
      </c>
      <c r="AL174">
        <f>COUNTA(Table13[[#This Row],[Gender]:[Legal]])</f>
        <v>0</v>
      </c>
      <c r="AM174">
        <f>Table13[[#This Row],[Count Aceleradores]]+Table13[[#This Row],[Count T&amp;T]]</f>
        <v>0</v>
      </c>
    </row>
    <row r="175" spans="1:39">
      <c r="A175" t="s">
        <v>354</v>
      </c>
      <c r="B175" t="s">
        <v>40</v>
      </c>
      <c r="C175" t="s">
        <v>405</v>
      </c>
      <c r="D175" t="s">
        <v>59</v>
      </c>
      <c r="E175" t="s">
        <v>95</v>
      </c>
      <c r="F175" t="s">
        <v>44</v>
      </c>
      <c r="G175" t="s">
        <v>942</v>
      </c>
      <c r="H175" t="s">
        <v>943</v>
      </c>
      <c r="I175">
        <v>3</v>
      </c>
      <c r="J175" t="s">
        <v>63</v>
      </c>
      <c r="K175" t="s">
        <v>49</v>
      </c>
      <c r="L175">
        <v>2025</v>
      </c>
      <c r="N175" t="s">
        <v>49</v>
      </c>
      <c r="O175" t="s">
        <v>50</v>
      </c>
      <c r="P175" t="s">
        <v>80</v>
      </c>
      <c r="Q175" t="s">
        <v>944</v>
      </c>
      <c r="R175">
        <v>18102</v>
      </c>
      <c r="S175" t="s">
        <v>53</v>
      </c>
      <c r="T175" t="s">
        <v>53</v>
      </c>
      <c r="U175" t="s">
        <v>49</v>
      </c>
      <c r="V175" t="s">
        <v>54</v>
      </c>
      <c r="W175" t="s">
        <v>933</v>
      </c>
      <c r="X175" t="s">
        <v>66</v>
      </c>
      <c r="Y175" t="s">
        <v>49</v>
      </c>
      <c r="Z175">
        <v>0</v>
      </c>
      <c r="AK175">
        <f>COUNTA(Table13[[#This Row],[DATA]:[Complements]])</f>
        <v>0</v>
      </c>
      <c r="AL175">
        <f>COUNTA(Table13[[#This Row],[Gender]:[Legal]])</f>
        <v>0</v>
      </c>
      <c r="AM175">
        <f>Table13[[#This Row],[Count Aceleradores]]+Table13[[#This Row],[Count T&amp;T]]</f>
        <v>0</v>
      </c>
    </row>
    <row r="176" spans="1:39">
      <c r="A176" t="s">
        <v>354</v>
      </c>
      <c r="B176" t="s">
        <v>40</v>
      </c>
      <c r="C176" t="s">
        <v>405</v>
      </c>
      <c r="D176" t="s">
        <v>59</v>
      </c>
      <c r="E176" t="s">
        <v>68</v>
      </c>
      <c r="F176" t="s">
        <v>44</v>
      </c>
      <c r="G176" t="s">
        <v>945</v>
      </c>
      <c r="H176" t="s">
        <v>946</v>
      </c>
      <c r="I176">
        <v>3</v>
      </c>
      <c r="J176" t="s">
        <v>63</v>
      </c>
      <c r="K176" t="s">
        <v>49</v>
      </c>
      <c r="L176">
        <v>2025</v>
      </c>
      <c r="N176" t="s">
        <v>49</v>
      </c>
      <c r="O176" t="s">
        <v>50</v>
      </c>
      <c r="P176" t="s">
        <v>80</v>
      </c>
      <c r="Q176" t="s">
        <v>644</v>
      </c>
      <c r="R176">
        <v>18103</v>
      </c>
      <c r="S176" t="s">
        <v>53</v>
      </c>
      <c r="T176" t="s">
        <v>53</v>
      </c>
      <c r="U176" t="s">
        <v>49</v>
      </c>
      <c r="V176" t="s">
        <v>54</v>
      </c>
      <c r="W176" t="s">
        <v>49</v>
      </c>
      <c r="X176" t="s">
        <v>49</v>
      </c>
      <c r="Y176" t="s">
        <v>49</v>
      </c>
      <c r="Z176">
        <v>0</v>
      </c>
      <c r="AK176">
        <f>COUNTA(Table13[[#This Row],[DATA]:[Complements]])</f>
        <v>0</v>
      </c>
      <c r="AL176">
        <f>COUNTA(Table13[[#This Row],[Gender]:[Legal]])</f>
        <v>0</v>
      </c>
      <c r="AM176">
        <f>Table13[[#This Row],[Count Aceleradores]]+Table13[[#This Row],[Count T&amp;T]]</f>
        <v>0</v>
      </c>
    </row>
    <row r="177" spans="1:39">
      <c r="A177" t="s">
        <v>354</v>
      </c>
      <c r="B177" t="s">
        <v>40</v>
      </c>
      <c r="C177" t="s">
        <v>405</v>
      </c>
      <c r="D177" t="s">
        <v>59</v>
      </c>
      <c r="E177" t="s">
        <v>68</v>
      </c>
      <c r="F177" t="s">
        <v>44</v>
      </c>
      <c r="G177" t="s">
        <v>947</v>
      </c>
      <c r="H177" t="s">
        <v>948</v>
      </c>
      <c r="I177">
        <v>3</v>
      </c>
      <c r="J177" t="s">
        <v>63</v>
      </c>
      <c r="K177" t="s">
        <v>49</v>
      </c>
      <c r="L177">
        <v>2025</v>
      </c>
      <c r="N177" t="s">
        <v>49</v>
      </c>
      <c r="O177" t="s">
        <v>50</v>
      </c>
      <c r="P177" t="s">
        <v>949</v>
      </c>
      <c r="Q177" t="s">
        <v>644</v>
      </c>
      <c r="R177">
        <v>18106</v>
      </c>
      <c r="S177" t="s">
        <v>53</v>
      </c>
      <c r="T177" t="s">
        <v>53</v>
      </c>
      <c r="U177" t="s">
        <v>49</v>
      </c>
      <c r="V177" t="s">
        <v>54</v>
      </c>
      <c r="W177" t="s">
        <v>950</v>
      </c>
      <c r="X177" t="s">
        <v>49</v>
      </c>
      <c r="Y177" t="s">
        <v>49</v>
      </c>
      <c r="Z177">
        <v>0</v>
      </c>
      <c r="AK177">
        <f>COUNTA(Table13[[#This Row],[DATA]:[Complements]])</f>
        <v>0</v>
      </c>
      <c r="AL177">
        <f>COUNTA(Table13[[#This Row],[Gender]:[Legal]])</f>
        <v>0</v>
      </c>
      <c r="AM177">
        <f>Table13[[#This Row],[Count Aceleradores]]+Table13[[#This Row],[Count T&amp;T]]</f>
        <v>0</v>
      </c>
    </row>
    <row r="178" spans="1:39">
      <c r="A178" t="s">
        <v>354</v>
      </c>
      <c r="B178" t="s">
        <v>40</v>
      </c>
      <c r="C178" t="s">
        <v>410</v>
      </c>
      <c r="D178" t="s">
        <v>42</v>
      </c>
      <c r="E178" t="s">
        <v>212</v>
      </c>
      <c r="F178" t="s">
        <v>44</v>
      </c>
      <c r="G178" t="s">
        <v>951</v>
      </c>
      <c r="H178" t="s">
        <v>952</v>
      </c>
      <c r="I178">
        <v>3</v>
      </c>
      <c r="J178" t="s">
        <v>47</v>
      </c>
      <c r="K178" t="s">
        <v>359</v>
      </c>
      <c r="L178">
        <v>2026</v>
      </c>
      <c r="N178" t="s">
        <v>49</v>
      </c>
      <c r="O178" t="s">
        <v>50</v>
      </c>
      <c r="P178" t="s">
        <v>51</v>
      </c>
      <c r="Q178" t="s">
        <v>953</v>
      </c>
      <c r="R178">
        <v>18053</v>
      </c>
      <c r="S178" t="s">
        <v>53</v>
      </c>
      <c r="T178" t="s">
        <v>53</v>
      </c>
      <c r="U178" t="s">
        <v>49</v>
      </c>
      <c r="V178" t="s">
        <v>54</v>
      </c>
      <c r="W178" t="s">
        <v>954</v>
      </c>
      <c r="X178" t="s">
        <v>49</v>
      </c>
      <c r="Y178" t="s">
        <v>49</v>
      </c>
      <c r="Z178">
        <v>0</v>
      </c>
      <c r="AA178" t="s">
        <v>55</v>
      </c>
      <c r="AB178" t="s">
        <v>56</v>
      </c>
      <c r="AC178" t="s">
        <v>28</v>
      </c>
      <c r="AE178" t="s">
        <v>30</v>
      </c>
      <c r="AF178" t="s">
        <v>31</v>
      </c>
      <c r="AJ178" t="s">
        <v>416</v>
      </c>
      <c r="AK178">
        <f>COUNTA(Table13[[#This Row],[DATA]:[Complements]])</f>
        <v>3</v>
      </c>
      <c r="AL178">
        <f>COUNTA(Table13[[#This Row],[Gender]:[Legal]])</f>
        <v>2</v>
      </c>
      <c r="AM178">
        <f>Table13[[#This Row],[Count Aceleradores]]+Table13[[#This Row],[Count T&amp;T]]</f>
        <v>5</v>
      </c>
    </row>
    <row r="179" spans="1:39">
      <c r="A179" t="s">
        <v>354</v>
      </c>
      <c r="B179" t="s">
        <v>40</v>
      </c>
      <c r="C179" t="s">
        <v>410</v>
      </c>
      <c r="D179" t="s">
        <v>42</v>
      </c>
      <c r="E179" t="s">
        <v>212</v>
      </c>
      <c r="F179" t="s">
        <v>44</v>
      </c>
      <c r="G179" t="s">
        <v>955</v>
      </c>
      <c r="H179" t="s">
        <v>956</v>
      </c>
      <c r="I179">
        <v>2</v>
      </c>
      <c r="J179" t="s">
        <v>47</v>
      </c>
      <c r="K179" t="s">
        <v>359</v>
      </c>
      <c r="L179">
        <v>2026</v>
      </c>
      <c r="N179" t="s">
        <v>49</v>
      </c>
      <c r="O179" t="s">
        <v>50</v>
      </c>
      <c r="P179" t="s">
        <v>890</v>
      </c>
      <c r="Q179" t="s">
        <v>957</v>
      </c>
      <c r="R179">
        <v>18054</v>
      </c>
      <c r="S179" t="s">
        <v>53</v>
      </c>
      <c r="T179" t="s">
        <v>53</v>
      </c>
      <c r="U179" t="s">
        <v>49</v>
      </c>
      <c r="V179" t="s">
        <v>54</v>
      </c>
      <c r="W179" t="s">
        <v>958</v>
      </c>
      <c r="X179" t="s">
        <v>49</v>
      </c>
      <c r="Y179" t="s">
        <v>49</v>
      </c>
      <c r="Z179">
        <v>0</v>
      </c>
      <c r="AA179" t="s">
        <v>55</v>
      </c>
      <c r="AB179" t="s">
        <v>56</v>
      </c>
      <c r="AC179" t="s">
        <v>28</v>
      </c>
      <c r="AJ179" t="s">
        <v>225</v>
      </c>
      <c r="AK179">
        <f>COUNTA(Table13[[#This Row],[DATA]:[Complements]])</f>
        <v>3</v>
      </c>
      <c r="AL179">
        <f>COUNTA(Table13[[#This Row],[Gender]:[Legal]])</f>
        <v>0</v>
      </c>
      <c r="AM179">
        <f>Table13[[#This Row],[Count Aceleradores]]+Table13[[#This Row],[Count T&amp;T]]</f>
        <v>3</v>
      </c>
    </row>
    <row r="180" spans="1:39" hidden="1">
      <c r="A180" t="s">
        <v>354</v>
      </c>
      <c r="B180" t="s">
        <v>40</v>
      </c>
      <c r="C180" t="s">
        <v>410</v>
      </c>
      <c r="D180" t="s">
        <v>42</v>
      </c>
      <c r="E180" t="s">
        <v>226</v>
      </c>
      <c r="F180" t="s">
        <v>44</v>
      </c>
      <c r="G180" s="6" t="s">
        <v>411</v>
      </c>
      <c r="H180" t="s">
        <v>412</v>
      </c>
      <c r="I180">
        <v>5</v>
      </c>
      <c r="J180" t="s">
        <v>47</v>
      </c>
      <c r="K180" t="s">
        <v>413</v>
      </c>
      <c r="L180">
        <v>2026</v>
      </c>
      <c r="N180" t="s">
        <v>49</v>
      </c>
      <c r="O180" t="s">
        <v>50</v>
      </c>
      <c r="P180" t="s">
        <v>414</v>
      </c>
      <c r="Q180" t="s">
        <v>231</v>
      </c>
      <c r="R180">
        <v>18051</v>
      </c>
      <c r="S180" t="s">
        <v>53</v>
      </c>
      <c r="T180" t="s">
        <v>53</v>
      </c>
      <c r="U180" t="s">
        <v>49</v>
      </c>
      <c r="V180" t="s">
        <v>54</v>
      </c>
      <c r="W180" t="s">
        <v>415</v>
      </c>
      <c r="X180" t="s">
        <v>49</v>
      </c>
      <c r="Y180" t="s">
        <v>49</v>
      </c>
      <c r="Z180">
        <v>0</v>
      </c>
      <c r="AA180" t="s">
        <v>55</v>
      </c>
      <c r="AB180" t="s">
        <v>56</v>
      </c>
      <c r="AC180" t="s">
        <v>28</v>
      </c>
      <c r="AE180" t="s">
        <v>30</v>
      </c>
      <c r="AF180" t="s">
        <v>31</v>
      </c>
      <c r="AJ180" t="s">
        <v>416</v>
      </c>
      <c r="AK180">
        <f>COUNTA(Table13[[#This Row],[DATA]:[Complements]])</f>
        <v>3</v>
      </c>
      <c r="AL180">
        <f>COUNTA(Table13[[#This Row],[Gender]:[Legal]])</f>
        <v>2</v>
      </c>
      <c r="AM180">
        <f>Table13[[#This Row],[Count Aceleradores]]+Table13[[#This Row],[Count T&amp;T]]</f>
        <v>5</v>
      </c>
    </row>
    <row r="181" spans="1:39">
      <c r="A181" t="s">
        <v>354</v>
      </c>
      <c r="B181" t="s">
        <v>40</v>
      </c>
      <c r="C181" t="s">
        <v>410</v>
      </c>
      <c r="D181" t="s">
        <v>42</v>
      </c>
      <c r="E181" t="s">
        <v>150</v>
      </c>
      <c r="F181" t="s">
        <v>44</v>
      </c>
      <c r="G181" t="s">
        <v>959</v>
      </c>
      <c r="H181" t="s">
        <v>960</v>
      </c>
      <c r="I181">
        <v>3</v>
      </c>
      <c r="J181" t="s">
        <v>47</v>
      </c>
      <c r="K181" t="s">
        <v>368</v>
      </c>
      <c r="L181">
        <v>2026</v>
      </c>
      <c r="N181" t="s">
        <v>49</v>
      </c>
      <c r="O181" t="s">
        <v>50</v>
      </c>
      <c r="P181" t="s">
        <v>494</v>
      </c>
      <c r="Q181" t="s">
        <v>238</v>
      </c>
      <c r="R181">
        <v>18057</v>
      </c>
      <c r="S181" t="s">
        <v>53</v>
      </c>
      <c r="T181" t="s">
        <v>53</v>
      </c>
      <c r="U181" t="s">
        <v>49</v>
      </c>
      <c r="V181" t="s">
        <v>54</v>
      </c>
      <c r="W181" t="s">
        <v>961</v>
      </c>
      <c r="X181" t="s">
        <v>49</v>
      </c>
      <c r="Y181" t="s">
        <v>49</v>
      </c>
      <c r="Z181">
        <v>0</v>
      </c>
      <c r="AA181" t="s">
        <v>55</v>
      </c>
      <c r="AD181" t="s">
        <v>29</v>
      </c>
      <c r="AI181" t="s">
        <v>34</v>
      </c>
      <c r="AJ181" t="s">
        <v>265</v>
      </c>
      <c r="AK181">
        <f>COUNTA(Table13[[#This Row],[DATA]:[Complements]])</f>
        <v>2</v>
      </c>
      <c r="AL181">
        <f>COUNTA(Table13[[#This Row],[Gender]:[Legal]])</f>
        <v>1</v>
      </c>
      <c r="AM181">
        <f>Table13[[#This Row],[Count Aceleradores]]+Table13[[#This Row],[Count T&amp;T]]</f>
        <v>3</v>
      </c>
    </row>
    <row r="182" spans="1:39">
      <c r="A182" t="s">
        <v>354</v>
      </c>
      <c r="B182" t="s">
        <v>40</v>
      </c>
      <c r="C182" t="s">
        <v>410</v>
      </c>
      <c r="D182" t="s">
        <v>42</v>
      </c>
      <c r="E182" t="s">
        <v>43</v>
      </c>
      <c r="F182" t="s">
        <v>44</v>
      </c>
      <c r="G182" t="s">
        <v>962</v>
      </c>
      <c r="H182" t="s">
        <v>963</v>
      </c>
      <c r="I182">
        <v>2</v>
      </c>
      <c r="J182" t="s">
        <v>47</v>
      </c>
      <c r="K182" t="s">
        <v>359</v>
      </c>
      <c r="L182">
        <v>2026</v>
      </c>
      <c r="N182" t="s">
        <v>49</v>
      </c>
      <c r="O182" t="s">
        <v>50</v>
      </c>
      <c r="P182" t="s">
        <v>844</v>
      </c>
      <c r="Q182" t="s">
        <v>964</v>
      </c>
      <c r="R182">
        <v>18055</v>
      </c>
      <c r="S182" t="s">
        <v>53</v>
      </c>
      <c r="T182" t="s">
        <v>53</v>
      </c>
      <c r="U182" t="s">
        <v>49</v>
      </c>
      <c r="V182" t="s">
        <v>54</v>
      </c>
      <c r="W182" t="s">
        <v>965</v>
      </c>
      <c r="X182" t="s">
        <v>49</v>
      </c>
      <c r="Y182" t="s">
        <v>49</v>
      </c>
      <c r="Z182">
        <v>0</v>
      </c>
      <c r="AB182" t="s">
        <v>56</v>
      </c>
      <c r="AC182" t="s">
        <v>28</v>
      </c>
      <c r="AE182" t="s">
        <v>30</v>
      </c>
      <c r="AF182" t="s">
        <v>31</v>
      </c>
      <c r="AJ182" t="s">
        <v>966</v>
      </c>
      <c r="AK182">
        <f>COUNTA(Table13[[#This Row],[DATA]:[Complements]])</f>
        <v>2</v>
      </c>
      <c r="AL182">
        <f>COUNTA(Table13[[#This Row],[Gender]:[Legal]])</f>
        <v>2</v>
      </c>
      <c r="AM182">
        <f>Table13[[#This Row],[Count Aceleradores]]+Table13[[#This Row],[Count T&amp;T]]</f>
        <v>4</v>
      </c>
    </row>
    <row r="183" spans="1:39" hidden="1">
      <c r="A183" t="s">
        <v>354</v>
      </c>
      <c r="B183" t="s">
        <v>40</v>
      </c>
      <c r="C183" t="s">
        <v>410</v>
      </c>
      <c r="D183" t="s">
        <v>107</v>
      </c>
      <c r="E183" t="s">
        <v>125</v>
      </c>
      <c r="F183" t="s">
        <v>44</v>
      </c>
      <c r="G183" s="6" t="s">
        <v>417</v>
      </c>
      <c r="H183" t="s">
        <v>418</v>
      </c>
      <c r="I183">
        <v>1</v>
      </c>
      <c r="J183" t="s">
        <v>111</v>
      </c>
      <c r="K183" t="s">
        <v>359</v>
      </c>
      <c r="L183">
        <v>2026</v>
      </c>
      <c r="N183" t="s">
        <v>49</v>
      </c>
      <c r="O183" t="s">
        <v>50</v>
      </c>
      <c r="P183" t="s">
        <v>113</v>
      </c>
      <c r="Q183" t="s">
        <v>129</v>
      </c>
      <c r="R183">
        <v>18052</v>
      </c>
      <c r="S183" t="s">
        <v>53</v>
      </c>
      <c r="T183" t="s">
        <v>53</v>
      </c>
      <c r="U183" t="s">
        <v>49</v>
      </c>
      <c r="V183" t="s">
        <v>54</v>
      </c>
      <c r="W183" t="s">
        <v>49</v>
      </c>
      <c r="X183" t="s">
        <v>49</v>
      </c>
      <c r="Y183" t="s">
        <v>49</v>
      </c>
      <c r="Z183">
        <v>0</v>
      </c>
      <c r="AD183" t="s">
        <v>29</v>
      </c>
      <c r="AE183" t="s">
        <v>30</v>
      </c>
      <c r="AF183" t="s">
        <v>31</v>
      </c>
      <c r="AJ183" t="s">
        <v>419</v>
      </c>
      <c r="AK183">
        <f>COUNTA(Table13[[#This Row],[DATA]:[Complements]])</f>
        <v>1</v>
      </c>
      <c r="AL183">
        <f>COUNTA(Table13[[#This Row],[Gender]:[Legal]])</f>
        <v>2</v>
      </c>
      <c r="AM183">
        <f>Table13[[#This Row],[Count Aceleradores]]+Table13[[#This Row],[Count T&amp;T]]</f>
        <v>3</v>
      </c>
    </row>
    <row r="184" spans="1:39">
      <c r="A184" t="s">
        <v>354</v>
      </c>
      <c r="B184" t="s">
        <v>40</v>
      </c>
      <c r="C184" t="s">
        <v>410</v>
      </c>
      <c r="D184" t="s">
        <v>107</v>
      </c>
      <c r="E184" t="s">
        <v>125</v>
      </c>
      <c r="F184" t="s">
        <v>44</v>
      </c>
      <c r="G184" t="s">
        <v>967</v>
      </c>
      <c r="H184" t="s">
        <v>968</v>
      </c>
      <c r="I184">
        <v>3</v>
      </c>
      <c r="J184" t="s">
        <v>111</v>
      </c>
      <c r="K184" t="s">
        <v>368</v>
      </c>
      <c r="L184">
        <v>2026</v>
      </c>
      <c r="N184" t="s">
        <v>49</v>
      </c>
      <c r="O184" t="s">
        <v>50</v>
      </c>
      <c r="P184" t="s">
        <v>969</v>
      </c>
      <c r="Q184" t="s">
        <v>970</v>
      </c>
      <c r="R184">
        <v>18056</v>
      </c>
      <c r="S184" t="s">
        <v>53</v>
      </c>
      <c r="T184" t="s">
        <v>53</v>
      </c>
      <c r="U184" t="s">
        <v>49</v>
      </c>
      <c r="V184" t="s">
        <v>54</v>
      </c>
      <c r="W184" t="s">
        <v>971</v>
      </c>
      <c r="X184" t="s">
        <v>49</v>
      </c>
      <c r="Y184" t="s">
        <v>49</v>
      </c>
      <c r="Z184">
        <v>0</v>
      </c>
      <c r="AA184" t="s">
        <v>55</v>
      </c>
      <c r="AJ184" t="s">
        <v>55</v>
      </c>
      <c r="AK184">
        <f>COUNTA(Table13[[#This Row],[DATA]:[Complements]])</f>
        <v>1</v>
      </c>
      <c r="AL184">
        <f>COUNTA(Table13[[#This Row],[Gender]:[Legal]])</f>
        <v>0</v>
      </c>
      <c r="AM184">
        <f>Table13[[#This Row],[Count Aceleradores]]+Table13[[#This Row],[Count T&amp;T]]</f>
        <v>1</v>
      </c>
    </row>
    <row r="185" spans="1:39">
      <c r="A185" t="s">
        <v>354</v>
      </c>
      <c r="B185" t="s">
        <v>40</v>
      </c>
      <c r="C185" t="s">
        <v>410</v>
      </c>
      <c r="D185" t="s">
        <v>85</v>
      </c>
      <c r="E185" t="s">
        <v>172</v>
      </c>
      <c r="F185" t="s">
        <v>44</v>
      </c>
      <c r="G185" t="s">
        <v>972</v>
      </c>
      <c r="H185" t="s">
        <v>973</v>
      </c>
      <c r="I185">
        <v>4</v>
      </c>
      <c r="J185" t="s">
        <v>89</v>
      </c>
      <c r="K185" t="s">
        <v>368</v>
      </c>
      <c r="L185">
        <v>2026</v>
      </c>
      <c r="N185" t="s">
        <v>49</v>
      </c>
      <c r="O185" t="s">
        <v>50</v>
      </c>
      <c r="P185" t="s">
        <v>80</v>
      </c>
      <c r="Q185" t="s">
        <v>974</v>
      </c>
      <c r="R185">
        <v>18050</v>
      </c>
      <c r="S185" t="s">
        <v>53</v>
      </c>
      <c r="T185" t="s">
        <v>53</v>
      </c>
      <c r="U185" t="s">
        <v>49</v>
      </c>
      <c r="V185" t="s">
        <v>54</v>
      </c>
      <c r="W185" t="s">
        <v>49</v>
      </c>
      <c r="X185" t="s">
        <v>49</v>
      </c>
      <c r="Y185" t="s">
        <v>49</v>
      </c>
      <c r="Z185">
        <v>0</v>
      </c>
      <c r="AA185" t="s">
        <v>55</v>
      </c>
      <c r="AB185" t="s">
        <v>56</v>
      </c>
      <c r="AC185" t="s">
        <v>28</v>
      </c>
      <c r="AF185" t="s">
        <v>31</v>
      </c>
      <c r="AJ185" t="s">
        <v>975</v>
      </c>
      <c r="AK185">
        <f>COUNTA(Table13[[#This Row],[DATA]:[Complements]])</f>
        <v>3</v>
      </c>
      <c r="AL185">
        <f>COUNTA(Table13[[#This Row],[Gender]:[Legal]])</f>
        <v>1</v>
      </c>
      <c r="AM185">
        <f>Table13[[#This Row],[Count Aceleradores]]+Table13[[#This Row],[Count T&amp;T]]</f>
        <v>4</v>
      </c>
    </row>
    <row r="186" spans="1:39" hidden="1">
      <c r="A186" t="s">
        <v>354</v>
      </c>
      <c r="B186" t="s">
        <v>40</v>
      </c>
      <c r="C186" t="s">
        <v>420</v>
      </c>
      <c r="D186" t="s">
        <v>42</v>
      </c>
      <c r="E186" t="s">
        <v>248</v>
      </c>
      <c r="F186" t="s">
        <v>44</v>
      </c>
      <c r="G186" s="6" t="s">
        <v>421</v>
      </c>
      <c r="H186" t="s">
        <v>422</v>
      </c>
      <c r="I186">
        <v>5</v>
      </c>
      <c r="J186" t="s">
        <v>47</v>
      </c>
      <c r="K186" t="s">
        <v>423</v>
      </c>
      <c r="L186">
        <v>2025</v>
      </c>
      <c r="N186" t="s">
        <v>49</v>
      </c>
      <c r="O186" t="s">
        <v>50</v>
      </c>
      <c r="P186" t="s">
        <v>424</v>
      </c>
      <c r="Q186" t="s">
        <v>425</v>
      </c>
      <c r="R186">
        <v>18141</v>
      </c>
      <c r="S186" t="s">
        <v>53</v>
      </c>
      <c r="T186" t="s">
        <v>53</v>
      </c>
      <c r="U186" t="s">
        <v>49</v>
      </c>
      <c r="V186" t="s">
        <v>54</v>
      </c>
      <c r="W186" t="s">
        <v>426</v>
      </c>
      <c r="X186" t="s">
        <v>49</v>
      </c>
      <c r="Y186" t="s">
        <v>49</v>
      </c>
      <c r="Z186">
        <v>0</v>
      </c>
      <c r="AK186">
        <f>COUNTA(Table13[[#This Row],[DATA]:[Complements]])</f>
        <v>0</v>
      </c>
      <c r="AL186">
        <f>COUNTA(Table13[[#This Row],[Gender]:[Legal]])</f>
        <v>0</v>
      </c>
      <c r="AM186">
        <f>Table13[[#This Row],[Count Aceleradores]]+Table13[[#This Row],[Count T&amp;T]]</f>
        <v>0</v>
      </c>
    </row>
    <row r="187" spans="1:39">
      <c r="A187" t="s">
        <v>354</v>
      </c>
      <c r="B187" t="s">
        <v>40</v>
      </c>
      <c r="C187" t="s">
        <v>420</v>
      </c>
      <c r="D187" t="s">
        <v>107</v>
      </c>
      <c r="E187" t="s">
        <v>125</v>
      </c>
      <c r="F187" t="s">
        <v>44</v>
      </c>
      <c r="G187" t="s">
        <v>976</v>
      </c>
      <c r="H187" t="s">
        <v>977</v>
      </c>
      <c r="I187">
        <v>4</v>
      </c>
      <c r="J187" t="s">
        <v>111</v>
      </c>
      <c r="K187" t="s">
        <v>423</v>
      </c>
      <c r="L187">
        <v>2025</v>
      </c>
      <c r="N187" t="s">
        <v>49</v>
      </c>
      <c r="O187" t="s">
        <v>50</v>
      </c>
      <c r="P187" t="s">
        <v>587</v>
      </c>
      <c r="Q187" t="s">
        <v>114</v>
      </c>
      <c r="R187">
        <v>18145</v>
      </c>
      <c r="S187" t="s">
        <v>53</v>
      </c>
      <c r="T187" t="s">
        <v>53</v>
      </c>
      <c r="U187" t="s">
        <v>49</v>
      </c>
      <c r="V187" t="s">
        <v>54</v>
      </c>
      <c r="W187" t="s">
        <v>978</v>
      </c>
      <c r="X187" t="s">
        <v>49</v>
      </c>
      <c r="Y187" t="s">
        <v>49</v>
      </c>
      <c r="Z187">
        <v>0</v>
      </c>
      <c r="AK187">
        <f>COUNTA(Table13[[#This Row],[DATA]:[Complements]])</f>
        <v>0</v>
      </c>
      <c r="AL187">
        <f>COUNTA(Table13[[#This Row],[Gender]:[Legal]])</f>
        <v>0</v>
      </c>
      <c r="AM187">
        <f>Table13[[#This Row],[Count Aceleradores]]+Table13[[#This Row],[Count T&amp;T]]</f>
        <v>0</v>
      </c>
    </row>
    <row r="188" spans="1:39">
      <c r="A188" t="s">
        <v>354</v>
      </c>
      <c r="B188" t="s">
        <v>40</v>
      </c>
      <c r="C188" t="s">
        <v>420</v>
      </c>
      <c r="D188" t="s">
        <v>107</v>
      </c>
      <c r="E188" t="s">
        <v>108</v>
      </c>
      <c r="F188" t="s">
        <v>44</v>
      </c>
      <c r="G188" t="s">
        <v>979</v>
      </c>
      <c r="H188" t="s">
        <v>980</v>
      </c>
      <c r="I188">
        <v>5</v>
      </c>
      <c r="J188" t="s">
        <v>111</v>
      </c>
      <c r="K188" t="s">
        <v>423</v>
      </c>
      <c r="L188">
        <v>2025</v>
      </c>
      <c r="N188" t="s">
        <v>49</v>
      </c>
      <c r="O188" t="s">
        <v>50</v>
      </c>
      <c r="P188" t="s">
        <v>587</v>
      </c>
      <c r="Q188" t="s">
        <v>936</v>
      </c>
      <c r="R188">
        <v>18144</v>
      </c>
      <c r="S188" t="s">
        <v>53</v>
      </c>
      <c r="T188" t="s">
        <v>53</v>
      </c>
      <c r="U188" t="s">
        <v>49</v>
      </c>
      <c r="V188" t="s">
        <v>54</v>
      </c>
      <c r="W188" t="s">
        <v>941</v>
      </c>
      <c r="X188" t="s">
        <v>49</v>
      </c>
      <c r="Y188" t="s">
        <v>49</v>
      </c>
      <c r="Z188">
        <v>0</v>
      </c>
      <c r="AK188">
        <f>COUNTA(Table13[[#This Row],[DATA]:[Complements]])</f>
        <v>0</v>
      </c>
      <c r="AL188">
        <f>COUNTA(Table13[[#This Row],[Gender]:[Legal]])</f>
        <v>0</v>
      </c>
      <c r="AM188">
        <f>Table13[[#This Row],[Count Aceleradores]]+Table13[[#This Row],[Count T&amp;T]]</f>
        <v>0</v>
      </c>
    </row>
    <row r="189" spans="1:39" hidden="1">
      <c r="A189" t="s">
        <v>354</v>
      </c>
      <c r="B189" t="s">
        <v>40</v>
      </c>
      <c r="C189" t="s">
        <v>420</v>
      </c>
      <c r="D189" t="s">
        <v>85</v>
      </c>
      <c r="E189" t="s">
        <v>301</v>
      </c>
      <c r="F189" t="s">
        <v>44</v>
      </c>
      <c r="G189" s="9" t="s">
        <v>427</v>
      </c>
      <c r="H189" t="s">
        <v>428</v>
      </c>
      <c r="I189">
        <v>6</v>
      </c>
      <c r="J189" t="s">
        <v>89</v>
      </c>
      <c r="K189" t="s">
        <v>49</v>
      </c>
      <c r="L189">
        <v>2025</v>
      </c>
      <c r="N189" t="s">
        <v>49</v>
      </c>
      <c r="O189" t="s">
        <v>50</v>
      </c>
      <c r="P189" t="s">
        <v>429</v>
      </c>
      <c r="Q189" t="s">
        <v>430</v>
      </c>
      <c r="R189">
        <v>18139</v>
      </c>
      <c r="S189" t="s">
        <v>53</v>
      </c>
      <c r="T189" t="s">
        <v>53</v>
      </c>
      <c r="U189" t="s">
        <v>49</v>
      </c>
      <c r="V189" t="s">
        <v>54</v>
      </c>
      <c r="W189" t="s">
        <v>431</v>
      </c>
      <c r="X189" t="s">
        <v>49</v>
      </c>
      <c r="Y189" t="s">
        <v>49</v>
      </c>
      <c r="Z189">
        <v>0</v>
      </c>
      <c r="AK189">
        <f>COUNTA(Table13[[#This Row],[DATA]:[Complements]])</f>
        <v>0</v>
      </c>
      <c r="AL189">
        <f>COUNTA(Table13[[#This Row],[Gender]:[Legal]])</f>
        <v>0</v>
      </c>
      <c r="AM189">
        <f>Table13[[#This Row],[Count Aceleradores]]+Table13[[#This Row],[Count T&amp;T]]</f>
        <v>0</v>
      </c>
    </row>
    <row r="190" spans="1:39">
      <c r="A190" t="s">
        <v>354</v>
      </c>
      <c r="B190" t="s">
        <v>40</v>
      </c>
      <c r="C190" t="s">
        <v>420</v>
      </c>
      <c r="D190" t="s">
        <v>59</v>
      </c>
      <c r="E190" t="s">
        <v>60</v>
      </c>
      <c r="F190" t="s">
        <v>44</v>
      </c>
      <c r="G190" t="s">
        <v>981</v>
      </c>
      <c r="H190" t="s">
        <v>982</v>
      </c>
      <c r="I190">
        <v>4</v>
      </c>
      <c r="J190" t="s">
        <v>63</v>
      </c>
      <c r="K190" t="s">
        <v>423</v>
      </c>
      <c r="L190">
        <v>2025</v>
      </c>
      <c r="N190" t="s">
        <v>49</v>
      </c>
      <c r="O190" t="s">
        <v>50</v>
      </c>
      <c r="P190" t="s">
        <v>983</v>
      </c>
      <c r="Q190" t="s">
        <v>726</v>
      </c>
      <c r="R190">
        <v>18143</v>
      </c>
      <c r="S190" t="s">
        <v>53</v>
      </c>
      <c r="T190" t="s">
        <v>53</v>
      </c>
      <c r="U190" t="s">
        <v>49</v>
      </c>
      <c r="V190" t="s">
        <v>54</v>
      </c>
      <c r="W190" t="s">
        <v>921</v>
      </c>
      <c r="X190" t="s">
        <v>49</v>
      </c>
      <c r="Y190" t="s">
        <v>49</v>
      </c>
      <c r="Z190">
        <v>0</v>
      </c>
      <c r="AK190">
        <f>COUNTA(Table13[[#This Row],[DATA]:[Complements]])</f>
        <v>0</v>
      </c>
      <c r="AL190">
        <f>COUNTA(Table13[[#This Row],[Gender]:[Legal]])</f>
        <v>0</v>
      </c>
      <c r="AM190">
        <f>Table13[[#This Row],[Count Aceleradores]]+Table13[[#This Row],[Count T&amp;T]]</f>
        <v>0</v>
      </c>
    </row>
    <row r="191" spans="1:39">
      <c r="A191" t="s">
        <v>354</v>
      </c>
      <c r="B191" t="s">
        <v>40</v>
      </c>
      <c r="C191" t="s">
        <v>420</v>
      </c>
      <c r="D191" t="s">
        <v>59</v>
      </c>
      <c r="E191" t="s">
        <v>95</v>
      </c>
      <c r="F191" t="s">
        <v>44</v>
      </c>
      <c r="G191" t="s">
        <v>984</v>
      </c>
      <c r="H191" t="s">
        <v>985</v>
      </c>
      <c r="I191">
        <v>6</v>
      </c>
      <c r="J191" t="s">
        <v>63</v>
      </c>
      <c r="K191" t="s">
        <v>49</v>
      </c>
      <c r="L191">
        <v>2025</v>
      </c>
      <c r="N191" t="s">
        <v>49</v>
      </c>
      <c r="O191" t="s">
        <v>50</v>
      </c>
      <c r="P191" t="s">
        <v>986</v>
      </c>
      <c r="Q191" t="s">
        <v>987</v>
      </c>
      <c r="R191">
        <v>18138</v>
      </c>
      <c r="S191" t="s">
        <v>53</v>
      </c>
      <c r="T191" t="s">
        <v>53</v>
      </c>
      <c r="U191" t="s">
        <v>49</v>
      </c>
      <c r="V191" t="s">
        <v>54</v>
      </c>
      <c r="W191" t="s">
        <v>978</v>
      </c>
      <c r="X191" t="s">
        <v>49</v>
      </c>
      <c r="Y191" t="s">
        <v>49</v>
      </c>
      <c r="Z191">
        <v>0</v>
      </c>
      <c r="AK191">
        <f>COUNTA(Table13[[#This Row],[DATA]:[Complements]])</f>
        <v>0</v>
      </c>
      <c r="AL191">
        <f>COUNTA(Table13[[#This Row],[Gender]:[Legal]])</f>
        <v>0</v>
      </c>
      <c r="AM191">
        <f>Table13[[#This Row],[Count Aceleradores]]+Table13[[#This Row],[Count T&amp;T]]</f>
        <v>0</v>
      </c>
    </row>
    <row r="192" spans="1:39">
      <c r="A192" t="s">
        <v>354</v>
      </c>
      <c r="B192" t="s">
        <v>40</v>
      </c>
      <c r="C192" t="s">
        <v>420</v>
      </c>
      <c r="D192" t="s">
        <v>59</v>
      </c>
      <c r="E192" t="s">
        <v>95</v>
      </c>
      <c r="F192" t="s">
        <v>44</v>
      </c>
      <c r="G192" t="s">
        <v>988</v>
      </c>
      <c r="H192" t="s">
        <v>989</v>
      </c>
      <c r="I192">
        <v>4</v>
      </c>
      <c r="J192" t="s">
        <v>63</v>
      </c>
      <c r="K192" t="s">
        <v>49</v>
      </c>
      <c r="L192">
        <v>2025</v>
      </c>
      <c r="N192" t="s">
        <v>49</v>
      </c>
      <c r="O192" t="s">
        <v>50</v>
      </c>
      <c r="P192" t="s">
        <v>544</v>
      </c>
      <c r="Q192" t="s">
        <v>470</v>
      </c>
      <c r="R192">
        <v>18140</v>
      </c>
      <c r="S192" t="s">
        <v>53</v>
      </c>
      <c r="T192" t="s">
        <v>53</v>
      </c>
      <c r="U192" t="s">
        <v>49</v>
      </c>
      <c r="V192" t="s">
        <v>54</v>
      </c>
      <c r="W192" t="s">
        <v>431</v>
      </c>
      <c r="X192" t="s">
        <v>49</v>
      </c>
      <c r="Y192" t="s">
        <v>49</v>
      </c>
      <c r="Z192">
        <v>0</v>
      </c>
      <c r="AK192">
        <f>COUNTA(Table13[[#This Row],[DATA]:[Complements]])</f>
        <v>0</v>
      </c>
      <c r="AL192">
        <f>COUNTA(Table13[[#This Row],[Gender]:[Legal]])</f>
        <v>0</v>
      </c>
      <c r="AM192">
        <f>Table13[[#This Row],[Count Aceleradores]]+Table13[[#This Row],[Count T&amp;T]]</f>
        <v>0</v>
      </c>
    </row>
    <row r="193" spans="1:39">
      <c r="A193" t="s">
        <v>354</v>
      </c>
      <c r="B193" t="s">
        <v>40</v>
      </c>
      <c r="C193" t="s">
        <v>420</v>
      </c>
      <c r="D193" t="s">
        <v>59</v>
      </c>
      <c r="E193" t="s">
        <v>76</v>
      </c>
      <c r="F193" t="s">
        <v>44</v>
      </c>
      <c r="G193" t="s">
        <v>990</v>
      </c>
      <c r="H193" t="s">
        <v>991</v>
      </c>
      <c r="I193">
        <v>4</v>
      </c>
      <c r="J193" t="s">
        <v>63</v>
      </c>
      <c r="K193" t="s">
        <v>49</v>
      </c>
      <c r="L193">
        <v>2025</v>
      </c>
      <c r="N193" t="s">
        <v>49</v>
      </c>
      <c r="O193" t="s">
        <v>50</v>
      </c>
      <c r="P193" t="s">
        <v>72</v>
      </c>
      <c r="Q193" t="s">
        <v>992</v>
      </c>
      <c r="R193">
        <v>18142</v>
      </c>
      <c r="S193" t="s">
        <v>53</v>
      </c>
      <c r="T193" t="s">
        <v>53</v>
      </c>
      <c r="U193" t="s">
        <v>49</v>
      </c>
      <c r="V193" t="s">
        <v>54</v>
      </c>
      <c r="W193" t="s">
        <v>978</v>
      </c>
      <c r="X193" t="s">
        <v>49</v>
      </c>
      <c r="Y193" t="s">
        <v>49</v>
      </c>
      <c r="Z193">
        <v>0</v>
      </c>
      <c r="AK193">
        <f>COUNTA(Table13[[#This Row],[DATA]:[Complements]])</f>
        <v>0</v>
      </c>
      <c r="AL193">
        <f>COUNTA(Table13[[#This Row],[Gender]:[Legal]])</f>
        <v>0</v>
      </c>
      <c r="AM193">
        <f>Table13[[#This Row],[Count Aceleradores]]+Table13[[#This Row],[Count T&amp;T]]</f>
        <v>0</v>
      </c>
    </row>
    <row r="194" spans="1:39">
      <c r="A194" t="s">
        <v>354</v>
      </c>
      <c r="B194" t="s">
        <v>40</v>
      </c>
      <c r="C194" t="s">
        <v>420</v>
      </c>
      <c r="D194" t="s">
        <v>59</v>
      </c>
      <c r="E194" t="s">
        <v>76</v>
      </c>
      <c r="F194" t="s">
        <v>44</v>
      </c>
      <c r="G194" t="s">
        <v>993</v>
      </c>
      <c r="H194" t="s">
        <v>994</v>
      </c>
      <c r="I194">
        <v>4</v>
      </c>
      <c r="J194" t="s">
        <v>63</v>
      </c>
      <c r="K194" t="s">
        <v>49</v>
      </c>
      <c r="L194">
        <v>2025</v>
      </c>
      <c r="N194" t="s">
        <v>49</v>
      </c>
      <c r="O194" t="s">
        <v>50</v>
      </c>
      <c r="P194" t="s">
        <v>72</v>
      </c>
      <c r="Q194" t="s">
        <v>995</v>
      </c>
      <c r="R194">
        <v>18146</v>
      </c>
      <c r="S194" t="s">
        <v>53</v>
      </c>
      <c r="T194" t="s">
        <v>53</v>
      </c>
      <c r="U194" t="s">
        <v>49</v>
      </c>
      <c r="V194" t="s">
        <v>54</v>
      </c>
      <c r="W194" t="s">
        <v>921</v>
      </c>
      <c r="X194" t="s">
        <v>49</v>
      </c>
      <c r="Y194" t="s">
        <v>49</v>
      </c>
      <c r="Z194">
        <v>0</v>
      </c>
      <c r="AK194">
        <f>COUNTA(Table13[[#This Row],[DATA]:[Complements]])</f>
        <v>0</v>
      </c>
      <c r="AL194">
        <f>COUNTA(Table13[[#This Row],[Gender]:[Legal]])</f>
        <v>0</v>
      </c>
      <c r="AM194">
        <f>Table13[[#This Row],[Count Aceleradores]]+Table13[[#This Row],[Count T&amp;T]]</f>
        <v>0</v>
      </c>
    </row>
    <row r="195" spans="1:39">
      <c r="A195" t="s">
        <v>354</v>
      </c>
      <c r="B195" t="s">
        <v>40</v>
      </c>
      <c r="C195" t="s">
        <v>432</v>
      </c>
      <c r="D195" t="s">
        <v>42</v>
      </c>
      <c r="E195" t="s">
        <v>212</v>
      </c>
      <c r="F195" t="s">
        <v>44</v>
      </c>
      <c r="G195" t="s">
        <v>996</v>
      </c>
      <c r="H195" t="s">
        <v>997</v>
      </c>
      <c r="I195">
        <v>1</v>
      </c>
      <c r="J195" t="s">
        <v>47</v>
      </c>
      <c r="K195" t="s">
        <v>359</v>
      </c>
      <c r="L195">
        <v>2026</v>
      </c>
      <c r="N195" t="s">
        <v>49</v>
      </c>
      <c r="O195" t="s">
        <v>50</v>
      </c>
      <c r="P195" t="s">
        <v>80</v>
      </c>
      <c r="Q195" t="s">
        <v>217</v>
      </c>
      <c r="R195">
        <v>18271</v>
      </c>
      <c r="S195" t="s">
        <v>53</v>
      </c>
      <c r="T195" t="s">
        <v>53</v>
      </c>
      <c r="U195" t="s">
        <v>49</v>
      </c>
      <c r="V195" t="s">
        <v>54</v>
      </c>
      <c r="W195" t="s">
        <v>49</v>
      </c>
      <c r="X195" t="s">
        <v>94</v>
      </c>
      <c r="Y195" t="s">
        <v>49</v>
      </c>
      <c r="Z195">
        <v>0</v>
      </c>
      <c r="AK195">
        <f>COUNTA(Table13[[#This Row],[DATA]:[Complements]])</f>
        <v>0</v>
      </c>
      <c r="AL195">
        <f>COUNTA(Table13[[#This Row],[Gender]:[Legal]])</f>
        <v>0</v>
      </c>
      <c r="AM195">
        <f>Table13[[#This Row],[Count Aceleradores]]+Table13[[#This Row],[Count T&amp;T]]</f>
        <v>0</v>
      </c>
    </row>
    <row r="196" spans="1:39">
      <c r="A196" t="s">
        <v>354</v>
      </c>
      <c r="B196" t="s">
        <v>40</v>
      </c>
      <c r="C196" t="s">
        <v>432</v>
      </c>
      <c r="D196" t="s">
        <v>42</v>
      </c>
      <c r="E196" t="s">
        <v>212</v>
      </c>
      <c r="F196" t="s">
        <v>44</v>
      </c>
      <c r="G196" t="s">
        <v>998</v>
      </c>
      <c r="H196" t="s">
        <v>999</v>
      </c>
      <c r="I196">
        <v>3</v>
      </c>
      <c r="J196" t="s">
        <v>47</v>
      </c>
      <c r="K196" t="s">
        <v>359</v>
      </c>
      <c r="L196">
        <v>2026</v>
      </c>
      <c r="N196" t="s">
        <v>49</v>
      </c>
      <c r="O196" t="s">
        <v>50</v>
      </c>
      <c r="P196" t="s">
        <v>80</v>
      </c>
      <c r="Q196" t="s">
        <v>1000</v>
      </c>
      <c r="R196">
        <v>18274</v>
      </c>
      <c r="S196" t="s">
        <v>53</v>
      </c>
      <c r="T196" t="s">
        <v>53</v>
      </c>
      <c r="U196" t="s">
        <v>49</v>
      </c>
      <c r="V196" t="s">
        <v>54</v>
      </c>
      <c r="W196" t="s">
        <v>905</v>
      </c>
      <c r="X196" t="s">
        <v>94</v>
      </c>
      <c r="Y196" t="s">
        <v>49</v>
      </c>
      <c r="Z196">
        <v>0</v>
      </c>
      <c r="AA196" t="s">
        <v>55</v>
      </c>
      <c r="AJ196" t="s">
        <v>55</v>
      </c>
      <c r="AK196">
        <f>COUNTA(Table13[[#This Row],[DATA]:[Complements]])</f>
        <v>1</v>
      </c>
      <c r="AL196">
        <f>COUNTA(Table13[[#This Row],[Gender]:[Legal]])</f>
        <v>0</v>
      </c>
      <c r="AM196">
        <f>Table13[[#This Row],[Count Aceleradores]]+Table13[[#This Row],[Count T&amp;T]]</f>
        <v>1</v>
      </c>
    </row>
    <row r="197" spans="1:39" hidden="1">
      <c r="A197" t="s">
        <v>354</v>
      </c>
      <c r="B197" t="s">
        <v>40</v>
      </c>
      <c r="C197" t="s">
        <v>432</v>
      </c>
      <c r="D197" t="s">
        <v>42</v>
      </c>
      <c r="E197" t="s">
        <v>212</v>
      </c>
      <c r="F197" t="s">
        <v>44</v>
      </c>
      <c r="G197" s="6" t="s">
        <v>433</v>
      </c>
      <c r="H197" t="s">
        <v>434</v>
      </c>
      <c r="I197">
        <v>5</v>
      </c>
      <c r="J197" t="s">
        <v>47</v>
      </c>
      <c r="K197" t="s">
        <v>359</v>
      </c>
      <c r="L197">
        <v>2026</v>
      </c>
      <c r="N197" t="s">
        <v>49</v>
      </c>
      <c r="O197" t="s">
        <v>50</v>
      </c>
      <c r="P197" t="s">
        <v>80</v>
      </c>
      <c r="Q197" t="s">
        <v>217</v>
      </c>
      <c r="R197">
        <v>18280</v>
      </c>
      <c r="S197" t="s">
        <v>53</v>
      </c>
      <c r="T197" t="s">
        <v>53</v>
      </c>
      <c r="U197" t="s">
        <v>49</v>
      </c>
      <c r="V197" t="s">
        <v>54</v>
      </c>
      <c r="W197" t="s">
        <v>435</v>
      </c>
      <c r="X197" t="s">
        <v>94</v>
      </c>
      <c r="Y197" t="s">
        <v>49</v>
      </c>
      <c r="Z197">
        <v>0</v>
      </c>
      <c r="AB197" t="s">
        <v>56</v>
      </c>
      <c r="AD197" t="s">
        <v>29</v>
      </c>
      <c r="AE197" t="s">
        <v>30</v>
      </c>
      <c r="AF197" t="s">
        <v>31</v>
      </c>
      <c r="AJ197" t="s">
        <v>436</v>
      </c>
      <c r="AK197">
        <f>COUNTA(Table13[[#This Row],[DATA]:[Complements]])</f>
        <v>2</v>
      </c>
      <c r="AL197">
        <f>COUNTA(Table13[[#This Row],[Gender]:[Legal]])</f>
        <v>2</v>
      </c>
      <c r="AM197">
        <f>Table13[[#This Row],[Count Aceleradores]]+Table13[[#This Row],[Count T&amp;T]]</f>
        <v>4</v>
      </c>
    </row>
    <row r="198" spans="1:39">
      <c r="A198" t="s">
        <v>354</v>
      </c>
      <c r="B198" t="s">
        <v>40</v>
      </c>
      <c r="C198" t="s">
        <v>432</v>
      </c>
      <c r="D198" t="s">
        <v>42</v>
      </c>
      <c r="E198" t="s">
        <v>212</v>
      </c>
      <c r="F198" t="s">
        <v>44</v>
      </c>
      <c r="G198" t="s">
        <v>1001</v>
      </c>
      <c r="H198" t="s">
        <v>1002</v>
      </c>
      <c r="I198">
        <v>3</v>
      </c>
      <c r="J198" t="s">
        <v>47</v>
      </c>
      <c r="K198" t="s">
        <v>359</v>
      </c>
      <c r="L198">
        <v>2026</v>
      </c>
      <c r="N198" t="s">
        <v>49</v>
      </c>
      <c r="O198" t="s">
        <v>50</v>
      </c>
      <c r="P198" t="s">
        <v>72</v>
      </c>
      <c r="Q198" t="s">
        <v>1003</v>
      </c>
      <c r="R198">
        <v>19476</v>
      </c>
      <c r="S198" t="s">
        <v>53</v>
      </c>
      <c r="T198" t="s">
        <v>53</v>
      </c>
      <c r="U198" t="s">
        <v>49</v>
      </c>
      <c r="V198" t="s">
        <v>54</v>
      </c>
      <c r="W198" t="s">
        <v>49</v>
      </c>
      <c r="X198" t="s">
        <v>94</v>
      </c>
      <c r="Y198" t="s">
        <v>49</v>
      </c>
      <c r="Z198">
        <v>0</v>
      </c>
      <c r="AE198" t="s">
        <v>30</v>
      </c>
      <c r="AF198" t="s">
        <v>31</v>
      </c>
      <c r="AJ198" t="s">
        <v>448</v>
      </c>
      <c r="AK198">
        <f>COUNTA(Table13[[#This Row],[DATA]:[Complements]])</f>
        <v>0</v>
      </c>
      <c r="AL198">
        <f>COUNTA(Table13[[#This Row],[Gender]:[Legal]])</f>
        <v>2</v>
      </c>
      <c r="AM198">
        <f>Table13[[#This Row],[Count Aceleradores]]+Table13[[#This Row],[Count T&amp;T]]</f>
        <v>2</v>
      </c>
    </row>
    <row r="199" spans="1:39">
      <c r="A199" t="s">
        <v>354</v>
      </c>
      <c r="B199" t="s">
        <v>40</v>
      </c>
      <c r="C199" t="s">
        <v>432</v>
      </c>
      <c r="D199" t="s">
        <v>42</v>
      </c>
      <c r="E199" t="s">
        <v>226</v>
      </c>
      <c r="F199" t="s">
        <v>44</v>
      </c>
      <c r="G199" t="s">
        <v>1004</v>
      </c>
      <c r="H199" t="s">
        <v>1005</v>
      </c>
      <c r="I199">
        <v>3</v>
      </c>
      <c r="J199" t="s">
        <v>47</v>
      </c>
      <c r="K199" t="s">
        <v>359</v>
      </c>
      <c r="L199">
        <v>2026</v>
      </c>
      <c r="N199" t="s">
        <v>49</v>
      </c>
      <c r="O199" t="s">
        <v>50</v>
      </c>
      <c r="P199" t="s">
        <v>1006</v>
      </c>
      <c r="Q199" t="s">
        <v>1007</v>
      </c>
      <c r="R199">
        <v>18275</v>
      </c>
      <c r="S199" t="s">
        <v>53</v>
      </c>
      <c r="T199" t="s">
        <v>53</v>
      </c>
      <c r="U199" t="s">
        <v>49</v>
      </c>
      <c r="V199" t="s">
        <v>54</v>
      </c>
      <c r="W199" t="s">
        <v>441</v>
      </c>
      <c r="X199" t="s">
        <v>94</v>
      </c>
      <c r="Y199" t="s">
        <v>49</v>
      </c>
      <c r="Z199">
        <v>0</v>
      </c>
      <c r="AA199" t="s">
        <v>55</v>
      </c>
      <c r="AD199" t="s">
        <v>29</v>
      </c>
      <c r="AJ199" t="s">
        <v>197</v>
      </c>
      <c r="AK199">
        <f>COUNTA(Table13[[#This Row],[DATA]:[Complements]])</f>
        <v>2</v>
      </c>
      <c r="AL199">
        <f>COUNTA(Table13[[#This Row],[Gender]:[Legal]])</f>
        <v>0</v>
      </c>
      <c r="AM199">
        <f>Table13[[#This Row],[Count Aceleradores]]+Table13[[#This Row],[Count T&amp;T]]</f>
        <v>2</v>
      </c>
    </row>
    <row r="200" spans="1:39">
      <c r="A200" t="s">
        <v>354</v>
      </c>
      <c r="B200" t="s">
        <v>40</v>
      </c>
      <c r="C200" t="s">
        <v>432</v>
      </c>
      <c r="D200" t="s">
        <v>42</v>
      </c>
      <c r="E200" t="s">
        <v>226</v>
      </c>
      <c r="F200" t="s">
        <v>44</v>
      </c>
      <c r="G200" t="s">
        <v>1008</v>
      </c>
      <c r="H200" t="s">
        <v>1009</v>
      </c>
      <c r="I200">
        <v>4</v>
      </c>
      <c r="J200" t="s">
        <v>47</v>
      </c>
      <c r="K200" t="s">
        <v>359</v>
      </c>
      <c r="L200">
        <v>2026</v>
      </c>
      <c r="N200" t="s">
        <v>49</v>
      </c>
      <c r="O200" t="s">
        <v>50</v>
      </c>
      <c r="P200" t="s">
        <v>365</v>
      </c>
      <c r="Q200" t="s">
        <v>231</v>
      </c>
      <c r="R200">
        <v>18277</v>
      </c>
      <c r="S200" t="s">
        <v>53</v>
      </c>
      <c r="T200" t="s">
        <v>53</v>
      </c>
      <c r="U200" t="s">
        <v>49</v>
      </c>
      <c r="V200" t="s">
        <v>54</v>
      </c>
      <c r="W200" t="s">
        <v>1010</v>
      </c>
      <c r="X200" t="s">
        <v>94</v>
      </c>
      <c r="Y200" t="s">
        <v>49</v>
      </c>
      <c r="Z200">
        <v>0</v>
      </c>
      <c r="AA200" t="s">
        <v>55</v>
      </c>
      <c r="AC200" t="s">
        <v>28</v>
      </c>
      <c r="AD200" t="s">
        <v>29</v>
      </c>
      <c r="AE200" t="s">
        <v>30</v>
      </c>
      <c r="AF200" t="s">
        <v>31</v>
      </c>
      <c r="AH200" t="s">
        <v>33</v>
      </c>
      <c r="AJ200" t="s">
        <v>1011</v>
      </c>
      <c r="AK200">
        <f>COUNTA(Table13[[#This Row],[DATA]:[Complements]])</f>
        <v>3</v>
      </c>
      <c r="AL200">
        <f>COUNTA(Table13[[#This Row],[Gender]:[Legal]])</f>
        <v>3</v>
      </c>
      <c r="AM200">
        <f>Table13[[#This Row],[Count Aceleradores]]+Table13[[#This Row],[Count T&amp;T]]</f>
        <v>6</v>
      </c>
    </row>
    <row r="201" spans="1:39">
      <c r="A201" t="s">
        <v>354</v>
      </c>
      <c r="B201" t="s">
        <v>40</v>
      </c>
      <c r="C201" t="s">
        <v>432</v>
      </c>
      <c r="D201" t="s">
        <v>42</v>
      </c>
      <c r="E201" t="s">
        <v>150</v>
      </c>
      <c r="F201" t="s">
        <v>44</v>
      </c>
      <c r="G201" t="s">
        <v>1012</v>
      </c>
      <c r="H201" t="s">
        <v>1013</v>
      </c>
      <c r="I201">
        <v>1</v>
      </c>
      <c r="J201" t="s">
        <v>47</v>
      </c>
      <c r="K201" t="s">
        <v>359</v>
      </c>
      <c r="L201">
        <v>2026</v>
      </c>
      <c r="N201" t="s">
        <v>49</v>
      </c>
      <c r="O201" t="s">
        <v>50</v>
      </c>
      <c r="P201" t="s">
        <v>494</v>
      </c>
      <c r="Q201" t="s">
        <v>238</v>
      </c>
      <c r="R201">
        <v>18279</v>
      </c>
      <c r="S201" t="s">
        <v>53</v>
      </c>
      <c r="T201" t="s">
        <v>53</v>
      </c>
      <c r="U201" t="s">
        <v>49</v>
      </c>
      <c r="V201" t="s">
        <v>54</v>
      </c>
      <c r="W201" t="s">
        <v>49</v>
      </c>
      <c r="X201" t="s">
        <v>94</v>
      </c>
      <c r="Y201" t="s">
        <v>49</v>
      </c>
      <c r="Z201">
        <v>0</v>
      </c>
      <c r="AD201" t="s">
        <v>29</v>
      </c>
      <c r="AI201" t="s">
        <v>34</v>
      </c>
      <c r="AJ201" t="s">
        <v>262</v>
      </c>
      <c r="AK201">
        <f>COUNTA(Table13[[#This Row],[DATA]:[Complements]])</f>
        <v>1</v>
      </c>
      <c r="AL201">
        <f>COUNTA(Table13[[#This Row],[Gender]:[Legal]])</f>
        <v>1</v>
      </c>
      <c r="AM201">
        <f>Table13[[#This Row],[Count Aceleradores]]+Table13[[#This Row],[Count T&amp;T]]</f>
        <v>2</v>
      </c>
    </row>
    <row r="202" spans="1:39">
      <c r="A202" t="s">
        <v>354</v>
      </c>
      <c r="B202" t="s">
        <v>40</v>
      </c>
      <c r="C202" t="s">
        <v>432</v>
      </c>
      <c r="D202" t="s">
        <v>107</v>
      </c>
      <c r="E202" t="s">
        <v>108</v>
      </c>
      <c r="F202" t="s">
        <v>44</v>
      </c>
      <c r="G202" t="s">
        <v>1014</v>
      </c>
      <c r="H202" t="s">
        <v>1015</v>
      </c>
      <c r="I202">
        <v>3</v>
      </c>
      <c r="J202" t="s">
        <v>111</v>
      </c>
      <c r="K202" t="s">
        <v>359</v>
      </c>
      <c r="L202">
        <v>2026</v>
      </c>
      <c r="N202" t="s">
        <v>49</v>
      </c>
      <c r="O202" t="s">
        <v>50</v>
      </c>
      <c r="P202" t="s">
        <v>113</v>
      </c>
      <c r="Q202" t="s">
        <v>114</v>
      </c>
      <c r="R202">
        <v>18272</v>
      </c>
      <c r="S202" t="s">
        <v>53</v>
      </c>
      <c r="T202" t="s">
        <v>53</v>
      </c>
      <c r="U202" t="s">
        <v>49</v>
      </c>
      <c r="V202" t="s">
        <v>54</v>
      </c>
      <c r="W202" t="s">
        <v>49</v>
      </c>
      <c r="X202" t="s">
        <v>94</v>
      </c>
      <c r="Y202" t="s">
        <v>49</v>
      </c>
      <c r="Z202">
        <v>0</v>
      </c>
      <c r="AB202" t="s">
        <v>56</v>
      </c>
      <c r="AD202" t="s">
        <v>29</v>
      </c>
      <c r="AF202" t="s">
        <v>31</v>
      </c>
      <c r="AJ202" t="s">
        <v>1016</v>
      </c>
      <c r="AK202">
        <f>COUNTA(Table13[[#This Row],[DATA]:[Complements]])</f>
        <v>2</v>
      </c>
      <c r="AL202">
        <f>COUNTA(Table13[[#This Row],[Gender]:[Legal]])</f>
        <v>1</v>
      </c>
      <c r="AM202">
        <f>Table13[[#This Row],[Count Aceleradores]]+Table13[[#This Row],[Count T&amp;T]]</f>
        <v>3</v>
      </c>
    </row>
    <row r="203" spans="1:39" hidden="1">
      <c r="A203" t="s">
        <v>354</v>
      </c>
      <c r="B203" t="s">
        <v>40</v>
      </c>
      <c r="C203" t="s">
        <v>432</v>
      </c>
      <c r="D203" t="s">
        <v>107</v>
      </c>
      <c r="E203" t="s">
        <v>131</v>
      </c>
      <c r="F203" t="s">
        <v>44</v>
      </c>
      <c r="G203" s="6" t="s">
        <v>437</v>
      </c>
      <c r="H203" t="s">
        <v>438</v>
      </c>
      <c r="I203">
        <v>1</v>
      </c>
      <c r="J203" t="s">
        <v>111</v>
      </c>
      <c r="K203" t="s">
        <v>359</v>
      </c>
      <c r="L203">
        <v>2026</v>
      </c>
      <c r="N203" t="s">
        <v>49</v>
      </c>
      <c r="O203" t="s">
        <v>50</v>
      </c>
      <c r="P203" t="s">
        <v>439</v>
      </c>
      <c r="Q203" t="s">
        <v>440</v>
      </c>
      <c r="R203">
        <v>18268</v>
      </c>
      <c r="S203" t="s">
        <v>53</v>
      </c>
      <c r="T203" t="s">
        <v>53</v>
      </c>
      <c r="U203" t="s">
        <v>49</v>
      </c>
      <c r="V203" t="s">
        <v>54</v>
      </c>
      <c r="W203" t="s">
        <v>441</v>
      </c>
      <c r="X203" t="s">
        <v>94</v>
      </c>
      <c r="Y203" t="s">
        <v>49</v>
      </c>
      <c r="Z203">
        <v>0</v>
      </c>
      <c r="AD203" t="s">
        <v>29</v>
      </c>
      <c r="AE203" t="s">
        <v>30</v>
      </c>
      <c r="AF203" t="s">
        <v>31</v>
      </c>
      <c r="AJ203" t="s">
        <v>419</v>
      </c>
      <c r="AK203">
        <f>COUNTA(Table13[[#This Row],[DATA]:[Complements]])</f>
        <v>1</v>
      </c>
      <c r="AL203">
        <f>COUNTA(Table13[[#This Row],[Gender]:[Legal]])</f>
        <v>2</v>
      </c>
      <c r="AM203">
        <f>Table13[[#This Row],[Count Aceleradores]]+Table13[[#This Row],[Count T&amp;T]]</f>
        <v>3</v>
      </c>
    </row>
    <row r="204" spans="1:39">
      <c r="A204" t="s">
        <v>354</v>
      </c>
      <c r="B204" t="s">
        <v>40</v>
      </c>
      <c r="C204" t="s">
        <v>432</v>
      </c>
      <c r="D204" t="s">
        <v>85</v>
      </c>
      <c r="E204" t="s">
        <v>172</v>
      </c>
      <c r="F204" t="s">
        <v>44</v>
      </c>
      <c r="G204" t="s">
        <v>1017</v>
      </c>
      <c r="H204" t="s">
        <v>1018</v>
      </c>
      <c r="I204">
        <v>3</v>
      </c>
      <c r="J204" t="s">
        <v>89</v>
      </c>
      <c r="K204" t="s">
        <v>359</v>
      </c>
      <c r="L204">
        <v>2026</v>
      </c>
      <c r="N204" t="s">
        <v>49</v>
      </c>
      <c r="O204" t="s">
        <v>50</v>
      </c>
      <c r="P204" t="s">
        <v>1019</v>
      </c>
      <c r="Q204" t="s">
        <v>1020</v>
      </c>
      <c r="R204">
        <v>18273</v>
      </c>
      <c r="S204" t="s">
        <v>53</v>
      </c>
      <c r="T204" t="s">
        <v>53</v>
      </c>
      <c r="U204" t="s">
        <v>49</v>
      </c>
      <c r="V204" t="s">
        <v>54</v>
      </c>
      <c r="W204" t="s">
        <v>49</v>
      </c>
      <c r="X204" t="s">
        <v>94</v>
      </c>
      <c r="Y204" t="s">
        <v>49</v>
      </c>
      <c r="Z204">
        <v>0</v>
      </c>
      <c r="AD204" t="s">
        <v>29</v>
      </c>
      <c r="AJ204" t="s">
        <v>29</v>
      </c>
      <c r="AK204">
        <f>COUNTA(Table13[[#This Row],[DATA]:[Complements]])</f>
        <v>1</v>
      </c>
      <c r="AL204">
        <f>COUNTA(Table13[[#This Row],[Gender]:[Legal]])</f>
        <v>0</v>
      </c>
      <c r="AM204">
        <f>Table13[[#This Row],[Count Aceleradores]]+Table13[[#This Row],[Count T&amp;T]]</f>
        <v>1</v>
      </c>
    </row>
    <row r="205" spans="1:39">
      <c r="A205" t="s">
        <v>354</v>
      </c>
      <c r="B205" t="s">
        <v>40</v>
      </c>
      <c r="C205" t="s">
        <v>432</v>
      </c>
      <c r="D205" t="s">
        <v>59</v>
      </c>
      <c r="E205" t="s">
        <v>76</v>
      </c>
      <c r="F205" t="s">
        <v>44</v>
      </c>
      <c r="G205" t="s">
        <v>1021</v>
      </c>
      <c r="H205" t="s">
        <v>1022</v>
      </c>
      <c r="I205">
        <v>1</v>
      </c>
      <c r="J205" t="s">
        <v>63</v>
      </c>
      <c r="K205" t="s">
        <v>359</v>
      </c>
      <c r="L205">
        <v>2026</v>
      </c>
      <c r="N205" t="s">
        <v>49</v>
      </c>
      <c r="O205" t="s">
        <v>50</v>
      </c>
      <c r="P205" t="s">
        <v>1023</v>
      </c>
      <c r="Q205" t="s">
        <v>1024</v>
      </c>
      <c r="R205">
        <v>18269</v>
      </c>
      <c r="S205" t="s">
        <v>53</v>
      </c>
      <c r="T205" t="s">
        <v>53</v>
      </c>
      <c r="U205" t="s">
        <v>49</v>
      </c>
      <c r="V205" t="s">
        <v>54</v>
      </c>
      <c r="W205" t="s">
        <v>1025</v>
      </c>
      <c r="X205" t="s">
        <v>94</v>
      </c>
      <c r="Y205" t="s">
        <v>49</v>
      </c>
      <c r="Z205">
        <v>0</v>
      </c>
      <c r="AA205" t="s">
        <v>55</v>
      </c>
      <c r="AB205" t="s">
        <v>56</v>
      </c>
      <c r="AJ205" t="s">
        <v>362</v>
      </c>
      <c r="AK205">
        <f>COUNTA(Table13[[#This Row],[DATA]:[Complements]])</f>
        <v>2</v>
      </c>
      <c r="AL205">
        <f>COUNTA(Table13[[#This Row],[Gender]:[Legal]])</f>
        <v>0</v>
      </c>
      <c r="AM205">
        <f>Table13[[#This Row],[Count Aceleradores]]+Table13[[#This Row],[Count T&amp;T]]</f>
        <v>2</v>
      </c>
    </row>
    <row r="206" spans="1:39" hidden="1">
      <c r="A206" t="s">
        <v>354</v>
      </c>
      <c r="B206" t="s">
        <v>40</v>
      </c>
      <c r="C206" t="s">
        <v>432</v>
      </c>
      <c r="D206" t="s">
        <v>59</v>
      </c>
      <c r="E206" t="s">
        <v>76</v>
      </c>
      <c r="F206" t="s">
        <v>44</v>
      </c>
      <c r="G206" s="6" t="s">
        <v>442</v>
      </c>
      <c r="H206" t="s">
        <v>443</v>
      </c>
      <c r="I206">
        <v>1</v>
      </c>
      <c r="J206" t="s">
        <v>63</v>
      </c>
      <c r="K206" t="s">
        <v>359</v>
      </c>
      <c r="L206">
        <v>2026</v>
      </c>
      <c r="N206" t="s">
        <v>49</v>
      </c>
      <c r="O206" t="s">
        <v>50</v>
      </c>
      <c r="P206" t="s">
        <v>80</v>
      </c>
      <c r="Q206" t="s">
        <v>148</v>
      </c>
      <c r="R206">
        <v>18276</v>
      </c>
      <c r="S206" t="s">
        <v>53</v>
      </c>
      <c r="T206" t="s">
        <v>53</v>
      </c>
      <c r="U206" t="s">
        <v>49</v>
      </c>
      <c r="V206" t="s">
        <v>54</v>
      </c>
      <c r="W206" t="s">
        <v>49</v>
      </c>
      <c r="X206" t="s">
        <v>49</v>
      </c>
      <c r="Y206" t="s">
        <v>49</v>
      </c>
      <c r="Z206">
        <v>0</v>
      </c>
      <c r="AD206" t="s">
        <v>29</v>
      </c>
      <c r="AJ206" t="s">
        <v>29</v>
      </c>
      <c r="AK206">
        <f>COUNTA(Table13[[#This Row],[DATA]:[Complements]])</f>
        <v>1</v>
      </c>
      <c r="AL206">
        <f>COUNTA(Table13[[#This Row],[Gender]:[Legal]])</f>
        <v>0</v>
      </c>
      <c r="AM206">
        <f>Table13[[#This Row],[Count Aceleradores]]+Table13[[#This Row],[Count T&amp;T]]</f>
        <v>1</v>
      </c>
    </row>
    <row r="207" spans="1:39">
      <c r="A207" t="s">
        <v>354</v>
      </c>
      <c r="B207" t="s">
        <v>40</v>
      </c>
      <c r="C207" t="s">
        <v>432</v>
      </c>
      <c r="D207" t="s">
        <v>59</v>
      </c>
      <c r="E207" t="s">
        <v>76</v>
      </c>
      <c r="F207" t="s">
        <v>44</v>
      </c>
      <c r="G207" t="s">
        <v>1026</v>
      </c>
      <c r="H207" t="s">
        <v>1027</v>
      </c>
      <c r="I207">
        <v>4</v>
      </c>
      <c r="J207" t="s">
        <v>63</v>
      </c>
      <c r="K207" t="s">
        <v>359</v>
      </c>
      <c r="L207">
        <v>2026</v>
      </c>
      <c r="N207" t="s">
        <v>49</v>
      </c>
      <c r="O207" t="s">
        <v>50</v>
      </c>
      <c r="P207" t="s">
        <v>72</v>
      </c>
      <c r="Q207" t="s">
        <v>148</v>
      </c>
      <c r="R207">
        <v>18278</v>
      </c>
      <c r="S207" t="s">
        <v>53</v>
      </c>
      <c r="T207" t="s">
        <v>53</v>
      </c>
      <c r="U207" t="s">
        <v>49</v>
      </c>
      <c r="V207" t="s">
        <v>54</v>
      </c>
      <c r="W207" t="s">
        <v>49</v>
      </c>
      <c r="X207" t="s">
        <v>94</v>
      </c>
      <c r="Y207" t="s">
        <v>49</v>
      </c>
      <c r="Z207">
        <v>0</v>
      </c>
      <c r="AB207" t="s">
        <v>56</v>
      </c>
      <c r="AC207" t="s">
        <v>28</v>
      </c>
      <c r="AF207" t="s">
        <v>31</v>
      </c>
      <c r="AJ207" t="s">
        <v>1028</v>
      </c>
      <c r="AK207">
        <f>COUNTA(Table13[[#This Row],[DATA]:[Complements]])</f>
        <v>2</v>
      </c>
      <c r="AL207">
        <f>COUNTA(Table13[[#This Row],[Gender]:[Legal]])</f>
        <v>1</v>
      </c>
      <c r="AM207">
        <f>Table13[[#This Row],[Count Aceleradores]]+Table13[[#This Row],[Count T&amp;T]]</f>
        <v>3</v>
      </c>
    </row>
    <row r="208" spans="1:39" hidden="1">
      <c r="A208" t="s">
        <v>354</v>
      </c>
      <c r="B208" t="s">
        <v>40</v>
      </c>
      <c r="C208" t="s">
        <v>432</v>
      </c>
      <c r="D208" t="s">
        <v>59</v>
      </c>
      <c r="E208" t="s">
        <v>349</v>
      </c>
      <c r="F208" t="s">
        <v>44</v>
      </c>
      <c r="G208" s="6" t="s">
        <v>444</v>
      </c>
      <c r="H208" t="s">
        <v>445</v>
      </c>
      <c r="I208">
        <v>1</v>
      </c>
      <c r="J208" t="s">
        <v>63</v>
      </c>
      <c r="K208" t="s">
        <v>359</v>
      </c>
      <c r="L208">
        <v>2026</v>
      </c>
      <c r="N208" t="s">
        <v>49</v>
      </c>
      <c r="O208" t="s">
        <v>50</v>
      </c>
      <c r="P208" t="s">
        <v>446</v>
      </c>
      <c r="Q208" t="s">
        <v>447</v>
      </c>
      <c r="R208">
        <v>18270</v>
      </c>
      <c r="S208" t="s">
        <v>53</v>
      </c>
      <c r="T208" t="s">
        <v>53</v>
      </c>
      <c r="U208" t="s">
        <v>49</v>
      </c>
      <c r="V208" t="s">
        <v>54</v>
      </c>
      <c r="W208" t="s">
        <v>49</v>
      </c>
      <c r="X208" t="s">
        <v>94</v>
      </c>
      <c r="Y208" t="s">
        <v>49</v>
      </c>
      <c r="Z208">
        <v>0</v>
      </c>
      <c r="AE208" t="s">
        <v>30</v>
      </c>
      <c r="AF208" t="s">
        <v>31</v>
      </c>
      <c r="AJ208" t="s">
        <v>448</v>
      </c>
      <c r="AK208">
        <f>COUNTA(Table13[[#This Row],[DATA]:[Complements]])</f>
        <v>0</v>
      </c>
      <c r="AL208">
        <f>COUNTA(Table13[[#This Row],[Gender]:[Legal]])</f>
        <v>2</v>
      </c>
      <c r="AM208">
        <f>Table13[[#This Row],[Count Aceleradores]]+Table13[[#This Row],[Count T&amp;T]]</f>
        <v>2</v>
      </c>
    </row>
    <row r="209" spans="1:39">
      <c r="A209" t="s">
        <v>354</v>
      </c>
      <c r="B209" t="s">
        <v>40</v>
      </c>
      <c r="C209" t="s">
        <v>449</v>
      </c>
      <c r="D209" t="s">
        <v>42</v>
      </c>
      <c r="E209" t="s">
        <v>212</v>
      </c>
      <c r="F209" t="s">
        <v>44</v>
      </c>
      <c r="G209" t="s">
        <v>1029</v>
      </c>
      <c r="H209" t="s">
        <v>1030</v>
      </c>
      <c r="I209">
        <v>1</v>
      </c>
      <c r="J209" t="s">
        <v>47</v>
      </c>
      <c r="K209" t="s">
        <v>359</v>
      </c>
      <c r="L209">
        <v>2026</v>
      </c>
      <c r="N209" t="s">
        <v>49</v>
      </c>
      <c r="O209" t="s">
        <v>50</v>
      </c>
      <c r="P209" t="s">
        <v>884</v>
      </c>
      <c r="Q209" t="s">
        <v>608</v>
      </c>
      <c r="R209">
        <v>18357</v>
      </c>
      <c r="S209" t="s">
        <v>53</v>
      </c>
      <c r="T209" t="s">
        <v>53</v>
      </c>
      <c r="U209" t="s">
        <v>49</v>
      </c>
      <c r="V209" t="s">
        <v>54</v>
      </c>
      <c r="W209" t="s">
        <v>49</v>
      </c>
      <c r="X209" t="s">
        <v>49</v>
      </c>
      <c r="Y209" t="s">
        <v>49</v>
      </c>
      <c r="Z209">
        <v>0</v>
      </c>
      <c r="AB209" t="s">
        <v>56</v>
      </c>
      <c r="AF209" t="s">
        <v>31</v>
      </c>
      <c r="AJ209" t="s">
        <v>1031</v>
      </c>
      <c r="AK209">
        <f>COUNTA(Table13[[#This Row],[DATA]:[Complements]])</f>
        <v>1</v>
      </c>
      <c r="AL209">
        <f>COUNTA(Table13[[#This Row],[Gender]:[Legal]])</f>
        <v>1</v>
      </c>
      <c r="AM209">
        <f>Table13[[#This Row],[Count Aceleradores]]+Table13[[#This Row],[Count T&amp;T]]</f>
        <v>2</v>
      </c>
    </row>
    <row r="210" spans="1:39">
      <c r="A210" t="s">
        <v>354</v>
      </c>
      <c r="B210" t="s">
        <v>40</v>
      </c>
      <c r="C210" t="s">
        <v>449</v>
      </c>
      <c r="D210" t="s">
        <v>42</v>
      </c>
      <c r="E210" t="s">
        <v>212</v>
      </c>
      <c r="F210" t="s">
        <v>44</v>
      </c>
      <c r="G210" t="s">
        <v>1032</v>
      </c>
      <c r="H210" t="s">
        <v>1033</v>
      </c>
      <c r="I210">
        <v>3</v>
      </c>
      <c r="J210" t="s">
        <v>47</v>
      </c>
      <c r="K210" t="s">
        <v>359</v>
      </c>
      <c r="L210">
        <v>2026</v>
      </c>
      <c r="N210" t="s">
        <v>49</v>
      </c>
      <c r="O210" t="s">
        <v>50</v>
      </c>
      <c r="P210" t="s">
        <v>72</v>
      </c>
      <c r="Q210" t="s">
        <v>1034</v>
      </c>
      <c r="R210">
        <v>18360</v>
      </c>
      <c r="S210" t="s">
        <v>53</v>
      </c>
      <c r="T210" t="s">
        <v>53</v>
      </c>
      <c r="U210" t="s">
        <v>49</v>
      </c>
      <c r="V210" t="s">
        <v>54</v>
      </c>
      <c r="W210" t="s">
        <v>49</v>
      </c>
      <c r="X210" t="s">
        <v>49</v>
      </c>
      <c r="Y210" t="s">
        <v>49</v>
      </c>
      <c r="Z210">
        <v>0</v>
      </c>
      <c r="AD210" t="s">
        <v>29</v>
      </c>
      <c r="AI210" t="s">
        <v>34</v>
      </c>
      <c r="AJ210" t="s">
        <v>262</v>
      </c>
      <c r="AK210">
        <f>COUNTA(Table13[[#This Row],[DATA]:[Complements]])</f>
        <v>1</v>
      </c>
      <c r="AL210">
        <f>COUNTA(Table13[[#This Row],[Gender]:[Legal]])</f>
        <v>1</v>
      </c>
      <c r="AM210">
        <f>Table13[[#This Row],[Count Aceleradores]]+Table13[[#This Row],[Count T&amp;T]]</f>
        <v>2</v>
      </c>
    </row>
    <row r="211" spans="1:39">
      <c r="A211" t="s">
        <v>354</v>
      </c>
      <c r="B211" t="s">
        <v>40</v>
      </c>
      <c r="C211" t="s">
        <v>449</v>
      </c>
      <c r="D211" t="s">
        <v>42</v>
      </c>
      <c r="E211" t="s">
        <v>212</v>
      </c>
      <c r="F211" t="s">
        <v>44</v>
      </c>
      <c r="G211" t="s">
        <v>1035</v>
      </c>
      <c r="H211" t="s">
        <v>1036</v>
      </c>
      <c r="I211">
        <v>5</v>
      </c>
      <c r="J211" t="s">
        <v>47</v>
      </c>
      <c r="K211" t="s">
        <v>359</v>
      </c>
      <c r="L211">
        <v>2026</v>
      </c>
      <c r="N211" t="s">
        <v>49</v>
      </c>
      <c r="O211" t="s">
        <v>50</v>
      </c>
      <c r="P211" t="s">
        <v>1037</v>
      </c>
      <c r="Q211" t="s">
        <v>1038</v>
      </c>
      <c r="R211">
        <v>18361</v>
      </c>
      <c r="S211" t="s">
        <v>53</v>
      </c>
      <c r="T211" t="s">
        <v>53</v>
      </c>
      <c r="U211" t="s">
        <v>49</v>
      </c>
      <c r="V211" t="s">
        <v>54</v>
      </c>
      <c r="W211" t="s">
        <v>1039</v>
      </c>
      <c r="X211" t="s">
        <v>49</v>
      </c>
      <c r="Y211" t="s">
        <v>49</v>
      </c>
      <c r="Z211">
        <v>0</v>
      </c>
      <c r="AA211" t="s">
        <v>55</v>
      </c>
      <c r="AB211" t="s">
        <v>56</v>
      </c>
      <c r="AC211" t="s">
        <v>28</v>
      </c>
      <c r="AD211" t="s">
        <v>29</v>
      </c>
      <c r="AE211" t="s">
        <v>30</v>
      </c>
      <c r="AF211" t="s">
        <v>31</v>
      </c>
      <c r="AI211" t="s">
        <v>34</v>
      </c>
      <c r="AJ211" t="s">
        <v>1040</v>
      </c>
      <c r="AK211">
        <f>COUNTA(Table13[[#This Row],[DATA]:[Complements]])</f>
        <v>4</v>
      </c>
      <c r="AL211">
        <f>COUNTA(Table13[[#This Row],[Gender]:[Legal]])</f>
        <v>3</v>
      </c>
      <c r="AM211">
        <f>Table13[[#This Row],[Count Aceleradores]]+Table13[[#This Row],[Count T&amp;T]]</f>
        <v>7</v>
      </c>
    </row>
    <row r="212" spans="1:39">
      <c r="A212" t="s">
        <v>354</v>
      </c>
      <c r="B212" t="s">
        <v>40</v>
      </c>
      <c r="C212" t="s">
        <v>449</v>
      </c>
      <c r="D212" t="s">
        <v>42</v>
      </c>
      <c r="E212" t="s">
        <v>226</v>
      </c>
      <c r="F212" t="s">
        <v>44</v>
      </c>
      <c r="G212" t="s">
        <v>1041</v>
      </c>
      <c r="H212" t="s">
        <v>1042</v>
      </c>
      <c r="I212">
        <v>1</v>
      </c>
      <c r="J212" t="s">
        <v>47</v>
      </c>
      <c r="K212" t="s">
        <v>359</v>
      </c>
      <c r="L212">
        <v>2026</v>
      </c>
      <c r="N212" t="s">
        <v>49</v>
      </c>
      <c r="O212" t="s">
        <v>50</v>
      </c>
      <c r="P212" t="s">
        <v>230</v>
      </c>
      <c r="Q212" t="s">
        <v>231</v>
      </c>
      <c r="R212">
        <v>18364</v>
      </c>
      <c r="S212" t="s">
        <v>53</v>
      </c>
      <c r="T212" t="s">
        <v>53</v>
      </c>
      <c r="U212" t="s">
        <v>49</v>
      </c>
      <c r="V212" t="s">
        <v>54</v>
      </c>
      <c r="W212" t="s">
        <v>49</v>
      </c>
      <c r="X212" t="s">
        <v>49</v>
      </c>
      <c r="Y212" t="s">
        <v>49</v>
      </c>
      <c r="Z212">
        <v>0</v>
      </c>
      <c r="AI212" t="s">
        <v>34</v>
      </c>
      <c r="AJ212" t="s">
        <v>34</v>
      </c>
      <c r="AK212">
        <f>COUNTA(Table13[[#This Row],[DATA]:[Complements]])</f>
        <v>0</v>
      </c>
      <c r="AL212">
        <f>COUNTA(Table13[[#This Row],[Gender]:[Legal]])</f>
        <v>1</v>
      </c>
      <c r="AM212">
        <f>Table13[[#This Row],[Count Aceleradores]]+Table13[[#This Row],[Count T&amp;T]]</f>
        <v>1</v>
      </c>
    </row>
    <row r="213" spans="1:39">
      <c r="A213" t="s">
        <v>354</v>
      </c>
      <c r="B213" t="s">
        <v>40</v>
      </c>
      <c r="C213" t="s">
        <v>449</v>
      </c>
      <c r="D213" t="s">
        <v>42</v>
      </c>
      <c r="E213" t="s">
        <v>43</v>
      </c>
      <c r="F213" t="s">
        <v>44</v>
      </c>
      <c r="G213" t="s">
        <v>1043</v>
      </c>
      <c r="H213" t="s">
        <v>1044</v>
      </c>
      <c r="I213">
        <v>1</v>
      </c>
      <c r="J213" t="s">
        <v>47</v>
      </c>
      <c r="K213" t="s">
        <v>359</v>
      </c>
      <c r="L213">
        <v>2026</v>
      </c>
      <c r="N213" t="s">
        <v>49</v>
      </c>
      <c r="O213" t="s">
        <v>50</v>
      </c>
      <c r="P213" t="s">
        <v>1045</v>
      </c>
      <c r="Q213" t="s">
        <v>1046</v>
      </c>
      <c r="R213">
        <v>18369</v>
      </c>
      <c r="S213" t="s">
        <v>53</v>
      </c>
      <c r="T213" t="s">
        <v>53</v>
      </c>
      <c r="U213" t="s">
        <v>49</v>
      </c>
      <c r="V213" t="s">
        <v>54</v>
      </c>
      <c r="W213" t="s">
        <v>1047</v>
      </c>
      <c r="X213" t="s">
        <v>49</v>
      </c>
      <c r="Y213" t="s">
        <v>49</v>
      </c>
      <c r="Z213">
        <v>0</v>
      </c>
      <c r="AA213" t="s">
        <v>55</v>
      </c>
      <c r="AD213" t="s">
        <v>29</v>
      </c>
      <c r="AE213" t="s">
        <v>30</v>
      </c>
      <c r="AF213" t="s">
        <v>31</v>
      </c>
      <c r="AJ213" t="s">
        <v>1048</v>
      </c>
      <c r="AK213">
        <f>COUNTA(Table13[[#This Row],[DATA]:[Complements]])</f>
        <v>2</v>
      </c>
      <c r="AL213">
        <f>COUNTA(Table13[[#This Row],[Gender]:[Legal]])</f>
        <v>2</v>
      </c>
      <c r="AM213">
        <f>Table13[[#This Row],[Count Aceleradores]]+Table13[[#This Row],[Count T&amp;T]]</f>
        <v>4</v>
      </c>
    </row>
    <row r="214" spans="1:39">
      <c r="A214" t="s">
        <v>354</v>
      </c>
      <c r="B214" t="s">
        <v>40</v>
      </c>
      <c r="C214" t="s">
        <v>449</v>
      </c>
      <c r="D214" t="s">
        <v>107</v>
      </c>
      <c r="E214" t="s">
        <v>125</v>
      </c>
      <c r="F214" t="s">
        <v>44</v>
      </c>
      <c r="G214" t="s">
        <v>1049</v>
      </c>
      <c r="H214" t="s">
        <v>1050</v>
      </c>
      <c r="I214">
        <v>2</v>
      </c>
      <c r="J214" t="s">
        <v>111</v>
      </c>
      <c r="K214" t="s">
        <v>359</v>
      </c>
      <c r="L214">
        <v>2026</v>
      </c>
      <c r="N214" t="s">
        <v>49</v>
      </c>
      <c r="O214" t="s">
        <v>50</v>
      </c>
      <c r="P214" t="s">
        <v>113</v>
      </c>
      <c r="Q214" t="s">
        <v>114</v>
      </c>
      <c r="R214">
        <v>18359</v>
      </c>
      <c r="S214" t="s">
        <v>53</v>
      </c>
      <c r="T214" t="s">
        <v>53</v>
      </c>
      <c r="U214" t="s">
        <v>49</v>
      </c>
      <c r="V214" t="s">
        <v>54</v>
      </c>
      <c r="W214" t="s">
        <v>1051</v>
      </c>
      <c r="X214" t="s">
        <v>49</v>
      </c>
      <c r="Y214" t="s">
        <v>49</v>
      </c>
      <c r="Z214">
        <v>0</v>
      </c>
      <c r="AD214" t="s">
        <v>29</v>
      </c>
      <c r="AI214" t="s">
        <v>34</v>
      </c>
      <c r="AJ214" t="s">
        <v>262</v>
      </c>
      <c r="AK214">
        <f>COUNTA(Table13[[#This Row],[DATA]:[Complements]])</f>
        <v>1</v>
      </c>
      <c r="AL214">
        <f>COUNTA(Table13[[#This Row],[Gender]:[Legal]])</f>
        <v>1</v>
      </c>
      <c r="AM214">
        <f>Table13[[#This Row],[Count Aceleradores]]+Table13[[#This Row],[Count T&amp;T]]</f>
        <v>2</v>
      </c>
    </row>
    <row r="215" spans="1:39">
      <c r="A215" t="s">
        <v>354</v>
      </c>
      <c r="B215" t="s">
        <v>40</v>
      </c>
      <c r="C215" t="s">
        <v>449</v>
      </c>
      <c r="D215" t="s">
        <v>107</v>
      </c>
      <c r="E215" t="s">
        <v>125</v>
      </c>
      <c r="F215" t="s">
        <v>44</v>
      </c>
      <c r="G215" t="s">
        <v>1052</v>
      </c>
      <c r="H215" t="s">
        <v>1053</v>
      </c>
      <c r="I215">
        <v>5</v>
      </c>
      <c r="J215" t="s">
        <v>111</v>
      </c>
      <c r="K215" t="s">
        <v>359</v>
      </c>
      <c r="L215">
        <v>2026</v>
      </c>
      <c r="N215" t="s">
        <v>49</v>
      </c>
      <c r="O215" t="s">
        <v>50</v>
      </c>
      <c r="P215" t="s">
        <v>1054</v>
      </c>
      <c r="Q215" t="s">
        <v>1055</v>
      </c>
      <c r="R215">
        <v>18365</v>
      </c>
      <c r="S215" t="s">
        <v>53</v>
      </c>
      <c r="T215" t="s">
        <v>53</v>
      </c>
      <c r="U215" t="s">
        <v>49</v>
      </c>
      <c r="V215" t="s">
        <v>54</v>
      </c>
      <c r="W215" t="s">
        <v>1051</v>
      </c>
      <c r="X215" t="s">
        <v>49</v>
      </c>
      <c r="Y215" t="s">
        <v>49</v>
      </c>
      <c r="Z215">
        <v>0</v>
      </c>
      <c r="AA215" t="s">
        <v>55</v>
      </c>
      <c r="AD215" t="s">
        <v>29</v>
      </c>
      <c r="AJ215" t="s">
        <v>197</v>
      </c>
      <c r="AK215">
        <f>COUNTA(Table13[[#This Row],[DATA]:[Complements]])</f>
        <v>2</v>
      </c>
      <c r="AL215">
        <f>COUNTA(Table13[[#This Row],[Gender]:[Legal]])</f>
        <v>0</v>
      </c>
      <c r="AM215">
        <f>Table13[[#This Row],[Count Aceleradores]]+Table13[[#This Row],[Count T&amp;T]]</f>
        <v>2</v>
      </c>
    </row>
    <row r="216" spans="1:39">
      <c r="A216" t="s">
        <v>354</v>
      </c>
      <c r="B216" t="s">
        <v>40</v>
      </c>
      <c r="C216" t="s">
        <v>449</v>
      </c>
      <c r="D216" t="s">
        <v>85</v>
      </c>
      <c r="E216" t="s">
        <v>172</v>
      </c>
      <c r="F216" t="s">
        <v>44</v>
      </c>
      <c r="G216" t="s">
        <v>1056</v>
      </c>
      <c r="H216" t="s">
        <v>1057</v>
      </c>
      <c r="I216">
        <v>5</v>
      </c>
      <c r="J216" t="s">
        <v>89</v>
      </c>
      <c r="K216" t="s">
        <v>359</v>
      </c>
      <c r="L216">
        <v>2026</v>
      </c>
      <c r="N216" t="s">
        <v>49</v>
      </c>
      <c r="O216" t="s">
        <v>50</v>
      </c>
      <c r="P216" t="s">
        <v>1058</v>
      </c>
      <c r="Q216" t="s">
        <v>1059</v>
      </c>
      <c r="R216">
        <v>18368</v>
      </c>
      <c r="S216" t="s">
        <v>53</v>
      </c>
      <c r="T216" t="s">
        <v>53</v>
      </c>
      <c r="U216" t="s">
        <v>49</v>
      </c>
      <c r="V216" t="s">
        <v>54</v>
      </c>
      <c r="W216" t="s">
        <v>1060</v>
      </c>
      <c r="X216" t="s">
        <v>49</v>
      </c>
      <c r="Y216" t="s">
        <v>49</v>
      </c>
      <c r="Z216">
        <v>0</v>
      </c>
      <c r="AK216">
        <f>COUNTA(Table13[[#This Row],[DATA]:[Complements]])</f>
        <v>0</v>
      </c>
      <c r="AL216">
        <f>COUNTA(Table13[[#This Row],[Gender]:[Legal]])</f>
        <v>0</v>
      </c>
      <c r="AM216">
        <f>Table13[[#This Row],[Count Aceleradores]]+Table13[[#This Row],[Count T&amp;T]]</f>
        <v>0</v>
      </c>
    </row>
    <row r="217" spans="1:39">
      <c r="A217" t="s">
        <v>354</v>
      </c>
      <c r="B217" t="s">
        <v>40</v>
      </c>
      <c r="C217" t="s">
        <v>449</v>
      </c>
      <c r="D217" t="s">
        <v>59</v>
      </c>
      <c r="E217" t="s">
        <v>68</v>
      </c>
      <c r="F217" t="s">
        <v>44</v>
      </c>
      <c r="G217" t="s">
        <v>1061</v>
      </c>
      <c r="H217" t="s">
        <v>1062</v>
      </c>
      <c r="I217">
        <v>5</v>
      </c>
      <c r="J217" t="s">
        <v>63</v>
      </c>
      <c r="K217" t="s">
        <v>359</v>
      </c>
      <c r="L217">
        <v>2026</v>
      </c>
      <c r="N217" t="s">
        <v>49</v>
      </c>
      <c r="O217" t="s">
        <v>50</v>
      </c>
      <c r="P217" t="s">
        <v>408</v>
      </c>
      <c r="Q217" t="s">
        <v>1063</v>
      </c>
      <c r="R217">
        <v>18356</v>
      </c>
      <c r="S217" t="s">
        <v>53</v>
      </c>
      <c r="T217" t="s">
        <v>53</v>
      </c>
      <c r="U217" t="s">
        <v>49</v>
      </c>
      <c r="V217" t="s">
        <v>54</v>
      </c>
      <c r="W217" t="s">
        <v>1064</v>
      </c>
      <c r="X217" t="s">
        <v>49</v>
      </c>
      <c r="Y217" t="s">
        <v>49</v>
      </c>
      <c r="Z217">
        <v>0</v>
      </c>
      <c r="AB217" t="s">
        <v>56</v>
      </c>
      <c r="AC217" t="s">
        <v>28</v>
      </c>
      <c r="AD217" t="s">
        <v>29</v>
      </c>
      <c r="AE217" t="s">
        <v>30</v>
      </c>
      <c r="AF217" t="s">
        <v>31</v>
      </c>
      <c r="AI217" t="s">
        <v>34</v>
      </c>
      <c r="AJ217" t="s">
        <v>1065</v>
      </c>
      <c r="AK217">
        <f>COUNTA(Table13[[#This Row],[DATA]:[Complements]])</f>
        <v>3</v>
      </c>
      <c r="AL217">
        <f>COUNTA(Table13[[#This Row],[Gender]:[Legal]])</f>
        <v>3</v>
      </c>
      <c r="AM217">
        <f>Table13[[#This Row],[Count Aceleradores]]+Table13[[#This Row],[Count T&amp;T]]</f>
        <v>6</v>
      </c>
    </row>
    <row r="218" spans="1:39">
      <c r="A218" t="s">
        <v>354</v>
      </c>
      <c r="B218" t="s">
        <v>40</v>
      </c>
      <c r="C218" t="s">
        <v>449</v>
      </c>
      <c r="D218" t="s">
        <v>59</v>
      </c>
      <c r="E218" t="s">
        <v>76</v>
      </c>
      <c r="F218" t="s">
        <v>44</v>
      </c>
      <c r="G218" t="s">
        <v>1066</v>
      </c>
      <c r="H218" t="s">
        <v>1067</v>
      </c>
      <c r="I218">
        <v>1</v>
      </c>
      <c r="J218" t="s">
        <v>63</v>
      </c>
      <c r="K218" t="s">
        <v>359</v>
      </c>
      <c r="L218">
        <v>2026</v>
      </c>
      <c r="N218" t="s">
        <v>49</v>
      </c>
      <c r="O218" t="s">
        <v>50</v>
      </c>
      <c r="P218" t="s">
        <v>1068</v>
      </c>
      <c r="Q218" t="s">
        <v>1069</v>
      </c>
      <c r="R218">
        <v>18358</v>
      </c>
      <c r="S218" t="s">
        <v>53</v>
      </c>
      <c r="T218" t="s">
        <v>53</v>
      </c>
      <c r="U218" t="s">
        <v>49</v>
      </c>
      <c r="V218" t="s">
        <v>54</v>
      </c>
      <c r="W218" t="s">
        <v>965</v>
      </c>
      <c r="X218" t="s">
        <v>49</v>
      </c>
      <c r="Y218" t="s">
        <v>49</v>
      </c>
      <c r="Z218">
        <v>0</v>
      </c>
      <c r="AB218" t="s">
        <v>56</v>
      </c>
      <c r="AC218" t="s">
        <v>28</v>
      </c>
      <c r="AD218" t="s">
        <v>29</v>
      </c>
      <c r="AJ218" t="s">
        <v>1070</v>
      </c>
      <c r="AK218">
        <f>COUNTA(Table13[[#This Row],[DATA]:[Complements]])</f>
        <v>3</v>
      </c>
      <c r="AL218">
        <f>COUNTA(Table13[[#This Row],[Gender]:[Legal]])</f>
        <v>0</v>
      </c>
      <c r="AM218">
        <f>Table13[[#This Row],[Count Aceleradores]]+Table13[[#This Row],[Count T&amp;T]]</f>
        <v>3</v>
      </c>
    </row>
    <row r="219" spans="1:39">
      <c r="A219" t="s">
        <v>354</v>
      </c>
      <c r="B219" t="s">
        <v>40</v>
      </c>
      <c r="C219" t="s">
        <v>449</v>
      </c>
      <c r="D219" t="s">
        <v>59</v>
      </c>
      <c r="E219" t="s">
        <v>76</v>
      </c>
      <c r="F219" t="s">
        <v>44</v>
      </c>
      <c r="G219" t="s">
        <v>1071</v>
      </c>
      <c r="H219" t="s">
        <v>1072</v>
      </c>
      <c r="I219">
        <v>2</v>
      </c>
      <c r="J219" t="s">
        <v>63</v>
      </c>
      <c r="K219" t="s">
        <v>359</v>
      </c>
      <c r="L219">
        <v>2026</v>
      </c>
      <c r="N219" t="s">
        <v>49</v>
      </c>
      <c r="O219" t="s">
        <v>50</v>
      </c>
      <c r="P219" t="s">
        <v>1073</v>
      </c>
      <c r="Q219" t="s">
        <v>1074</v>
      </c>
      <c r="R219">
        <v>18362</v>
      </c>
      <c r="S219" t="s">
        <v>53</v>
      </c>
      <c r="T219" t="s">
        <v>53</v>
      </c>
      <c r="U219" t="s">
        <v>49</v>
      </c>
      <c r="V219" t="s">
        <v>54</v>
      </c>
      <c r="W219" t="s">
        <v>965</v>
      </c>
      <c r="X219" t="s">
        <v>49</v>
      </c>
      <c r="Y219" t="s">
        <v>49</v>
      </c>
      <c r="Z219">
        <v>0</v>
      </c>
      <c r="AA219" t="s">
        <v>55</v>
      </c>
      <c r="AB219" t="s">
        <v>56</v>
      </c>
      <c r="AC219" t="s">
        <v>28</v>
      </c>
      <c r="AD219" t="s">
        <v>29</v>
      </c>
      <c r="AE219" t="s">
        <v>30</v>
      </c>
      <c r="AF219" t="s">
        <v>31</v>
      </c>
      <c r="AJ219" t="s">
        <v>1075</v>
      </c>
      <c r="AK219">
        <f>COUNTA(Table13[[#This Row],[DATA]:[Complements]])</f>
        <v>4</v>
      </c>
      <c r="AL219">
        <f>COUNTA(Table13[[#This Row],[Gender]:[Legal]])</f>
        <v>2</v>
      </c>
      <c r="AM219">
        <f>Table13[[#This Row],[Count Aceleradores]]+Table13[[#This Row],[Count T&amp;T]]</f>
        <v>6</v>
      </c>
    </row>
    <row r="220" spans="1:39">
      <c r="A220" t="s">
        <v>354</v>
      </c>
      <c r="B220" t="s">
        <v>40</v>
      </c>
      <c r="C220" t="s">
        <v>449</v>
      </c>
      <c r="D220" t="s">
        <v>59</v>
      </c>
      <c r="E220" t="s">
        <v>76</v>
      </c>
      <c r="F220" t="s">
        <v>44</v>
      </c>
      <c r="G220" t="s">
        <v>1076</v>
      </c>
      <c r="H220" t="s">
        <v>1077</v>
      </c>
      <c r="I220">
        <v>1</v>
      </c>
      <c r="J220" t="s">
        <v>63</v>
      </c>
      <c r="K220" t="s">
        <v>359</v>
      </c>
      <c r="L220">
        <v>2026</v>
      </c>
      <c r="N220" t="s">
        <v>49</v>
      </c>
      <c r="O220" t="s">
        <v>50</v>
      </c>
      <c r="P220" t="s">
        <v>911</v>
      </c>
      <c r="Q220" t="s">
        <v>912</v>
      </c>
      <c r="R220">
        <v>18367</v>
      </c>
      <c r="S220" t="s">
        <v>53</v>
      </c>
      <c r="T220" t="s">
        <v>53</v>
      </c>
      <c r="U220" t="s">
        <v>49</v>
      </c>
      <c r="V220" t="s">
        <v>54</v>
      </c>
      <c r="W220" t="s">
        <v>49</v>
      </c>
      <c r="X220" t="s">
        <v>49</v>
      </c>
      <c r="Y220" t="s">
        <v>49</v>
      </c>
      <c r="Z220">
        <v>0</v>
      </c>
      <c r="AK220">
        <f>COUNTA(Table13[[#This Row],[DATA]:[Complements]])</f>
        <v>0</v>
      </c>
      <c r="AL220">
        <f>COUNTA(Table13[[#This Row],[Gender]:[Legal]])</f>
        <v>0</v>
      </c>
      <c r="AM220">
        <f>Table13[[#This Row],[Count Aceleradores]]+Table13[[#This Row],[Count T&amp;T]]</f>
        <v>0</v>
      </c>
    </row>
    <row r="221" spans="1:39">
      <c r="A221" t="s">
        <v>354</v>
      </c>
      <c r="B221" t="s">
        <v>40</v>
      </c>
      <c r="C221" t="s">
        <v>449</v>
      </c>
      <c r="D221" t="s">
        <v>59</v>
      </c>
      <c r="E221" t="s">
        <v>185</v>
      </c>
      <c r="F221" t="s">
        <v>44</v>
      </c>
      <c r="G221" t="s">
        <v>485</v>
      </c>
      <c r="H221" t="s">
        <v>1078</v>
      </c>
      <c r="I221">
        <v>6</v>
      </c>
      <c r="J221" t="s">
        <v>63</v>
      </c>
      <c r="K221" t="s">
        <v>359</v>
      </c>
      <c r="L221">
        <v>2026</v>
      </c>
      <c r="N221" t="s">
        <v>49</v>
      </c>
      <c r="O221" t="s">
        <v>50</v>
      </c>
      <c r="P221" t="s">
        <v>1079</v>
      </c>
      <c r="Q221" t="s">
        <v>1080</v>
      </c>
      <c r="R221">
        <v>18366</v>
      </c>
      <c r="S221" t="s">
        <v>53</v>
      </c>
      <c r="T221" t="s">
        <v>53</v>
      </c>
      <c r="U221" t="s">
        <v>49</v>
      </c>
      <c r="V221" t="s">
        <v>54</v>
      </c>
      <c r="W221" t="s">
        <v>1081</v>
      </c>
      <c r="X221" t="s">
        <v>49</v>
      </c>
      <c r="Y221" t="s">
        <v>49</v>
      </c>
      <c r="Z221">
        <v>0</v>
      </c>
      <c r="AA221" t="s">
        <v>55</v>
      </c>
      <c r="AB221" t="s">
        <v>56</v>
      </c>
      <c r="AC221" t="s">
        <v>28</v>
      </c>
      <c r="AD221" t="s">
        <v>29</v>
      </c>
      <c r="AE221" t="s">
        <v>30</v>
      </c>
      <c r="AF221" t="s">
        <v>31</v>
      </c>
      <c r="AJ221" t="s">
        <v>1075</v>
      </c>
      <c r="AK221">
        <f>COUNTA(Table13[[#This Row],[DATA]:[Complements]])</f>
        <v>4</v>
      </c>
      <c r="AL221">
        <f>COUNTA(Table13[[#This Row],[Gender]:[Legal]])</f>
        <v>2</v>
      </c>
      <c r="AM221">
        <f>Table13[[#This Row],[Count Aceleradores]]+Table13[[#This Row],[Count T&amp;T]]</f>
        <v>6</v>
      </c>
    </row>
    <row r="222" spans="1:39" hidden="1">
      <c r="A222" t="s">
        <v>354</v>
      </c>
      <c r="B222" t="s">
        <v>40</v>
      </c>
      <c r="C222" t="s">
        <v>449</v>
      </c>
      <c r="D222" t="s">
        <v>59</v>
      </c>
      <c r="E222" t="s">
        <v>349</v>
      </c>
      <c r="F222" t="s">
        <v>44</v>
      </c>
      <c r="G222" s="6" t="s">
        <v>450</v>
      </c>
      <c r="H222" t="s">
        <v>451</v>
      </c>
      <c r="I222">
        <v>1</v>
      </c>
      <c r="J222" t="s">
        <v>63</v>
      </c>
      <c r="K222" t="s">
        <v>359</v>
      </c>
      <c r="L222">
        <v>2026</v>
      </c>
      <c r="N222" t="s">
        <v>49</v>
      </c>
      <c r="O222" t="s">
        <v>50</v>
      </c>
      <c r="P222" t="s">
        <v>446</v>
      </c>
      <c r="Q222" t="s">
        <v>447</v>
      </c>
      <c r="R222">
        <v>18363</v>
      </c>
      <c r="S222" t="s">
        <v>53</v>
      </c>
      <c r="T222" t="s">
        <v>53</v>
      </c>
      <c r="U222" t="s">
        <v>49</v>
      </c>
      <c r="V222" t="s">
        <v>54</v>
      </c>
      <c r="W222" t="s">
        <v>49</v>
      </c>
      <c r="X222" t="s">
        <v>49</v>
      </c>
      <c r="Y222" t="s">
        <v>49</v>
      </c>
      <c r="Z222">
        <v>0</v>
      </c>
      <c r="AK222">
        <f>COUNTA(Table13[[#This Row],[DATA]:[Complements]])</f>
        <v>0</v>
      </c>
      <c r="AL222">
        <f>COUNTA(Table13[[#This Row],[Gender]:[Legal]])</f>
        <v>0</v>
      </c>
      <c r="AM222">
        <f>Table13[[#This Row],[Count Aceleradores]]+Table13[[#This Row],[Count T&amp;T]]</f>
        <v>0</v>
      </c>
    </row>
    <row r="223" spans="1:39">
      <c r="A223" t="s">
        <v>354</v>
      </c>
      <c r="B223" t="s">
        <v>40</v>
      </c>
      <c r="C223" t="s">
        <v>452</v>
      </c>
      <c r="D223" t="s">
        <v>42</v>
      </c>
      <c r="E223" t="s">
        <v>226</v>
      </c>
      <c r="F223" t="s">
        <v>44</v>
      </c>
      <c r="G223" t="s">
        <v>1082</v>
      </c>
      <c r="H223" t="s">
        <v>1083</v>
      </c>
      <c r="I223">
        <v>2</v>
      </c>
      <c r="J223" t="s">
        <v>47</v>
      </c>
      <c r="K223" t="s">
        <v>455</v>
      </c>
      <c r="L223">
        <v>2026</v>
      </c>
      <c r="N223" t="s">
        <v>49</v>
      </c>
      <c r="O223" t="s">
        <v>50</v>
      </c>
      <c r="P223" t="s">
        <v>1084</v>
      </c>
      <c r="Q223" t="s">
        <v>1085</v>
      </c>
      <c r="R223">
        <v>18411</v>
      </c>
      <c r="S223" t="s">
        <v>53</v>
      </c>
      <c r="T223" t="s">
        <v>53</v>
      </c>
      <c r="U223" t="s">
        <v>49</v>
      </c>
      <c r="V223" t="s">
        <v>54</v>
      </c>
      <c r="W223" t="s">
        <v>49</v>
      </c>
      <c r="X223" t="s">
        <v>49</v>
      </c>
      <c r="Y223" t="s">
        <v>49</v>
      </c>
      <c r="Z223">
        <v>0</v>
      </c>
      <c r="AK223">
        <f>COUNTA(Table13[[#This Row],[DATA]:[Complements]])</f>
        <v>0</v>
      </c>
      <c r="AL223">
        <f>COUNTA(Table13[[#This Row],[Gender]:[Legal]])</f>
        <v>0</v>
      </c>
      <c r="AM223">
        <f>Table13[[#This Row],[Count Aceleradores]]+Table13[[#This Row],[Count T&amp;T]]</f>
        <v>0</v>
      </c>
    </row>
    <row r="224" spans="1:39">
      <c r="A224" t="s">
        <v>354</v>
      </c>
      <c r="B224" t="s">
        <v>40</v>
      </c>
      <c r="C224" t="s">
        <v>452</v>
      </c>
      <c r="D224" t="s">
        <v>42</v>
      </c>
      <c r="E224" t="s">
        <v>226</v>
      </c>
      <c r="F224" t="s">
        <v>44</v>
      </c>
      <c r="G224" t="s">
        <v>1086</v>
      </c>
      <c r="H224" t="s">
        <v>1087</v>
      </c>
      <c r="I224">
        <v>4</v>
      </c>
      <c r="J224" t="s">
        <v>47</v>
      </c>
      <c r="K224" t="s">
        <v>455</v>
      </c>
      <c r="L224">
        <v>2026</v>
      </c>
      <c r="N224" t="s">
        <v>49</v>
      </c>
      <c r="O224" t="s">
        <v>50</v>
      </c>
      <c r="P224" t="s">
        <v>1088</v>
      </c>
      <c r="Q224" t="s">
        <v>1089</v>
      </c>
      <c r="R224">
        <v>18412</v>
      </c>
      <c r="S224" t="s">
        <v>53</v>
      </c>
      <c r="T224" t="s">
        <v>53</v>
      </c>
      <c r="U224" t="s">
        <v>49</v>
      </c>
      <c r="V224" t="s">
        <v>54</v>
      </c>
      <c r="W224" t="s">
        <v>1090</v>
      </c>
      <c r="X224" t="s">
        <v>49</v>
      </c>
      <c r="Y224" t="s">
        <v>49</v>
      </c>
      <c r="Z224">
        <v>0</v>
      </c>
      <c r="AK224">
        <f>COUNTA(Table13[[#This Row],[DATA]:[Complements]])</f>
        <v>0</v>
      </c>
      <c r="AL224">
        <f>COUNTA(Table13[[#This Row],[Gender]:[Legal]])</f>
        <v>0</v>
      </c>
      <c r="AM224">
        <f>Table13[[#This Row],[Count Aceleradores]]+Table13[[#This Row],[Count T&amp;T]]</f>
        <v>0</v>
      </c>
    </row>
    <row r="225" spans="1:39">
      <c r="A225" t="s">
        <v>354</v>
      </c>
      <c r="B225" t="s">
        <v>40</v>
      </c>
      <c r="C225" t="s">
        <v>452</v>
      </c>
      <c r="D225" t="s">
        <v>42</v>
      </c>
      <c r="E225" t="s">
        <v>226</v>
      </c>
      <c r="F225" t="s">
        <v>44</v>
      </c>
      <c r="G225" t="s">
        <v>1091</v>
      </c>
      <c r="H225" t="s">
        <v>1092</v>
      </c>
      <c r="I225">
        <v>3</v>
      </c>
      <c r="J225" t="s">
        <v>47</v>
      </c>
      <c r="K225" t="s">
        <v>455</v>
      </c>
      <c r="L225">
        <v>2026</v>
      </c>
      <c r="N225" t="s">
        <v>49</v>
      </c>
      <c r="O225" t="s">
        <v>50</v>
      </c>
      <c r="P225" t="s">
        <v>1093</v>
      </c>
      <c r="Q225" t="s">
        <v>1085</v>
      </c>
      <c r="R225">
        <v>19424</v>
      </c>
      <c r="S225" t="s">
        <v>53</v>
      </c>
      <c r="T225" t="s">
        <v>53</v>
      </c>
      <c r="U225" t="s">
        <v>49</v>
      </c>
      <c r="V225" t="s">
        <v>54</v>
      </c>
      <c r="W225" t="s">
        <v>1094</v>
      </c>
      <c r="X225" t="s">
        <v>49</v>
      </c>
      <c r="Y225" t="s">
        <v>49</v>
      </c>
      <c r="Z225">
        <v>0</v>
      </c>
      <c r="AK225">
        <f>COUNTA(Table13[[#This Row],[DATA]:[Complements]])</f>
        <v>0</v>
      </c>
      <c r="AL225">
        <f>COUNTA(Table13[[#This Row],[Gender]:[Legal]])</f>
        <v>0</v>
      </c>
      <c r="AM225">
        <f>Table13[[#This Row],[Count Aceleradores]]+Table13[[#This Row],[Count T&amp;T]]</f>
        <v>0</v>
      </c>
    </row>
    <row r="226" spans="1:39">
      <c r="A226" t="s">
        <v>354</v>
      </c>
      <c r="B226" t="s">
        <v>40</v>
      </c>
      <c r="C226" t="s">
        <v>452</v>
      </c>
      <c r="D226" t="s">
        <v>42</v>
      </c>
      <c r="E226" t="s">
        <v>43</v>
      </c>
      <c r="F226" t="s">
        <v>44</v>
      </c>
      <c r="G226" t="s">
        <v>1095</v>
      </c>
      <c r="H226" t="s">
        <v>1096</v>
      </c>
      <c r="I226">
        <v>3</v>
      </c>
      <c r="J226" t="s">
        <v>47</v>
      </c>
      <c r="K226" t="s">
        <v>455</v>
      </c>
      <c r="L226">
        <v>2026</v>
      </c>
      <c r="N226" t="s">
        <v>49</v>
      </c>
      <c r="O226" t="s">
        <v>50</v>
      </c>
      <c r="P226" t="s">
        <v>1097</v>
      </c>
      <c r="Q226" t="s">
        <v>639</v>
      </c>
      <c r="R226">
        <v>18405</v>
      </c>
      <c r="S226" t="s">
        <v>53</v>
      </c>
      <c r="T226" t="s">
        <v>53</v>
      </c>
      <c r="U226" t="s">
        <v>49</v>
      </c>
      <c r="V226" t="s">
        <v>115</v>
      </c>
      <c r="W226" t="s">
        <v>1098</v>
      </c>
      <c r="X226" t="s">
        <v>49</v>
      </c>
      <c r="Y226" t="s">
        <v>49</v>
      </c>
      <c r="Z226">
        <v>0</v>
      </c>
      <c r="AK226">
        <f>COUNTA(Table13[[#This Row],[DATA]:[Complements]])</f>
        <v>0</v>
      </c>
      <c r="AL226">
        <f>COUNTA(Table13[[#This Row],[Gender]:[Legal]])</f>
        <v>0</v>
      </c>
      <c r="AM226">
        <f>Table13[[#This Row],[Count Aceleradores]]+Table13[[#This Row],[Count T&amp;T]]</f>
        <v>0</v>
      </c>
    </row>
    <row r="227" spans="1:39">
      <c r="A227" t="s">
        <v>354</v>
      </c>
      <c r="B227" t="s">
        <v>40</v>
      </c>
      <c r="C227" t="s">
        <v>452</v>
      </c>
      <c r="D227" t="s">
        <v>107</v>
      </c>
      <c r="E227" t="s">
        <v>108</v>
      </c>
      <c r="F227" t="s">
        <v>44</v>
      </c>
      <c r="G227" t="s">
        <v>1099</v>
      </c>
      <c r="H227" t="s">
        <v>1100</v>
      </c>
      <c r="I227">
        <v>3</v>
      </c>
      <c r="J227" t="s">
        <v>111</v>
      </c>
      <c r="K227" t="s">
        <v>455</v>
      </c>
      <c r="L227">
        <v>2026</v>
      </c>
      <c r="N227" t="s">
        <v>49</v>
      </c>
      <c r="O227" t="s">
        <v>50</v>
      </c>
      <c r="P227" t="s">
        <v>1101</v>
      </c>
      <c r="Q227" t="s">
        <v>1102</v>
      </c>
      <c r="R227">
        <v>18407</v>
      </c>
      <c r="S227" t="s">
        <v>53</v>
      </c>
      <c r="T227" t="s">
        <v>53</v>
      </c>
      <c r="U227" t="s">
        <v>49</v>
      </c>
      <c r="V227" t="s">
        <v>54</v>
      </c>
      <c r="W227" t="s">
        <v>49</v>
      </c>
      <c r="X227" t="s">
        <v>49</v>
      </c>
      <c r="Y227" t="s">
        <v>49</v>
      </c>
      <c r="Z227">
        <v>0</v>
      </c>
      <c r="AK227">
        <f>COUNTA(Table13[[#This Row],[DATA]:[Complements]])</f>
        <v>0</v>
      </c>
      <c r="AL227">
        <f>COUNTA(Table13[[#This Row],[Gender]:[Legal]])</f>
        <v>0</v>
      </c>
      <c r="AM227">
        <f>Table13[[#This Row],[Count Aceleradores]]+Table13[[#This Row],[Count T&amp;T]]</f>
        <v>0</v>
      </c>
    </row>
    <row r="228" spans="1:39" hidden="1">
      <c r="A228" t="s">
        <v>354</v>
      </c>
      <c r="B228" t="s">
        <v>40</v>
      </c>
      <c r="C228" t="s">
        <v>452</v>
      </c>
      <c r="D228" t="s">
        <v>107</v>
      </c>
      <c r="E228" t="s">
        <v>118</v>
      </c>
      <c r="F228" t="s">
        <v>44</v>
      </c>
      <c r="G228" s="6" t="s">
        <v>453</v>
      </c>
      <c r="H228" t="s">
        <v>454</v>
      </c>
      <c r="I228">
        <v>1</v>
      </c>
      <c r="J228" t="s">
        <v>111</v>
      </c>
      <c r="K228" t="s">
        <v>455</v>
      </c>
      <c r="L228">
        <v>2026</v>
      </c>
      <c r="N228" t="s">
        <v>49</v>
      </c>
      <c r="O228" t="s">
        <v>50</v>
      </c>
      <c r="P228" t="s">
        <v>456</v>
      </c>
      <c r="Q228" t="s">
        <v>285</v>
      </c>
      <c r="R228">
        <v>18414</v>
      </c>
      <c r="S228" t="s">
        <v>53</v>
      </c>
      <c r="T228" t="s">
        <v>53</v>
      </c>
      <c r="U228" t="s">
        <v>49</v>
      </c>
      <c r="V228" t="s">
        <v>54</v>
      </c>
      <c r="W228" t="s">
        <v>49</v>
      </c>
      <c r="X228" t="s">
        <v>49</v>
      </c>
      <c r="Y228" t="s">
        <v>49</v>
      </c>
      <c r="Z228">
        <v>0</v>
      </c>
      <c r="AK228">
        <f>COUNTA(Table13[[#This Row],[DATA]:[Complements]])</f>
        <v>0</v>
      </c>
      <c r="AL228">
        <f>COUNTA(Table13[[#This Row],[Gender]:[Legal]])</f>
        <v>0</v>
      </c>
      <c r="AM228">
        <f>Table13[[#This Row],[Count Aceleradores]]+Table13[[#This Row],[Count T&amp;T]]</f>
        <v>0</v>
      </c>
    </row>
    <row r="229" spans="1:39">
      <c r="A229" t="s">
        <v>354</v>
      </c>
      <c r="B229" t="s">
        <v>40</v>
      </c>
      <c r="C229" t="s">
        <v>452</v>
      </c>
      <c r="D229" t="s">
        <v>85</v>
      </c>
      <c r="E229" t="s">
        <v>172</v>
      </c>
      <c r="F229" t="s">
        <v>44</v>
      </c>
      <c r="G229" t="s">
        <v>1103</v>
      </c>
      <c r="H229" t="s">
        <v>1104</v>
      </c>
      <c r="I229">
        <v>4</v>
      </c>
      <c r="J229" t="s">
        <v>89</v>
      </c>
      <c r="K229" t="s">
        <v>455</v>
      </c>
      <c r="L229">
        <v>2026</v>
      </c>
      <c r="N229" t="s">
        <v>49</v>
      </c>
      <c r="O229" t="s">
        <v>50</v>
      </c>
      <c r="P229" t="s">
        <v>300</v>
      </c>
      <c r="Q229" t="s">
        <v>1105</v>
      </c>
      <c r="R229">
        <v>18404</v>
      </c>
      <c r="S229" t="s">
        <v>53</v>
      </c>
      <c r="T229" t="s">
        <v>53</v>
      </c>
      <c r="U229" t="s">
        <v>49</v>
      </c>
      <c r="V229" t="s">
        <v>54</v>
      </c>
      <c r="W229" t="s">
        <v>1106</v>
      </c>
      <c r="X229" t="s">
        <v>49</v>
      </c>
      <c r="Y229" t="s">
        <v>49</v>
      </c>
      <c r="Z229">
        <v>0</v>
      </c>
      <c r="AK229">
        <f>COUNTA(Table13[[#This Row],[DATA]:[Complements]])</f>
        <v>0</v>
      </c>
      <c r="AL229">
        <f>COUNTA(Table13[[#This Row],[Gender]:[Legal]])</f>
        <v>0</v>
      </c>
      <c r="AM229">
        <f>Table13[[#This Row],[Count Aceleradores]]+Table13[[#This Row],[Count T&amp;T]]</f>
        <v>0</v>
      </c>
    </row>
    <row r="230" spans="1:39">
      <c r="A230" t="s">
        <v>354</v>
      </c>
      <c r="B230" t="s">
        <v>40</v>
      </c>
      <c r="C230" t="s">
        <v>452</v>
      </c>
      <c r="D230" s="3" t="s">
        <v>59</v>
      </c>
      <c r="E230" s="3" t="s">
        <v>76</v>
      </c>
      <c r="F230" t="s">
        <v>44</v>
      </c>
      <c r="G230" t="s">
        <v>1107</v>
      </c>
      <c r="H230" t="s">
        <v>1108</v>
      </c>
      <c r="I230">
        <v>3</v>
      </c>
      <c r="J230" s="4" t="s">
        <v>63</v>
      </c>
      <c r="K230" t="s">
        <v>455</v>
      </c>
      <c r="L230">
        <v>2026</v>
      </c>
      <c r="N230" t="s">
        <v>49</v>
      </c>
      <c r="O230" t="s">
        <v>50</v>
      </c>
      <c r="P230" t="s">
        <v>80</v>
      </c>
      <c r="Q230" t="s">
        <v>992</v>
      </c>
      <c r="R230">
        <v>18406</v>
      </c>
      <c r="S230" t="s">
        <v>53</v>
      </c>
      <c r="T230" t="s">
        <v>53</v>
      </c>
      <c r="U230" t="s">
        <v>49</v>
      </c>
      <c r="V230" t="s">
        <v>54</v>
      </c>
      <c r="W230" t="s">
        <v>49</v>
      </c>
      <c r="X230" t="s">
        <v>49</v>
      </c>
      <c r="Y230" t="s">
        <v>49</v>
      </c>
      <c r="Z230">
        <v>0</v>
      </c>
      <c r="AK230">
        <f>COUNTA(Table13[[#This Row],[DATA]:[Complements]])</f>
        <v>0</v>
      </c>
      <c r="AL230">
        <f>COUNTA(Table13[[#This Row],[Gender]:[Legal]])</f>
        <v>0</v>
      </c>
      <c r="AM230">
        <f>Table13[[#This Row],[Count Aceleradores]]+Table13[[#This Row],[Count T&amp;T]]</f>
        <v>0</v>
      </c>
    </row>
    <row r="231" spans="1:39">
      <c r="A231" t="s">
        <v>354</v>
      </c>
      <c r="B231" t="s">
        <v>40</v>
      </c>
      <c r="C231" t="s">
        <v>452</v>
      </c>
      <c r="D231" t="s">
        <v>85</v>
      </c>
      <c r="E231" t="s">
        <v>86</v>
      </c>
      <c r="F231" t="s">
        <v>44</v>
      </c>
      <c r="G231" t="s">
        <v>1109</v>
      </c>
      <c r="H231" t="s">
        <v>1110</v>
      </c>
      <c r="I231">
        <v>3</v>
      </c>
      <c r="J231" t="s">
        <v>89</v>
      </c>
      <c r="K231" t="s">
        <v>455</v>
      </c>
      <c r="L231">
        <v>2026</v>
      </c>
      <c r="N231" t="s">
        <v>49</v>
      </c>
      <c r="O231" t="s">
        <v>50</v>
      </c>
      <c r="P231" t="s">
        <v>1111</v>
      </c>
      <c r="Q231" t="s">
        <v>1112</v>
      </c>
      <c r="R231">
        <v>18410</v>
      </c>
      <c r="S231" t="s">
        <v>53</v>
      </c>
      <c r="T231" t="s">
        <v>53</v>
      </c>
      <c r="U231" t="s">
        <v>49</v>
      </c>
      <c r="V231" t="s">
        <v>54</v>
      </c>
      <c r="W231" t="s">
        <v>49</v>
      </c>
      <c r="X231" t="s">
        <v>49</v>
      </c>
      <c r="Y231" t="s">
        <v>49</v>
      </c>
      <c r="Z231">
        <v>0</v>
      </c>
      <c r="AK231">
        <f>COUNTA(Table13[[#This Row],[DATA]:[Complements]])</f>
        <v>0</v>
      </c>
      <c r="AL231">
        <f>COUNTA(Table13[[#This Row],[Gender]:[Legal]])</f>
        <v>0</v>
      </c>
      <c r="AM231">
        <f>Table13[[#This Row],[Count Aceleradores]]+Table13[[#This Row],[Count T&amp;T]]</f>
        <v>0</v>
      </c>
    </row>
    <row r="232" spans="1:39">
      <c r="A232" t="s">
        <v>354</v>
      </c>
      <c r="B232" t="s">
        <v>40</v>
      </c>
      <c r="C232" t="s">
        <v>452</v>
      </c>
      <c r="D232" t="s">
        <v>59</v>
      </c>
      <c r="E232" t="s">
        <v>95</v>
      </c>
      <c r="F232" t="s">
        <v>44</v>
      </c>
      <c r="G232" t="s">
        <v>1113</v>
      </c>
      <c r="H232" t="s">
        <v>1114</v>
      </c>
      <c r="I232">
        <v>3</v>
      </c>
      <c r="J232" t="s">
        <v>63</v>
      </c>
      <c r="K232" t="s">
        <v>455</v>
      </c>
      <c r="L232">
        <v>2026</v>
      </c>
      <c r="N232" t="s">
        <v>49</v>
      </c>
      <c r="O232" t="s">
        <v>50</v>
      </c>
      <c r="P232" t="s">
        <v>128</v>
      </c>
      <c r="Q232" t="s">
        <v>1115</v>
      </c>
      <c r="R232">
        <v>18408</v>
      </c>
      <c r="S232" t="s">
        <v>53</v>
      </c>
      <c r="T232" t="s">
        <v>53</v>
      </c>
      <c r="U232" t="s">
        <v>49</v>
      </c>
      <c r="V232" t="s">
        <v>54</v>
      </c>
      <c r="W232" t="s">
        <v>49</v>
      </c>
      <c r="X232" t="s">
        <v>49</v>
      </c>
      <c r="Y232" t="s">
        <v>49</v>
      </c>
      <c r="Z232">
        <v>0</v>
      </c>
      <c r="AK232">
        <f>COUNTA(Table13[[#This Row],[DATA]:[Complements]])</f>
        <v>0</v>
      </c>
      <c r="AL232">
        <f>COUNTA(Table13[[#This Row],[Gender]:[Legal]])</f>
        <v>0</v>
      </c>
      <c r="AM232">
        <f>Table13[[#This Row],[Count Aceleradores]]+Table13[[#This Row],[Count T&amp;T]]</f>
        <v>0</v>
      </c>
    </row>
    <row r="233" spans="1:39">
      <c r="A233" t="s">
        <v>354</v>
      </c>
      <c r="B233" t="s">
        <v>40</v>
      </c>
      <c r="C233" t="s">
        <v>452</v>
      </c>
      <c r="D233" t="s">
        <v>59</v>
      </c>
      <c r="E233" t="s">
        <v>76</v>
      </c>
      <c r="F233" t="s">
        <v>44</v>
      </c>
      <c r="G233" t="s">
        <v>1116</v>
      </c>
      <c r="H233" t="s">
        <v>1117</v>
      </c>
      <c r="I233">
        <v>2</v>
      </c>
      <c r="J233" t="s">
        <v>63</v>
      </c>
      <c r="K233" t="s">
        <v>455</v>
      </c>
      <c r="L233">
        <v>2026</v>
      </c>
      <c r="N233" t="s">
        <v>49</v>
      </c>
      <c r="O233" t="s">
        <v>50</v>
      </c>
      <c r="P233" t="s">
        <v>145</v>
      </c>
      <c r="Q233" t="s">
        <v>855</v>
      </c>
      <c r="R233">
        <v>18413</v>
      </c>
      <c r="S233" t="s">
        <v>53</v>
      </c>
      <c r="T233" t="s">
        <v>53</v>
      </c>
      <c r="U233" t="s">
        <v>49</v>
      </c>
      <c r="V233" t="s">
        <v>54</v>
      </c>
      <c r="W233" t="s">
        <v>49</v>
      </c>
      <c r="X233" t="s">
        <v>49</v>
      </c>
      <c r="Y233" t="s">
        <v>49</v>
      </c>
      <c r="Z233">
        <v>0</v>
      </c>
      <c r="AK233">
        <f>COUNTA(Table13[[#This Row],[DATA]:[Complements]])</f>
        <v>0</v>
      </c>
      <c r="AL233">
        <f>COUNTA(Table13[[#This Row],[Gender]:[Legal]])</f>
        <v>0</v>
      </c>
      <c r="AM233">
        <f>Table13[[#This Row],[Count Aceleradores]]+Table13[[#This Row],[Count T&amp;T]]</f>
        <v>0</v>
      </c>
    </row>
    <row r="234" spans="1:39">
      <c r="A234" t="s">
        <v>354</v>
      </c>
      <c r="B234" t="s">
        <v>40</v>
      </c>
      <c r="C234" t="s">
        <v>452</v>
      </c>
      <c r="D234" t="s">
        <v>59</v>
      </c>
      <c r="E234" t="s">
        <v>185</v>
      </c>
      <c r="F234" t="s">
        <v>44</v>
      </c>
      <c r="G234" t="s">
        <v>1118</v>
      </c>
      <c r="H234" t="s">
        <v>1119</v>
      </c>
      <c r="I234">
        <v>1</v>
      </c>
      <c r="J234" t="s">
        <v>63</v>
      </c>
      <c r="K234" t="s">
        <v>455</v>
      </c>
      <c r="L234">
        <v>2026</v>
      </c>
      <c r="N234" t="s">
        <v>49</v>
      </c>
      <c r="O234" t="s">
        <v>50</v>
      </c>
      <c r="P234" t="s">
        <v>579</v>
      </c>
      <c r="Q234" t="s">
        <v>348</v>
      </c>
      <c r="R234">
        <v>18409</v>
      </c>
      <c r="S234" t="s">
        <v>53</v>
      </c>
      <c r="T234" t="s">
        <v>53</v>
      </c>
      <c r="U234" t="s">
        <v>49</v>
      </c>
      <c r="V234" t="s">
        <v>54</v>
      </c>
      <c r="W234" t="s">
        <v>49</v>
      </c>
      <c r="X234" t="s">
        <v>49</v>
      </c>
      <c r="Y234" t="s">
        <v>49</v>
      </c>
      <c r="Z234">
        <v>0</v>
      </c>
      <c r="AK234">
        <f>COUNTA(Table13[[#This Row],[DATA]:[Complements]])</f>
        <v>0</v>
      </c>
      <c r="AL234">
        <f>COUNTA(Table13[[#This Row],[Gender]:[Legal]])</f>
        <v>0</v>
      </c>
      <c r="AM234">
        <f>Table13[[#This Row],[Count Aceleradores]]+Table13[[#This Row],[Count T&amp;T]]</f>
        <v>0</v>
      </c>
    </row>
    <row r="235" spans="1:39">
      <c r="A235" t="s">
        <v>354</v>
      </c>
      <c r="B235" t="s">
        <v>40</v>
      </c>
      <c r="C235" t="s">
        <v>457</v>
      </c>
      <c r="D235" t="s">
        <v>42</v>
      </c>
      <c r="E235" t="s">
        <v>212</v>
      </c>
      <c r="F235" t="s">
        <v>44</v>
      </c>
      <c r="G235" t="s">
        <v>1120</v>
      </c>
      <c r="H235" t="s">
        <v>1121</v>
      </c>
      <c r="I235">
        <v>4</v>
      </c>
      <c r="J235" t="s">
        <v>47</v>
      </c>
      <c r="K235" t="s">
        <v>460</v>
      </c>
      <c r="L235">
        <v>2026</v>
      </c>
      <c r="N235" t="s">
        <v>49</v>
      </c>
      <c r="O235" t="s">
        <v>50</v>
      </c>
      <c r="P235" t="s">
        <v>1122</v>
      </c>
      <c r="Q235" t="s">
        <v>654</v>
      </c>
      <c r="R235">
        <v>18462</v>
      </c>
      <c r="S235" t="s">
        <v>53</v>
      </c>
      <c r="T235" t="s">
        <v>53</v>
      </c>
      <c r="U235" t="s">
        <v>49</v>
      </c>
      <c r="V235" t="s">
        <v>54</v>
      </c>
      <c r="W235" t="s">
        <v>1123</v>
      </c>
      <c r="X235" t="s">
        <v>49</v>
      </c>
      <c r="Y235" t="s">
        <v>49</v>
      </c>
      <c r="Z235">
        <v>0</v>
      </c>
      <c r="AK235">
        <f>COUNTA(Table13[[#This Row],[DATA]:[Complements]])</f>
        <v>0</v>
      </c>
      <c r="AL235">
        <f>COUNTA(Table13[[#This Row],[Gender]:[Legal]])</f>
        <v>0</v>
      </c>
      <c r="AM235">
        <f>Table13[[#This Row],[Count Aceleradores]]+Table13[[#This Row],[Count T&amp;T]]</f>
        <v>0</v>
      </c>
    </row>
    <row r="236" spans="1:39" hidden="1">
      <c r="A236" t="s">
        <v>354</v>
      </c>
      <c r="B236" t="s">
        <v>40</v>
      </c>
      <c r="C236" t="s">
        <v>457</v>
      </c>
      <c r="D236" t="s">
        <v>42</v>
      </c>
      <c r="E236" t="s">
        <v>248</v>
      </c>
      <c r="F236" t="s">
        <v>44</v>
      </c>
      <c r="G236" s="6" t="s">
        <v>458</v>
      </c>
      <c r="H236" t="s">
        <v>459</v>
      </c>
      <c r="I236">
        <v>6</v>
      </c>
      <c r="J236" t="s">
        <v>47</v>
      </c>
      <c r="K236" t="s">
        <v>460</v>
      </c>
      <c r="L236">
        <v>2026</v>
      </c>
      <c r="N236" t="s">
        <v>49</v>
      </c>
      <c r="O236" t="s">
        <v>50</v>
      </c>
      <c r="P236" t="s">
        <v>424</v>
      </c>
      <c r="Q236" t="s">
        <v>461</v>
      </c>
      <c r="R236">
        <v>18464</v>
      </c>
      <c r="S236" t="s">
        <v>53</v>
      </c>
      <c r="T236" t="s">
        <v>53</v>
      </c>
      <c r="U236" t="s">
        <v>49</v>
      </c>
      <c r="V236" t="s">
        <v>54</v>
      </c>
      <c r="W236" t="s">
        <v>462</v>
      </c>
      <c r="X236" t="s">
        <v>49</v>
      </c>
      <c r="Y236" t="s">
        <v>49</v>
      </c>
      <c r="Z236">
        <v>0</v>
      </c>
      <c r="AK236">
        <f>COUNTA(Table13[[#This Row],[DATA]:[Complements]])</f>
        <v>0</v>
      </c>
      <c r="AL236">
        <f>COUNTA(Table13[[#This Row],[Gender]:[Legal]])</f>
        <v>0</v>
      </c>
      <c r="AM236">
        <f>Table13[[#This Row],[Count Aceleradores]]+Table13[[#This Row],[Count T&amp;T]]</f>
        <v>0</v>
      </c>
    </row>
    <row r="237" spans="1:39">
      <c r="A237" t="s">
        <v>354</v>
      </c>
      <c r="B237" t="s">
        <v>40</v>
      </c>
      <c r="C237" t="s">
        <v>457</v>
      </c>
      <c r="D237" t="s">
        <v>107</v>
      </c>
      <c r="E237" t="s">
        <v>125</v>
      </c>
      <c r="F237" t="s">
        <v>44</v>
      </c>
      <c r="G237" t="s">
        <v>1124</v>
      </c>
      <c r="H237" t="s">
        <v>1125</v>
      </c>
      <c r="I237">
        <v>3</v>
      </c>
      <c r="J237" t="s">
        <v>111</v>
      </c>
      <c r="K237" t="s">
        <v>460</v>
      </c>
      <c r="L237">
        <v>2026</v>
      </c>
      <c r="N237" t="s">
        <v>49</v>
      </c>
      <c r="O237" t="s">
        <v>50</v>
      </c>
      <c r="P237" t="s">
        <v>587</v>
      </c>
      <c r="Q237" t="s">
        <v>936</v>
      </c>
      <c r="R237">
        <v>18463</v>
      </c>
      <c r="S237" t="s">
        <v>53</v>
      </c>
      <c r="T237" t="s">
        <v>53</v>
      </c>
      <c r="U237" t="s">
        <v>49</v>
      </c>
      <c r="V237" t="s">
        <v>54</v>
      </c>
      <c r="W237" t="s">
        <v>905</v>
      </c>
      <c r="X237" t="s">
        <v>49</v>
      </c>
      <c r="Y237" t="s">
        <v>49</v>
      </c>
      <c r="Z237">
        <v>0</v>
      </c>
      <c r="AK237">
        <f>COUNTA(Table13[[#This Row],[DATA]:[Complements]])</f>
        <v>0</v>
      </c>
      <c r="AL237">
        <f>COUNTA(Table13[[#This Row],[Gender]:[Legal]])</f>
        <v>0</v>
      </c>
      <c r="AM237">
        <f>Table13[[#This Row],[Count Aceleradores]]+Table13[[#This Row],[Count T&amp;T]]</f>
        <v>0</v>
      </c>
    </row>
    <row r="238" spans="1:39">
      <c r="A238" t="s">
        <v>354</v>
      </c>
      <c r="B238" t="s">
        <v>40</v>
      </c>
      <c r="C238" t="s">
        <v>457</v>
      </c>
      <c r="D238" t="s">
        <v>107</v>
      </c>
      <c r="E238" t="s">
        <v>108</v>
      </c>
      <c r="F238" t="s">
        <v>44</v>
      </c>
      <c r="G238" t="s">
        <v>1126</v>
      </c>
      <c r="H238" t="s">
        <v>1127</v>
      </c>
      <c r="I238">
        <v>3</v>
      </c>
      <c r="J238" t="s">
        <v>111</v>
      </c>
      <c r="K238" t="s">
        <v>460</v>
      </c>
      <c r="L238">
        <v>2026</v>
      </c>
      <c r="N238" t="s">
        <v>49</v>
      </c>
      <c r="O238" t="s">
        <v>50</v>
      </c>
      <c r="P238" t="s">
        <v>1128</v>
      </c>
      <c r="Q238" t="s">
        <v>1129</v>
      </c>
      <c r="R238">
        <v>18458</v>
      </c>
      <c r="S238" t="s">
        <v>53</v>
      </c>
      <c r="T238" t="s">
        <v>53</v>
      </c>
      <c r="U238" t="s">
        <v>49</v>
      </c>
      <c r="V238" t="s">
        <v>54</v>
      </c>
      <c r="W238" t="s">
        <v>1130</v>
      </c>
      <c r="X238" t="s">
        <v>49</v>
      </c>
      <c r="Y238" t="s">
        <v>49</v>
      </c>
      <c r="Z238">
        <v>0</v>
      </c>
      <c r="AK238">
        <f>COUNTA(Table13[[#This Row],[DATA]:[Complements]])</f>
        <v>0</v>
      </c>
      <c r="AL238">
        <f>COUNTA(Table13[[#This Row],[Gender]:[Legal]])</f>
        <v>0</v>
      </c>
      <c r="AM238">
        <f>Table13[[#This Row],[Count Aceleradores]]+Table13[[#This Row],[Count T&amp;T]]</f>
        <v>0</v>
      </c>
    </row>
    <row r="239" spans="1:39" hidden="1">
      <c r="A239" t="s">
        <v>354</v>
      </c>
      <c r="B239" t="s">
        <v>40</v>
      </c>
      <c r="C239" t="s">
        <v>457</v>
      </c>
      <c r="D239" t="s">
        <v>107</v>
      </c>
      <c r="E239" t="s">
        <v>278</v>
      </c>
      <c r="F239" t="s">
        <v>44</v>
      </c>
      <c r="G239" s="6" t="s">
        <v>463</v>
      </c>
      <c r="H239" t="s">
        <v>464</v>
      </c>
      <c r="I239">
        <v>4</v>
      </c>
      <c r="J239" t="s">
        <v>111</v>
      </c>
      <c r="K239" t="s">
        <v>460</v>
      </c>
      <c r="L239">
        <v>2026</v>
      </c>
      <c r="N239" t="s">
        <v>49</v>
      </c>
      <c r="O239" t="s">
        <v>50</v>
      </c>
      <c r="P239" t="s">
        <v>465</v>
      </c>
      <c r="Q239" t="s">
        <v>466</v>
      </c>
      <c r="R239">
        <v>18459</v>
      </c>
      <c r="S239" t="s">
        <v>53</v>
      </c>
      <c r="T239" t="s">
        <v>53</v>
      </c>
      <c r="U239" t="s">
        <v>49</v>
      </c>
      <c r="V239" t="s">
        <v>54</v>
      </c>
      <c r="W239" t="s">
        <v>467</v>
      </c>
      <c r="X239" t="s">
        <v>49</v>
      </c>
      <c r="Y239" t="s">
        <v>49</v>
      </c>
      <c r="Z239">
        <v>0</v>
      </c>
      <c r="AK239">
        <f>COUNTA(Table13[[#This Row],[DATA]:[Complements]])</f>
        <v>0</v>
      </c>
      <c r="AL239">
        <f>COUNTA(Table13[[#This Row],[Gender]:[Legal]])</f>
        <v>0</v>
      </c>
      <c r="AM239">
        <f>Table13[[#This Row],[Count Aceleradores]]+Table13[[#This Row],[Count T&amp;T]]</f>
        <v>0</v>
      </c>
    </row>
    <row r="240" spans="1:39">
      <c r="A240" t="s">
        <v>354</v>
      </c>
      <c r="B240" t="s">
        <v>40</v>
      </c>
      <c r="C240" t="s">
        <v>457</v>
      </c>
      <c r="D240" t="s">
        <v>85</v>
      </c>
      <c r="E240" t="s">
        <v>172</v>
      </c>
      <c r="F240" t="s">
        <v>44</v>
      </c>
      <c r="G240" t="s">
        <v>1131</v>
      </c>
      <c r="H240" t="s">
        <v>1132</v>
      </c>
      <c r="I240">
        <v>3</v>
      </c>
      <c r="J240" t="s">
        <v>89</v>
      </c>
      <c r="K240" t="s">
        <v>460</v>
      </c>
      <c r="L240">
        <v>2026</v>
      </c>
      <c r="N240" t="s">
        <v>49</v>
      </c>
      <c r="O240" t="s">
        <v>50</v>
      </c>
      <c r="P240" t="s">
        <v>1133</v>
      </c>
      <c r="Q240" t="s">
        <v>1134</v>
      </c>
      <c r="R240">
        <v>18465</v>
      </c>
      <c r="S240" t="s">
        <v>53</v>
      </c>
      <c r="T240" t="s">
        <v>53</v>
      </c>
      <c r="U240" t="s">
        <v>49</v>
      </c>
      <c r="V240" t="s">
        <v>54</v>
      </c>
      <c r="W240" t="s">
        <v>1135</v>
      </c>
      <c r="X240" t="s">
        <v>49</v>
      </c>
      <c r="Y240" t="s">
        <v>49</v>
      </c>
      <c r="Z240">
        <v>0</v>
      </c>
      <c r="AK240">
        <f>COUNTA(Table13[[#This Row],[DATA]:[Complements]])</f>
        <v>0</v>
      </c>
      <c r="AL240">
        <f>COUNTA(Table13[[#This Row],[Gender]:[Legal]])</f>
        <v>0</v>
      </c>
      <c r="AM240">
        <f>Table13[[#This Row],[Count Aceleradores]]+Table13[[#This Row],[Count T&amp;T]]</f>
        <v>0</v>
      </c>
    </row>
    <row r="241" spans="1:39">
      <c r="A241" t="s">
        <v>354</v>
      </c>
      <c r="B241" t="s">
        <v>40</v>
      </c>
      <c r="C241" t="s">
        <v>457</v>
      </c>
      <c r="D241" t="s">
        <v>59</v>
      </c>
      <c r="E241" t="s">
        <v>68</v>
      </c>
      <c r="F241" t="s">
        <v>44</v>
      </c>
      <c r="G241" t="s">
        <v>1136</v>
      </c>
      <c r="H241" t="s">
        <v>1137</v>
      </c>
      <c r="I241">
        <v>4</v>
      </c>
      <c r="J241" t="s">
        <v>63</v>
      </c>
      <c r="K241" t="s">
        <v>460</v>
      </c>
      <c r="L241">
        <v>2026</v>
      </c>
      <c r="N241" t="s">
        <v>49</v>
      </c>
      <c r="O241" t="s">
        <v>50</v>
      </c>
      <c r="P241" t="s">
        <v>1138</v>
      </c>
      <c r="Q241" t="s">
        <v>1139</v>
      </c>
      <c r="R241">
        <v>18460</v>
      </c>
      <c r="S241" t="s">
        <v>53</v>
      </c>
      <c r="T241" t="s">
        <v>53</v>
      </c>
      <c r="U241" t="s">
        <v>49</v>
      </c>
      <c r="V241" t="s">
        <v>54</v>
      </c>
      <c r="W241" t="s">
        <v>1140</v>
      </c>
      <c r="X241" t="s">
        <v>49</v>
      </c>
      <c r="Y241" t="s">
        <v>49</v>
      </c>
      <c r="Z241">
        <v>0</v>
      </c>
      <c r="AK241">
        <f>COUNTA(Table13[[#This Row],[DATA]:[Complements]])</f>
        <v>0</v>
      </c>
      <c r="AL241">
        <f>COUNTA(Table13[[#This Row],[Gender]:[Legal]])</f>
        <v>0</v>
      </c>
      <c r="AM241">
        <f>Table13[[#This Row],[Count Aceleradores]]+Table13[[#This Row],[Count T&amp;T]]</f>
        <v>0</v>
      </c>
    </row>
    <row r="242" spans="1:39">
      <c r="A242" t="s">
        <v>354</v>
      </c>
      <c r="B242" t="s">
        <v>40</v>
      </c>
      <c r="C242" t="s">
        <v>457</v>
      </c>
      <c r="D242" t="s">
        <v>59</v>
      </c>
      <c r="E242" t="s">
        <v>76</v>
      </c>
      <c r="F242" t="s">
        <v>44</v>
      </c>
      <c r="G242" t="s">
        <v>1141</v>
      </c>
      <c r="H242" t="s">
        <v>1142</v>
      </c>
      <c r="I242">
        <v>3</v>
      </c>
      <c r="J242" t="s">
        <v>63</v>
      </c>
      <c r="K242" t="s">
        <v>460</v>
      </c>
      <c r="L242">
        <v>2026</v>
      </c>
      <c r="N242" t="s">
        <v>49</v>
      </c>
      <c r="O242" t="s">
        <v>50</v>
      </c>
      <c r="P242" t="s">
        <v>80</v>
      </c>
      <c r="Q242" t="s">
        <v>1143</v>
      </c>
      <c r="R242">
        <v>18456</v>
      </c>
      <c r="S242" t="s">
        <v>53</v>
      </c>
      <c r="T242" t="s">
        <v>53</v>
      </c>
      <c r="U242" t="s">
        <v>49</v>
      </c>
      <c r="V242" t="s">
        <v>54</v>
      </c>
      <c r="W242" t="s">
        <v>1144</v>
      </c>
      <c r="X242" t="s">
        <v>49</v>
      </c>
      <c r="Y242" t="s">
        <v>49</v>
      </c>
      <c r="Z242">
        <v>0</v>
      </c>
      <c r="AK242">
        <f>COUNTA(Table13[[#This Row],[DATA]:[Complements]])</f>
        <v>0</v>
      </c>
      <c r="AL242">
        <f>COUNTA(Table13[[#This Row],[Gender]:[Legal]])</f>
        <v>0</v>
      </c>
      <c r="AM242">
        <f>Table13[[#This Row],[Count Aceleradores]]+Table13[[#This Row],[Count T&amp;T]]</f>
        <v>0</v>
      </c>
    </row>
    <row r="243" spans="1:39" hidden="1">
      <c r="A243" t="s">
        <v>354</v>
      </c>
      <c r="B243" t="s">
        <v>40</v>
      </c>
      <c r="C243" t="s">
        <v>457</v>
      </c>
      <c r="D243" t="s">
        <v>59</v>
      </c>
      <c r="E243" t="s">
        <v>76</v>
      </c>
      <c r="F243" t="s">
        <v>44</v>
      </c>
      <c r="G243" s="6" t="s">
        <v>468</v>
      </c>
      <c r="H243" t="s">
        <v>469</v>
      </c>
      <c r="I243">
        <v>3</v>
      </c>
      <c r="J243" t="s">
        <v>63</v>
      </c>
      <c r="K243" t="s">
        <v>460</v>
      </c>
      <c r="L243">
        <v>2026</v>
      </c>
      <c r="N243" t="s">
        <v>49</v>
      </c>
      <c r="O243" t="s">
        <v>50</v>
      </c>
      <c r="P243" t="s">
        <v>72</v>
      </c>
      <c r="Q243" t="s">
        <v>470</v>
      </c>
      <c r="R243">
        <v>18457</v>
      </c>
      <c r="S243" t="s">
        <v>53</v>
      </c>
      <c r="T243" t="s">
        <v>53</v>
      </c>
      <c r="U243" t="s">
        <v>49</v>
      </c>
      <c r="V243" t="s">
        <v>54</v>
      </c>
      <c r="W243" t="s">
        <v>471</v>
      </c>
      <c r="X243" t="s">
        <v>49</v>
      </c>
      <c r="Y243" t="s">
        <v>49</v>
      </c>
      <c r="Z243">
        <v>0</v>
      </c>
      <c r="AK243">
        <f>COUNTA(Table13[[#This Row],[DATA]:[Complements]])</f>
        <v>0</v>
      </c>
      <c r="AL243">
        <f>COUNTA(Table13[[#This Row],[Gender]:[Legal]])</f>
        <v>0</v>
      </c>
      <c r="AM243">
        <f>Table13[[#This Row],[Count Aceleradores]]+Table13[[#This Row],[Count T&amp;T]]</f>
        <v>0</v>
      </c>
    </row>
    <row r="244" spans="1:39">
      <c r="A244" t="s">
        <v>354</v>
      </c>
      <c r="B244" t="s">
        <v>40</v>
      </c>
      <c r="C244" t="s">
        <v>457</v>
      </c>
      <c r="D244" t="s">
        <v>59</v>
      </c>
      <c r="E244" t="s">
        <v>349</v>
      </c>
      <c r="F244" t="s">
        <v>44</v>
      </c>
      <c r="G244" t="s">
        <v>1145</v>
      </c>
      <c r="H244" t="s">
        <v>1146</v>
      </c>
      <c r="I244">
        <v>3</v>
      </c>
      <c r="J244" t="s">
        <v>63</v>
      </c>
      <c r="K244" t="s">
        <v>460</v>
      </c>
      <c r="L244">
        <v>2026</v>
      </c>
      <c r="N244" t="s">
        <v>49</v>
      </c>
      <c r="O244" t="s">
        <v>50</v>
      </c>
      <c r="P244" t="s">
        <v>1147</v>
      </c>
      <c r="Q244" t="s">
        <v>1148</v>
      </c>
      <c r="R244">
        <v>18461</v>
      </c>
      <c r="S244" t="s">
        <v>53</v>
      </c>
      <c r="T244" t="s">
        <v>53</v>
      </c>
      <c r="U244" t="s">
        <v>49</v>
      </c>
      <c r="V244" t="s">
        <v>54</v>
      </c>
      <c r="W244" t="s">
        <v>1149</v>
      </c>
      <c r="X244" t="s">
        <v>49</v>
      </c>
      <c r="Y244" t="s">
        <v>49</v>
      </c>
      <c r="Z244">
        <v>0</v>
      </c>
      <c r="AK244">
        <f>COUNTA(Table13[[#This Row],[DATA]:[Complements]])</f>
        <v>0</v>
      </c>
      <c r="AL244">
        <f>COUNTA(Table13[[#This Row],[Gender]:[Legal]])</f>
        <v>0</v>
      </c>
      <c r="AM244">
        <f>Table13[[#This Row],[Count Aceleradores]]+Table13[[#This Row],[Count T&amp;T]]</f>
        <v>0</v>
      </c>
    </row>
    <row r="245" spans="1:39">
      <c r="A245" t="s">
        <v>354</v>
      </c>
      <c r="B245" t="s">
        <v>40</v>
      </c>
      <c r="C245" t="s">
        <v>472</v>
      </c>
      <c r="D245" t="s">
        <v>42</v>
      </c>
      <c r="E245" t="s">
        <v>212</v>
      </c>
      <c r="F245" t="s">
        <v>44</v>
      </c>
      <c r="G245" t="s">
        <v>1076</v>
      </c>
      <c r="H245" t="s">
        <v>49</v>
      </c>
      <c r="I245">
        <v>0</v>
      </c>
      <c r="J245" t="s">
        <v>47</v>
      </c>
      <c r="K245" t="s">
        <v>413</v>
      </c>
      <c r="L245">
        <v>2026</v>
      </c>
      <c r="N245" t="s">
        <v>49</v>
      </c>
      <c r="O245" t="s">
        <v>50</v>
      </c>
      <c r="P245" t="s">
        <v>80</v>
      </c>
      <c r="Q245" t="s">
        <v>440</v>
      </c>
      <c r="R245">
        <v>18515</v>
      </c>
      <c r="S245" t="s">
        <v>53</v>
      </c>
      <c r="T245" t="s">
        <v>53</v>
      </c>
      <c r="U245" t="s">
        <v>49</v>
      </c>
      <c r="V245" t="s">
        <v>54</v>
      </c>
      <c r="W245" t="s">
        <v>49</v>
      </c>
      <c r="X245" t="s">
        <v>94</v>
      </c>
      <c r="Y245" t="s">
        <v>49</v>
      </c>
      <c r="Z245">
        <v>0</v>
      </c>
      <c r="AK245">
        <f>COUNTA(Table13[[#This Row],[DATA]:[Complements]])</f>
        <v>0</v>
      </c>
      <c r="AL245">
        <f>COUNTA(Table13[[#This Row],[Gender]:[Legal]])</f>
        <v>0</v>
      </c>
      <c r="AM245">
        <f>Table13[[#This Row],[Count Aceleradores]]+Table13[[#This Row],[Count T&amp;T]]</f>
        <v>0</v>
      </c>
    </row>
    <row r="246" spans="1:39" hidden="1">
      <c r="A246" t="s">
        <v>354</v>
      </c>
      <c r="B246" t="s">
        <v>40</v>
      </c>
      <c r="C246" t="s">
        <v>472</v>
      </c>
      <c r="D246" t="s">
        <v>42</v>
      </c>
      <c r="E246" t="s">
        <v>212</v>
      </c>
      <c r="F246" t="s">
        <v>44</v>
      </c>
      <c r="G246" s="6" t="s">
        <v>473</v>
      </c>
      <c r="H246" t="s">
        <v>474</v>
      </c>
      <c r="I246">
        <v>1</v>
      </c>
      <c r="J246" t="s">
        <v>47</v>
      </c>
      <c r="K246" t="s">
        <v>413</v>
      </c>
      <c r="L246">
        <v>2026</v>
      </c>
      <c r="N246" t="s">
        <v>49</v>
      </c>
      <c r="O246" t="s">
        <v>50</v>
      </c>
      <c r="P246" t="s">
        <v>80</v>
      </c>
      <c r="Q246" t="s">
        <v>217</v>
      </c>
      <c r="R246">
        <v>18518</v>
      </c>
      <c r="S246" t="s">
        <v>53</v>
      </c>
      <c r="T246" t="s">
        <v>53</v>
      </c>
      <c r="U246" t="s">
        <v>49</v>
      </c>
      <c r="V246" t="s">
        <v>54</v>
      </c>
      <c r="W246" t="s">
        <v>475</v>
      </c>
      <c r="X246" t="s">
        <v>94</v>
      </c>
      <c r="Y246" t="s">
        <v>49</v>
      </c>
      <c r="Z246">
        <v>0</v>
      </c>
      <c r="AK246">
        <f>COUNTA(Table13[[#This Row],[DATA]:[Complements]])</f>
        <v>0</v>
      </c>
      <c r="AL246">
        <f>COUNTA(Table13[[#This Row],[Gender]:[Legal]])</f>
        <v>0</v>
      </c>
      <c r="AM246">
        <f>Table13[[#This Row],[Count Aceleradores]]+Table13[[#This Row],[Count T&amp;T]]</f>
        <v>0</v>
      </c>
    </row>
    <row r="247" spans="1:39">
      <c r="A247" t="s">
        <v>354</v>
      </c>
      <c r="B247" t="s">
        <v>40</v>
      </c>
      <c r="C247" t="s">
        <v>472</v>
      </c>
      <c r="D247" t="s">
        <v>42</v>
      </c>
      <c r="E247" t="s">
        <v>226</v>
      </c>
      <c r="F247" t="s">
        <v>44</v>
      </c>
      <c r="G247" t="s">
        <v>1150</v>
      </c>
      <c r="H247" t="s">
        <v>1151</v>
      </c>
      <c r="I247">
        <v>3</v>
      </c>
      <c r="J247" t="s">
        <v>47</v>
      </c>
      <c r="K247" t="s">
        <v>413</v>
      </c>
      <c r="L247">
        <v>2026</v>
      </c>
      <c r="N247" t="s">
        <v>49</v>
      </c>
      <c r="O247" t="s">
        <v>50</v>
      </c>
      <c r="P247" t="s">
        <v>661</v>
      </c>
      <c r="Q247" t="s">
        <v>231</v>
      </c>
      <c r="R247">
        <v>18516</v>
      </c>
      <c r="S247" t="s">
        <v>53</v>
      </c>
      <c r="T247" t="s">
        <v>53</v>
      </c>
      <c r="U247" t="s">
        <v>49</v>
      </c>
      <c r="V247" t="s">
        <v>54</v>
      </c>
      <c r="W247" t="s">
        <v>1152</v>
      </c>
      <c r="X247" t="s">
        <v>94</v>
      </c>
      <c r="Y247" t="s">
        <v>49</v>
      </c>
      <c r="Z247">
        <v>0</v>
      </c>
      <c r="AA247" t="s">
        <v>55</v>
      </c>
      <c r="AD247" t="s">
        <v>29</v>
      </c>
      <c r="AJ247" t="s">
        <v>197</v>
      </c>
      <c r="AK247">
        <f>COUNTA(Table13[[#This Row],[DATA]:[Complements]])</f>
        <v>2</v>
      </c>
      <c r="AL247">
        <f>COUNTA(Table13[[#This Row],[Gender]:[Legal]])</f>
        <v>0</v>
      </c>
      <c r="AM247">
        <f>Table13[[#This Row],[Count Aceleradores]]+Table13[[#This Row],[Count T&amp;T]]</f>
        <v>2</v>
      </c>
    </row>
    <row r="248" spans="1:39">
      <c r="A248" t="s">
        <v>354</v>
      </c>
      <c r="B248" t="s">
        <v>40</v>
      </c>
      <c r="C248" t="s">
        <v>472</v>
      </c>
      <c r="D248" t="s">
        <v>42</v>
      </c>
      <c r="E248" t="s">
        <v>150</v>
      </c>
      <c r="F248" t="s">
        <v>44</v>
      </c>
      <c r="G248" t="s">
        <v>1153</v>
      </c>
      <c r="H248" t="s">
        <v>1154</v>
      </c>
      <c r="I248">
        <v>1</v>
      </c>
      <c r="J248" t="s">
        <v>47</v>
      </c>
      <c r="K248" t="s">
        <v>413</v>
      </c>
      <c r="L248">
        <v>2026</v>
      </c>
      <c r="N248" t="s">
        <v>49</v>
      </c>
      <c r="O248" t="s">
        <v>50</v>
      </c>
      <c r="P248" t="s">
        <v>494</v>
      </c>
      <c r="Q248" t="s">
        <v>238</v>
      </c>
      <c r="R248">
        <v>18514</v>
      </c>
      <c r="S248" t="s">
        <v>53</v>
      </c>
      <c r="T248" t="s">
        <v>53</v>
      </c>
      <c r="U248" t="s">
        <v>49</v>
      </c>
      <c r="V248" t="s">
        <v>54</v>
      </c>
      <c r="W248" t="s">
        <v>49</v>
      </c>
      <c r="X248" t="s">
        <v>94</v>
      </c>
      <c r="Y248" t="s">
        <v>49</v>
      </c>
      <c r="Z248">
        <v>0</v>
      </c>
      <c r="AD248" t="s">
        <v>29</v>
      </c>
      <c r="AJ248" t="s">
        <v>29</v>
      </c>
      <c r="AK248">
        <f>COUNTA(Table13[[#This Row],[DATA]:[Complements]])</f>
        <v>1</v>
      </c>
      <c r="AL248">
        <f>COUNTA(Table13[[#This Row],[Gender]:[Legal]])</f>
        <v>0</v>
      </c>
      <c r="AM248">
        <f>Table13[[#This Row],[Count Aceleradores]]+Table13[[#This Row],[Count T&amp;T]]</f>
        <v>1</v>
      </c>
    </row>
    <row r="249" spans="1:39">
      <c r="A249" t="s">
        <v>354</v>
      </c>
      <c r="B249" t="s">
        <v>40</v>
      </c>
      <c r="C249" t="s">
        <v>472</v>
      </c>
      <c r="D249" t="s">
        <v>42</v>
      </c>
      <c r="E249" t="s">
        <v>43</v>
      </c>
      <c r="F249" t="s">
        <v>44</v>
      </c>
      <c r="G249" t="s">
        <v>1052</v>
      </c>
      <c r="H249" t="s">
        <v>1155</v>
      </c>
      <c r="I249">
        <v>1</v>
      </c>
      <c r="J249" t="s">
        <v>47</v>
      </c>
      <c r="K249" t="s">
        <v>413</v>
      </c>
      <c r="L249">
        <v>2026</v>
      </c>
      <c r="N249" t="s">
        <v>49</v>
      </c>
      <c r="O249" t="s">
        <v>50</v>
      </c>
      <c r="P249" t="s">
        <v>80</v>
      </c>
      <c r="Q249" t="s">
        <v>1156</v>
      </c>
      <c r="R249">
        <v>18521</v>
      </c>
      <c r="S249" t="s">
        <v>53</v>
      </c>
      <c r="T249" t="s">
        <v>53</v>
      </c>
      <c r="U249" t="s">
        <v>49</v>
      </c>
      <c r="V249" t="s">
        <v>54</v>
      </c>
      <c r="W249" t="s">
        <v>49</v>
      </c>
      <c r="X249" t="s">
        <v>49</v>
      </c>
      <c r="Y249" t="s">
        <v>49</v>
      </c>
      <c r="Z249">
        <v>0</v>
      </c>
      <c r="AK249">
        <f>COUNTA(Table13[[#This Row],[DATA]:[Complements]])</f>
        <v>0</v>
      </c>
      <c r="AL249">
        <f>COUNTA(Table13[[#This Row],[Gender]:[Legal]])</f>
        <v>0</v>
      </c>
      <c r="AM249">
        <f>Table13[[#This Row],[Count Aceleradores]]+Table13[[#This Row],[Count T&amp;T]]</f>
        <v>0</v>
      </c>
    </row>
    <row r="250" spans="1:39">
      <c r="A250" t="s">
        <v>354</v>
      </c>
      <c r="B250" t="s">
        <v>40</v>
      </c>
      <c r="C250" t="s">
        <v>472</v>
      </c>
      <c r="D250" t="s">
        <v>42</v>
      </c>
      <c r="E250" t="s">
        <v>248</v>
      </c>
      <c r="F250" t="s">
        <v>44</v>
      </c>
      <c r="G250" t="s">
        <v>1157</v>
      </c>
      <c r="H250" t="s">
        <v>1158</v>
      </c>
      <c r="I250">
        <v>3</v>
      </c>
      <c r="J250" t="s">
        <v>47</v>
      </c>
      <c r="K250" t="s">
        <v>413</v>
      </c>
      <c r="L250">
        <v>2026</v>
      </c>
      <c r="N250" t="s">
        <v>49</v>
      </c>
      <c r="O250" t="s">
        <v>50</v>
      </c>
      <c r="P250" t="s">
        <v>1159</v>
      </c>
      <c r="Q250" t="s">
        <v>901</v>
      </c>
      <c r="R250">
        <v>18522</v>
      </c>
      <c r="S250" t="s">
        <v>53</v>
      </c>
      <c r="T250" t="s">
        <v>53</v>
      </c>
      <c r="U250" t="s">
        <v>49</v>
      </c>
      <c r="V250" t="s">
        <v>54</v>
      </c>
      <c r="W250" t="s">
        <v>475</v>
      </c>
      <c r="X250" t="s">
        <v>94</v>
      </c>
      <c r="Y250" t="s">
        <v>49</v>
      </c>
      <c r="Z250">
        <v>0</v>
      </c>
      <c r="AA250" t="s">
        <v>55</v>
      </c>
      <c r="AB250" t="s">
        <v>56</v>
      </c>
      <c r="AE250" t="s">
        <v>30</v>
      </c>
      <c r="AF250" t="s">
        <v>31</v>
      </c>
      <c r="AI250" t="s">
        <v>34</v>
      </c>
      <c r="AJ250" t="s">
        <v>1160</v>
      </c>
      <c r="AK250">
        <f>COUNTA(Table13[[#This Row],[DATA]:[Complements]])</f>
        <v>2</v>
      </c>
      <c r="AL250">
        <f>COUNTA(Table13[[#This Row],[Gender]:[Legal]])</f>
        <v>3</v>
      </c>
      <c r="AM250">
        <f>Table13[[#This Row],[Count Aceleradores]]+Table13[[#This Row],[Count T&amp;T]]</f>
        <v>5</v>
      </c>
    </row>
    <row r="251" spans="1:39">
      <c r="A251" t="s">
        <v>354</v>
      </c>
      <c r="B251" t="s">
        <v>40</v>
      </c>
      <c r="C251" t="s">
        <v>472</v>
      </c>
      <c r="D251" t="s">
        <v>107</v>
      </c>
      <c r="E251" t="s">
        <v>108</v>
      </c>
      <c r="F251" t="s">
        <v>44</v>
      </c>
      <c r="G251" t="s">
        <v>1161</v>
      </c>
      <c r="H251" t="s">
        <v>1162</v>
      </c>
      <c r="I251">
        <v>4</v>
      </c>
      <c r="J251" t="s">
        <v>111</v>
      </c>
      <c r="K251" t="s">
        <v>413</v>
      </c>
      <c r="L251">
        <v>2026</v>
      </c>
      <c r="N251" t="s">
        <v>49</v>
      </c>
      <c r="O251" t="s">
        <v>50</v>
      </c>
      <c r="P251" t="s">
        <v>128</v>
      </c>
      <c r="Q251" t="s">
        <v>114</v>
      </c>
      <c r="R251">
        <v>18524</v>
      </c>
      <c r="S251" t="s">
        <v>53</v>
      </c>
      <c r="T251" t="s">
        <v>53</v>
      </c>
      <c r="U251" t="s">
        <v>49</v>
      </c>
      <c r="V251" t="s">
        <v>54</v>
      </c>
      <c r="W251" t="s">
        <v>49</v>
      </c>
      <c r="X251" t="s">
        <v>94</v>
      </c>
      <c r="Y251" t="s">
        <v>49</v>
      </c>
      <c r="Z251">
        <v>0</v>
      </c>
      <c r="AB251" t="s">
        <v>56</v>
      </c>
      <c r="AD251" t="s">
        <v>29</v>
      </c>
      <c r="AE251" t="s">
        <v>30</v>
      </c>
      <c r="AF251" t="s">
        <v>31</v>
      </c>
      <c r="AJ251" t="s">
        <v>436</v>
      </c>
      <c r="AK251">
        <f>COUNTA(Table13[[#This Row],[DATA]:[Complements]])</f>
        <v>2</v>
      </c>
      <c r="AL251">
        <f>COUNTA(Table13[[#This Row],[Gender]:[Legal]])</f>
        <v>2</v>
      </c>
      <c r="AM251">
        <f>Table13[[#This Row],[Count Aceleradores]]+Table13[[#This Row],[Count T&amp;T]]</f>
        <v>4</v>
      </c>
    </row>
    <row r="252" spans="1:39" hidden="1">
      <c r="A252" t="s">
        <v>354</v>
      </c>
      <c r="B252" t="s">
        <v>40</v>
      </c>
      <c r="C252" t="s">
        <v>472</v>
      </c>
      <c r="D252" t="s">
        <v>59</v>
      </c>
      <c r="E252" t="s">
        <v>76</v>
      </c>
      <c r="F252" t="s">
        <v>44</v>
      </c>
      <c r="G252" s="6" t="s">
        <v>476</v>
      </c>
      <c r="H252" t="s">
        <v>477</v>
      </c>
      <c r="I252">
        <v>2</v>
      </c>
      <c r="J252" t="s">
        <v>63</v>
      </c>
      <c r="K252" t="s">
        <v>413</v>
      </c>
      <c r="L252">
        <v>2026</v>
      </c>
      <c r="N252" t="s">
        <v>49</v>
      </c>
      <c r="O252" t="s">
        <v>50</v>
      </c>
      <c r="P252" t="s">
        <v>145</v>
      </c>
      <c r="Q252" t="s">
        <v>148</v>
      </c>
      <c r="R252">
        <v>18517</v>
      </c>
      <c r="S252" t="s">
        <v>53</v>
      </c>
      <c r="T252" t="s">
        <v>53</v>
      </c>
      <c r="U252" t="s">
        <v>49</v>
      </c>
      <c r="V252" t="s">
        <v>54</v>
      </c>
      <c r="W252" t="s">
        <v>49</v>
      </c>
      <c r="X252" t="s">
        <v>94</v>
      </c>
      <c r="Y252" t="s">
        <v>49</v>
      </c>
      <c r="Z252">
        <v>0</v>
      </c>
      <c r="AC252" t="s">
        <v>28</v>
      </c>
      <c r="AF252" t="s">
        <v>31</v>
      </c>
      <c r="AJ252" t="s">
        <v>478</v>
      </c>
      <c r="AK252">
        <f>COUNTA(Table13[[#This Row],[DATA]:[Complements]])</f>
        <v>1</v>
      </c>
      <c r="AL252">
        <f>COUNTA(Table13[[#This Row],[Gender]:[Legal]])</f>
        <v>1</v>
      </c>
      <c r="AM252">
        <f>Table13[[#This Row],[Count Aceleradores]]+Table13[[#This Row],[Count T&amp;T]]</f>
        <v>2</v>
      </c>
    </row>
    <row r="253" spans="1:39">
      <c r="A253" t="s">
        <v>354</v>
      </c>
      <c r="B253" t="s">
        <v>40</v>
      </c>
      <c r="C253" t="s">
        <v>472</v>
      </c>
      <c r="D253" t="s">
        <v>59</v>
      </c>
      <c r="E253" t="s">
        <v>76</v>
      </c>
      <c r="F253" t="s">
        <v>44</v>
      </c>
      <c r="G253" t="s">
        <v>1163</v>
      </c>
      <c r="H253" t="s">
        <v>1164</v>
      </c>
      <c r="I253">
        <v>2</v>
      </c>
      <c r="J253" t="s">
        <v>63</v>
      </c>
      <c r="K253" t="s">
        <v>413</v>
      </c>
      <c r="L253">
        <v>2026</v>
      </c>
      <c r="N253" t="s">
        <v>49</v>
      </c>
      <c r="O253" t="s">
        <v>50</v>
      </c>
      <c r="P253" t="s">
        <v>1165</v>
      </c>
      <c r="Q253" t="s">
        <v>992</v>
      </c>
      <c r="R253">
        <v>18523</v>
      </c>
      <c r="S253" t="s">
        <v>53</v>
      </c>
      <c r="T253" t="s">
        <v>53</v>
      </c>
      <c r="U253" t="s">
        <v>49</v>
      </c>
      <c r="V253" t="s">
        <v>54</v>
      </c>
      <c r="W253" t="s">
        <v>49</v>
      </c>
      <c r="X253" t="s">
        <v>94</v>
      </c>
      <c r="Y253" t="s">
        <v>49</v>
      </c>
      <c r="Z253">
        <v>0</v>
      </c>
      <c r="AK253">
        <f>COUNTA(Table13[[#This Row],[DATA]:[Complements]])</f>
        <v>0</v>
      </c>
      <c r="AL253">
        <f>COUNTA(Table13[[#This Row],[Gender]:[Legal]])</f>
        <v>0</v>
      </c>
      <c r="AM253">
        <f>Table13[[#This Row],[Count Aceleradores]]+Table13[[#This Row],[Count T&amp;T]]</f>
        <v>0</v>
      </c>
    </row>
    <row r="254" spans="1:39">
      <c r="A254" t="s">
        <v>354</v>
      </c>
      <c r="B254" t="s">
        <v>40</v>
      </c>
      <c r="C254" t="s">
        <v>472</v>
      </c>
      <c r="D254" t="s">
        <v>59</v>
      </c>
      <c r="E254" t="s">
        <v>349</v>
      </c>
      <c r="F254" t="s">
        <v>44</v>
      </c>
      <c r="G254" t="s">
        <v>1166</v>
      </c>
      <c r="H254" t="s">
        <v>1167</v>
      </c>
      <c r="I254">
        <v>1</v>
      </c>
      <c r="J254" t="s">
        <v>63</v>
      </c>
      <c r="K254" t="s">
        <v>413</v>
      </c>
      <c r="L254">
        <v>2026</v>
      </c>
      <c r="N254" t="s">
        <v>49</v>
      </c>
      <c r="O254" t="s">
        <v>50</v>
      </c>
      <c r="P254" t="s">
        <v>483</v>
      </c>
      <c r="Q254" t="s">
        <v>353</v>
      </c>
      <c r="R254">
        <v>18513</v>
      </c>
      <c r="S254" t="s">
        <v>53</v>
      </c>
      <c r="T254" t="s">
        <v>53</v>
      </c>
      <c r="U254" t="s">
        <v>49</v>
      </c>
      <c r="V254" t="s">
        <v>54</v>
      </c>
      <c r="W254" t="s">
        <v>49</v>
      </c>
      <c r="X254" t="s">
        <v>94</v>
      </c>
      <c r="Y254" t="s">
        <v>49</v>
      </c>
      <c r="Z254">
        <v>0</v>
      </c>
      <c r="AD254" t="s">
        <v>29</v>
      </c>
      <c r="AJ254" t="s">
        <v>29</v>
      </c>
      <c r="AK254">
        <f>COUNTA(Table13[[#This Row],[DATA]:[Complements]])</f>
        <v>1</v>
      </c>
      <c r="AL254">
        <f>COUNTA(Table13[[#This Row],[Gender]:[Legal]])</f>
        <v>0</v>
      </c>
      <c r="AM254">
        <f>Table13[[#This Row],[Count Aceleradores]]+Table13[[#This Row],[Count T&amp;T]]</f>
        <v>1</v>
      </c>
    </row>
    <row r="255" spans="1:39" hidden="1">
      <c r="A255" t="s">
        <v>354</v>
      </c>
      <c r="B255" t="s">
        <v>40</v>
      </c>
      <c r="C255" t="s">
        <v>472</v>
      </c>
      <c r="D255" t="s">
        <v>59</v>
      </c>
      <c r="E255" t="s">
        <v>349</v>
      </c>
      <c r="F255" t="s">
        <v>44</v>
      </c>
      <c r="G255" s="6" t="s">
        <v>479</v>
      </c>
      <c r="H255" t="s">
        <v>480</v>
      </c>
      <c r="I255">
        <v>2</v>
      </c>
      <c r="J255" t="s">
        <v>63</v>
      </c>
      <c r="K255" t="s">
        <v>413</v>
      </c>
      <c r="L255">
        <v>2026</v>
      </c>
      <c r="N255" t="s">
        <v>49</v>
      </c>
      <c r="O255" t="s">
        <v>50</v>
      </c>
      <c r="P255" t="s">
        <v>481</v>
      </c>
      <c r="Q255" t="s">
        <v>353</v>
      </c>
      <c r="R255">
        <v>18519</v>
      </c>
      <c r="S255" t="s">
        <v>53</v>
      </c>
      <c r="T255" t="s">
        <v>53</v>
      </c>
      <c r="U255" t="s">
        <v>49</v>
      </c>
      <c r="V255" t="s">
        <v>54</v>
      </c>
      <c r="W255" t="s">
        <v>475</v>
      </c>
      <c r="X255" t="s">
        <v>49</v>
      </c>
      <c r="Y255" t="s">
        <v>49</v>
      </c>
      <c r="Z255">
        <v>0</v>
      </c>
      <c r="AE255" t="s">
        <v>30</v>
      </c>
      <c r="AF255" t="s">
        <v>31</v>
      </c>
      <c r="AJ255" t="s">
        <v>448</v>
      </c>
      <c r="AK255">
        <f>COUNTA(Table13[[#This Row],[DATA]:[Complements]])</f>
        <v>0</v>
      </c>
      <c r="AL255">
        <f>COUNTA(Table13[[#This Row],[Gender]:[Legal]])</f>
        <v>2</v>
      </c>
      <c r="AM255">
        <f>Table13[[#This Row],[Count Aceleradores]]+Table13[[#This Row],[Count T&amp;T]]</f>
        <v>2</v>
      </c>
    </row>
    <row r="256" spans="1:39" hidden="1">
      <c r="A256" t="s">
        <v>354</v>
      </c>
      <c r="B256" t="s">
        <v>40</v>
      </c>
      <c r="C256" t="s">
        <v>472</v>
      </c>
      <c r="D256" t="s">
        <v>59</v>
      </c>
      <c r="E256" t="s">
        <v>349</v>
      </c>
      <c r="F256" t="s">
        <v>44</v>
      </c>
      <c r="G256" s="6" t="s">
        <v>450</v>
      </c>
      <c r="H256" t="s">
        <v>482</v>
      </c>
      <c r="I256">
        <v>1</v>
      </c>
      <c r="J256" t="s">
        <v>63</v>
      </c>
      <c r="K256" t="s">
        <v>413</v>
      </c>
      <c r="L256">
        <v>2026</v>
      </c>
      <c r="N256" t="s">
        <v>49</v>
      </c>
      <c r="O256" t="s">
        <v>50</v>
      </c>
      <c r="P256" t="s">
        <v>483</v>
      </c>
      <c r="Q256" t="s">
        <v>353</v>
      </c>
      <c r="R256">
        <v>18520</v>
      </c>
      <c r="S256" t="s">
        <v>53</v>
      </c>
      <c r="T256" t="s">
        <v>53</v>
      </c>
      <c r="U256" t="s">
        <v>49</v>
      </c>
      <c r="V256" t="s">
        <v>54</v>
      </c>
      <c r="W256" t="s">
        <v>49</v>
      </c>
      <c r="X256" t="s">
        <v>94</v>
      </c>
      <c r="Y256" t="s">
        <v>49</v>
      </c>
      <c r="Z256">
        <v>0</v>
      </c>
      <c r="AD256" t="s">
        <v>29</v>
      </c>
      <c r="AJ256" t="s">
        <v>29</v>
      </c>
      <c r="AK256">
        <f>COUNTA(Table13[[#This Row],[DATA]:[Complements]])</f>
        <v>1</v>
      </c>
      <c r="AL256">
        <f>COUNTA(Table13[[#This Row],[Gender]:[Legal]])</f>
        <v>0</v>
      </c>
      <c r="AM256">
        <f>Table13[[#This Row],[Count Aceleradores]]+Table13[[#This Row],[Count T&amp;T]]</f>
        <v>1</v>
      </c>
    </row>
    <row r="257" spans="1:39">
      <c r="A257" t="s">
        <v>354</v>
      </c>
      <c r="B257" t="s">
        <v>40</v>
      </c>
      <c r="C257" t="s">
        <v>484</v>
      </c>
      <c r="D257" t="s">
        <v>42</v>
      </c>
      <c r="E257" t="s">
        <v>212</v>
      </c>
      <c r="F257" t="s">
        <v>44</v>
      </c>
      <c r="G257" t="s">
        <v>1168</v>
      </c>
      <c r="H257" t="s">
        <v>1169</v>
      </c>
      <c r="I257">
        <v>6</v>
      </c>
      <c r="J257" t="s">
        <v>47</v>
      </c>
      <c r="K257" t="s">
        <v>368</v>
      </c>
      <c r="L257">
        <v>2026</v>
      </c>
      <c r="N257" t="s">
        <v>49</v>
      </c>
      <c r="O257" t="s">
        <v>50</v>
      </c>
      <c r="P257" t="s">
        <v>80</v>
      </c>
      <c r="Q257" t="s">
        <v>1170</v>
      </c>
      <c r="R257">
        <v>18552</v>
      </c>
      <c r="S257" t="s">
        <v>53</v>
      </c>
      <c r="T257" t="s">
        <v>53</v>
      </c>
      <c r="U257" t="s">
        <v>49</v>
      </c>
      <c r="V257" t="s">
        <v>54</v>
      </c>
      <c r="W257" t="s">
        <v>1171</v>
      </c>
      <c r="X257" t="s">
        <v>49</v>
      </c>
      <c r="Y257" t="s">
        <v>49</v>
      </c>
      <c r="Z257">
        <v>0</v>
      </c>
      <c r="AA257" t="s">
        <v>55</v>
      </c>
      <c r="AB257" t="s">
        <v>56</v>
      </c>
      <c r="AD257" t="s">
        <v>29</v>
      </c>
      <c r="AE257" t="s">
        <v>30</v>
      </c>
      <c r="AF257" t="s">
        <v>31</v>
      </c>
      <c r="AI257" t="s">
        <v>34</v>
      </c>
      <c r="AJ257" t="s">
        <v>769</v>
      </c>
      <c r="AK257">
        <f>COUNTA(Table13[[#This Row],[DATA]:[Complements]])</f>
        <v>3</v>
      </c>
      <c r="AL257">
        <f>COUNTA(Table13[[#This Row],[Gender]:[Legal]])</f>
        <v>3</v>
      </c>
      <c r="AM257">
        <f>Table13[[#This Row],[Count Aceleradores]]+Table13[[#This Row],[Count T&amp;T]]</f>
        <v>6</v>
      </c>
    </row>
    <row r="258" spans="1:39">
      <c r="A258" t="s">
        <v>354</v>
      </c>
      <c r="B258" t="s">
        <v>40</v>
      </c>
      <c r="C258" t="s">
        <v>484</v>
      </c>
      <c r="D258" t="s">
        <v>42</v>
      </c>
      <c r="E258" t="s">
        <v>226</v>
      </c>
      <c r="F258" t="s">
        <v>44</v>
      </c>
      <c r="G258" t="s">
        <v>1163</v>
      </c>
      <c r="H258" t="s">
        <v>1172</v>
      </c>
      <c r="I258">
        <v>4</v>
      </c>
      <c r="J258" t="s">
        <v>47</v>
      </c>
      <c r="K258" t="s">
        <v>368</v>
      </c>
      <c r="L258">
        <v>2026</v>
      </c>
      <c r="N258" t="s">
        <v>49</v>
      </c>
      <c r="O258" t="s">
        <v>50</v>
      </c>
      <c r="P258" t="s">
        <v>1173</v>
      </c>
      <c r="Q258" t="s">
        <v>1059</v>
      </c>
      <c r="R258">
        <v>18543</v>
      </c>
      <c r="S258" t="s">
        <v>53</v>
      </c>
      <c r="T258" t="s">
        <v>53</v>
      </c>
      <c r="U258" t="s">
        <v>49</v>
      </c>
      <c r="V258" t="s">
        <v>54</v>
      </c>
      <c r="W258" t="s">
        <v>1174</v>
      </c>
      <c r="X258" t="s">
        <v>49</v>
      </c>
      <c r="Y258" t="s">
        <v>49</v>
      </c>
      <c r="Z258">
        <v>0</v>
      </c>
      <c r="AD258" t="s">
        <v>29</v>
      </c>
      <c r="AJ258" t="s">
        <v>29</v>
      </c>
      <c r="AK258">
        <f>COUNTA(Table13[[#This Row],[DATA]:[Complements]])</f>
        <v>1</v>
      </c>
      <c r="AL258">
        <f>COUNTA(Table13[[#This Row],[Gender]:[Legal]])</f>
        <v>0</v>
      </c>
      <c r="AM258">
        <f>Table13[[#This Row],[Count Aceleradores]]+Table13[[#This Row],[Count T&amp;T]]</f>
        <v>1</v>
      </c>
    </row>
    <row r="259" spans="1:39">
      <c r="A259" t="s">
        <v>354</v>
      </c>
      <c r="B259" t="s">
        <v>40</v>
      </c>
      <c r="C259" t="s">
        <v>484</v>
      </c>
      <c r="D259" t="s">
        <v>42</v>
      </c>
      <c r="E259" t="s">
        <v>226</v>
      </c>
      <c r="F259" t="s">
        <v>44</v>
      </c>
      <c r="G259" t="s">
        <v>1175</v>
      </c>
      <c r="H259" t="s">
        <v>1176</v>
      </c>
      <c r="I259">
        <v>7</v>
      </c>
      <c r="J259" t="s">
        <v>47</v>
      </c>
      <c r="K259" t="s">
        <v>368</v>
      </c>
      <c r="L259">
        <v>2026</v>
      </c>
      <c r="N259" t="s">
        <v>49</v>
      </c>
      <c r="O259" t="s">
        <v>50</v>
      </c>
      <c r="P259" t="s">
        <v>1177</v>
      </c>
      <c r="Q259" t="s">
        <v>1178</v>
      </c>
      <c r="R259">
        <v>18551</v>
      </c>
      <c r="S259" t="s">
        <v>53</v>
      </c>
      <c r="T259" t="s">
        <v>53</v>
      </c>
      <c r="U259" t="s">
        <v>49</v>
      </c>
      <c r="V259" t="s">
        <v>54</v>
      </c>
      <c r="W259" t="s">
        <v>1179</v>
      </c>
      <c r="X259" t="s">
        <v>49</v>
      </c>
      <c r="Y259" t="s">
        <v>49</v>
      </c>
      <c r="Z259">
        <v>0</v>
      </c>
      <c r="AA259" t="s">
        <v>55</v>
      </c>
      <c r="AC259" t="s">
        <v>28</v>
      </c>
      <c r="AD259" t="s">
        <v>29</v>
      </c>
      <c r="AE259" t="s">
        <v>30</v>
      </c>
      <c r="AF259" t="s">
        <v>31</v>
      </c>
      <c r="AJ259" t="s">
        <v>1180</v>
      </c>
      <c r="AK259">
        <f>COUNTA(Table13[[#This Row],[DATA]:[Complements]])</f>
        <v>3</v>
      </c>
      <c r="AL259">
        <f>COUNTA(Table13[[#This Row],[Gender]:[Legal]])</f>
        <v>2</v>
      </c>
      <c r="AM259">
        <f>Table13[[#This Row],[Count Aceleradores]]+Table13[[#This Row],[Count T&amp;T]]</f>
        <v>5</v>
      </c>
    </row>
    <row r="260" spans="1:39">
      <c r="A260" t="s">
        <v>354</v>
      </c>
      <c r="B260" t="s">
        <v>40</v>
      </c>
      <c r="C260" t="s">
        <v>484</v>
      </c>
      <c r="D260" t="s">
        <v>42</v>
      </c>
      <c r="E260" t="s">
        <v>150</v>
      </c>
      <c r="F260" t="s">
        <v>44</v>
      </c>
      <c r="G260" t="s">
        <v>1181</v>
      </c>
      <c r="H260" t="s">
        <v>1182</v>
      </c>
      <c r="I260">
        <v>1</v>
      </c>
      <c r="J260" t="s">
        <v>47</v>
      </c>
      <c r="K260" t="s">
        <v>368</v>
      </c>
      <c r="L260">
        <v>2026</v>
      </c>
      <c r="N260" t="s">
        <v>49</v>
      </c>
      <c r="O260" t="s">
        <v>50</v>
      </c>
      <c r="P260" t="s">
        <v>494</v>
      </c>
      <c r="Q260" t="s">
        <v>1183</v>
      </c>
      <c r="R260">
        <v>18546</v>
      </c>
      <c r="S260" t="s">
        <v>53</v>
      </c>
      <c r="T260" t="s">
        <v>53</v>
      </c>
      <c r="U260" t="s">
        <v>49</v>
      </c>
      <c r="V260" t="s">
        <v>54</v>
      </c>
      <c r="W260" t="s">
        <v>49</v>
      </c>
      <c r="X260" t="s">
        <v>49</v>
      </c>
      <c r="Y260" t="s">
        <v>49</v>
      </c>
      <c r="Z260">
        <v>0</v>
      </c>
      <c r="AK260">
        <f>COUNTA(Table13[[#This Row],[DATA]:[Complements]])</f>
        <v>0</v>
      </c>
      <c r="AL260">
        <f>COUNTA(Table13[[#This Row],[Gender]:[Legal]])</f>
        <v>0</v>
      </c>
      <c r="AM260">
        <f>Table13[[#This Row],[Count Aceleradores]]+Table13[[#This Row],[Count T&amp;T]]</f>
        <v>0</v>
      </c>
    </row>
    <row r="261" spans="1:39" hidden="1">
      <c r="A261" t="s">
        <v>354</v>
      </c>
      <c r="B261" t="s">
        <v>40</v>
      </c>
      <c r="C261" t="s">
        <v>484</v>
      </c>
      <c r="D261" t="s">
        <v>42</v>
      </c>
      <c r="E261" t="s">
        <v>43</v>
      </c>
      <c r="F261" t="s">
        <v>44</v>
      </c>
      <c r="G261" s="6" t="s">
        <v>485</v>
      </c>
      <c r="H261" t="s">
        <v>486</v>
      </c>
      <c r="I261">
        <v>4</v>
      </c>
      <c r="J261" t="s">
        <v>47</v>
      </c>
      <c r="K261" t="s">
        <v>368</v>
      </c>
      <c r="L261">
        <v>2026</v>
      </c>
      <c r="N261" t="s">
        <v>49</v>
      </c>
      <c r="O261" t="s">
        <v>50</v>
      </c>
      <c r="P261" t="s">
        <v>487</v>
      </c>
      <c r="Q261" t="s">
        <v>488</v>
      </c>
      <c r="R261">
        <v>18545</v>
      </c>
      <c r="S261" t="s">
        <v>53</v>
      </c>
      <c r="T261" t="s">
        <v>53</v>
      </c>
      <c r="U261" t="s">
        <v>49</v>
      </c>
      <c r="V261" t="s">
        <v>54</v>
      </c>
      <c r="W261" t="s">
        <v>489</v>
      </c>
      <c r="X261" t="s">
        <v>49</v>
      </c>
      <c r="Y261" t="s">
        <v>49</v>
      </c>
      <c r="Z261">
        <v>0</v>
      </c>
      <c r="AC261" t="s">
        <v>28</v>
      </c>
      <c r="AE261" t="s">
        <v>30</v>
      </c>
      <c r="AF261" t="s">
        <v>31</v>
      </c>
      <c r="AJ261" t="s">
        <v>490</v>
      </c>
      <c r="AK261">
        <f>COUNTA(Table13[[#This Row],[DATA]:[Complements]])</f>
        <v>1</v>
      </c>
      <c r="AL261">
        <f>COUNTA(Table13[[#This Row],[Gender]:[Legal]])</f>
        <v>2</v>
      </c>
      <c r="AM261">
        <f>Table13[[#This Row],[Count Aceleradores]]+Table13[[#This Row],[Count T&amp;T]]</f>
        <v>3</v>
      </c>
    </row>
    <row r="262" spans="1:39">
      <c r="A262" t="s">
        <v>354</v>
      </c>
      <c r="B262" t="s">
        <v>40</v>
      </c>
      <c r="C262" t="s">
        <v>484</v>
      </c>
      <c r="D262" t="s">
        <v>42</v>
      </c>
      <c r="E262" t="s">
        <v>43</v>
      </c>
      <c r="F262" t="s">
        <v>44</v>
      </c>
      <c r="G262" t="s">
        <v>1184</v>
      </c>
      <c r="H262" t="s">
        <v>1185</v>
      </c>
      <c r="I262">
        <v>1</v>
      </c>
      <c r="J262" t="s">
        <v>47</v>
      </c>
      <c r="K262" t="s">
        <v>368</v>
      </c>
      <c r="L262">
        <v>2026</v>
      </c>
      <c r="N262" t="s">
        <v>49</v>
      </c>
      <c r="O262" t="s">
        <v>50</v>
      </c>
      <c r="P262" t="s">
        <v>1186</v>
      </c>
      <c r="Q262" t="s">
        <v>1187</v>
      </c>
      <c r="R262">
        <v>18550</v>
      </c>
      <c r="S262" t="s">
        <v>53</v>
      </c>
      <c r="T262" t="s">
        <v>53</v>
      </c>
      <c r="U262" t="s">
        <v>49</v>
      </c>
      <c r="V262" t="s">
        <v>54</v>
      </c>
      <c r="W262" t="s">
        <v>1188</v>
      </c>
      <c r="X262" t="s">
        <v>49</v>
      </c>
      <c r="Y262" t="s">
        <v>49</v>
      </c>
      <c r="Z262">
        <v>0</v>
      </c>
      <c r="AD262" t="s">
        <v>29</v>
      </c>
      <c r="AJ262" t="s">
        <v>29</v>
      </c>
      <c r="AK262">
        <f>COUNTA(Table13[[#This Row],[DATA]:[Complements]])</f>
        <v>1</v>
      </c>
      <c r="AL262">
        <f>COUNTA(Table13[[#This Row],[Gender]:[Legal]])</f>
        <v>0</v>
      </c>
      <c r="AM262">
        <f>Table13[[#This Row],[Count Aceleradores]]+Table13[[#This Row],[Count T&amp;T]]</f>
        <v>1</v>
      </c>
    </row>
    <row r="263" spans="1:39">
      <c r="A263" t="s">
        <v>354</v>
      </c>
      <c r="B263" t="s">
        <v>40</v>
      </c>
      <c r="C263" t="s">
        <v>484</v>
      </c>
      <c r="D263" t="s">
        <v>42</v>
      </c>
      <c r="E263" t="s">
        <v>43</v>
      </c>
      <c r="F263" t="s">
        <v>44</v>
      </c>
      <c r="G263" t="s">
        <v>998</v>
      </c>
      <c r="H263" t="s">
        <v>1189</v>
      </c>
      <c r="I263">
        <v>2</v>
      </c>
      <c r="J263" t="s">
        <v>47</v>
      </c>
      <c r="K263" t="s">
        <v>368</v>
      </c>
      <c r="L263">
        <v>2026</v>
      </c>
      <c r="N263" t="s">
        <v>49</v>
      </c>
      <c r="O263" t="s">
        <v>50</v>
      </c>
      <c r="P263" t="s">
        <v>497</v>
      </c>
      <c r="Q263" t="s">
        <v>160</v>
      </c>
      <c r="R263">
        <v>19508</v>
      </c>
      <c r="S263" t="s">
        <v>53</v>
      </c>
      <c r="T263" t="s">
        <v>53</v>
      </c>
      <c r="U263" t="s">
        <v>49</v>
      </c>
      <c r="V263" t="s">
        <v>54</v>
      </c>
      <c r="W263" t="s">
        <v>49</v>
      </c>
      <c r="X263" t="s">
        <v>49</v>
      </c>
      <c r="Y263" t="s">
        <v>49</v>
      </c>
      <c r="Z263">
        <v>0</v>
      </c>
      <c r="AA263" t="s">
        <v>55</v>
      </c>
      <c r="AD263" t="s">
        <v>29</v>
      </c>
      <c r="AJ263" t="s">
        <v>197</v>
      </c>
      <c r="AK263">
        <f>COUNTA(Table13[[#This Row],[DATA]:[Complements]])</f>
        <v>2</v>
      </c>
      <c r="AL263">
        <f>COUNTA(Table13[[#This Row],[Gender]:[Legal]])</f>
        <v>0</v>
      </c>
      <c r="AM263">
        <f>Table13[[#This Row],[Count Aceleradores]]+Table13[[#This Row],[Count T&amp;T]]</f>
        <v>2</v>
      </c>
    </row>
    <row r="264" spans="1:39">
      <c r="A264" t="s">
        <v>354</v>
      </c>
      <c r="B264" t="s">
        <v>40</v>
      </c>
      <c r="C264" t="s">
        <v>484</v>
      </c>
      <c r="D264" t="s">
        <v>107</v>
      </c>
      <c r="E264" t="s">
        <v>108</v>
      </c>
      <c r="F264" t="s">
        <v>44</v>
      </c>
      <c r="G264" t="s">
        <v>1190</v>
      </c>
      <c r="H264" t="s">
        <v>1191</v>
      </c>
      <c r="I264">
        <v>2</v>
      </c>
      <c r="J264" t="s">
        <v>111</v>
      </c>
      <c r="K264" t="s">
        <v>368</v>
      </c>
      <c r="L264">
        <v>2026</v>
      </c>
      <c r="N264" t="s">
        <v>49</v>
      </c>
      <c r="O264" t="s">
        <v>50</v>
      </c>
      <c r="P264" t="s">
        <v>113</v>
      </c>
      <c r="Q264" t="s">
        <v>114</v>
      </c>
      <c r="R264">
        <v>18548</v>
      </c>
      <c r="S264" t="s">
        <v>53</v>
      </c>
      <c r="T264" t="s">
        <v>53</v>
      </c>
      <c r="U264" t="s">
        <v>49</v>
      </c>
      <c r="V264" t="s">
        <v>54</v>
      </c>
      <c r="W264" t="s">
        <v>49</v>
      </c>
      <c r="X264" t="s">
        <v>49</v>
      </c>
      <c r="Y264" t="s">
        <v>49</v>
      </c>
      <c r="Z264">
        <v>0</v>
      </c>
      <c r="AF264" t="s">
        <v>31</v>
      </c>
      <c r="AJ264" t="s">
        <v>31</v>
      </c>
      <c r="AK264">
        <f>COUNTA(Table13[[#This Row],[DATA]:[Complements]])</f>
        <v>0</v>
      </c>
      <c r="AL264">
        <f>COUNTA(Table13[[#This Row],[Gender]:[Legal]])</f>
        <v>1</v>
      </c>
      <c r="AM264">
        <f>Table13[[#This Row],[Count Aceleradores]]+Table13[[#This Row],[Count T&amp;T]]</f>
        <v>1</v>
      </c>
    </row>
    <row r="265" spans="1:39">
      <c r="A265" t="s">
        <v>354</v>
      </c>
      <c r="B265" t="s">
        <v>40</v>
      </c>
      <c r="C265" t="s">
        <v>484</v>
      </c>
      <c r="D265" t="s">
        <v>59</v>
      </c>
      <c r="E265" t="s">
        <v>95</v>
      </c>
      <c r="F265" t="s">
        <v>44</v>
      </c>
      <c r="G265" t="s">
        <v>1192</v>
      </c>
      <c r="H265" t="s">
        <v>1193</v>
      </c>
      <c r="I265">
        <v>1</v>
      </c>
      <c r="J265" t="s">
        <v>63</v>
      </c>
      <c r="K265" t="s">
        <v>368</v>
      </c>
      <c r="L265">
        <v>2026</v>
      </c>
      <c r="N265" t="s">
        <v>49</v>
      </c>
      <c r="O265" t="s">
        <v>50</v>
      </c>
      <c r="P265" t="s">
        <v>529</v>
      </c>
      <c r="Q265" t="s">
        <v>160</v>
      </c>
      <c r="R265">
        <v>18549</v>
      </c>
      <c r="S265" t="s">
        <v>53</v>
      </c>
      <c r="T265" t="s">
        <v>53</v>
      </c>
      <c r="U265" t="s">
        <v>49</v>
      </c>
      <c r="V265" t="s">
        <v>54</v>
      </c>
      <c r="W265" t="s">
        <v>49</v>
      </c>
      <c r="X265" t="s">
        <v>49</v>
      </c>
      <c r="Y265" t="s">
        <v>49</v>
      </c>
      <c r="Z265">
        <v>0</v>
      </c>
      <c r="AK265">
        <f>COUNTA(Table13[[#This Row],[DATA]:[Complements]])</f>
        <v>0</v>
      </c>
      <c r="AL265">
        <f>COUNTA(Table13[[#This Row],[Gender]:[Legal]])</f>
        <v>0</v>
      </c>
      <c r="AM265">
        <f>Table13[[#This Row],[Count Aceleradores]]+Table13[[#This Row],[Count T&amp;T]]</f>
        <v>0</v>
      </c>
    </row>
    <row r="266" spans="1:39">
      <c r="A266" t="s">
        <v>354</v>
      </c>
      <c r="B266" t="s">
        <v>40</v>
      </c>
      <c r="C266" t="s">
        <v>484</v>
      </c>
      <c r="D266" t="s">
        <v>59</v>
      </c>
      <c r="E266" t="s">
        <v>68</v>
      </c>
      <c r="F266" t="s">
        <v>44</v>
      </c>
      <c r="G266" t="s">
        <v>1194</v>
      </c>
      <c r="H266" t="s">
        <v>1195</v>
      </c>
      <c r="I266">
        <v>3</v>
      </c>
      <c r="J266" t="s">
        <v>63</v>
      </c>
      <c r="K266" t="s">
        <v>368</v>
      </c>
      <c r="L266">
        <v>2026</v>
      </c>
      <c r="N266" t="s">
        <v>49</v>
      </c>
      <c r="O266" t="s">
        <v>50</v>
      </c>
      <c r="P266" t="s">
        <v>1196</v>
      </c>
      <c r="Q266" t="s">
        <v>1197</v>
      </c>
      <c r="R266">
        <v>18553</v>
      </c>
      <c r="S266" t="s">
        <v>53</v>
      </c>
      <c r="T266" t="s">
        <v>53</v>
      </c>
      <c r="U266" t="s">
        <v>49</v>
      </c>
      <c r="V266" t="s">
        <v>54</v>
      </c>
      <c r="W266" t="s">
        <v>49</v>
      </c>
      <c r="X266" t="s">
        <v>49</v>
      </c>
      <c r="Y266" t="s">
        <v>49</v>
      </c>
      <c r="Z266">
        <v>0</v>
      </c>
      <c r="AB266" t="s">
        <v>56</v>
      </c>
      <c r="AC266" t="s">
        <v>28</v>
      </c>
      <c r="AE266" t="s">
        <v>30</v>
      </c>
      <c r="AF266" t="s">
        <v>31</v>
      </c>
      <c r="AJ266" t="s">
        <v>966</v>
      </c>
      <c r="AK266">
        <f>COUNTA(Table13[[#This Row],[DATA]:[Complements]])</f>
        <v>2</v>
      </c>
      <c r="AL266">
        <f>COUNTA(Table13[[#This Row],[Gender]:[Legal]])</f>
        <v>2</v>
      </c>
      <c r="AM266">
        <f>Table13[[#This Row],[Count Aceleradores]]+Table13[[#This Row],[Count T&amp;T]]</f>
        <v>4</v>
      </c>
    </row>
    <row r="267" spans="1:39">
      <c r="A267" t="s">
        <v>354</v>
      </c>
      <c r="B267" t="s">
        <v>40</v>
      </c>
      <c r="C267" t="s">
        <v>484</v>
      </c>
      <c r="D267" t="s">
        <v>59</v>
      </c>
      <c r="E267" t="s">
        <v>68</v>
      </c>
      <c r="F267" t="s">
        <v>44</v>
      </c>
      <c r="G267" t="s">
        <v>1198</v>
      </c>
      <c r="H267" t="s">
        <v>1199</v>
      </c>
      <c r="I267">
        <v>4</v>
      </c>
      <c r="J267" t="s">
        <v>63</v>
      </c>
      <c r="K267" t="s">
        <v>368</v>
      </c>
      <c r="L267">
        <v>2026</v>
      </c>
      <c r="N267" t="s">
        <v>49</v>
      </c>
      <c r="O267" t="s">
        <v>50</v>
      </c>
      <c r="P267" t="s">
        <v>51</v>
      </c>
      <c r="Q267" t="s">
        <v>1200</v>
      </c>
      <c r="R267">
        <v>18554</v>
      </c>
      <c r="S267" t="s">
        <v>53</v>
      </c>
      <c r="T267" t="s">
        <v>53</v>
      </c>
      <c r="U267" t="s">
        <v>49</v>
      </c>
      <c r="V267" t="s">
        <v>54</v>
      </c>
      <c r="W267" t="s">
        <v>1188</v>
      </c>
      <c r="X267" t="s">
        <v>49</v>
      </c>
      <c r="Y267" t="s">
        <v>49</v>
      </c>
      <c r="Z267">
        <v>0</v>
      </c>
      <c r="AB267" t="s">
        <v>56</v>
      </c>
      <c r="AC267" t="s">
        <v>28</v>
      </c>
      <c r="AE267" t="s">
        <v>30</v>
      </c>
      <c r="AF267" t="s">
        <v>31</v>
      </c>
      <c r="AJ267" t="s">
        <v>966</v>
      </c>
      <c r="AK267">
        <f>COUNTA(Table13[[#This Row],[DATA]:[Complements]])</f>
        <v>2</v>
      </c>
      <c r="AL267">
        <f>COUNTA(Table13[[#This Row],[Gender]:[Legal]])</f>
        <v>2</v>
      </c>
      <c r="AM267">
        <f>Table13[[#This Row],[Count Aceleradores]]+Table13[[#This Row],[Count T&amp;T]]</f>
        <v>4</v>
      </c>
    </row>
    <row r="268" spans="1:39">
      <c r="A268" t="s">
        <v>354</v>
      </c>
      <c r="B268" t="s">
        <v>40</v>
      </c>
      <c r="C268" t="s">
        <v>484</v>
      </c>
      <c r="D268" t="s">
        <v>59</v>
      </c>
      <c r="E268" t="s">
        <v>349</v>
      </c>
      <c r="F268" t="s">
        <v>44</v>
      </c>
      <c r="G268" t="s">
        <v>1201</v>
      </c>
      <c r="H268" t="s">
        <v>1202</v>
      </c>
      <c r="I268">
        <v>1</v>
      </c>
      <c r="J268" t="s">
        <v>63</v>
      </c>
      <c r="K268" t="s">
        <v>368</v>
      </c>
      <c r="L268">
        <v>2026</v>
      </c>
      <c r="N268" t="s">
        <v>49</v>
      </c>
      <c r="O268" t="s">
        <v>50</v>
      </c>
      <c r="P268" t="s">
        <v>446</v>
      </c>
      <c r="Q268" t="s">
        <v>447</v>
      </c>
      <c r="R268">
        <v>18547</v>
      </c>
      <c r="S268" t="s">
        <v>53</v>
      </c>
      <c r="T268" t="s">
        <v>53</v>
      </c>
      <c r="U268" t="s">
        <v>49</v>
      </c>
      <c r="V268" t="s">
        <v>54</v>
      </c>
      <c r="W268" t="s">
        <v>1203</v>
      </c>
      <c r="X268" t="s">
        <v>49</v>
      </c>
      <c r="Y268" t="s">
        <v>49</v>
      </c>
      <c r="Z268">
        <v>0</v>
      </c>
      <c r="AE268" t="s">
        <v>30</v>
      </c>
      <c r="AF268" t="s">
        <v>31</v>
      </c>
      <c r="AJ268" t="s">
        <v>448</v>
      </c>
      <c r="AK268">
        <f>COUNTA(Table13[[#This Row],[DATA]:[Complements]])</f>
        <v>0</v>
      </c>
      <c r="AL268">
        <f>COUNTA(Table13[[#This Row],[Gender]:[Legal]])</f>
        <v>2</v>
      </c>
      <c r="AM268">
        <f>Table13[[#This Row],[Count Aceleradores]]+Table13[[#This Row],[Count T&amp;T]]</f>
        <v>2</v>
      </c>
    </row>
    <row r="269" spans="1:39">
      <c r="A269" t="s">
        <v>354</v>
      </c>
      <c r="B269" t="s">
        <v>40</v>
      </c>
      <c r="C269" t="s">
        <v>491</v>
      </c>
      <c r="D269" t="s">
        <v>42</v>
      </c>
      <c r="E269" t="s">
        <v>212</v>
      </c>
      <c r="F269" t="s">
        <v>44</v>
      </c>
      <c r="G269" t="s">
        <v>1204</v>
      </c>
      <c r="H269" t="s">
        <v>1205</v>
      </c>
      <c r="I269">
        <v>5</v>
      </c>
      <c r="J269" t="s">
        <v>47</v>
      </c>
      <c r="K269" t="s">
        <v>413</v>
      </c>
      <c r="L269">
        <v>2026</v>
      </c>
      <c r="N269" t="s">
        <v>49</v>
      </c>
      <c r="O269" t="s">
        <v>50</v>
      </c>
      <c r="P269" t="s">
        <v>80</v>
      </c>
      <c r="Q269" t="s">
        <v>1206</v>
      </c>
      <c r="R269">
        <v>18997</v>
      </c>
      <c r="S269" t="s">
        <v>53</v>
      </c>
      <c r="T269" t="s">
        <v>53</v>
      </c>
      <c r="U269" t="s">
        <v>49</v>
      </c>
      <c r="V269" t="s">
        <v>54</v>
      </c>
      <c r="W269" t="s">
        <v>49</v>
      </c>
      <c r="X269" t="s">
        <v>94</v>
      </c>
      <c r="Y269" t="s">
        <v>49</v>
      </c>
      <c r="Z269">
        <v>0</v>
      </c>
      <c r="AB269" t="s">
        <v>56</v>
      </c>
      <c r="AC269" t="s">
        <v>28</v>
      </c>
      <c r="AE269" t="s">
        <v>30</v>
      </c>
      <c r="AF269" t="s">
        <v>31</v>
      </c>
      <c r="AJ269" t="s">
        <v>966</v>
      </c>
      <c r="AK269">
        <f>COUNTA(Table13[[#This Row],[DATA]:[Complements]])</f>
        <v>2</v>
      </c>
      <c r="AL269">
        <f>COUNTA(Table13[[#This Row],[Gender]:[Legal]])</f>
        <v>2</v>
      </c>
      <c r="AM269">
        <f>Table13[[#This Row],[Count Aceleradores]]+Table13[[#This Row],[Count T&amp;T]]</f>
        <v>4</v>
      </c>
    </row>
    <row r="270" spans="1:39">
      <c r="A270" t="s">
        <v>354</v>
      </c>
      <c r="B270" t="s">
        <v>40</v>
      </c>
      <c r="C270" t="s">
        <v>491</v>
      </c>
      <c r="D270" t="s">
        <v>42</v>
      </c>
      <c r="E270" t="s">
        <v>226</v>
      </c>
      <c r="F270" t="s">
        <v>44</v>
      </c>
      <c r="G270" t="s">
        <v>1207</v>
      </c>
      <c r="H270" t="s">
        <v>1208</v>
      </c>
      <c r="I270">
        <v>1</v>
      </c>
      <c r="J270" t="s">
        <v>47</v>
      </c>
      <c r="K270" t="s">
        <v>413</v>
      </c>
      <c r="L270">
        <v>2026</v>
      </c>
      <c r="N270" t="s">
        <v>49</v>
      </c>
      <c r="O270" t="s">
        <v>50</v>
      </c>
      <c r="P270" t="s">
        <v>1209</v>
      </c>
      <c r="Q270" t="s">
        <v>231</v>
      </c>
      <c r="R270">
        <v>19001</v>
      </c>
      <c r="S270" t="s">
        <v>53</v>
      </c>
      <c r="T270" t="s">
        <v>53</v>
      </c>
      <c r="U270" t="s">
        <v>49</v>
      </c>
      <c r="V270" t="s">
        <v>54</v>
      </c>
      <c r="W270" t="s">
        <v>49</v>
      </c>
      <c r="X270" t="s">
        <v>94</v>
      </c>
      <c r="Y270" t="s">
        <v>49</v>
      </c>
      <c r="Z270">
        <v>0</v>
      </c>
      <c r="AB270" t="s">
        <v>56</v>
      </c>
      <c r="AC270" t="s">
        <v>28</v>
      </c>
      <c r="AJ270" t="s">
        <v>254</v>
      </c>
      <c r="AK270">
        <f>COUNTA(Table13[[#This Row],[DATA]:[Complements]])</f>
        <v>2</v>
      </c>
      <c r="AL270">
        <f>COUNTA(Table13[[#This Row],[Gender]:[Legal]])</f>
        <v>0</v>
      </c>
      <c r="AM270">
        <f>Table13[[#This Row],[Count Aceleradores]]+Table13[[#This Row],[Count T&amp;T]]</f>
        <v>2</v>
      </c>
    </row>
    <row r="271" spans="1:39" hidden="1">
      <c r="A271" t="s">
        <v>354</v>
      </c>
      <c r="B271" t="s">
        <v>40</v>
      </c>
      <c r="C271" t="s">
        <v>491</v>
      </c>
      <c r="D271" t="s">
        <v>42</v>
      </c>
      <c r="E271" t="s">
        <v>150</v>
      </c>
      <c r="F271" t="s">
        <v>44</v>
      </c>
      <c r="G271" s="6" t="s">
        <v>492</v>
      </c>
      <c r="H271" t="s">
        <v>493</v>
      </c>
      <c r="I271">
        <v>1</v>
      </c>
      <c r="J271" t="s">
        <v>47</v>
      </c>
      <c r="K271" t="s">
        <v>413</v>
      </c>
      <c r="L271">
        <v>2026</v>
      </c>
      <c r="N271" t="s">
        <v>49</v>
      </c>
      <c r="O271" t="s">
        <v>50</v>
      </c>
      <c r="P271" t="s">
        <v>494</v>
      </c>
      <c r="Q271" t="s">
        <v>238</v>
      </c>
      <c r="R271">
        <v>18996</v>
      </c>
      <c r="S271" t="s">
        <v>53</v>
      </c>
      <c r="T271" t="s">
        <v>53</v>
      </c>
      <c r="U271" t="s">
        <v>49</v>
      </c>
      <c r="V271" t="s">
        <v>54</v>
      </c>
      <c r="W271" t="s">
        <v>49</v>
      </c>
      <c r="X271" t="s">
        <v>49</v>
      </c>
      <c r="Y271" t="s">
        <v>49</v>
      </c>
      <c r="Z271">
        <v>0</v>
      </c>
      <c r="AD271" t="s">
        <v>29</v>
      </c>
      <c r="AI271" t="s">
        <v>34</v>
      </c>
      <c r="AJ271" t="s">
        <v>262</v>
      </c>
      <c r="AK271">
        <f>COUNTA(Table13[[#This Row],[DATA]:[Complements]])</f>
        <v>1</v>
      </c>
      <c r="AL271">
        <f>COUNTA(Table13[[#This Row],[Gender]:[Legal]])</f>
        <v>1</v>
      </c>
      <c r="AM271">
        <f>Table13[[#This Row],[Count Aceleradores]]+Table13[[#This Row],[Count T&amp;T]]</f>
        <v>2</v>
      </c>
    </row>
    <row r="272" spans="1:39">
      <c r="A272" t="s">
        <v>354</v>
      </c>
      <c r="B272" t="s">
        <v>40</v>
      </c>
      <c r="C272" t="s">
        <v>491</v>
      </c>
      <c r="D272" t="s">
        <v>42</v>
      </c>
      <c r="E272" t="s">
        <v>43</v>
      </c>
      <c r="F272" t="s">
        <v>44</v>
      </c>
      <c r="G272" t="s">
        <v>1210</v>
      </c>
      <c r="H272" t="s">
        <v>1211</v>
      </c>
      <c r="I272">
        <v>1</v>
      </c>
      <c r="J272" t="s">
        <v>47</v>
      </c>
      <c r="K272" t="s">
        <v>413</v>
      </c>
      <c r="L272">
        <v>2026</v>
      </c>
      <c r="N272" t="s">
        <v>49</v>
      </c>
      <c r="O272" t="s">
        <v>50</v>
      </c>
      <c r="P272" t="s">
        <v>1212</v>
      </c>
      <c r="Q272" t="s">
        <v>1213</v>
      </c>
      <c r="R272">
        <v>18999</v>
      </c>
      <c r="S272" t="s">
        <v>53</v>
      </c>
      <c r="T272" t="s">
        <v>53</v>
      </c>
      <c r="U272" t="s">
        <v>49</v>
      </c>
      <c r="V272" t="s">
        <v>54</v>
      </c>
      <c r="W272" t="s">
        <v>1214</v>
      </c>
      <c r="X272" t="s">
        <v>49</v>
      </c>
      <c r="Y272" t="s">
        <v>49</v>
      </c>
      <c r="Z272">
        <v>0</v>
      </c>
      <c r="AA272" t="s">
        <v>55</v>
      </c>
      <c r="AJ272" t="s">
        <v>55</v>
      </c>
      <c r="AK272">
        <f>COUNTA(Table13[[#This Row],[DATA]:[Complements]])</f>
        <v>1</v>
      </c>
      <c r="AL272">
        <f>COUNTA(Table13[[#This Row],[Gender]:[Legal]])</f>
        <v>0</v>
      </c>
      <c r="AM272">
        <f>Table13[[#This Row],[Count Aceleradores]]+Table13[[#This Row],[Count T&amp;T]]</f>
        <v>1</v>
      </c>
    </row>
    <row r="273" spans="1:39">
      <c r="A273" t="s">
        <v>354</v>
      </c>
      <c r="B273" t="s">
        <v>40</v>
      </c>
      <c r="C273" t="s">
        <v>491</v>
      </c>
      <c r="D273" t="s">
        <v>42</v>
      </c>
      <c r="E273" t="s">
        <v>43</v>
      </c>
      <c r="F273" t="s">
        <v>44</v>
      </c>
      <c r="G273" t="s">
        <v>1215</v>
      </c>
      <c r="H273" t="s">
        <v>1216</v>
      </c>
      <c r="I273">
        <v>1</v>
      </c>
      <c r="J273" t="s">
        <v>47</v>
      </c>
      <c r="K273" t="s">
        <v>413</v>
      </c>
      <c r="L273">
        <v>2026</v>
      </c>
      <c r="N273" t="s">
        <v>49</v>
      </c>
      <c r="O273" t="s">
        <v>50</v>
      </c>
      <c r="P273" t="s">
        <v>1045</v>
      </c>
      <c r="Q273" t="s">
        <v>1217</v>
      </c>
      <c r="R273">
        <v>19000</v>
      </c>
      <c r="S273" t="s">
        <v>53</v>
      </c>
      <c r="T273" t="s">
        <v>53</v>
      </c>
      <c r="U273" t="s">
        <v>49</v>
      </c>
      <c r="V273" t="s">
        <v>54</v>
      </c>
      <c r="W273" t="s">
        <v>1214</v>
      </c>
      <c r="X273" t="s">
        <v>49</v>
      </c>
      <c r="Y273" t="s">
        <v>49</v>
      </c>
      <c r="Z273">
        <v>0</v>
      </c>
      <c r="AA273" t="s">
        <v>55</v>
      </c>
      <c r="AD273" t="s">
        <v>29</v>
      </c>
      <c r="AE273" t="s">
        <v>30</v>
      </c>
      <c r="AF273" t="s">
        <v>31</v>
      </c>
      <c r="AJ273" t="s">
        <v>1048</v>
      </c>
      <c r="AK273">
        <f>COUNTA(Table13[[#This Row],[DATA]:[Complements]])</f>
        <v>2</v>
      </c>
      <c r="AL273">
        <f>COUNTA(Table13[[#This Row],[Gender]:[Legal]])</f>
        <v>2</v>
      </c>
      <c r="AM273">
        <f>Table13[[#This Row],[Count Aceleradores]]+Table13[[#This Row],[Count T&amp;T]]</f>
        <v>4</v>
      </c>
    </row>
    <row r="274" spans="1:39" hidden="1">
      <c r="A274" t="s">
        <v>354</v>
      </c>
      <c r="B274" t="s">
        <v>40</v>
      </c>
      <c r="C274" t="s">
        <v>491</v>
      </c>
      <c r="D274" t="s">
        <v>42</v>
      </c>
      <c r="E274" t="s">
        <v>43</v>
      </c>
      <c r="F274" t="s">
        <v>44</v>
      </c>
      <c r="G274" s="6" t="s">
        <v>495</v>
      </c>
      <c r="H274" t="s">
        <v>496</v>
      </c>
      <c r="I274">
        <v>2</v>
      </c>
      <c r="J274" t="s">
        <v>47</v>
      </c>
      <c r="K274" t="s">
        <v>413</v>
      </c>
      <c r="L274">
        <v>2026</v>
      </c>
      <c r="N274" t="s">
        <v>49</v>
      </c>
      <c r="O274" t="s">
        <v>50</v>
      </c>
      <c r="P274" t="s">
        <v>497</v>
      </c>
      <c r="Q274" t="s">
        <v>160</v>
      </c>
      <c r="R274">
        <v>19004</v>
      </c>
      <c r="S274" t="s">
        <v>53</v>
      </c>
      <c r="T274" t="s">
        <v>53</v>
      </c>
      <c r="U274" t="s">
        <v>49</v>
      </c>
      <c r="V274" t="s">
        <v>54</v>
      </c>
      <c r="W274" t="s">
        <v>49</v>
      </c>
      <c r="X274" t="s">
        <v>49</v>
      </c>
      <c r="Y274" t="s">
        <v>49</v>
      </c>
      <c r="Z274">
        <v>0</v>
      </c>
      <c r="AA274" t="s">
        <v>55</v>
      </c>
      <c r="AD274" t="s">
        <v>29</v>
      </c>
      <c r="AJ274" t="s">
        <v>197</v>
      </c>
      <c r="AK274">
        <f>COUNTA(Table13[[#This Row],[DATA]:[Complements]])</f>
        <v>2</v>
      </c>
      <c r="AL274">
        <f>COUNTA(Table13[[#This Row],[Gender]:[Legal]])</f>
        <v>0</v>
      </c>
      <c r="AM274">
        <f>Table13[[#This Row],[Count Aceleradores]]+Table13[[#This Row],[Count T&amp;T]]</f>
        <v>2</v>
      </c>
    </row>
    <row r="275" spans="1:39">
      <c r="A275" t="s">
        <v>354</v>
      </c>
      <c r="B275" t="s">
        <v>40</v>
      </c>
      <c r="C275" t="s">
        <v>491</v>
      </c>
      <c r="D275" t="s">
        <v>42</v>
      </c>
      <c r="E275" t="s">
        <v>248</v>
      </c>
      <c r="F275" t="s">
        <v>44</v>
      </c>
      <c r="G275" t="s">
        <v>1218</v>
      </c>
      <c r="H275" t="s">
        <v>1219</v>
      </c>
      <c r="I275">
        <v>2</v>
      </c>
      <c r="J275" t="s">
        <v>47</v>
      </c>
      <c r="K275" t="s">
        <v>413</v>
      </c>
      <c r="L275">
        <v>2026</v>
      </c>
      <c r="N275" t="s">
        <v>49</v>
      </c>
      <c r="O275" t="s">
        <v>50</v>
      </c>
      <c r="P275" t="s">
        <v>787</v>
      </c>
      <c r="Q275" t="s">
        <v>535</v>
      </c>
      <c r="R275">
        <v>19006</v>
      </c>
      <c r="S275" t="s">
        <v>53</v>
      </c>
      <c r="T275" t="s">
        <v>53</v>
      </c>
      <c r="U275" t="s">
        <v>49</v>
      </c>
      <c r="V275" t="s">
        <v>54</v>
      </c>
      <c r="W275" t="s">
        <v>1214</v>
      </c>
      <c r="X275" t="s">
        <v>94</v>
      </c>
      <c r="Y275" t="s">
        <v>49</v>
      </c>
      <c r="Z275">
        <v>0</v>
      </c>
      <c r="AA275" t="s">
        <v>55</v>
      </c>
      <c r="AB275" t="s">
        <v>56</v>
      </c>
      <c r="AE275" t="s">
        <v>30</v>
      </c>
      <c r="AF275" t="s">
        <v>31</v>
      </c>
      <c r="AI275" t="s">
        <v>34</v>
      </c>
      <c r="AJ275" t="s">
        <v>1160</v>
      </c>
      <c r="AK275">
        <f>COUNTA(Table13[[#This Row],[DATA]:[Complements]])</f>
        <v>2</v>
      </c>
      <c r="AL275">
        <f>COUNTA(Table13[[#This Row],[Gender]:[Legal]])</f>
        <v>3</v>
      </c>
      <c r="AM275">
        <f>Table13[[#This Row],[Count Aceleradores]]+Table13[[#This Row],[Count T&amp;T]]</f>
        <v>5</v>
      </c>
    </row>
    <row r="276" spans="1:39">
      <c r="A276" t="s">
        <v>354</v>
      </c>
      <c r="B276" t="s">
        <v>40</v>
      </c>
      <c r="C276" t="s">
        <v>491</v>
      </c>
      <c r="D276" t="s">
        <v>107</v>
      </c>
      <c r="E276" t="s">
        <v>108</v>
      </c>
      <c r="F276" t="s">
        <v>44</v>
      </c>
      <c r="G276" t="s">
        <v>1220</v>
      </c>
      <c r="H276" t="s">
        <v>1221</v>
      </c>
      <c r="I276">
        <v>2</v>
      </c>
      <c r="J276" t="s">
        <v>111</v>
      </c>
      <c r="K276" t="s">
        <v>413</v>
      </c>
      <c r="L276">
        <v>2026</v>
      </c>
      <c r="N276" t="s">
        <v>49</v>
      </c>
      <c r="O276" t="s">
        <v>50</v>
      </c>
      <c r="P276" t="s">
        <v>113</v>
      </c>
      <c r="Q276" t="s">
        <v>114</v>
      </c>
      <c r="R276">
        <v>19005</v>
      </c>
      <c r="S276" t="s">
        <v>53</v>
      </c>
      <c r="T276" t="s">
        <v>53</v>
      </c>
      <c r="U276" t="s">
        <v>49</v>
      </c>
      <c r="V276" t="s">
        <v>54</v>
      </c>
      <c r="W276" t="s">
        <v>49</v>
      </c>
      <c r="X276" t="s">
        <v>49</v>
      </c>
      <c r="Y276" t="s">
        <v>49</v>
      </c>
      <c r="Z276">
        <v>0</v>
      </c>
      <c r="AD276" t="s">
        <v>29</v>
      </c>
      <c r="AF276" t="s">
        <v>31</v>
      </c>
      <c r="AJ276" t="s">
        <v>1222</v>
      </c>
      <c r="AK276">
        <f>COUNTA(Table13[[#This Row],[DATA]:[Complements]])</f>
        <v>1</v>
      </c>
      <c r="AL276">
        <f>COUNTA(Table13[[#This Row],[Gender]:[Legal]])</f>
        <v>1</v>
      </c>
      <c r="AM276">
        <f>Table13[[#This Row],[Count Aceleradores]]+Table13[[#This Row],[Count T&amp;T]]</f>
        <v>2</v>
      </c>
    </row>
    <row r="277" spans="1:39" hidden="1">
      <c r="A277" t="s">
        <v>354</v>
      </c>
      <c r="B277" t="s">
        <v>40</v>
      </c>
      <c r="C277" t="s">
        <v>491</v>
      </c>
      <c r="D277" t="s">
        <v>85</v>
      </c>
      <c r="E277" t="s">
        <v>172</v>
      </c>
      <c r="F277" t="s">
        <v>44</v>
      </c>
      <c r="G277" s="6" t="s">
        <v>498</v>
      </c>
      <c r="H277" t="s">
        <v>499</v>
      </c>
      <c r="I277">
        <v>3</v>
      </c>
      <c r="J277" t="s">
        <v>89</v>
      </c>
      <c r="K277" t="s">
        <v>413</v>
      </c>
      <c r="L277">
        <v>2026</v>
      </c>
      <c r="N277" t="s">
        <v>49</v>
      </c>
      <c r="O277" t="s">
        <v>50</v>
      </c>
      <c r="P277" t="s">
        <v>176</v>
      </c>
      <c r="Q277" t="s">
        <v>177</v>
      </c>
      <c r="R277">
        <v>18998</v>
      </c>
      <c r="S277" t="s">
        <v>53</v>
      </c>
      <c r="T277" t="s">
        <v>53</v>
      </c>
      <c r="U277" t="s">
        <v>49</v>
      </c>
      <c r="V277" t="s">
        <v>54</v>
      </c>
      <c r="W277" t="s">
        <v>49</v>
      </c>
      <c r="X277" t="s">
        <v>94</v>
      </c>
      <c r="Y277" t="s">
        <v>49</v>
      </c>
      <c r="Z277">
        <v>0</v>
      </c>
      <c r="AD277" t="s">
        <v>29</v>
      </c>
      <c r="AJ277" t="s">
        <v>29</v>
      </c>
      <c r="AK277">
        <f>COUNTA(Table13[[#This Row],[DATA]:[Complements]])</f>
        <v>1</v>
      </c>
      <c r="AL277">
        <f>COUNTA(Table13[[#This Row],[Gender]:[Legal]])</f>
        <v>0</v>
      </c>
      <c r="AM277">
        <f>Table13[[#This Row],[Count Aceleradores]]+Table13[[#This Row],[Count T&amp;T]]</f>
        <v>1</v>
      </c>
    </row>
    <row r="278" spans="1:39">
      <c r="A278" t="s">
        <v>354</v>
      </c>
      <c r="B278" t="s">
        <v>40</v>
      </c>
      <c r="C278" t="s">
        <v>491</v>
      </c>
      <c r="D278" t="s">
        <v>59</v>
      </c>
      <c r="E278" t="s">
        <v>68</v>
      </c>
      <c r="F278" t="s">
        <v>44</v>
      </c>
      <c r="G278" t="s">
        <v>1223</v>
      </c>
      <c r="H278" t="s">
        <v>1224</v>
      </c>
      <c r="I278">
        <v>4</v>
      </c>
      <c r="J278" t="s">
        <v>63</v>
      </c>
      <c r="K278" t="s">
        <v>413</v>
      </c>
      <c r="L278">
        <v>2026</v>
      </c>
      <c r="N278" t="s">
        <v>49</v>
      </c>
      <c r="O278" t="s">
        <v>50</v>
      </c>
      <c r="P278" t="s">
        <v>900</v>
      </c>
      <c r="Q278" t="s">
        <v>1225</v>
      </c>
      <c r="R278">
        <v>18995</v>
      </c>
      <c r="S278" t="s">
        <v>53</v>
      </c>
      <c r="T278" t="s">
        <v>53</v>
      </c>
      <c r="U278" t="s">
        <v>49</v>
      </c>
      <c r="V278" t="s">
        <v>54</v>
      </c>
      <c r="W278" t="s">
        <v>1226</v>
      </c>
      <c r="X278" t="s">
        <v>49</v>
      </c>
      <c r="Y278" t="s">
        <v>49</v>
      </c>
      <c r="Z278">
        <v>0</v>
      </c>
      <c r="AB278" t="s">
        <v>56</v>
      </c>
      <c r="AC278" t="s">
        <v>28</v>
      </c>
      <c r="AE278" t="s">
        <v>30</v>
      </c>
      <c r="AF278" t="s">
        <v>31</v>
      </c>
      <c r="AI278" t="s">
        <v>34</v>
      </c>
      <c r="AJ278" t="s">
        <v>1227</v>
      </c>
      <c r="AK278">
        <f>COUNTA(Table13[[#This Row],[DATA]:[Complements]])</f>
        <v>2</v>
      </c>
      <c r="AL278">
        <f>COUNTA(Table13[[#This Row],[Gender]:[Legal]])</f>
        <v>3</v>
      </c>
      <c r="AM278">
        <f>Table13[[#This Row],[Count Aceleradores]]+Table13[[#This Row],[Count T&amp;T]]</f>
        <v>5</v>
      </c>
    </row>
    <row r="279" spans="1:39">
      <c r="A279" t="s">
        <v>354</v>
      </c>
      <c r="B279" t="s">
        <v>40</v>
      </c>
      <c r="C279" t="s">
        <v>491</v>
      </c>
      <c r="D279" t="s">
        <v>59</v>
      </c>
      <c r="E279" t="s">
        <v>76</v>
      </c>
      <c r="F279" t="s">
        <v>44</v>
      </c>
      <c r="G279" t="s">
        <v>1228</v>
      </c>
      <c r="H279" t="s">
        <v>1229</v>
      </c>
      <c r="I279">
        <v>2</v>
      </c>
      <c r="J279" t="s">
        <v>63</v>
      </c>
      <c r="K279" t="s">
        <v>413</v>
      </c>
      <c r="L279">
        <v>2026</v>
      </c>
      <c r="N279" t="s">
        <v>49</v>
      </c>
      <c r="O279" t="s">
        <v>50</v>
      </c>
      <c r="P279" t="s">
        <v>1023</v>
      </c>
      <c r="Q279" t="s">
        <v>1024</v>
      </c>
      <c r="R279">
        <v>19002</v>
      </c>
      <c r="S279" t="s">
        <v>53</v>
      </c>
      <c r="T279" t="s">
        <v>53</v>
      </c>
      <c r="U279" t="s">
        <v>49</v>
      </c>
      <c r="V279" t="s">
        <v>54</v>
      </c>
      <c r="W279" t="s">
        <v>1025</v>
      </c>
      <c r="X279" t="s">
        <v>49</v>
      </c>
      <c r="Y279" t="s">
        <v>49</v>
      </c>
      <c r="Z279" t="s">
        <v>49</v>
      </c>
      <c r="AA279" t="s">
        <v>55</v>
      </c>
      <c r="AD279" t="s">
        <v>29</v>
      </c>
      <c r="AJ279" t="s">
        <v>197</v>
      </c>
      <c r="AK279">
        <f>COUNTA(Table13[[#This Row],[DATA]:[Complements]])</f>
        <v>2</v>
      </c>
      <c r="AL279">
        <f>COUNTA(Table13[[#This Row],[Gender]:[Legal]])</f>
        <v>0</v>
      </c>
      <c r="AM279">
        <f>Table13[[#This Row],[Count Aceleradores]]+Table13[[#This Row],[Count T&amp;T]]</f>
        <v>2</v>
      </c>
    </row>
    <row r="280" spans="1:39">
      <c r="A280" t="s">
        <v>354</v>
      </c>
      <c r="B280" t="s">
        <v>40</v>
      </c>
      <c r="C280" t="s">
        <v>491</v>
      </c>
      <c r="D280" t="s">
        <v>59</v>
      </c>
      <c r="E280" t="s">
        <v>349</v>
      </c>
      <c r="F280" t="s">
        <v>44</v>
      </c>
      <c r="G280" t="s">
        <v>1230</v>
      </c>
      <c r="H280" t="s">
        <v>1231</v>
      </c>
      <c r="I280">
        <v>1</v>
      </c>
      <c r="J280" t="s">
        <v>63</v>
      </c>
      <c r="K280" t="s">
        <v>413</v>
      </c>
      <c r="L280">
        <v>2026</v>
      </c>
      <c r="N280" t="s">
        <v>49</v>
      </c>
      <c r="O280" t="s">
        <v>50</v>
      </c>
      <c r="P280" t="s">
        <v>446</v>
      </c>
      <c r="Q280" t="s">
        <v>447</v>
      </c>
      <c r="R280">
        <v>19003</v>
      </c>
      <c r="S280" t="s">
        <v>53</v>
      </c>
      <c r="T280" t="s">
        <v>53</v>
      </c>
      <c r="U280" t="s">
        <v>49</v>
      </c>
      <c r="V280" t="s">
        <v>54</v>
      </c>
      <c r="W280" t="s">
        <v>1203</v>
      </c>
      <c r="X280" t="s">
        <v>49</v>
      </c>
      <c r="Y280" t="s">
        <v>49</v>
      </c>
      <c r="Z280">
        <v>0</v>
      </c>
      <c r="AK280">
        <f>COUNTA(Table13[[#This Row],[DATA]:[Complements]])</f>
        <v>0</v>
      </c>
      <c r="AL280">
        <f>COUNTA(Table13[[#This Row],[Gender]:[Legal]])</f>
        <v>0</v>
      </c>
      <c r="AM280">
        <f>Table13[[#This Row],[Count Aceleradores]]+Table13[[#This Row],[Count T&amp;T]]</f>
        <v>0</v>
      </c>
    </row>
    <row r="281" spans="1:39">
      <c r="A281" t="s">
        <v>354</v>
      </c>
      <c r="B281" t="s">
        <v>40</v>
      </c>
      <c r="C281" t="s">
        <v>500</v>
      </c>
      <c r="D281" t="s">
        <v>42</v>
      </c>
      <c r="E281" t="s">
        <v>212</v>
      </c>
      <c r="F281" t="s">
        <v>44</v>
      </c>
      <c r="G281" t="s">
        <v>1232</v>
      </c>
      <c r="H281" t="s">
        <v>1233</v>
      </c>
      <c r="I281">
        <v>5</v>
      </c>
      <c r="J281" t="s">
        <v>47</v>
      </c>
      <c r="K281" t="s">
        <v>49</v>
      </c>
      <c r="L281">
        <v>2024</v>
      </c>
      <c r="N281" t="s">
        <v>49</v>
      </c>
      <c r="O281" t="s">
        <v>50</v>
      </c>
      <c r="P281" t="s">
        <v>80</v>
      </c>
      <c r="Q281" t="s">
        <v>1234</v>
      </c>
      <c r="R281">
        <v>19336</v>
      </c>
      <c r="S281" t="s">
        <v>53</v>
      </c>
      <c r="T281" t="s">
        <v>53</v>
      </c>
      <c r="U281" t="s">
        <v>49</v>
      </c>
      <c r="V281" t="s">
        <v>54</v>
      </c>
      <c r="W281" t="s">
        <v>1235</v>
      </c>
      <c r="X281" t="s">
        <v>167</v>
      </c>
      <c r="Y281" t="s">
        <v>49</v>
      </c>
      <c r="Z281">
        <v>0</v>
      </c>
      <c r="AK281">
        <f>COUNTA(Table13[[#This Row],[DATA]:[Complements]])</f>
        <v>0</v>
      </c>
      <c r="AL281">
        <f>COUNTA(Table13[[#This Row],[Gender]:[Legal]])</f>
        <v>0</v>
      </c>
      <c r="AM281">
        <f>Table13[[#This Row],[Count Aceleradores]]+Table13[[#This Row],[Count T&amp;T]]</f>
        <v>0</v>
      </c>
    </row>
    <row r="282" spans="1:39">
      <c r="A282" t="s">
        <v>354</v>
      </c>
      <c r="B282" t="s">
        <v>40</v>
      </c>
      <c r="C282" t="s">
        <v>500</v>
      </c>
      <c r="D282" t="s">
        <v>42</v>
      </c>
      <c r="E282" t="s">
        <v>226</v>
      </c>
      <c r="F282" t="s">
        <v>44</v>
      </c>
      <c r="G282" t="s">
        <v>1236</v>
      </c>
      <c r="H282" t="s">
        <v>1237</v>
      </c>
      <c r="I282">
        <v>7</v>
      </c>
      <c r="J282" t="s">
        <v>47</v>
      </c>
      <c r="K282" t="s">
        <v>49</v>
      </c>
      <c r="L282">
        <v>2027</v>
      </c>
      <c r="N282" t="s">
        <v>49</v>
      </c>
      <c r="O282" t="s">
        <v>50</v>
      </c>
      <c r="P282" t="s">
        <v>1238</v>
      </c>
      <c r="Q282" t="s">
        <v>1239</v>
      </c>
      <c r="R282">
        <v>19339</v>
      </c>
      <c r="S282" t="s">
        <v>53</v>
      </c>
      <c r="T282" t="s">
        <v>53</v>
      </c>
      <c r="U282" t="s">
        <v>49</v>
      </c>
      <c r="V282" t="s">
        <v>54</v>
      </c>
      <c r="W282" t="s">
        <v>1240</v>
      </c>
      <c r="X282" t="s">
        <v>94</v>
      </c>
      <c r="Y282" t="s">
        <v>49</v>
      </c>
      <c r="Z282">
        <v>0</v>
      </c>
      <c r="AK282">
        <f>COUNTA(Table13[[#This Row],[DATA]:[Complements]])</f>
        <v>0</v>
      </c>
      <c r="AL282">
        <f>COUNTA(Table13[[#This Row],[Gender]:[Legal]])</f>
        <v>0</v>
      </c>
      <c r="AM282">
        <f>Table13[[#This Row],[Count Aceleradores]]+Table13[[#This Row],[Count T&amp;T]]</f>
        <v>0</v>
      </c>
    </row>
    <row r="283" spans="1:39" hidden="1">
      <c r="A283" t="s">
        <v>354</v>
      </c>
      <c r="B283" t="s">
        <v>40</v>
      </c>
      <c r="C283" t="s">
        <v>500</v>
      </c>
      <c r="D283" t="s">
        <v>107</v>
      </c>
      <c r="E283" t="s">
        <v>278</v>
      </c>
      <c r="F283" t="s">
        <v>44</v>
      </c>
      <c r="G283" s="6" t="s">
        <v>501</v>
      </c>
      <c r="H283" t="s">
        <v>502</v>
      </c>
      <c r="I283">
        <v>4</v>
      </c>
      <c r="J283" t="s">
        <v>111</v>
      </c>
      <c r="K283" t="s">
        <v>503</v>
      </c>
      <c r="L283">
        <v>2024</v>
      </c>
      <c r="N283" t="s">
        <v>49</v>
      </c>
      <c r="O283" t="s">
        <v>50</v>
      </c>
      <c r="P283" t="s">
        <v>504</v>
      </c>
      <c r="Q283" t="s">
        <v>505</v>
      </c>
      <c r="R283">
        <v>19324</v>
      </c>
      <c r="S283" t="s">
        <v>53</v>
      </c>
      <c r="T283" t="s">
        <v>53</v>
      </c>
      <c r="U283" t="s">
        <v>49</v>
      </c>
      <c r="V283" t="s">
        <v>54</v>
      </c>
      <c r="W283" t="s">
        <v>506</v>
      </c>
      <c r="X283" t="s">
        <v>49</v>
      </c>
      <c r="Y283" t="s">
        <v>49</v>
      </c>
      <c r="Z283">
        <v>0</v>
      </c>
      <c r="AK283">
        <f>COUNTA(Table13[[#This Row],[DATA]:[Complements]])</f>
        <v>0</v>
      </c>
      <c r="AL283">
        <f>COUNTA(Table13[[#This Row],[Gender]:[Legal]])</f>
        <v>0</v>
      </c>
      <c r="AM283">
        <f>Table13[[#This Row],[Count Aceleradores]]+Table13[[#This Row],[Count T&amp;T]]</f>
        <v>0</v>
      </c>
    </row>
    <row r="284" spans="1:39" hidden="1">
      <c r="A284" t="s">
        <v>354</v>
      </c>
      <c r="B284" t="s">
        <v>40</v>
      </c>
      <c r="C284" t="s">
        <v>500</v>
      </c>
      <c r="D284" t="s">
        <v>85</v>
      </c>
      <c r="E284" t="s">
        <v>172</v>
      </c>
      <c r="F284" t="s">
        <v>44</v>
      </c>
      <c r="G284" s="6" t="s">
        <v>507</v>
      </c>
      <c r="H284" t="s">
        <v>508</v>
      </c>
      <c r="I284">
        <v>3</v>
      </c>
      <c r="J284" t="s">
        <v>89</v>
      </c>
      <c r="K284" t="s">
        <v>49</v>
      </c>
      <c r="L284">
        <v>2024</v>
      </c>
      <c r="N284" t="s">
        <v>49</v>
      </c>
      <c r="O284" t="s">
        <v>50</v>
      </c>
      <c r="P284" t="s">
        <v>509</v>
      </c>
      <c r="Q284" t="s">
        <v>177</v>
      </c>
      <c r="R284">
        <v>19338</v>
      </c>
      <c r="S284" t="s">
        <v>53</v>
      </c>
      <c r="T284" t="s">
        <v>53</v>
      </c>
      <c r="U284" t="s">
        <v>49</v>
      </c>
      <c r="V284" t="s">
        <v>54</v>
      </c>
      <c r="W284" t="s">
        <v>510</v>
      </c>
      <c r="X284" t="s">
        <v>49</v>
      </c>
      <c r="Y284" t="s">
        <v>49</v>
      </c>
      <c r="Z284">
        <v>0</v>
      </c>
      <c r="AK284">
        <f>COUNTA(Table13[[#This Row],[DATA]:[Complements]])</f>
        <v>0</v>
      </c>
      <c r="AL284">
        <f>COUNTA(Table13[[#This Row],[Gender]:[Legal]])</f>
        <v>0</v>
      </c>
      <c r="AM284">
        <f>Table13[[#This Row],[Count Aceleradores]]+Table13[[#This Row],[Count T&amp;T]]</f>
        <v>0</v>
      </c>
    </row>
    <row r="285" spans="1:39">
      <c r="A285" t="s">
        <v>354</v>
      </c>
      <c r="B285" t="s">
        <v>40</v>
      </c>
      <c r="C285" t="s">
        <v>500</v>
      </c>
      <c r="D285" t="s">
        <v>59</v>
      </c>
      <c r="E285" t="s">
        <v>60</v>
      </c>
      <c r="F285" t="s">
        <v>44</v>
      </c>
      <c r="G285" t="s">
        <v>1241</v>
      </c>
      <c r="H285" t="s">
        <v>1242</v>
      </c>
      <c r="I285">
        <v>6</v>
      </c>
      <c r="J285" t="s">
        <v>63</v>
      </c>
      <c r="K285" t="s">
        <v>1243</v>
      </c>
      <c r="L285">
        <v>2024</v>
      </c>
      <c r="N285" t="s">
        <v>49</v>
      </c>
      <c r="O285" t="s">
        <v>50</v>
      </c>
      <c r="P285" t="s">
        <v>713</v>
      </c>
      <c r="Q285" t="s">
        <v>639</v>
      </c>
      <c r="R285">
        <v>19330</v>
      </c>
      <c r="S285" t="s">
        <v>53</v>
      </c>
      <c r="T285" t="s">
        <v>53</v>
      </c>
      <c r="U285" t="s">
        <v>49</v>
      </c>
      <c r="V285" t="s">
        <v>54</v>
      </c>
      <c r="W285" t="s">
        <v>1244</v>
      </c>
      <c r="X285" t="s">
        <v>94</v>
      </c>
      <c r="Y285" t="s">
        <v>49</v>
      </c>
      <c r="Z285">
        <v>0</v>
      </c>
      <c r="AK285">
        <f>COUNTA(Table13[[#This Row],[DATA]:[Complements]])</f>
        <v>0</v>
      </c>
      <c r="AL285">
        <f>COUNTA(Table13[[#This Row],[Gender]:[Legal]])</f>
        <v>0</v>
      </c>
      <c r="AM285">
        <f>Table13[[#This Row],[Count Aceleradores]]+Table13[[#This Row],[Count T&amp;T]]</f>
        <v>0</v>
      </c>
    </row>
    <row r="286" spans="1:39">
      <c r="A286" t="s">
        <v>354</v>
      </c>
      <c r="B286" t="s">
        <v>40</v>
      </c>
      <c r="C286" t="s">
        <v>500</v>
      </c>
      <c r="D286" t="s">
        <v>59</v>
      </c>
      <c r="E286" t="s">
        <v>60</v>
      </c>
      <c r="F286" t="s">
        <v>44</v>
      </c>
      <c r="G286" t="s">
        <v>1245</v>
      </c>
      <c r="H286" t="s">
        <v>1246</v>
      </c>
      <c r="I286">
        <v>4</v>
      </c>
      <c r="J286" t="s">
        <v>63</v>
      </c>
      <c r="K286" t="s">
        <v>1243</v>
      </c>
      <c r="L286">
        <v>2024</v>
      </c>
      <c r="N286" t="s">
        <v>49</v>
      </c>
      <c r="O286" t="s">
        <v>50</v>
      </c>
      <c r="P286" t="s">
        <v>713</v>
      </c>
      <c r="Q286" t="s">
        <v>639</v>
      </c>
      <c r="R286">
        <v>19331</v>
      </c>
      <c r="S286" t="s">
        <v>53</v>
      </c>
      <c r="T286" t="s">
        <v>53</v>
      </c>
      <c r="U286" t="s">
        <v>49</v>
      </c>
      <c r="V286" t="s">
        <v>54</v>
      </c>
      <c r="W286" t="s">
        <v>1247</v>
      </c>
      <c r="X286" t="s">
        <v>66</v>
      </c>
      <c r="Y286" t="s">
        <v>49</v>
      </c>
      <c r="Z286">
        <v>0</v>
      </c>
      <c r="AK286">
        <f>COUNTA(Table13[[#This Row],[DATA]:[Complements]])</f>
        <v>0</v>
      </c>
      <c r="AL286">
        <f>COUNTA(Table13[[#This Row],[Gender]:[Legal]])</f>
        <v>0</v>
      </c>
      <c r="AM286">
        <f>Table13[[#This Row],[Count Aceleradores]]+Table13[[#This Row],[Count T&amp;T]]</f>
        <v>0</v>
      </c>
    </row>
    <row r="287" spans="1:39">
      <c r="A287" t="s">
        <v>354</v>
      </c>
      <c r="B287" t="s">
        <v>40</v>
      </c>
      <c r="C287" t="s">
        <v>500</v>
      </c>
      <c r="D287" t="s">
        <v>59</v>
      </c>
      <c r="E287" t="s">
        <v>68</v>
      </c>
      <c r="F287" t="s">
        <v>44</v>
      </c>
      <c r="G287" t="s">
        <v>1248</v>
      </c>
      <c r="H287" t="s">
        <v>1249</v>
      </c>
      <c r="I287">
        <v>3</v>
      </c>
      <c r="J287" t="s">
        <v>63</v>
      </c>
      <c r="K287" t="s">
        <v>49</v>
      </c>
      <c r="L287">
        <v>2024</v>
      </c>
      <c r="N287" t="s">
        <v>49</v>
      </c>
      <c r="O287" t="s">
        <v>50</v>
      </c>
      <c r="P287" t="s">
        <v>145</v>
      </c>
      <c r="Q287" t="s">
        <v>1250</v>
      </c>
      <c r="R287">
        <v>19332</v>
      </c>
      <c r="S287" t="s">
        <v>53</v>
      </c>
      <c r="T287" t="s">
        <v>53</v>
      </c>
      <c r="U287" t="s">
        <v>49</v>
      </c>
      <c r="V287" t="s">
        <v>54</v>
      </c>
      <c r="W287" t="s">
        <v>1251</v>
      </c>
      <c r="X287" t="s">
        <v>49</v>
      </c>
      <c r="Y287" t="s">
        <v>49</v>
      </c>
      <c r="Z287">
        <v>0</v>
      </c>
      <c r="AK287">
        <f>COUNTA(Table13[[#This Row],[DATA]:[Complements]])</f>
        <v>0</v>
      </c>
      <c r="AL287">
        <f>COUNTA(Table13[[#This Row],[Gender]:[Legal]])</f>
        <v>0</v>
      </c>
      <c r="AM287">
        <f>Table13[[#This Row],[Count Aceleradores]]+Table13[[#This Row],[Count T&amp;T]]</f>
        <v>0</v>
      </c>
    </row>
    <row r="288" spans="1:39">
      <c r="A288" t="s">
        <v>354</v>
      </c>
      <c r="B288" t="s">
        <v>40</v>
      </c>
      <c r="C288" t="s">
        <v>500</v>
      </c>
      <c r="D288" t="s">
        <v>59</v>
      </c>
      <c r="E288" t="s">
        <v>68</v>
      </c>
      <c r="F288" t="s">
        <v>44</v>
      </c>
      <c r="G288" t="s">
        <v>1252</v>
      </c>
      <c r="H288" t="s">
        <v>1253</v>
      </c>
      <c r="I288">
        <v>3</v>
      </c>
      <c r="J288" t="s">
        <v>63</v>
      </c>
      <c r="K288" t="s">
        <v>49</v>
      </c>
      <c r="L288">
        <v>2024</v>
      </c>
      <c r="N288" t="s">
        <v>49</v>
      </c>
      <c r="O288" t="s">
        <v>50</v>
      </c>
      <c r="P288" t="s">
        <v>145</v>
      </c>
      <c r="Q288" t="s">
        <v>1254</v>
      </c>
      <c r="R288">
        <v>19337</v>
      </c>
      <c r="S288" t="s">
        <v>53</v>
      </c>
      <c r="T288" t="s">
        <v>53</v>
      </c>
      <c r="U288" t="s">
        <v>49</v>
      </c>
      <c r="V288" t="s">
        <v>54</v>
      </c>
      <c r="W288" t="s">
        <v>1255</v>
      </c>
      <c r="X288" t="s">
        <v>49</v>
      </c>
      <c r="Y288" t="s">
        <v>49</v>
      </c>
      <c r="Z288">
        <v>0</v>
      </c>
      <c r="AA288" t="s">
        <v>55</v>
      </c>
      <c r="AJ288" t="s">
        <v>55</v>
      </c>
      <c r="AK288">
        <f>COUNTA(Table13[[#This Row],[DATA]:[Complements]])</f>
        <v>1</v>
      </c>
      <c r="AL288">
        <f>COUNTA(Table13[[#This Row],[Gender]:[Legal]])</f>
        <v>0</v>
      </c>
      <c r="AM288">
        <f>Table13[[#This Row],[Count Aceleradores]]+Table13[[#This Row],[Count T&amp;T]]</f>
        <v>1</v>
      </c>
    </row>
    <row r="289" spans="1:39">
      <c r="A289" t="s">
        <v>354</v>
      </c>
      <c r="B289" t="s">
        <v>40</v>
      </c>
      <c r="C289" t="s">
        <v>511</v>
      </c>
      <c r="D289" t="s">
        <v>42</v>
      </c>
      <c r="E289" t="s">
        <v>212</v>
      </c>
      <c r="F289" t="s">
        <v>44</v>
      </c>
      <c r="G289" t="s">
        <v>1256</v>
      </c>
      <c r="H289" t="s">
        <v>1257</v>
      </c>
      <c r="I289">
        <v>6</v>
      </c>
      <c r="J289" t="s">
        <v>47</v>
      </c>
      <c r="K289" t="s">
        <v>49</v>
      </c>
      <c r="L289">
        <v>2024</v>
      </c>
      <c r="N289" t="s">
        <v>49</v>
      </c>
      <c r="O289" t="s">
        <v>50</v>
      </c>
      <c r="P289" t="s">
        <v>1258</v>
      </c>
      <c r="Q289" t="s">
        <v>1259</v>
      </c>
      <c r="R289">
        <v>19341</v>
      </c>
      <c r="S289" t="s">
        <v>53</v>
      </c>
      <c r="T289" t="s">
        <v>53</v>
      </c>
      <c r="U289" t="s">
        <v>49</v>
      </c>
      <c r="V289" t="s">
        <v>54</v>
      </c>
      <c r="W289" t="s">
        <v>1260</v>
      </c>
      <c r="X289" t="s">
        <v>49</v>
      </c>
      <c r="Y289" t="s">
        <v>49</v>
      </c>
      <c r="Z289">
        <v>0</v>
      </c>
      <c r="AK289">
        <f>COUNTA(Table13[[#This Row],[DATA]:[Complements]])</f>
        <v>0</v>
      </c>
      <c r="AL289">
        <f>COUNTA(Table13[[#This Row],[Gender]:[Legal]])</f>
        <v>0</v>
      </c>
      <c r="AM289">
        <f>Table13[[#This Row],[Count Aceleradores]]+Table13[[#This Row],[Count T&amp;T]]</f>
        <v>0</v>
      </c>
    </row>
    <row r="290" spans="1:39">
      <c r="A290" t="s">
        <v>354</v>
      </c>
      <c r="B290" t="s">
        <v>40</v>
      </c>
      <c r="C290" t="s">
        <v>511</v>
      </c>
      <c r="D290" t="s">
        <v>42</v>
      </c>
      <c r="E290" t="s">
        <v>212</v>
      </c>
      <c r="F290" t="s">
        <v>44</v>
      </c>
      <c r="G290" t="s">
        <v>1261</v>
      </c>
      <c r="H290" t="s">
        <v>1262</v>
      </c>
      <c r="I290">
        <v>6</v>
      </c>
      <c r="J290" t="s">
        <v>47</v>
      </c>
      <c r="K290" t="s">
        <v>49</v>
      </c>
      <c r="L290">
        <v>2024</v>
      </c>
      <c r="N290" t="s">
        <v>49</v>
      </c>
      <c r="O290" t="s">
        <v>50</v>
      </c>
      <c r="P290" t="s">
        <v>51</v>
      </c>
      <c r="Q290" t="s">
        <v>1263</v>
      </c>
      <c r="R290">
        <v>19344</v>
      </c>
      <c r="S290" t="s">
        <v>53</v>
      </c>
      <c r="T290" t="s">
        <v>53</v>
      </c>
      <c r="U290" t="s">
        <v>49</v>
      </c>
      <c r="V290" t="s">
        <v>54</v>
      </c>
      <c r="W290" t="s">
        <v>516</v>
      </c>
      <c r="X290" t="s">
        <v>49</v>
      </c>
      <c r="Y290" t="s">
        <v>49</v>
      </c>
      <c r="Z290">
        <v>0</v>
      </c>
      <c r="AK290">
        <f>COUNTA(Table13[[#This Row],[DATA]:[Complements]])</f>
        <v>0</v>
      </c>
      <c r="AL290">
        <f>COUNTA(Table13[[#This Row],[Gender]:[Legal]])</f>
        <v>0</v>
      </c>
      <c r="AM290">
        <f>Table13[[#This Row],[Count Aceleradores]]+Table13[[#This Row],[Count T&amp;T]]</f>
        <v>0</v>
      </c>
    </row>
    <row r="291" spans="1:39">
      <c r="A291" t="s">
        <v>354</v>
      </c>
      <c r="B291" t="s">
        <v>40</v>
      </c>
      <c r="C291" t="s">
        <v>511</v>
      </c>
      <c r="D291" t="s">
        <v>42</v>
      </c>
      <c r="E291" t="s">
        <v>212</v>
      </c>
      <c r="F291" t="s">
        <v>44</v>
      </c>
      <c r="G291" t="s">
        <v>1264</v>
      </c>
      <c r="H291" t="s">
        <v>1265</v>
      </c>
      <c r="I291">
        <v>5</v>
      </c>
      <c r="J291" t="s">
        <v>47</v>
      </c>
      <c r="K291" t="s">
        <v>49</v>
      </c>
      <c r="L291">
        <v>2026</v>
      </c>
      <c r="N291" t="s">
        <v>49</v>
      </c>
      <c r="O291" t="s">
        <v>50</v>
      </c>
      <c r="P291" t="s">
        <v>80</v>
      </c>
      <c r="Q291" t="s">
        <v>1266</v>
      </c>
      <c r="R291">
        <v>19345</v>
      </c>
      <c r="S291" t="s">
        <v>53</v>
      </c>
      <c r="T291" t="s">
        <v>53</v>
      </c>
      <c r="U291" t="s">
        <v>49</v>
      </c>
      <c r="V291" t="s">
        <v>54</v>
      </c>
      <c r="W291" t="s">
        <v>1267</v>
      </c>
      <c r="X291" t="s">
        <v>94</v>
      </c>
      <c r="Y291" t="s">
        <v>49</v>
      </c>
      <c r="Z291">
        <v>0</v>
      </c>
      <c r="AK291">
        <f>COUNTA(Table13[[#This Row],[DATA]:[Complements]])</f>
        <v>0</v>
      </c>
      <c r="AL291">
        <f>COUNTA(Table13[[#This Row],[Gender]:[Legal]])</f>
        <v>0</v>
      </c>
      <c r="AM291">
        <f>Table13[[#This Row],[Count Aceleradores]]+Table13[[#This Row],[Count T&amp;T]]</f>
        <v>0</v>
      </c>
    </row>
    <row r="292" spans="1:39">
      <c r="A292" t="s">
        <v>354</v>
      </c>
      <c r="B292" t="s">
        <v>40</v>
      </c>
      <c r="C292" t="s">
        <v>511</v>
      </c>
      <c r="D292" t="s">
        <v>42</v>
      </c>
      <c r="E292" t="s">
        <v>226</v>
      </c>
      <c r="F292" t="s">
        <v>44</v>
      </c>
      <c r="G292" t="s">
        <v>1268</v>
      </c>
      <c r="H292" t="s">
        <v>1269</v>
      </c>
      <c r="I292">
        <v>7</v>
      </c>
      <c r="J292" t="s">
        <v>47</v>
      </c>
      <c r="K292" t="s">
        <v>49</v>
      </c>
      <c r="L292">
        <v>2027</v>
      </c>
      <c r="N292" t="s">
        <v>49</v>
      </c>
      <c r="O292" t="s">
        <v>50</v>
      </c>
      <c r="P292" t="s">
        <v>1238</v>
      </c>
      <c r="Q292" t="s">
        <v>1239</v>
      </c>
      <c r="R292">
        <v>20315</v>
      </c>
      <c r="S292" t="s">
        <v>53</v>
      </c>
      <c r="T292" t="s">
        <v>53</v>
      </c>
      <c r="U292" t="s">
        <v>49</v>
      </c>
      <c r="V292" t="s">
        <v>54</v>
      </c>
      <c r="W292" t="s">
        <v>1240</v>
      </c>
      <c r="X292" t="s">
        <v>94</v>
      </c>
      <c r="Y292" t="s">
        <v>49</v>
      </c>
      <c r="Z292">
        <v>0</v>
      </c>
      <c r="AK292">
        <f>COUNTA(Table13[[#This Row],[DATA]:[Complements]])</f>
        <v>0</v>
      </c>
      <c r="AL292">
        <f>COUNTA(Table13[[#This Row],[Gender]:[Legal]])</f>
        <v>0</v>
      </c>
      <c r="AM292">
        <f>Table13[[#This Row],[Count Aceleradores]]+Table13[[#This Row],[Count T&amp;T]]</f>
        <v>0</v>
      </c>
    </row>
    <row r="293" spans="1:39">
      <c r="A293" t="s">
        <v>354</v>
      </c>
      <c r="B293" t="s">
        <v>40</v>
      </c>
      <c r="C293" t="s">
        <v>511</v>
      </c>
      <c r="D293" t="s">
        <v>42</v>
      </c>
      <c r="E293" t="s">
        <v>248</v>
      </c>
      <c r="F293" t="s">
        <v>44</v>
      </c>
      <c r="G293" t="s">
        <v>1270</v>
      </c>
      <c r="H293" t="s">
        <v>1271</v>
      </c>
      <c r="I293">
        <v>6</v>
      </c>
      <c r="J293" t="s">
        <v>47</v>
      </c>
      <c r="K293" t="s">
        <v>49</v>
      </c>
      <c r="L293">
        <v>2024</v>
      </c>
      <c r="N293" t="s">
        <v>49</v>
      </c>
      <c r="O293" t="s">
        <v>50</v>
      </c>
      <c r="P293" t="s">
        <v>1212</v>
      </c>
      <c r="Q293" t="s">
        <v>535</v>
      </c>
      <c r="R293">
        <v>19340</v>
      </c>
      <c r="S293" t="s">
        <v>53</v>
      </c>
      <c r="T293" t="s">
        <v>53</v>
      </c>
      <c r="U293" t="s">
        <v>49</v>
      </c>
      <c r="V293" t="s">
        <v>54</v>
      </c>
      <c r="W293" t="s">
        <v>1272</v>
      </c>
      <c r="X293" t="s">
        <v>49</v>
      </c>
      <c r="Y293" t="s">
        <v>49</v>
      </c>
      <c r="Z293">
        <v>0</v>
      </c>
      <c r="AK293">
        <f>COUNTA(Table13[[#This Row],[DATA]:[Complements]])</f>
        <v>0</v>
      </c>
      <c r="AL293">
        <f>COUNTA(Table13[[#This Row],[Gender]:[Legal]])</f>
        <v>0</v>
      </c>
      <c r="AM293">
        <f>Table13[[#This Row],[Count Aceleradores]]+Table13[[#This Row],[Count T&amp;T]]</f>
        <v>0</v>
      </c>
    </row>
    <row r="294" spans="1:39">
      <c r="A294" t="s">
        <v>354</v>
      </c>
      <c r="B294" t="s">
        <v>40</v>
      </c>
      <c r="C294" t="s">
        <v>511</v>
      </c>
      <c r="D294" t="s">
        <v>42</v>
      </c>
      <c r="E294" t="s">
        <v>248</v>
      </c>
      <c r="F294" t="s">
        <v>44</v>
      </c>
      <c r="G294" t="s">
        <v>1273</v>
      </c>
      <c r="H294" t="s">
        <v>1274</v>
      </c>
      <c r="I294">
        <v>6</v>
      </c>
      <c r="J294" t="s">
        <v>47</v>
      </c>
      <c r="K294" t="s">
        <v>49</v>
      </c>
      <c r="L294">
        <v>2024</v>
      </c>
      <c r="N294" t="s">
        <v>49</v>
      </c>
      <c r="O294" t="s">
        <v>50</v>
      </c>
      <c r="P294" t="s">
        <v>931</v>
      </c>
      <c r="Q294" t="s">
        <v>1275</v>
      </c>
      <c r="R294">
        <v>19342</v>
      </c>
      <c r="S294" t="s">
        <v>53</v>
      </c>
      <c r="T294" t="s">
        <v>53</v>
      </c>
      <c r="U294" t="s">
        <v>49</v>
      </c>
      <c r="V294" t="s">
        <v>54</v>
      </c>
      <c r="W294" t="s">
        <v>1090</v>
      </c>
      <c r="X294" t="s">
        <v>49</v>
      </c>
      <c r="Y294" t="s">
        <v>49</v>
      </c>
      <c r="Z294">
        <v>0</v>
      </c>
      <c r="AK294">
        <f>COUNTA(Table13[[#This Row],[DATA]:[Complements]])</f>
        <v>0</v>
      </c>
      <c r="AL294">
        <f>COUNTA(Table13[[#This Row],[Gender]:[Legal]])</f>
        <v>0</v>
      </c>
      <c r="AM294">
        <f>Table13[[#This Row],[Count Aceleradores]]+Table13[[#This Row],[Count T&amp;T]]</f>
        <v>0</v>
      </c>
    </row>
    <row r="295" spans="1:39" hidden="1">
      <c r="A295" t="s">
        <v>354</v>
      </c>
      <c r="B295" t="s">
        <v>40</v>
      </c>
      <c r="C295" t="s">
        <v>511</v>
      </c>
      <c r="D295" t="s">
        <v>42</v>
      </c>
      <c r="E295" t="s">
        <v>248</v>
      </c>
      <c r="F295" t="s">
        <v>44</v>
      </c>
      <c r="G295" s="6" t="s">
        <v>512</v>
      </c>
      <c r="H295" t="s">
        <v>513</v>
      </c>
      <c r="I295">
        <v>5</v>
      </c>
      <c r="J295" t="s">
        <v>47</v>
      </c>
      <c r="K295" t="s">
        <v>49</v>
      </c>
      <c r="L295">
        <v>2024</v>
      </c>
      <c r="N295" t="s">
        <v>49</v>
      </c>
      <c r="O295" t="s">
        <v>50</v>
      </c>
      <c r="P295" t="s">
        <v>514</v>
      </c>
      <c r="Q295" t="s">
        <v>515</v>
      </c>
      <c r="R295">
        <v>19343</v>
      </c>
      <c r="S295" t="s">
        <v>53</v>
      </c>
      <c r="T295" t="s">
        <v>53</v>
      </c>
      <c r="U295" t="s">
        <v>49</v>
      </c>
      <c r="V295" t="s">
        <v>54</v>
      </c>
      <c r="W295" t="s">
        <v>516</v>
      </c>
      <c r="X295" t="s">
        <v>49</v>
      </c>
      <c r="Y295" t="s">
        <v>49</v>
      </c>
      <c r="Z295">
        <v>0</v>
      </c>
      <c r="AK295">
        <f>COUNTA(Table13[[#This Row],[DATA]:[Complements]])</f>
        <v>0</v>
      </c>
      <c r="AL295">
        <f>COUNTA(Table13[[#This Row],[Gender]:[Legal]])</f>
        <v>0</v>
      </c>
      <c r="AM295">
        <f>Table13[[#This Row],[Count Aceleradores]]+Table13[[#This Row],[Count T&amp;T]]</f>
        <v>0</v>
      </c>
    </row>
    <row r="296" spans="1:39">
      <c r="A296" t="s">
        <v>354</v>
      </c>
      <c r="B296" t="s">
        <v>40</v>
      </c>
      <c r="C296" t="s">
        <v>511</v>
      </c>
      <c r="D296" s="3" t="s">
        <v>42</v>
      </c>
      <c r="E296" s="3" t="s">
        <v>43</v>
      </c>
      <c r="F296" t="s">
        <v>44</v>
      </c>
      <c r="G296" t="s">
        <v>1276</v>
      </c>
      <c r="H296" t="s">
        <v>1277</v>
      </c>
      <c r="I296">
        <v>5</v>
      </c>
      <c r="J296" s="4" t="s">
        <v>47</v>
      </c>
      <c r="K296" t="s">
        <v>49</v>
      </c>
      <c r="L296">
        <v>2025</v>
      </c>
      <c r="N296" t="s">
        <v>49</v>
      </c>
      <c r="O296" t="s">
        <v>50</v>
      </c>
      <c r="P296" t="s">
        <v>128</v>
      </c>
      <c r="Q296" t="s">
        <v>1156</v>
      </c>
      <c r="R296">
        <v>20316</v>
      </c>
      <c r="S296" t="s">
        <v>53</v>
      </c>
      <c r="T296" t="s">
        <v>53</v>
      </c>
      <c r="U296" t="s">
        <v>49</v>
      </c>
      <c r="V296" t="s">
        <v>54</v>
      </c>
      <c r="W296" t="s">
        <v>1278</v>
      </c>
      <c r="X296" t="s">
        <v>167</v>
      </c>
      <c r="Y296" t="s">
        <v>49</v>
      </c>
      <c r="Z296">
        <v>0</v>
      </c>
      <c r="AK296">
        <f>COUNTA(Table13[[#This Row],[DATA]:[Complements]])</f>
        <v>0</v>
      </c>
      <c r="AL296">
        <f>COUNTA(Table13[[#This Row],[Gender]:[Legal]])</f>
        <v>0</v>
      </c>
      <c r="AM296">
        <f>Table13[[#This Row],[Count Aceleradores]]+Table13[[#This Row],[Count T&amp;T]]</f>
        <v>0</v>
      </c>
    </row>
    <row r="297" spans="1:39">
      <c r="A297" t="s">
        <v>354</v>
      </c>
      <c r="B297" t="s">
        <v>40</v>
      </c>
      <c r="C297" t="s">
        <v>511</v>
      </c>
      <c r="D297" t="s">
        <v>107</v>
      </c>
      <c r="E297" t="s">
        <v>108</v>
      </c>
      <c r="F297" t="s">
        <v>44</v>
      </c>
      <c r="G297" t="s">
        <v>1279</v>
      </c>
      <c r="H297" t="s">
        <v>1280</v>
      </c>
      <c r="I297">
        <v>4</v>
      </c>
      <c r="J297" t="s">
        <v>111</v>
      </c>
      <c r="K297" t="s">
        <v>1281</v>
      </c>
      <c r="L297">
        <v>2024</v>
      </c>
      <c r="N297" t="s">
        <v>49</v>
      </c>
      <c r="O297" t="s">
        <v>50</v>
      </c>
      <c r="P297" t="s">
        <v>1282</v>
      </c>
      <c r="Q297" t="s">
        <v>1283</v>
      </c>
      <c r="R297">
        <v>19347</v>
      </c>
      <c r="S297" t="s">
        <v>53</v>
      </c>
      <c r="T297" t="s">
        <v>53</v>
      </c>
      <c r="U297" t="s">
        <v>49</v>
      </c>
      <c r="V297" t="s">
        <v>54</v>
      </c>
      <c r="W297" t="s">
        <v>1284</v>
      </c>
      <c r="X297" t="s">
        <v>94</v>
      </c>
      <c r="Y297" t="s">
        <v>49</v>
      </c>
      <c r="Z297">
        <v>0</v>
      </c>
      <c r="AK297">
        <f>COUNTA(Table13[[#This Row],[DATA]:[Complements]])</f>
        <v>0</v>
      </c>
      <c r="AL297">
        <f>COUNTA(Table13[[#This Row],[Gender]:[Legal]])</f>
        <v>0</v>
      </c>
      <c r="AM297">
        <f>Table13[[#This Row],[Count Aceleradores]]+Table13[[#This Row],[Count T&amp;T]]</f>
        <v>0</v>
      </c>
    </row>
    <row r="298" spans="1:39">
      <c r="A298" t="s">
        <v>354</v>
      </c>
      <c r="B298" t="s">
        <v>40</v>
      </c>
      <c r="C298" t="s">
        <v>511</v>
      </c>
      <c r="D298" t="s">
        <v>85</v>
      </c>
      <c r="E298" t="s">
        <v>172</v>
      </c>
      <c r="F298" t="s">
        <v>44</v>
      </c>
      <c r="G298" t="s">
        <v>1285</v>
      </c>
      <c r="H298" t="s">
        <v>1286</v>
      </c>
      <c r="I298">
        <v>6</v>
      </c>
      <c r="J298" t="s">
        <v>89</v>
      </c>
      <c r="K298" t="s">
        <v>49</v>
      </c>
      <c r="L298">
        <v>2025</v>
      </c>
      <c r="N298" t="s">
        <v>49</v>
      </c>
      <c r="O298" t="s">
        <v>50</v>
      </c>
      <c r="P298" t="s">
        <v>80</v>
      </c>
      <c r="Q298" t="s">
        <v>177</v>
      </c>
      <c r="R298">
        <v>19346</v>
      </c>
      <c r="S298" t="s">
        <v>53</v>
      </c>
      <c r="T298" t="s">
        <v>53</v>
      </c>
      <c r="U298" t="s">
        <v>49</v>
      </c>
      <c r="V298" t="s">
        <v>54</v>
      </c>
      <c r="W298" t="s">
        <v>1287</v>
      </c>
      <c r="X298" t="s">
        <v>94</v>
      </c>
      <c r="Y298" t="s">
        <v>49</v>
      </c>
      <c r="Z298">
        <v>0</v>
      </c>
      <c r="AK298">
        <f>COUNTA(Table13[[#This Row],[DATA]:[Complements]])</f>
        <v>0</v>
      </c>
      <c r="AL298">
        <f>COUNTA(Table13[[#This Row],[Gender]:[Legal]])</f>
        <v>0</v>
      </c>
      <c r="AM298">
        <f>Table13[[#This Row],[Count Aceleradores]]+Table13[[#This Row],[Count T&amp;T]]</f>
        <v>0</v>
      </c>
    </row>
    <row r="299" spans="1:39">
      <c r="A299" t="s">
        <v>372</v>
      </c>
      <c r="B299" t="s">
        <v>40</v>
      </c>
      <c r="C299" t="s">
        <v>517</v>
      </c>
      <c r="D299" t="s">
        <v>42</v>
      </c>
      <c r="E299" t="s">
        <v>212</v>
      </c>
      <c r="F299" t="s">
        <v>44</v>
      </c>
      <c r="G299" t="s">
        <v>1288</v>
      </c>
      <c r="H299" t="s">
        <v>1289</v>
      </c>
      <c r="I299">
        <v>2</v>
      </c>
      <c r="J299" t="s">
        <v>47</v>
      </c>
      <c r="K299" t="s">
        <v>520</v>
      </c>
      <c r="L299">
        <v>2027</v>
      </c>
      <c r="N299" t="s">
        <v>49</v>
      </c>
      <c r="O299" t="s">
        <v>50</v>
      </c>
      <c r="P299" t="s">
        <v>402</v>
      </c>
      <c r="Q299" t="s">
        <v>690</v>
      </c>
      <c r="R299">
        <v>18227</v>
      </c>
      <c r="S299" t="s">
        <v>53</v>
      </c>
      <c r="T299" t="s">
        <v>53</v>
      </c>
      <c r="U299" t="s">
        <v>49</v>
      </c>
      <c r="V299" t="s">
        <v>54</v>
      </c>
      <c r="W299" t="s">
        <v>49</v>
      </c>
      <c r="X299" t="s">
        <v>66</v>
      </c>
      <c r="Y299" t="s">
        <v>49</v>
      </c>
      <c r="Z299">
        <v>0</v>
      </c>
      <c r="AB299" t="s">
        <v>56</v>
      </c>
      <c r="AC299" t="s">
        <v>28</v>
      </c>
      <c r="AJ299" t="s">
        <v>254</v>
      </c>
      <c r="AK299">
        <f>COUNTA(Table13[[#This Row],[DATA]:[Complements]])</f>
        <v>2</v>
      </c>
      <c r="AL299">
        <f>COUNTA(Table13[[#This Row],[Gender]:[Legal]])</f>
        <v>0</v>
      </c>
      <c r="AM299">
        <f>Table13[[#This Row],[Count Aceleradores]]+Table13[[#This Row],[Count T&amp;T]]</f>
        <v>2</v>
      </c>
    </row>
    <row r="300" spans="1:39">
      <c r="A300" t="s">
        <v>372</v>
      </c>
      <c r="B300" t="s">
        <v>40</v>
      </c>
      <c r="C300" t="s">
        <v>517</v>
      </c>
      <c r="D300" t="s">
        <v>42</v>
      </c>
      <c r="E300" t="s">
        <v>212</v>
      </c>
      <c r="F300" t="s">
        <v>44</v>
      </c>
      <c r="G300" t="s">
        <v>1290</v>
      </c>
      <c r="H300" t="s">
        <v>1291</v>
      </c>
      <c r="I300">
        <v>1</v>
      </c>
      <c r="J300" t="s">
        <v>47</v>
      </c>
      <c r="K300" t="s">
        <v>520</v>
      </c>
      <c r="L300">
        <v>2027</v>
      </c>
      <c r="N300" t="s">
        <v>49</v>
      </c>
      <c r="O300" t="s">
        <v>50</v>
      </c>
      <c r="P300" t="s">
        <v>80</v>
      </c>
      <c r="Q300" t="s">
        <v>690</v>
      </c>
      <c r="R300">
        <v>18232</v>
      </c>
      <c r="S300" t="s">
        <v>53</v>
      </c>
      <c r="T300" t="s">
        <v>53</v>
      </c>
      <c r="U300" t="s">
        <v>49</v>
      </c>
      <c r="V300" t="s">
        <v>54</v>
      </c>
      <c r="W300" t="s">
        <v>49</v>
      </c>
      <c r="X300" t="s">
        <v>66</v>
      </c>
      <c r="Y300" t="s">
        <v>49</v>
      </c>
      <c r="Z300">
        <v>0</v>
      </c>
      <c r="AA300" t="s">
        <v>55</v>
      </c>
      <c r="AB300" t="s">
        <v>56</v>
      </c>
      <c r="AJ300" t="s">
        <v>362</v>
      </c>
      <c r="AK300">
        <f>COUNTA(Table13[[#This Row],[DATA]:[Complements]])</f>
        <v>2</v>
      </c>
      <c r="AL300">
        <f>COUNTA(Table13[[#This Row],[Gender]:[Legal]])</f>
        <v>0</v>
      </c>
      <c r="AM300">
        <f>Table13[[#This Row],[Count Aceleradores]]+Table13[[#This Row],[Count T&amp;T]]</f>
        <v>2</v>
      </c>
    </row>
    <row r="301" spans="1:39">
      <c r="A301" t="s">
        <v>372</v>
      </c>
      <c r="B301" t="s">
        <v>40</v>
      </c>
      <c r="C301" t="s">
        <v>517</v>
      </c>
      <c r="D301" t="s">
        <v>42</v>
      </c>
      <c r="E301" t="s">
        <v>212</v>
      </c>
      <c r="F301" t="s">
        <v>44</v>
      </c>
      <c r="G301" t="s">
        <v>1292</v>
      </c>
      <c r="H301" t="s">
        <v>1293</v>
      </c>
      <c r="I301">
        <v>3</v>
      </c>
      <c r="J301" t="s">
        <v>47</v>
      </c>
      <c r="K301" t="s">
        <v>520</v>
      </c>
      <c r="L301">
        <v>2027</v>
      </c>
      <c r="N301" t="s">
        <v>49</v>
      </c>
      <c r="O301" t="s">
        <v>50</v>
      </c>
      <c r="P301" t="s">
        <v>1294</v>
      </c>
      <c r="Q301" t="s">
        <v>1295</v>
      </c>
      <c r="R301">
        <v>18234</v>
      </c>
      <c r="S301" t="s">
        <v>53</v>
      </c>
      <c r="T301" t="s">
        <v>53</v>
      </c>
      <c r="U301" t="s">
        <v>49</v>
      </c>
      <c r="V301" t="s">
        <v>54</v>
      </c>
      <c r="W301" t="s">
        <v>49</v>
      </c>
      <c r="X301" t="s">
        <v>66</v>
      </c>
      <c r="Y301" t="s">
        <v>49</v>
      </c>
      <c r="Z301">
        <v>0</v>
      </c>
      <c r="AB301" t="s">
        <v>56</v>
      </c>
      <c r="AE301" t="s">
        <v>30</v>
      </c>
      <c r="AJ301" t="s">
        <v>168</v>
      </c>
      <c r="AK301">
        <f>COUNTA(Table13[[#This Row],[DATA]:[Complements]])</f>
        <v>1</v>
      </c>
      <c r="AL301">
        <f>COUNTA(Table13[[#This Row],[Gender]:[Legal]])</f>
        <v>1</v>
      </c>
      <c r="AM301">
        <f>Table13[[#This Row],[Count Aceleradores]]+Table13[[#This Row],[Count T&amp;T]]</f>
        <v>2</v>
      </c>
    </row>
    <row r="302" spans="1:39">
      <c r="A302" t="s">
        <v>372</v>
      </c>
      <c r="B302" t="s">
        <v>40</v>
      </c>
      <c r="C302" t="s">
        <v>517</v>
      </c>
      <c r="D302" t="s">
        <v>42</v>
      </c>
      <c r="E302" t="s">
        <v>212</v>
      </c>
      <c r="F302" t="s">
        <v>44</v>
      </c>
      <c r="G302" t="s">
        <v>1296</v>
      </c>
      <c r="H302" t="s">
        <v>1297</v>
      </c>
      <c r="I302">
        <v>2</v>
      </c>
      <c r="J302" s="3" t="s">
        <v>47</v>
      </c>
      <c r="K302" t="s">
        <v>520</v>
      </c>
      <c r="L302">
        <v>2027</v>
      </c>
      <c r="N302" t="s">
        <v>49</v>
      </c>
      <c r="O302" t="s">
        <v>50</v>
      </c>
      <c r="P302" t="s">
        <v>497</v>
      </c>
      <c r="Q302" t="s">
        <v>1298</v>
      </c>
      <c r="R302">
        <v>18237</v>
      </c>
      <c r="S302" t="s">
        <v>53</v>
      </c>
      <c r="T302" t="s">
        <v>53</v>
      </c>
      <c r="U302" t="s">
        <v>49</v>
      </c>
      <c r="V302" t="s">
        <v>54</v>
      </c>
      <c r="W302" t="s">
        <v>49</v>
      </c>
      <c r="X302" t="s">
        <v>66</v>
      </c>
      <c r="Y302" t="s">
        <v>49</v>
      </c>
      <c r="Z302">
        <v>0</v>
      </c>
      <c r="AE302" t="s">
        <v>30</v>
      </c>
      <c r="AJ302" t="s">
        <v>30</v>
      </c>
      <c r="AK302">
        <f>COUNTA(Table13[[#This Row],[DATA]:[Complements]])</f>
        <v>0</v>
      </c>
      <c r="AL302">
        <f>COUNTA(Table13[[#This Row],[Gender]:[Legal]])</f>
        <v>1</v>
      </c>
      <c r="AM302">
        <f>Table13[[#This Row],[Count Aceleradores]]+Table13[[#This Row],[Count T&amp;T]]</f>
        <v>1</v>
      </c>
    </row>
    <row r="303" spans="1:39" hidden="1">
      <c r="A303" t="s">
        <v>372</v>
      </c>
      <c r="B303" t="s">
        <v>40</v>
      </c>
      <c r="C303" t="s">
        <v>517</v>
      </c>
      <c r="D303" t="s">
        <v>42</v>
      </c>
      <c r="E303" t="s">
        <v>226</v>
      </c>
      <c r="F303" t="s">
        <v>44</v>
      </c>
      <c r="G303" s="6" t="s">
        <v>518</v>
      </c>
      <c r="H303" t="s">
        <v>519</v>
      </c>
      <c r="I303">
        <v>1</v>
      </c>
      <c r="J303" t="s">
        <v>47</v>
      </c>
      <c r="K303" t="s">
        <v>520</v>
      </c>
      <c r="L303">
        <v>2027</v>
      </c>
      <c r="N303" t="s">
        <v>49</v>
      </c>
      <c r="O303" t="s">
        <v>50</v>
      </c>
      <c r="P303" t="s">
        <v>521</v>
      </c>
      <c r="Q303" t="s">
        <v>231</v>
      </c>
      <c r="R303">
        <v>18231</v>
      </c>
      <c r="S303" t="s">
        <v>53</v>
      </c>
      <c r="T303" t="s">
        <v>53</v>
      </c>
      <c r="U303" t="s">
        <v>49</v>
      </c>
      <c r="V303" t="s">
        <v>54</v>
      </c>
      <c r="W303" t="s">
        <v>49</v>
      </c>
      <c r="X303" t="s">
        <v>49</v>
      </c>
      <c r="Y303" t="s">
        <v>49</v>
      </c>
      <c r="Z303">
        <v>0</v>
      </c>
      <c r="AI303" t="s">
        <v>34</v>
      </c>
      <c r="AJ303" t="s">
        <v>34</v>
      </c>
      <c r="AK303">
        <f>COUNTA(Table13[[#This Row],[DATA]:[Complements]])</f>
        <v>0</v>
      </c>
      <c r="AL303">
        <f>COUNTA(Table13[[#This Row],[Gender]:[Legal]])</f>
        <v>1</v>
      </c>
      <c r="AM303">
        <f>Table13[[#This Row],[Count Aceleradores]]+Table13[[#This Row],[Count T&amp;T]]</f>
        <v>1</v>
      </c>
    </row>
    <row r="304" spans="1:39">
      <c r="A304" t="s">
        <v>372</v>
      </c>
      <c r="B304" t="s">
        <v>40</v>
      </c>
      <c r="C304" t="s">
        <v>517</v>
      </c>
      <c r="D304" t="s">
        <v>42</v>
      </c>
      <c r="E304" t="s">
        <v>226</v>
      </c>
      <c r="F304" t="s">
        <v>44</v>
      </c>
      <c r="G304" t="s">
        <v>1299</v>
      </c>
      <c r="H304" t="s">
        <v>1300</v>
      </c>
      <c r="I304">
        <v>2</v>
      </c>
      <c r="J304" t="s">
        <v>47</v>
      </c>
      <c r="K304" t="s">
        <v>49</v>
      </c>
      <c r="L304">
        <v>2027</v>
      </c>
      <c r="N304" t="s">
        <v>49</v>
      </c>
      <c r="O304" t="s">
        <v>50</v>
      </c>
      <c r="P304" t="s">
        <v>424</v>
      </c>
      <c r="Q304" t="s">
        <v>1301</v>
      </c>
      <c r="R304">
        <v>18226</v>
      </c>
      <c r="S304" t="s">
        <v>53</v>
      </c>
      <c r="T304" t="s">
        <v>53</v>
      </c>
      <c r="U304" t="s">
        <v>49</v>
      </c>
      <c r="V304" t="s">
        <v>54</v>
      </c>
      <c r="W304" t="s">
        <v>49</v>
      </c>
      <c r="X304" t="s">
        <v>49</v>
      </c>
      <c r="Y304" t="s">
        <v>49</v>
      </c>
      <c r="Z304">
        <v>0</v>
      </c>
      <c r="AB304" t="s">
        <v>56</v>
      </c>
      <c r="AD304" t="s">
        <v>29</v>
      </c>
      <c r="AE304" t="s">
        <v>30</v>
      </c>
      <c r="AF304" t="s">
        <v>31</v>
      </c>
      <c r="AG304" t="s">
        <v>32</v>
      </c>
      <c r="AH304" t="s">
        <v>33</v>
      </c>
      <c r="AJ304" t="s">
        <v>1302</v>
      </c>
      <c r="AK304">
        <f>COUNTA(Table13[[#This Row],[DATA]:[Complements]])</f>
        <v>2</v>
      </c>
      <c r="AL304">
        <f>COUNTA(Table13[[#This Row],[Gender]:[Legal]])</f>
        <v>4</v>
      </c>
      <c r="AM304">
        <f>Table13[[#This Row],[Count Aceleradores]]+Table13[[#This Row],[Count T&amp;T]]</f>
        <v>6</v>
      </c>
    </row>
    <row r="305" spans="1:39">
      <c r="A305" t="s">
        <v>372</v>
      </c>
      <c r="B305" t="s">
        <v>40</v>
      </c>
      <c r="C305" t="s">
        <v>517</v>
      </c>
      <c r="D305" t="s">
        <v>107</v>
      </c>
      <c r="E305" t="s">
        <v>125</v>
      </c>
      <c r="F305" t="s">
        <v>44</v>
      </c>
      <c r="G305" t="s">
        <v>1303</v>
      </c>
      <c r="H305" t="s">
        <v>1304</v>
      </c>
      <c r="I305">
        <v>4</v>
      </c>
      <c r="J305" t="s">
        <v>111</v>
      </c>
      <c r="K305" t="s">
        <v>520</v>
      </c>
      <c r="L305">
        <v>2027</v>
      </c>
      <c r="N305" t="s">
        <v>49</v>
      </c>
      <c r="O305" t="s">
        <v>50</v>
      </c>
      <c r="P305" t="s">
        <v>113</v>
      </c>
      <c r="Q305" t="s">
        <v>1305</v>
      </c>
      <c r="R305">
        <v>18235</v>
      </c>
      <c r="S305" t="s">
        <v>53</v>
      </c>
      <c r="T305" t="s">
        <v>53</v>
      </c>
      <c r="U305" t="s">
        <v>49</v>
      </c>
      <c r="V305" t="s">
        <v>54</v>
      </c>
      <c r="W305" t="s">
        <v>49</v>
      </c>
      <c r="X305" t="s">
        <v>66</v>
      </c>
      <c r="Y305" t="s">
        <v>49</v>
      </c>
      <c r="Z305">
        <v>0</v>
      </c>
      <c r="AE305" t="s">
        <v>30</v>
      </c>
      <c r="AH305" t="s">
        <v>33</v>
      </c>
      <c r="AI305" t="s">
        <v>34</v>
      </c>
      <c r="AJ305" t="s">
        <v>1306</v>
      </c>
      <c r="AK305">
        <f>COUNTA(Table13[[#This Row],[DATA]:[Complements]])</f>
        <v>0</v>
      </c>
      <c r="AL305">
        <f>COUNTA(Table13[[#This Row],[Gender]:[Legal]])</f>
        <v>3</v>
      </c>
      <c r="AM305">
        <f>Table13[[#This Row],[Count Aceleradores]]+Table13[[#This Row],[Count T&amp;T]]</f>
        <v>3</v>
      </c>
    </row>
    <row r="306" spans="1:39">
      <c r="A306" t="s">
        <v>372</v>
      </c>
      <c r="B306" t="s">
        <v>40</v>
      </c>
      <c r="C306" t="s">
        <v>517</v>
      </c>
      <c r="D306" t="s">
        <v>85</v>
      </c>
      <c r="E306" t="s">
        <v>86</v>
      </c>
      <c r="F306" t="s">
        <v>44</v>
      </c>
      <c r="G306" t="s">
        <v>1307</v>
      </c>
      <c r="H306" t="s">
        <v>1308</v>
      </c>
      <c r="I306">
        <v>4</v>
      </c>
      <c r="J306" t="s">
        <v>89</v>
      </c>
      <c r="K306" t="s">
        <v>49</v>
      </c>
      <c r="L306">
        <v>2027</v>
      </c>
      <c r="N306" t="s">
        <v>49</v>
      </c>
      <c r="O306" t="s">
        <v>50</v>
      </c>
      <c r="P306" t="s">
        <v>1309</v>
      </c>
      <c r="Q306" t="s">
        <v>1310</v>
      </c>
      <c r="R306">
        <v>18238</v>
      </c>
      <c r="S306" t="s">
        <v>53</v>
      </c>
      <c r="T306" t="s">
        <v>53</v>
      </c>
      <c r="U306" t="s">
        <v>49</v>
      </c>
      <c r="V306" t="s">
        <v>54</v>
      </c>
      <c r="W306" t="s">
        <v>49</v>
      </c>
      <c r="X306" t="s">
        <v>49</v>
      </c>
      <c r="Y306" t="s">
        <v>49</v>
      </c>
      <c r="Z306">
        <v>0</v>
      </c>
      <c r="AB306" t="s">
        <v>56</v>
      </c>
      <c r="AD306" t="s">
        <v>29</v>
      </c>
      <c r="AJ306" t="s">
        <v>1311</v>
      </c>
      <c r="AK306">
        <f>COUNTA(Table13[[#This Row],[DATA]:[Complements]])</f>
        <v>2</v>
      </c>
      <c r="AL306">
        <f>COUNTA(Table13[[#This Row],[Gender]:[Legal]])</f>
        <v>0</v>
      </c>
      <c r="AM306">
        <f>Table13[[#This Row],[Count Aceleradores]]+Table13[[#This Row],[Count T&amp;T]]</f>
        <v>2</v>
      </c>
    </row>
    <row r="307" spans="1:39">
      <c r="A307" t="s">
        <v>372</v>
      </c>
      <c r="B307" t="s">
        <v>40</v>
      </c>
      <c r="C307" t="s">
        <v>517</v>
      </c>
      <c r="D307" t="s">
        <v>59</v>
      </c>
      <c r="E307" t="s">
        <v>60</v>
      </c>
      <c r="F307" t="s">
        <v>44</v>
      </c>
      <c r="G307" t="s">
        <v>1312</v>
      </c>
      <c r="H307" t="s">
        <v>1313</v>
      </c>
      <c r="I307">
        <v>2</v>
      </c>
      <c r="J307" t="s">
        <v>63</v>
      </c>
      <c r="K307" t="s">
        <v>49</v>
      </c>
      <c r="L307">
        <v>2027</v>
      </c>
      <c r="N307" t="s">
        <v>49</v>
      </c>
      <c r="O307" t="s">
        <v>50</v>
      </c>
      <c r="P307" t="s">
        <v>1314</v>
      </c>
      <c r="Q307" t="s">
        <v>1315</v>
      </c>
      <c r="R307">
        <v>18229</v>
      </c>
      <c r="S307" t="s">
        <v>53</v>
      </c>
      <c r="T307" t="s">
        <v>53</v>
      </c>
      <c r="U307" t="s">
        <v>49</v>
      </c>
      <c r="V307" t="s">
        <v>54</v>
      </c>
      <c r="W307" t="s">
        <v>49</v>
      </c>
      <c r="X307" t="s">
        <v>49</v>
      </c>
      <c r="Y307" t="s">
        <v>49</v>
      </c>
      <c r="Z307">
        <v>0</v>
      </c>
      <c r="AE307" t="s">
        <v>30</v>
      </c>
      <c r="AG307" t="s">
        <v>32</v>
      </c>
      <c r="AH307" t="s">
        <v>33</v>
      </c>
      <c r="AJ307" t="s">
        <v>1316</v>
      </c>
      <c r="AK307">
        <f>COUNTA(Table13[[#This Row],[DATA]:[Complements]])</f>
        <v>0</v>
      </c>
      <c r="AL307">
        <f>COUNTA(Table13[[#This Row],[Gender]:[Legal]])</f>
        <v>3</v>
      </c>
      <c r="AM307">
        <f>Table13[[#This Row],[Count Aceleradores]]+Table13[[#This Row],[Count T&amp;T]]</f>
        <v>3</v>
      </c>
    </row>
    <row r="308" spans="1:39">
      <c r="A308" t="s">
        <v>372</v>
      </c>
      <c r="B308" t="s">
        <v>40</v>
      </c>
      <c r="C308" t="s">
        <v>517</v>
      </c>
      <c r="D308" t="s">
        <v>59</v>
      </c>
      <c r="E308" t="s">
        <v>95</v>
      </c>
      <c r="F308" t="s">
        <v>44</v>
      </c>
      <c r="G308" t="s">
        <v>1317</v>
      </c>
      <c r="H308" t="s">
        <v>1318</v>
      </c>
      <c r="I308">
        <v>2</v>
      </c>
      <c r="J308" t="s">
        <v>63</v>
      </c>
      <c r="K308" t="s">
        <v>520</v>
      </c>
      <c r="L308">
        <v>2027</v>
      </c>
      <c r="N308" t="s">
        <v>49</v>
      </c>
      <c r="O308" t="s">
        <v>50</v>
      </c>
      <c r="P308" t="s">
        <v>1319</v>
      </c>
      <c r="Q308" t="s">
        <v>1320</v>
      </c>
      <c r="R308">
        <v>18228</v>
      </c>
      <c r="S308" t="s">
        <v>53</v>
      </c>
      <c r="T308" t="s">
        <v>53</v>
      </c>
      <c r="U308" t="s">
        <v>49</v>
      </c>
      <c r="V308" t="s">
        <v>54</v>
      </c>
      <c r="W308" t="s">
        <v>49</v>
      </c>
      <c r="X308" t="s">
        <v>49</v>
      </c>
      <c r="Y308" t="s">
        <v>49</v>
      </c>
      <c r="Z308">
        <v>0</v>
      </c>
      <c r="AI308" t="s">
        <v>34</v>
      </c>
      <c r="AJ308" t="s">
        <v>34</v>
      </c>
      <c r="AK308">
        <f>COUNTA(Table13[[#This Row],[DATA]:[Complements]])</f>
        <v>0</v>
      </c>
      <c r="AL308">
        <f>COUNTA(Table13[[#This Row],[Gender]:[Legal]])</f>
        <v>1</v>
      </c>
      <c r="AM308">
        <f>Table13[[#This Row],[Count Aceleradores]]+Table13[[#This Row],[Count T&amp;T]]</f>
        <v>1</v>
      </c>
    </row>
    <row r="309" spans="1:39">
      <c r="A309" t="s">
        <v>372</v>
      </c>
      <c r="B309" t="s">
        <v>40</v>
      </c>
      <c r="C309" t="s">
        <v>517</v>
      </c>
      <c r="D309" t="s">
        <v>59</v>
      </c>
      <c r="E309" t="s">
        <v>95</v>
      </c>
      <c r="F309" t="s">
        <v>44</v>
      </c>
      <c r="G309" t="s">
        <v>1321</v>
      </c>
      <c r="H309" t="s">
        <v>1322</v>
      </c>
      <c r="I309">
        <v>1</v>
      </c>
      <c r="J309" t="s">
        <v>63</v>
      </c>
      <c r="K309" t="s">
        <v>520</v>
      </c>
      <c r="L309">
        <v>2027</v>
      </c>
      <c r="N309" t="s">
        <v>49</v>
      </c>
      <c r="O309" t="s">
        <v>50</v>
      </c>
      <c r="P309" t="s">
        <v>1323</v>
      </c>
      <c r="Q309" t="s">
        <v>1324</v>
      </c>
      <c r="R309">
        <v>18233</v>
      </c>
      <c r="S309" t="s">
        <v>53</v>
      </c>
      <c r="T309" t="s">
        <v>53</v>
      </c>
      <c r="U309" t="s">
        <v>49</v>
      </c>
      <c r="V309" t="s">
        <v>54</v>
      </c>
      <c r="W309" t="s">
        <v>49</v>
      </c>
      <c r="X309" t="s">
        <v>49</v>
      </c>
      <c r="Y309" t="s">
        <v>49</v>
      </c>
      <c r="Z309">
        <v>0</v>
      </c>
      <c r="AK309">
        <f>COUNTA(Table13[[#This Row],[DATA]:[Complements]])</f>
        <v>0</v>
      </c>
      <c r="AL309">
        <f>COUNTA(Table13[[#This Row],[Gender]:[Legal]])</f>
        <v>0</v>
      </c>
      <c r="AM309">
        <f>Table13[[#This Row],[Count Aceleradores]]+Table13[[#This Row],[Count T&amp;T]]</f>
        <v>0</v>
      </c>
    </row>
    <row r="310" spans="1:39" hidden="1">
      <c r="A310" t="s">
        <v>372</v>
      </c>
      <c r="B310" t="s">
        <v>40</v>
      </c>
      <c r="C310" t="s">
        <v>517</v>
      </c>
      <c r="D310" t="s">
        <v>59</v>
      </c>
      <c r="E310" t="s">
        <v>68</v>
      </c>
      <c r="F310" t="s">
        <v>44</v>
      </c>
      <c r="G310" s="6" t="s">
        <v>522</v>
      </c>
      <c r="H310" t="s">
        <v>523</v>
      </c>
      <c r="I310">
        <v>1</v>
      </c>
      <c r="J310" t="s">
        <v>63</v>
      </c>
      <c r="K310" t="s">
        <v>524</v>
      </c>
      <c r="L310">
        <v>2027</v>
      </c>
      <c r="N310" t="s">
        <v>49</v>
      </c>
      <c r="O310" t="s">
        <v>50</v>
      </c>
      <c r="P310" t="s">
        <v>72</v>
      </c>
      <c r="Q310" t="s">
        <v>403</v>
      </c>
      <c r="R310">
        <v>18230</v>
      </c>
      <c r="S310" t="s">
        <v>53</v>
      </c>
      <c r="T310" t="s">
        <v>53</v>
      </c>
      <c r="U310" t="s">
        <v>49</v>
      </c>
      <c r="V310" t="s">
        <v>54</v>
      </c>
      <c r="W310" t="s">
        <v>49</v>
      </c>
      <c r="X310" t="s">
        <v>49</v>
      </c>
      <c r="Y310" t="s">
        <v>49</v>
      </c>
      <c r="Z310">
        <v>0</v>
      </c>
      <c r="AB310" t="s">
        <v>56</v>
      </c>
      <c r="AE310" t="s">
        <v>30</v>
      </c>
      <c r="AJ310" t="s">
        <v>168</v>
      </c>
      <c r="AK310">
        <f>COUNTA(Table13[[#This Row],[DATA]:[Complements]])</f>
        <v>1</v>
      </c>
      <c r="AL310">
        <f>COUNTA(Table13[[#This Row],[Gender]:[Legal]])</f>
        <v>1</v>
      </c>
      <c r="AM310">
        <f>Table13[[#This Row],[Count Aceleradores]]+Table13[[#This Row],[Count T&amp;T]]</f>
        <v>2</v>
      </c>
    </row>
    <row r="311" spans="1:39">
      <c r="A311" t="s">
        <v>372</v>
      </c>
      <c r="B311" t="s">
        <v>40</v>
      </c>
      <c r="C311" t="s">
        <v>517</v>
      </c>
      <c r="D311" t="s">
        <v>59</v>
      </c>
      <c r="E311" t="s">
        <v>76</v>
      </c>
      <c r="F311" t="s">
        <v>44</v>
      </c>
      <c r="G311" t="s">
        <v>1325</v>
      </c>
      <c r="H311" t="s">
        <v>1326</v>
      </c>
      <c r="I311">
        <v>2</v>
      </c>
      <c r="J311" t="s">
        <v>63</v>
      </c>
      <c r="K311" t="s">
        <v>520</v>
      </c>
      <c r="L311">
        <v>2027</v>
      </c>
      <c r="N311" t="s">
        <v>49</v>
      </c>
      <c r="O311" t="s">
        <v>50</v>
      </c>
      <c r="P311" t="s">
        <v>80</v>
      </c>
      <c r="Q311" t="s">
        <v>1327</v>
      </c>
      <c r="R311">
        <v>18236</v>
      </c>
      <c r="S311" t="s">
        <v>53</v>
      </c>
      <c r="T311" t="s">
        <v>53</v>
      </c>
      <c r="U311" t="s">
        <v>49</v>
      </c>
      <c r="V311" t="s">
        <v>54</v>
      </c>
      <c r="W311" t="s">
        <v>49</v>
      </c>
      <c r="X311" t="s">
        <v>66</v>
      </c>
      <c r="Y311" t="s">
        <v>49</v>
      </c>
      <c r="Z311">
        <v>0</v>
      </c>
      <c r="AB311" t="s">
        <v>56</v>
      </c>
      <c r="AD311" t="s">
        <v>29</v>
      </c>
      <c r="AE311" t="s">
        <v>30</v>
      </c>
      <c r="AJ311" t="s">
        <v>1328</v>
      </c>
      <c r="AK311">
        <f>COUNTA(Table13[[#This Row],[DATA]:[Complements]])</f>
        <v>2</v>
      </c>
      <c r="AL311">
        <f>COUNTA(Table13[[#This Row],[Gender]:[Legal]])</f>
        <v>1</v>
      </c>
      <c r="AM311">
        <f>Table13[[#This Row],[Count Aceleradores]]+Table13[[#This Row],[Count T&amp;T]]</f>
        <v>3</v>
      </c>
    </row>
    <row r="312" spans="1:39">
      <c r="A312" t="s">
        <v>372</v>
      </c>
      <c r="B312" t="s">
        <v>40</v>
      </c>
      <c r="C312" t="s">
        <v>1329</v>
      </c>
      <c r="D312" t="s">
        <v>42</v>
      </c>
      <c r="E312" t="s">
        <v>212</v>
      </c>
      <c r="F312" t="s">
        <v>44</v>
      </c>
      <c r="G312" t="s">
        <v>1330</v>
      </c>
      <c r="H312" t="s">
        <v>49</v>
      </c>
      <c r="I312">
        <v>0</v>
      </c>
      <c r="J312" t="s">
        <v>47</v>
      </c>
      <c r="K312" t="s">
        <v>1331</v>
      </c>
      <c r="L312">
        <v>2024</v>
      </c>
      <c r="N312" t="s">
        <v>49</v>
      </c>
      <c r="O312" t="s">
        <v>50</v>
      </c>
      <c r="P312" t="s">
        <v>80</v>
      </c>
      <c r="Q312" t="s">
        <v>1332</v>
      </c>
      <c r="R312">
        <v>18241</v>
      </c>
      <c r="S312" t="s">
        <v>53</v>
      </c>
      <c r="T312" t="s">
        <v>53</v>
      </c>
      <c r="U312" t="s">
        <v>49</v>
      </c>
      <c r="V312" t="s">
        <v>54</v>
      </c>
      <c r="W312" t="s">
        <v>49</v>
      </c>
      <c r="X312" t="s">
        <v>49</v>
      </c>
      <c r="Y312" t="s">
        <v>49</v>
      </c>
      <c r="Z312">
        <v>0</v>
      </c>
      <c r="AK312">
        <f>COUNTA(Table13[[#This Row],[DATA]:[Complements]])</f>
        <v>0</v>
      </c>
      <c r="AL312">
        <f>COUNTA(Table13[[#This Row],[Gender]:[Legal]])</f>
        <v>0</v>
      </c>
      <c r="AM312">
        <f>Table13[[#This Row],[Count Aceleradores]]+Table13[[#This Row],[Count T&amp;T]]</f>
        <v>0</v>
      </c>
    </row>
    <row r="313" spans="1:39">
      <c r="A313" t="s">
        <v>372</v>
      </c>
      <c r="B313" t="s">
        <v>40</v>
      </c>
      <c r="C313" t="s">
        <v>1329</v>
      </c>
      <c r="D313" t="s">
        <v>42</v>
      </c>
      <c r="E313" t="s">
        <v>226</v>
      </c>
      <c r="F313" t="s">
        <v>44</v>
      </c>
      <c r="G313" t="s">
        <v>1333</v>
      </c>
      <c r="H313" t="s">
        <v>49</v>
      </c>
      <c r="I313">
        <v>0</v>
      </c>
      <c r="J313" t="s">
        <v>47</v>
      </c>
      <c r="K313" t="s">
        <v>1331</v>
      </c>
      <c r="L313">
        <v>2024</v>
      </c>
      <c r="N313" t="s">
        <v>49</v>
      </c>
      <c r="O313" t="s">
        <v>50</v>
      </c>
      <c r="P313" t="s">
        <v>1334</v>
      </c>
      <c r="Q313" t="s">
        <v>666</v>
      </c>
      <c r="R313">
        <v>18240</v>
      </c>
      <c r="S313" t="s">
        <v>53</v>
      </c>
      <c r="T313" t="s">
        <v>53</v>
      </c>
      <c r="U313" t="s">
        <v>49</v>
      </c>
      <c r="V313" t="s">
        <v>54</v>
      </c>
      <c r="W313" t="s">
        <v>1335</v>
      </c>
      <c r="X313" t="s">
        <v>49</v>
      </c>
      <c r="Y313" t="s">
        <v>49</v>
      </c>
      <c r="Z313">
        <v>0</v>
      </c>
      <c r="AK313">
        <f>COUNTA(Table13[[#This Row],[DATA]:[Complements]])</f>
        <v>0</v>
      </c>
      <c r="AL313">
        <f>COUNTA(Table13[[#This Row],[Gender]:[Legal]])</f>
        <v>0</v>
      </c>
      <c r="AM313">
        <f>Table13[[#This Row],[Count Aceleradores]]+Table13[[#This Row],[Count T&amp;T]]</f>
        <v>0</v>
      </c>
    </row>
    <row r="314" spans="1:39">
      <c r="A314" t="s">
        <v>372</v>
      </c>
      <c r="B314" t="s">
        <v>40</v>
      </c>
      <c r="C314" t="s">
        <v>1329</v>
      </c>
      <c r="D314" t="s">
        <v>85</v>
      </c>
      <c r="E314" t="s">
        <v>172</v>
      </c>
      <c r="F314" t="s">
        <v>44</v>
      </c>
      <c r="G314" t="s">
        <v>1336</v>
      </c>
      <c r="H314" t="s">
        <v>49</v>
      </c>
      <c r="I314">
        <v>0</v>
      </c>
      <c r="J314" t="s">
        <v>89</v>
      </c>
      <c r="K314" t="s">
        <v>1331</v>
      </c>
      <c r="L314">
        <v>2025</v>
      </c>
      <c r="N314" t="s">
        <v>49</v>
      </c>
      <c r="O314" t="s">
        <v>50</v>
      </c>
      <c r="P314" t="s">
        <v>509</v>
      </c>
      <c r="Q314" t="s">
        <v>690</v>
      </c>
      <c r="R314">
        <v>18242</v>
      </c>
      <c r="S314" t="s">
        <v>53</v>
      </c>
      <c r="T314" t="s">
        <v>53</v>
      </c>
      <c r="U314" t="s">
        <v>49</v>
      </c>
      <c r="V314" t="s">
        <v>54</v>
      </c>
      <c r="W314" t="s">
        <v>1337</v>
      </c>
      <c r="X314" t="s">
        <v>49</v>
      </c>
      <c r="Y314" t="s">
        <v>49</v>
      </c>
      <c r="Z314">
        <v>0</v>
      </c>
      <c r="AK314">
        <f>COUNTA(Table13[[#This Row],[DATA]:[Complements]])</f>
        <v>0</v>
      </c>
      <c r="AL314">
        <f>COUNTA(Table13[[#This Row],[Gender]:[Legal]])</f>
        <v>0</v>
      </c>
      <c r="AM314">
        <f>Table13[[#This Row],[Count Aceleradores]]+Table13[[#This Row],[Count T&amp;T]]</f>
        <v>0</v>
      </c>
    </row>
    <row r="315" spans="1:39">
      <c r="A315" t="s">
        <v>372</v>
      </c>
      <c r="B315" t="s">
        <v>40</v>
      </c>
      <c r="C315" t="s">
        <v>1329</v>
      </c>
      <c r="D315" t="s">
        <v>85</v>
      </c>
      <c r="E315" t="s">
        <v>86</v>
      </c>
      <c r="F315" t="s">
        <v>44</v>
      </c>
      <c r="G315" t="s">
        <v>1338</v>
      </c>
      <c r="H315" t="s">
        <v>49</v>
      </c>
      <c r="I315">
        <v>0</v>
      </c>
      <c r="J315" t="s">
        <v>89</v>
      </c>
      <c r="K315" t="s">
        <v>1331</v>
      </c>
      <c r="L315">
        <v>2024</v>
      </c>
      <c r="N315" t="s">
        <v>49</v>
      </c>
      <c r="O315" t="s">
        <v>50</v>
      </c>
      <c r="P315" t="s">
        <v>1339</v>
      </c>
      <c r="Q315" t="s">
        <v>608</v>
      </c>
      <c r="R315">
        <v>18243</v>
      </c>
      <c r="S315" t="s">
        <v>53</v>
      </c>
      <c r="T315" t="s">
        <v>53</v>
      </c>
      <c r="U315" t="s">
        <v>49</v>
      </c>
      <c r="V315" t="s">
        <v>54</v>
      </c>
      <c r="W315" t="s">
        <v>1340</v>
      </c>
      <c r="X315" t="s">
        <v>49</v>
      </c>
      <c r="Y315" t="s">
        <v>49</v>
      </c>
      <c r="Z315">
        <v>0</v>
      </c>
      <c r="AK315">
        <f>COUNTA(Table13[[#This Row],[DATA]:[Complements]])</f>
        <v>0</v>
      </c>
      <c r="AL315">
        <f>COUNTA(Table13[[#This Row],[Gender]:[Legal]])</f>
        <v>0</v>
      </c>
      <c r="AM315">
        <f>Table13[[#This Row],[Count Aceleradores]]+Table13[[#This Row],[Count T&amp;T]]</f>
        <v>0</v>
      </c>
    </row>
    <row r="316" spans="1:39">
      <c r="A316" t="s">
        <v>372</v>
      </c>
      <c r="B316" t="s">
        <v>40</v>
      </c>
      <c r="C316" t="s">
        <v>1329</v>
      </c>
      <c r="D316" t="s">
        <v>85</v>
      </c>
      <c r="E316" t="s">
        <v>135</v>
      </c>
      <c r="F316" t="s">
        <v>44</v>
      </c>
      <c r="G316" t="s">
        <v>1341</v>
      </c>
      <c r="H316" t="s">
        <v>49</v>
      </c>
      <c r="I316">
        <v>0</v>
      </c>
      <c r="J316" s="3" t="s">
        <v>89</v>
      </c>
      <c r="K316" t="s">
        <v>1331</v>
      </c>
      <c r="L316">
        <v>2024</v>
      </c>
      <c r="N316" t="s">
        <v>49</v>
      </c>
      <c r="O316" t="s">
        <v>50</v>
      </c>
      <c r="P316" t="s">
        <v>497</v>
      </c>
      <c r="Q316" t="s">
        <v>633</v>
      </c>
      <c r="R316">
        <v>18239</v>
      </c>
      <c r="S316" t="s">
        <v>53</v>
      </c>
      <c r="T316" t="s">
        <v>53</v>
      </c>
      <c r="U316" t="s">
        <v>49</v>
      </c>
      <c r="V316" t="s">
        <v>54</v>
      </c>
      <c r="W316" t="s">
        <v>49</v>
      </c>
      <c r="X316" t="s">
        <v>49</v>
      </c>
      <c r="Y316" t="s">
        <v>49</v>
      </c>
      <c r="Z316">
        <v>0</v>
      </c>
      <c r="AK316">
        <f>COUNTA(Table13[[#This Row],[DATA]:[Complements]])</f>
        <v>0</v>
      </c>
      <c r="AL316">
        <f>COUNTA(Table13[[#This Row],[Gender]:[Legal]])</f>
        <v>0</v>
      </c>
      <c r="AM316">
        <f>Table13[[#This Row],[Count Aceleradores]]+Table13[[#This Row],[Count T&amp;T]]</f>
        <v>0</v>
      </c>
    </row>
    <row r="317" spans="1:39">
      <c r="A317" t="s">
        <v>372</v>
      </c>
      <c r="B317" t="s">
        <v>40</v>
      </c>
      <c r="C317" t="s">
        <v>1329</v>
      </c>
      <c r="D317" t="s">
        <v>59</v>
      </c>
      <c r="E317" t="s">
        <v>68</v>
      </c>
      <c r="F317" t="s">
        <v>44</v>
      </c>
      <c r="G317" t="s">
        <v>1342</v>
      </c>
      <c r="H317" t="s">
        <v>49</v>
      </c>
      <c r="I317">
        <v>0</v>
      </c>
      <c r="J317" t="s">
        <v>63</v>
      </c>
      <c r="K317" t="s">
        <v>1331</v>
      </c>
      <c r="L317">
        <v>2025</v>
      </c>
      <c r="N317" t="s">
        <v>49</v>
      </c>
      <c r="O317" t="s">
        <v>50</v>
      </c>
      <c r="P317" t="s">
        <v>494</v>
      </c>
      <c r="Q317" t="s">
        <v>1343</v>
      </c>
      <c r="R317">
        <v>18244</v>
      </c>
      <c r="S317" t="s">
        <v>53</v>
      </c>
      <c r="T317" t="s">
        <v>53</v>
      </c>
      <c r="U317" t="s">
        <v>49</v>
      </c>
      <c r="V317" t="s">
        <v>54</v>
      </c>
      <c r="W317" t="s">
        <v>1344</v>
      </c>
      <c r="X317" t="s">
        <v>49</v>
      </c>
      <c r="Y317" t="s">
        <v>49</v>
      </c>
      <c r="Z317">
        <v>0</v>
      </c>
      <c r="AK317">
        <f>COUNTA(Table13[[#This Row],[DATA]:[Complements]])</f>
        <v>0</v>
      </c>
      <c r="AL317">
        <f>COUNTA(Table13[[#This Row],[Gender]:[Legal]])</f>
        <v>0</v>
      </c>
      <c r="AM317">
        <f>Table13[[#This Row],[Count Aceleradores]]+Table13[[#This Row],[Count T&amp;T]]</f>
        <v>0</v>
      </c>
    </row>
    <row r="318" spans="1:39">
      <c r="A318" t="s">
        <v>372</v>
      </c>
      <c r="B318" t="s">
        <v>40</v>
      </c>
      <c r="C318" t="s">
        <v>525</v>
      </c>
      <c r="D318" t="s">
        <v>42</v>
      </c>
      <c r="E318" t="s">
        <v>226</v>
      </c>
      <c r="F318" t="s">
        <v>44</v>
      </c>
      <c r="G318" t="s">
        <v>1345</v>
      </c>
      <c r="H318" t="s">
        <v>1346</v>
      </c>
      <c r="I318">
        <v>5</v>
      </c>
      <c r="J318" t="s">
        <v>47</v>
      </c>
      <c r="K318" t="s">
        <v>528</v>
      </c>
      <c r="L318">
        <v>2025</v>
      </c>
      <c r="N318" t="s">
        <v>49</v>
      </c>
      <c r="O318" t="s">
        <v>50</v>
      </c>
      <c r="P318" t="s">
        <v>1323</v>
      </c>
      <c r="Q318" t="s">
        <v>1347</v>
      </c>
      <c r="R318">
        <v>18284</v>
      </c>
      <c r="S318" t="s">
        <v>53</v>
      </c>
      <c r="T318" t="s">
        <v>53</v>
      </c>
      <c r="U318" t="s">
        <v>49</v>
      </c>
      <c r="V318" t="s">
        <v>54</v>
      </c>
      <c r="W318" t="s">
        <v>49</v>
      </c>
      <c r="X318" t="s">
        <v>49</v>
      </c>
      <c r="Y318" t="s">
        <v>49</v>
      </c>
      <c r="Z318">
        <v>0</v>
      </c>
      <c r="AA318" t="s">
        <v>55</v>
      </c>
      <c r="AD318" t="s">
        <v>29</v>
      </c>
      <c r="AJ318" t="s">
        <v>197</v>
      </c>
      <c r="AK318">
        <f>COUNTA(Table13[[#This Row],[DATA]:[Complements]])</f>
        <v>2</v>
      </c>
      <c r="AL318">
        <f>COUNTA(Table13[[#This Row],[Gender]:[Legal]])</f>
        <v>0</v>
      </c>
      <c r="AM318">
        <f>Table13[[#This Row],[Count Aceleradores]]+Table13[[#This Row],[Count T&amp;T]]</f>
        <v>2</v>
      </c>
    </row>
    <row r="319" spans="1:39">
      <c r="A319" t="s">
        <v>372</v>
      </c>
      <c r="B319" t="s">
        <v>40</v>
      </c>
      <c r="C319" t="s">
        <v>525</v>
      </c>
      <c r="D319" t="s">
        <v>42</v>
      </c>
      <c r="E319" t="s">
        <v>150</v>
      </c>
      <c r="F319" t="s">
        <v>44</v>
      </c>
      <c r="G319" t="s">
        <v>1348</v>
      </c>
      <c r="H319" t="s">
        <v>1349</v>
      </c>
      <c r="I319">
        <v>5</v>
      </c>
      <c r="J319" t="s">
        <v>47</v>
      </c>
      <c r="K319" t="s">
        <v>528</v>
      </c>
      <c r="L319">
        <v>2025</v>
      </c>
      <c r="N319" t="s">
        <v>49</v>
      </c>
      <c r="O319" t="s">
        <v>50</v>
      </c>
      <c r="P319" t="s">
        <v>1350</v>
      </c>
      <c r="Q319" t="s">
        <v>1351</v>
      </c>
      <c r="R319">
        <v>18291</v>
      </c>
      <c r="S319" t="s">
        <v>53</v>
      </c>
      <c r="T319" t="s">
        <v>53</v>
      </c>
      <c r="U319" t="s">
        <v>49</v>
      </c>
      <c r="V319" t="s">
        <v>54</v>
      </c>
      <c r="W319" t="s">
        <v>49</v>
      </c>
      <c r="X319" t="s">
        <v>49</v>
      </c>
      <c r="Y319" t="s">
        <v>49</v>
      </c>
      <c r="Z319">
        <v>0</v>
      </c>
      <c r="AA319" t="s">
        <v>55</v>
      </c>
      <c r="AJ319" t="s">
        <v>55</v>
      </c>
      <c r="AK319">
        <f>COUNTA(Table13[[#This Row],[DATA]:[Complements]])</f>
        <v>1</v>
      </c>
      <c r="AL319">
        <f>COUNTA(Table13[[#This Row],[Gender]:[Legal]])</f>
        <v>0</v>
      </c>
      <c r="AM319">
        <f>Table13[[#This Row],[Count Aceleradores]]+Table13[[#This Row],[Count T&amp;T]]</f>
        <v>1</v>
      </c>
    </row>
    <row r="320" spans="1:39" hidden="1">
      <c r="A320" t="s">
        <v>372</v>
      </c>
      <c r="B320" t="s">
        <v>40</v>
      </c>
      <c r="C320" t="s">
        <v>525</v>
      </c>
      <c r="D320" t="s">
        <v>42</v>
      </c>
      <c r="E320" t="s">
        <v>43</v>
      </c>
      <c r="F320" t="s">
        <v>44</v>
      </c>
      <c r="G320" s="6" t="s">
        <v>526</v>
      </c>
      <c r="H320" t="s">
        <v>527</v>
      </c>
      <c r="I320">
        <v>1</v>
      </c>
      <c r="J320" t="s">
        <v>47</v>
      </c>
      <c r="K320" t="s">
        <v>528</v>
      </c>
      <c r="L320">
        <v>2024</v>
      </c>
      <c r="N320" t="s">
        <v>49</v>
      </c>
      <c r="O320" t="s">
        <v>50</v>
      </c>
      <c r="P320" t="s">
        <v>529</v>
      </c>
      <c r="Q320" t="s">
        <v>160</v>
      </c>
      <c r="R320">
        <v>18283</v>
      </c>
      <c r="S320" t="s">
        <v>53</v>
      </c>
      <c r="T320" t="s">
        <v>53</v>
      </c>
      <c r="U320" t="s">
        <v>49</v>
      </c>
      <c r="V320" t="s">
        <v>54</v>
      </c>
      <c r="W320" t="s">
        <v>49</v>
      </c>
      <c r="X320" t="s">
        <v>66</v>
      </c>
      <c r="Y320" t="s">
        <v>49</v>
      </c>
      <c r="Z320">
        <v>0</v>
      </c>
      <c r="AK320">
        <f>COUNTA(Table13[[#This Row],[DATA]:[Complements]])</f>
        <v>0</v>
      </c>
      <c r="AL320">
        <f>COUNTA(Table13[[#This Row],[Gender]:[Legal]])</f>
        <v>0</v>
      </c>
      <c r="AM320">
        <f>Table13[[#This Row],[Count Aceleradores]]+Table13[[#This Row],[Count T&amp;T]]</f>
        <v>0</v>
      </c>
    </row>
    <row r="321" spans="1:39">
      <c r="A321" t="s">
        <v>372</v>
      </c>
      <c r="B321" t="s">
        <v>40</v>
      </c>
      <c r="C321" t="s">
        <v>525</v>
      </c>
      <c r="D321" t="s">
        <v>107</v>
      </c>
      <c r="E321" t="s">
        <v>108</v>
      </c>
      <c r="F321" t="s">
        <v>44</v>
      </c>
      <c r="G321" t="s">
        <v>1352</v>
      </c>
      <c r="H321" t="s">
        <v>1353</v>
      </c>
      <c r="I321">
        <v>4</v>
      </c>
      <c r="J321" t="s">
        <v>111</v>
      </c>
      <c r="K321" t="s">
        <v>1354</v>
      </c>
      <c r="L321">
        <v>2025</v>
      </c>
      <c r="N321" t="s">
        <v>49</v>
      </c>
      <c r="O321" t="s">
        <v>50</v>
      </c>
      <c r="P321" t="s">
        <v>1128</v>
      </c>
      <c r="Q321" t="s">
        <v>114</v>
      </c>
      <c r="R321">
        <v>18285</v>
      </c>
      <c r="S321" t="s">
        <v>53</v>
      </c>
      <c r="T321" t="s">
        <v>53</v>
      </c>
      <c r="U321" t="s">
        <v>49</v>
      </c>
      <c r="V321" t="s">
        <v>54</v>
      </c>
      <c r="W321" t="s">
        <v>1355</v>
      </c>
      <c r="X321" t="s">
        <v>49</v>
      </c>
      <c r="Y321" t="s">
        <v>49</v>
      </c>
      <c r="Z321">
        <v>0</v>
      </c>
      <c r="AD321" t="s">
        <v>29</v>
      </c>
      <c r="AI321" t="s">
        <v>34</v>
      </c>
      <c r="AJ321" t="s">
        <v>262</v>
      </c>
      <c r="AK321">
        <f>COUNTA(Table13[[#This Row],[DATA]:[Complements]])</f>
        <v>1</v>
      </c>
      <c r="AL321">
        <f>COUNTA(Table13[[#This Row],[Gender]:[Legal]])</f>
        <v>1</v>
      </c>
      <c r="AM321">
        <f>Table13[[#This Row],[Count Aceleradores]]+Table13[[#This Row],[Count T&amp;T]]</f>
        <v>2</v>
      </c>
    </row>
    <row r="322" spans="1:39">
      <c r="A322" t="s">
        <v>372</v>
      </c>
      <c r="B322" t="s">
        <v>40</v>
      </c>
      <c r="C322" t="s">
        <v>525</v>
      </c>
      <c r="D322" t="s">
        <v>107</v>
      </c>
      <c r="E322" t="s">
        <v>108</v>
      </c>
      <c r="F322" t="s">
        <v>44</v>
      </c>
      <c r="G322" t="s">
        <v>1356</v>
      </c>
      <c r="H322" t="s">
        <v>1357</v>
      </c>
      <c r="I322">
        <v>4</v>
      </c>
      <c r="J322" t="s">
        <v>111</v>
      </c>
      <c r="K322" t="s">
        <v>528</v>
      </c>
      <c r="L322">
        <v>2025</v>
      </c>
      <c r="N322" t="s">
        <v>49</v>
      </c>
      <c r="O322" t="s">
        <v>50</v>
      </c>
      <c r="P322" t="s">
        <v>113</v>
      </c>
      <c r="Q322" t="s">
        <v>114</v>
      </c>
      <c r="R322">
        <v>18286</v>
      </c>
      <c r="S322" t="s">
        <v>53</v>
      </c>
      <c r="T322" t="s">
        <v>53</v>
      </c>
      <c r="U322" t="s">
        <v>49</v>
      </c>
      <c r="V322" t="s">
        <v>115</v>
      </c>
      <c r="W322" t="s">
        <v>1355</v>
      </c>
      <c r="X322" t="s">
        <v>49</v>
      </c>
      <c r="Y322" t="s">
        <v>49</v>
      </c>
      <c r="Z322">
        <v>0</v>
      </c>
      <c r="AA322" t="s">
        <v>55</v>
      </c>
      <c r="AD322" t="s">
        <v>29</v>
      </c>
      <c r="AJ322" t="s">
        <v>197</v>
      </c>
      <c r="AK322">
        <f>COUNTA(Table13[[#This Row],[DATA]:[Complements]])</f>
        <v>2</v>
      </c>
      <c r="AL322">
        <f>COUNTA(Table13[[#This Row],[Gender]:[Legal]])</f>
        <v>0</v>
      </c>
      <c r="AM322">
        <f>Table13[[#This Row],[Count Aceleradores]]+Table13[[#This Row],[Count T&amp;T]]</f>
        <v>2</v>
      </c>
    </row>
    <row r="323" spans="1:39">
      <c r="A323" t="s">
        <v>372</v>
      </c>
      <c r="B323" t="s">
        <v>40</v>
      </c>
      <c r="C323" t="s">
        <v>525</v>
      </c>
      <c r="D323" t="s">
        <v>107</v>
      </c>
      <c r="E323" t="s">
        <v>278</v>
      </c>
      <c r="F323" t="s">
        <v>44</v>
      </c>
      <c r="G323" t="s">
        <v>1358</v>
      </c>
      <c r="H323" t="s">
        <v>1359</v>
      </c>
      <c r="I323">
        <v>7</v>
      </c>
      <c r="J323" t="s">
        <v>111</v>
      </c>
      <c r="K323" t="s">
        <v>528</v>
      </c>
      <c r="L323">
        <v>2025</v>
      </c>
      <c r="N323" t="s">
        <v>49</v>
      </c>
      <c r="O323" t="s">
        <v>50</v>
      </c>
      <c r="P323" t="s">
        <v>113</v>
      </c>
      <c r="Q323" t="s">
        <v>1360</v>
      </c>
      <c r="R323">
        <v>18287</v>
      </c>
      <c r="S323" t="s">
        <v>53</v>
      </c>
      <c r="T323" t="s">
        <v>53</v>
      </c>
      <c r="U323" t="s">
        <v>49</v>
      </c>
      <c r="V323" t="s">
        <v>54</v>
      </c>
      <c r="W323" t="s">
        <v>49</v>
      </c>
      <c r="X323" t="s">
        <v>49</v>
      </c>
      <c r="Y323" t="s">
        <v>49</v>
      </c>
      <c r="Z323">
        <v>0</v>
      </c>
      <c r="AD323" t="s">
        <v>29</v>
      </c>
      <c r="AJ323" t="s">
        <v>29</v>
      </c>
      <c r="AK323">
        <f>COUNTA(Table13[[#This Row],[DATA]:[Complements]])</f>
        <v>1</v>
      </c>
      <c r="AL323">
        <f>COUNTA(Table13[[#This Row],[Gender]:[Legal]])</f>
        <v>0</v>
      </c>
      <c r="AM323">
        <f>Table13[[#This Row],[Count Aceleradores]]+Table13[[#This Row],[Count T&amp;T]]</f>
        <v>1</v>
      </c>
    </row>
    <row r="324" spans="1:39">
      <c r="A324" t="s">
        <v>372</v>
      </c>
      <c r="B324" t="s">
        <v>40</v>
      </c>
      <c r="C324" t="s">
        <v>525</v>
      </c>
      <c r="D324" t="s">
        <v>85</v>
      </c>
      <c r="E324" t="s">
        <v>172</v>
      </c>
      <c r="F324" t="s">
        <v>44</v>
      </c>
      <c r="G324" t="s">
        <v>1361</v>
      </c>
      <c r="H324" t="s">
        <v>1362</v>
      </c>
      <c r="I324">
        <v>6</v>
      </c>
      <c r="J324" t="s">
        <v>89</v>
      </c>
      <c r="K324" t="s">
        <v>528</v>
      </c>
      <c r="L324">
        <v>2025</v>
      </c>
      <c r="N324" t="s">
        <v>49</v>
      </c>
      <c r="O324" t="s">
        <v>50</v>
      </c>
      <c r="P324" t="s">
        <v>1363</v>
      </c>
      <c r="Q324" t="s">
        <v>690</v>
      </c>
      <c r="R324">
        <v>18281</v>
      </c>
      <c r="S324" t="s">
        <v>53</v>
      </c>
      <c r="T324" t="s">
        <v>53</v>
      </c>
      <c r="U324" t="s">
        <v>49</v>
      </c>
      <c r="V324" t="s">
        <v>54</v>
      </c>
      <c r="W324" t="s">
        <v>49</v>
      </c>
      <c r="X324" t="s">
        <v>49</v>
      </c>
      <c r="Y324" t="s">
        <v>49</v>
      </c>
      <c r="Z324">
        <v>0</v>
      </c>
      <c r="AD324" t="s">
        <v>29</v>
      </c>
      <c r="AJ324" t="s">
        <v>29</v>
      </c>
      <c r="AK324">
        <f>COUNTA(Table13[[#This Row],[DATA]:[Complements]])</f>
        <v>1</v>
      </c>
      <c r="AL324">
        <f>COUNTA(Table13[[#This Row],[Gender]:[Legal]])</f>
        <v>0</v>
      </c>
      <c r="AM324">
        <f>Table13[[#This Row],[Count Aceleradores]]+Table13[[#This Row],[Count T&amp;T]]</f>
        <v>1</v>
      </c>
    </row>
    <row r="325" spans="1:39">
      <c r="A325" t="s">
        <v>372</v>
      </c>
      <c r="B325" t="s">
        <v>40</v>
      </c>
      <c r="C325" t="s">
        <v>525</v>
      </c>
      <c r="D325" t="s">
        <v>85</v>
      </c>
      <c r="E325" t="s">
        <v>172</v>
      </c>
      <c r="F325" t="s">
        <v>44</v>
      </c>
      <c r="G325" t="s">
        <v>1364</v>
      </c>
      <c r="H325" t="s">
        <v>1365</v>
      </c>
      <c r="I325">
        <v>4</v>
      </c>
      <c r="J325" t="s">
        <v>89</v>
      </c>
      <c r="K325" t="s">
        <v>528</v>
      </c>
      <c r="L325">
        <v>2024</v>
      </c>
      <c r="N325" t="s">
        <v>49</v>
      </c>
      <c r="O325" t="s">
        <v>50</v>
      </c>
      <c r="P325" t="s">
        <v>1366</v>
      </c>
      <c r="Q325" t="s">
        <v>644</v>
      </c>
      <c r="R325">
        <v>18290</v>
      </c>
      <c r="S325" t="s">
        <v>53</v>
      </c>
      <c r="T325" t="s">
        <v>53</v>
      </c>
      <c r="U325" t="s">
        <v>49</v>
      </c>
      <c r="V325" t="s">
        <v>54</v>
      </c>
      <c r="W325" t="s">
        <v>49</v>
      </c>
      <c r="X325" t="s">
        <v>49</v>
      </c>
      <c r="Y325" t="s">
        <v>49</v>
      </c>
      <c r="Z325">
        <v>0</v>
      </c>
      <c r="AD325" t="s">
        <v>29</v>
      </c>
      <c r="AJ325" t="s">
        <v>29</v>
      </c>
      <c r="AK325">
        <f>COUNTA(Table13[[#This Row],[DATA]:[Complements]])</f>
        <v>1</v>
      </c>
      <c r="AL325">
        <f>COUNTA(Table13[[#This Row],[Gender]:[Legal]])</f>
        <v>0</v>
      </c>
      <c r="AM325">
        <f>Table13[[#This Row],[Count Aceleradores]]+Table13[[#This Row],[Count T&amp;T]]</f>
        <v>1</v>
      </c>
    </row>
    <row r="326" spans="1:39">
      <c r="A326" t="s">
        <v>372</v>
      </c>
      <c r="B326" t="s">
        <v>40</v>
      </c>
      <c r="C326" t="s">
        <v>525</v>
      </c>
      <c r="D326" t="s">
        <v>85</v>
      </c>
      <c r="E326" t="s">
        <v>301</v>
      </c>
      <c r="F326" t="s">
        <v>44</v>
      </c>
      <c r="G326" t="s">
        <v>1367</v>
      </c>
      <c r="H326" t="s">
        <v>1368</v>
      </c>
      <c r="I326">
        <v>3</v>
      </c>
      <c r="J326" t="s">
        <v>89</v>
      </c>
      <c r="K326" t="s">
        <v>528</v>
      </c>
      <c r="L326">
        <v>2025</v>
      </c>
      <c r="N326" t="s">
        <v>49</v>
      </c>
      <c r="O326" t="s">
        <v>50</v>
      </c>
      <c r="P326" t="s">
        <v>429</v>
      </c>
      <c r="Q326" t="s">
        <v>305</v>
      </c>
      <c r="R326">
        <v>18289</v>
      </c>
      <c r="S326" t="s">
        <v>53</v>
      </c>
      <c r="T326" t="s">
        <v>53</v>
      </c>
      <c r="U326" t="s">
        <v>49</v>
      </c>
      <c r="V326" t="s">
        <v>54</v>
      </c>
      <c r="W326" t="s">
        <v>49</v>
      </c>
      <c r="X326" t="s">
        <v>49</v>
      </c>
      <c r="Y326" t="s">
        <v>49</v>
      </c>
      <c r="Z326">
        <v>0</v>
      </c>
      <c r="AD326" t="s">
        <v>29</v>
      </c>
      <c r="AJ326" t="s">
        <v>29</v>
      </c>
      <c r="AK326">
        <f>COUNTA(Table13[[#This Row],[DATA]:[Complements]])</f>
        <v>1</v>
      </c>
      <c r="AL326">
        <f>COUNTA(Table13[[#This Row],[Gender]:[Legal]])</f>
        <v>0</v>
      </c>
      <c r="AM326">
        <f>Table13[[#This Row],[Count Aceleradores]]+Table13[[#This Row],[Count T&amp;T]]</f>
        <v>1</v>
      </c>
    </row>
    <row r="327" spans="1:39">
      <c r="A327" t="s">
        <v>372</v>
      </c>
      <c r="B327" t="s">
        <v>40</v>
      </c>
      <c r="C327" t="s">
        <v>525</v>
      </c>
      <c r="D327" t="s">
        <v>59</v>
      </c>
      <c r="E327" t="s">
        <v>60</v>
      </c>
      <c r="F327" t="s">
        <v>44</v>
      </c>
      <c r="G327" t="s">
        <v>1369</v>
      </c>
      <c r="H327" t="s">
        <v>1370</v>
      </c>
      <c r="I327">
        <v>1</v>
      </c>
      <c r="J327" t="s">
        <v>63</v>
      </c>
      <c r="K327" t="s">
        <v>1371</v>
      </c>
      <c r="L327">
        <v>2024</v>
      </c>
      <c r="N327" t="s">
        <v>49</v>
      </c>
      <c r="O327" t="s">
        <v>50</v>
      </c>
      <c r="P327" t="s">
        <v>51</v>
      </c>
      <c r="Q327" t="s">
        <v>726</v>
      </c>
      <c r="R327">
        <v>18288</v>
      </c>
      <c r="S327" t="s">
        <v>53</v>
      </c>
      <c r="T327" t="s">
        <v>53</v>
      </c>
      <c r="U327" t="s">
        <v>49</v>
      </c>
      <c r="V327" t="s">
        <v>54</v>
      </c>
      <c r="W327" t="s">
        <v>49</v>
      </c>
      <c r="X327" t="s">
        <v>49</v>
      </c>
      <c r="Y327" t="s">
        <v>49</v>
      </c>
      <c r="Z327">
        <v>0</v>
      </c>
      <c r="AD327" t="s">
        <v>29</v>
      </c>
      <c r="AJ327" t="s">
        <v>29</v>
      </c>
      <c r="AK327">
        <f>COUNTA(Table13[[#This Row],[DATA]:[Complements]])</f>
        <v>1</v>
      </c>
      <c r="AL327">
        <f>COUNTA(Table13[[#This Row],[Gender]:[Legal]])</f>
        <v>0</v>
      </c>
      <c r="AM327">
        <f>Table13[[#This Row],[Count Aceleradores]]+Table13[[#This Row],[Count T&amp;T]]</f>
        <v>1</v>
      </c>
    </row>
    <row r="328" spans="1:39">
      <c r="A328" t="s">
        <v>372</v>
      </c>
      <c r="B328" t="s">
        <v>40</v>
      </c>
      <c r="C328" t="s">
        <v>525</v>
      </c>
      <c r="D328" t="s">
        <v>59</v>
      </c>
      <c r="E328" t="s">
        <v>95</v>
      </c>
      <c r="F328" t="s">
        <v>44</v>
      </c>
      <c r="G328" t="s">
        <v>1372</v>
      </c>
      <c r="H328" t="s">
        <v>1373</v>
      </c>
      <c r="I328">
        <v>6</v>
      </c>
      <c r="J328" t="s">
        <v>63</v>
      </c>
      <c r="K328" t="s">
        <v>528</v>
      </c>
      <c r="L328">
        <v>2025</v>
      </c>
      <c r="N328" t="s">
        <v>49</v>
      </c>
      <c r="O328" t="s">
        <v>50</v>
      </c>
      <c r="P328" t="s">
        <v>1374</v>
      </c>
      <c r="Q328" t="s">
        <v>1375</v>
      </c>
      <c r="R328">
        <v>18282</v>
      </c>
      <c r="S328" t="s">
        <v>53</v>
      </c>
      <c r="T328" t="s">
        <v>53</v>
      </c>
      <c r="U328" t="s">
        <v>49</v>
      </c>
      <c r="V328" t="s">
        <v>54</v>
      </c>
      <c r="W328" t="s">
        <v>49</v>
      </c>
      <c r="X328" t="s">
        <v>49</v>
      </c>
      <c r="Y328" t="s">
        <v>49</v>
      </c>
      <c r="Z328">
        <v>0</v>
      </c>
      <c r="AA328" t="s">
        <v>55</v>
      </c>
      <c r="AD328" t="s">
        <v>29</v>
      </c>
      <c r="AJ328" t="s">
        <v>197</v>
      </c>
      <c r="AK328">
        <f>COUNTA(Table13[[#This Row],[DATA]:[Complements]])</f>
        <v>2</v>
      </c>
      <c r="AL328">
        <f>COUNTA(Table13[[#This Row],[Gender]:[Legal]])</f>
        <v>0</v>
      </c>
      <c r="AM328">
        <f>Table13[[#This Row],[Count Aceleradores]]+Table13[[#This Row],[Count T&amp;T]]</f>
        <v>2</v>
      </c>
    </row>
    <row r="329" spans="1:39">
      <c r="A329" t="s">
        <v>372</v>
      </c>
      <c r="B329" t="s">
        <v>40</v>
      </c>
      <c r="C329" t="s">
        <v>530</v>
      </c>
      <c r="D329" t="s">
        <v>42</v>
      </c>
      <c r="E329" t="s">
        <v>212</v>
      </c>
      <c r="F329" t="s">
        <v>44</v>
      </c>
      <c r="G329" t="s">
        <v>1376</v>
      </c>
      <c r="H329" t="s">
        <v>1377</v>
      </c>
      <c r="I329">
        <v>3</v>
      </c>
      <c r="J329" t="s">
        <v>47</v>
      </c>
      <c r="K329" t="s">
        <v>533</v>
      </c>
      <c r="L329">
        <v>2025</v>
      </c>
      <c r="N329" t="s">
        <v>49</v>
      </c>
      <c r="O329" t="s">
        <v>50</v>
      </c>
      <c r="P329" t="s">
        <v>80</v>
      </c>
      <c r="Q329" t="s">
        <v>1378</v>
      </c>
      <c r="R329">
        <v>18864</v>
      </c>
      <c r="S329" t="s">
        <v>53</v>
      </c>
      <c r="T329" t="s">
        <v>53</v>
      </c>
      <c r="U329" t="s">
        <v>49</v>
      </c>
      <c r="V329" t="s">
        <v>54</v>
      </c>
      <c r="W329" t="s">
        <v>49</v>
      </c>
      <c r="X329" t="s">
        <v>66</v>
      </c>
      <c r="Y329" t="s">
        <v>49</v>
      </c>
      <c r="Z329">
        <v>0</v>
      </c>
      <c r="AK329">
        <f>COUNTA(Table13[[#This Row],[DATA]:[Complements]])</f>
        <v>0</v>
      </c>
      <c r="AL329">
        <f>COUNTA(Table13[[#This Row],[Gender]:[Legal]])</f>
        <v>0</v>
      </c>
      <c r="AM329">
        <f>Table13[[#This Row],[Count Aceleradores]]+Table13[[#This Row],[Count T&amp;T]]</f>
        <v>0</v>
      </c>
    </row>
    <row r="330" spans="1:39">
      <c r="A330" t="s">
        <v>372</v>
      </c>
      <c r="B330" t="s">
        <v>40</v>
      </c>
      <c r="C330" t="s">
        <v>530</v>
      </c>
      <c r="D330" t="s">
        <v>42</v>
      </c>
      <c r="E330" t="s">
        <v>43</v>
      </c>
      <c r="F330" t="s">
        <v>44</v>
      </c>
      <c r="G330" t="s">
        <v>1379</v>
      </c>
      <c r="H330" t="s">
        <v>1380</v>
      </c>
      <c r="I330">
        <v>2</v>
      </c>
      <c r="J330" t="s">
        <v>47</v>
      </c>
      <c r="K330" t="s">
        <v>533</v>
      </c>
      <c r="L330">
        <v>2025</v>
      </c>
      <c r="N330" t="s">
        <v>49</v>
      </c>
      <c r="O330" t="s">
        <v>50</v>
      </c>
      <c r="P330" t="s">
        <v>51</v>
      </c>
      <c r="Q330" t="s">
        <v>567</v>
      </c>
      <c r="R330">
        <v>18866</v>
      </c>
      <c r="S330" t="s">
        <v>53</v>
      </c>
      <c r="T330" t="s">
        <v>53</v>
      </c>
      <c r="U330" t="s">
        <v>49</v>
      </c>
      <c r="V330" t="s">
        <v>54</v>
      </c>
      <c r="W330" t="s">
        <v>49</v>
      </c>
      <c r="X330" t="s">
        <v>66</v>
      </c>
      <c r="Y330" t="s">
        <v>49</v>
      </c>
      <c r="Z330">
        <v>0</v>
      </c>
      <c r="AK330">
        <f>COUNTA(Table13[[#This Row],[DATA]:[Complements]])</f>
        <v>0</v>
      </c>
      <c r="AL330">
        <f>COUNTA(Table13[[#This Row],[Gender]:[Legal]])</f>
        <v>0</v>
      </c>
      <c r="AM330">
        <f>Table13[[#This Row],[Count Aceleradores]]+Table13[[#This Row],[Count T&amp;T]]</f>
        <v>0</v>
      </c>
    </row>
    <row r="331" spans="1:39" hidden="1">
      <c r="A331" t="s">
        <v>372</v>
      </c>
      <c r="B331" t="s">
        <v>40</v>
      </c>
      <c r="C331" t="s">
        <v>530</v>
      </c>
      <c r="D331" t="s">
        <v>42</v>
      </c>
      <c r="E331" t="s">
        <v>248</v>
      </c>
      <c r="F331" t="s">
        <v>44</v>
      </c>
      <c r="G331" s="6" t="s">
        <v>531</v>
      </c>
      <c r="H331" t="s">
        <v>532</v>
      </c>
      <c r="I331">
        <v>2</v>
      </c>
      <c r="J331" t="s">
        <v>47</v>
      </c>
      <c r="K331" t="s">
        <v>533</v>
      </c>
      <c r="L331">
        <v>2024</v>
      </c>
      <c r="N331" t="s">
        <v>49</v>
      </c>
      <c r="O331" t="s">
        <v>50</v>
      </c>
      <c r="P331" t="s">
        <v>534</v>
      </c>
      <c r="Q331" t="s">
        <v>535</v>
      </c>
      <c r="R331">
        <v>18857</v>
      </c>
      <c r="S331" t="s">
        <v>53</v>
      </c>
      <c r="T331" t="s">
        <v>53</v>
      </c>
      <c r="U331" t="s">
        <v>49</v>
      </c>
      <c r="V331" t="s">
        <v>54</v>
      </c>
      <c r="W331" t="s">
        <v>49</v>
      </c>
      <c r="X331" t="s">
        <v>66</v>
      </c>
      <c r="Y331" t="s">
        <v>49</v>
      </c>
      <c r="Z331">
        <v>0</v>
      </c>
      <c r="AK331">
        <f>COUNTA(Table13[[#This Row],[DATA]:[Complements]])</f>
        <v>0</v>
      </c>
      <c r="AL331">
        <f>COUNTA(Table13[[#This Row],[Gender]:[Legal]])</f>
        <v>0</v>
      </c>
      <c r="AM331">
        <f>Table13[[#This Row],[Count Aceleradores]]+Table13[[#This Row],[Count T&amp;T]]</f>
        <v>0</v>
      </c>
    </row>
    <row r="332" spans="1:39">
      <c r="A332" t="s">
        <v>372</v>
      </c>
      <c r="B332" t="s">
        <v>40</v>
      </c>
      <c r="C332" t="s">
        <v>530</v>
      </c>
      <c r="D332" t="s">
        <v>42</v>
      </c>
      <c r="E332" t="s">
        <v>248</v>
      </c>
      <c r="F332" t="s">
        <v>44</v>
      </c>
      <c r="G332" t="s">
        <v>1381</v>
      </c>
      <c r="H332" t="s">
        <v>1382</v>
      </c>
      <c r="I332">
        <v>2</v>
      </c>
      <c r="J332" t="s">
        <v>47</v>
      </c>
      <c r="K332" t="s">
        <v>533</v>
      </c>
      <c r="L332">
        <v>2024</v>
      </c>
      <c r="N332" t="s">
        <v>49</v>
      </c>
      <c r="O332" t="s">
        <v>50</v>
      </c>
      <c r="P332" t="s">
        <v>529</v>
      </c>
      <c r="Q332" t="s">
        <v>253</v>
      </c>
      <c r="R332">
        <v>18861</v>
      </c>
      <c r="S332" t="s">
        <v>53</v>
      </c>
      <c r="T332" t="s">
        <v>53</v>
      </c>
      <c r="U332" t="s">
        <v>49</v>
      </c>
      <c r="V332" t="s">
        <v>115</v>
      </c>
      <c r="W332" t="s">
        <v>49</v>
      </c>
      <c r="X332" t="s">
        <v>66</v>
      </c>
      <c r="Y332" t="s">
        <v>49</v>
      </c>
      <c r="Z332">
        <v>0</v>
      </c>
      <c r="AK332">
        <f>COUNTA(Table13[[#This Row],[DATA]:[Complements]])</f>
        <v>0</v>
      </c>
      <c r="AL332">
        <f>COUNTA(Table13[[#This Row],[Gender]:[Legal]])</f>
        <v>0</v>
      </c>
      <c r="AM332">
        <f>Table13[[#This Row],[Count Aceleradores]]+Table13[[#This Row],[Count T&amp;T]]</f>
        <v>0</v>
      </c>
    </row>
    <row r="333" spans="1:39" hidden="1">
      <c r="A333" t="s">
        <v>372</v>
      </c>
      <c r="B333" t="s">
        <v>40</v>
      </c>
      <c r="C333" t="s">
        <v>530</v>
      </c>
      <c r="D333" t="s">
        <v>107</v>
      </c>
      <c r="E333" t="s">
        <v>125</v>
      </c>
      <c r="F333" t="s">
        <v>44</v>
      </c>
      <c r="G333" s="6" t="s">
        <v>536</v>
      </c>
      <c r="H333" t="s">
        <v>537</v>
      </c>
      <c r="I333">
        <v>1</v>
      </c>
      <c r="J333" t="s">
        <v>111</v>
      </c>
      <c r="K333" t="s">
        <v>533</v>
      </c>
      <c r="L333">
        <v>2024</v>
      </c>
      <c r="N333" t="s">
        <v>49</v>
      </c>
      <c r="O333" t="s">
        <v>50</v>
      </c>
      <c r="P333" t="s">
        <v>538</v>
      </c>
      <c r="Q333" t="s">
        <v>129</v>
      </c>
      <c r="R333">
        <v>18867</v>
      </c>
      <c r="S333" t="s">
        <v>53</v>
      </c>
      <c r="T333" t="s">
        <v>53</v>
      </c>
      <c r="U333" t="s">
        <v>49</v>
      </c>
      <c r="V333" t="s">
        <v>54</v>
      </c>
      <c r="W333" t="s">
        <v>49</v>
      </c>
      <c r="X333" t="s">
        <v>66</v>
      </c>
      <c r="Y333" t="s">
        <v>49</v>
      </c>
      <c r="Z333">
        <v>0</v>
      </c>
      <c r="AK333">
        <f>COUNTA(Table13[[#This Row],[DATA]:[Complements]])</f>
        <v>0</v>
      </c>
      <c r="AL333">
        <f>COUNTA(Table13[[#This Row],[Gender]:[Legal]])</f>
        <v>0</v>
      </c>
      <c r="AM333">
        <f>Table13[[#This Row],[Count Aceleradores]]+Table13[[#This Row],[Count T&amp;T]]</f>
        <v>0</v>
      </c>
    </row>
    <row r="334" spans="1:39">
      <c r="A334" t="s">
        <v>372</v>
      </c>
      <c r="B334" t="s">
        <v>40</v>
      </c>
      <c r="C334" t="s">
        <v>530</v>
      </c>
      <c r="D334" t="s">
        <v>107</v>
      </c>
      <c r="E334" t="s">
        <v>108</v>
      </c>
      <c r="F334" t="s">
        <v>44</v>
      </c>
      <c r="G334" t="s">
        <v>1383</v>
      </c>
      <c r="H334" t="s">
        <v>1384</v>
      </c>
      <c r="I334">
        <v>1</v>
      </c>
      <c r="J334" t="s">
        <v>111</v>
      </c>
      <c r="K334" t="s">
        <v>533</v>
      </c>
      <c r="L334">
        <v>2024</v>
      </c>
      <c r="N334" t="s">
        <v>49</v>
      </c>
      <c r="O334" t="s">
        <v>50</v>
      </c>
      <c r="P334" t="s">
        <v>128</v>
      </c>
      <c r="Q334" t="s">
        <v>1385</v>
      </c>
      <c r="R334">
        <v>18858</v>
      </c>
      <c r="S334" t="s">
        <v>53</v>
      </c>
      <c r="T334" t="s">
        <v>53</v>
      </c>
      <c r="U334" t="s">
        <v>49</v>
      </c>
      <c r="V334" t="s">
        <v>54</v>
      </c>
      <c r="W334" t="s">
        <v>49</v>
      </c>
      <c r="X334" t="s">
        <v>66</v>
      </c>
      <c r="Y334" t="s">
        <v>49</v>
      </c>
      <c r="Z334">
        <v>0</v>
      </c>
      <c r="AK334">
        <f>COUNTA(Table13[[#This Row],[DATA]:[Complements]])</f>
        <v>0</v>
      </c>
      <c r="AL334">
        <f>COUNTA(Table13[[#This Row],[Gender]:[Legal]])</f>
        <v>0</v>
      </c>
      <c r="AM334">
        <f>Table13[[#This Row],[Count Aceleradores]]+Table13[[#This Row],[Count T&amp;T]]</f>
        <v>0</v>
      </c>
    </row>
    <row r="335" spans="1:39">
      <c r="A335" t="s">
        <v>372</v>
      </c>
      <c r="B335" t="s">
        <v>40</v>
      </c>
      <c r="C335" t="s">
        <v>530</v>
      </c>
      <c r="D335" t="s">
        <v>85</v>
      </c>
      <c r="E335" t="s">
        <v>172</v>
      </c>
      <c r="F335" t="s">
        <v>44</v>
      </c>
      <c r="G335" t="s">
        <v>1386</v>
      </c>
      <c r="H335" t="s">
        <v>1387</v>
      </c>
      <c r="I335">
        <v>1</v>
      </c>
      <c r="J335" t="s">
        <v>89</v>
      </c>
      <c r="K335" t="s">
        <v>533</v>
      </c>
      <c r="L335">
        <v>2025</v>
      </c>
      <c r="N335" t="s">
        <v>49</v>
      </c>
      <c r="O335" t="s">
        <v>50</v>
      </c>
      <c r="P335" t="s">
        <v>80</v>
      </c>
      <c r="Q335" t="s">
        <v>177</v>
      </c>
      <c r="R335">
        <v>18869</v>
      </c>
      <c r="S335" t="s">
        <v>53</v>
      </c>
      <c r="T335" t="s">
        <v>53</v>
      </c>
      <c r="U335" t="s">
        <v>49</v>
      </c>
      <c r="V335" t="s">
        <v>54</v>
      </c>
      <c r="W335" t="s">
        <v>49</v>
      </c>
      <c r="X335" t="s">
        <v>66</v>
      </c>
      <c r="Y335" t="s">
        <v>49</v>
      </c>
      <c r="Z335">
        <v>0</v>
      </c>
      <c r="AK335">
        <f>COUNTA(Table13[[#This Row],[DATA]:[Complements]])</f>
        <v>0</v>
      </c>
      <c r="AL335">
        <f>COUNTA(Table13[[#This Row],[Gender]:[Legal]])</f>
        <v>0</v>
      </c>
      <c r="AM335">
        <f>Table13[[#This Row],[Count Aceleradores]]+Table13[[#This Row],[Count T&amp;T]]</f>
        <v>0</v>
      </c>
    </row>
    <row r="336" spans="1:39">
      <c r="A336" t="s">
        <v>372</v>
      </c>
      <c r="B336" t="s">
        <v>40</v>
      </c>
      <c r="C336" t="s">
        <v>530</v>
      </c>
      <c r="D336" t="s">
        <v>85</v>
      </c>
      <c r="E336" t="s">
        <v>86</v>
      </c>
      <c r="F336" t="s">
        <v>44</v>
      </c>
      <c r="G336" t="s">
        <v>1388</v>
      </c>
      <c r="H336" t="s">
        <v>1389</v>
      </c>
      <c r="I336">
        <v>3</v>
      </c>
      <c r="J336" t="s">
        <v>89</v>
      </c>
      <c r="K336" t="s">
        <v>533</v>
      </c>
      <c r="L336">
        <v>2024</v>
      </c>
      <c r="N336" t="s">
        <v>49</v>
      </c>
      <c r="O336" t="s">
        <v>50</v>
      </c>
      <c r="P336" t="s">
        <v>91</v>
      </c>
      <c r="Q336" t="s">
        <v>92</v>
      </c>
      <c r="R336">
        <v>18859</v>
      </c>
      <c r="S336" t="s">
        <v>53</v>
      </c>
      <c r="T336" t="s">
        <v>53</v>
      </c>
      <c r="U336" t="s">
        <v>49</v>
      </c>
      <c r="V336" t="s">
        <v>54</v>
      </c>
      <c r="W336" t="s">
        <v>49</v>
      </c>
      <c r="X336" t="s">
        <v>66</v>
      </c>
      <c r="Y336" t="s">
        <v>49</v>
      </c>
      <c r="Z336">
        <v>0</v>
      </c>
      <c r="AK336">
        <f>COUNTA(Table13[[#This Row],[DATA]:[Complements]])</f>
        <v>0</v>
      </c>
      <c r="AL336">
        <f>COUNTA(Table13[[#This Row],[Gender]:[Legal]])</f>
        <v>0</v>
      </c>
      <c r="AM336">
        <f>Table13[[#This Row],[Count Aceleradores]]+Table13[[#This Row],[Count T&amp;T]]</f>
        <v>0</v>
      </c>
    </row>
    <row r="337" spans="1:39">
      <c r="A337" t="s">
        <v>372</v>
      </c>
      <c r="B337" t="s">
        <v>40</v>
      </c>
      <c r="C337" t="s">
        <v>530</v>
      </c>
      <c r="D337" t="s">
        <v>85</v>
      </c>
      <c r="E337" t="s">
        <v>86</v>
      </c>
      <c r="F337" t="s">
        <v>44</v>
      </c>
      <c r="G337" t="s">
        <v>1390</v>
      </c>
      <c r="H337" t="s">
        <v>1391</v>
      </c>
      <c r="I337">
        <v>3</v>
      </c>
      <c r="J337" t="s">
        <v>89</v>
      </c>
      <c r="K337" t="s">
        <v>533</v>
      </c>
      <c r="L337">
        <v>2025</v>
      </c>
      <c r="N337" t="s">
        <v>49</v>
      </c>
      <c r="O337" t="s">
        <v>50</v>
      </c>
      <c r="P337" t="s">
        <v>1392</v>
      </c>
      <c r="Q337" t="s">
        <v>92</v>
      </c>
      <c r="R337">
        <v>18863</v>
      </c>
      <c r="S337" t="s">
        <v>53</v>
      </c>
      <c r="T337" t="s">
        <v>53</v>
      </c>
      <c r="U337" t="s">
        <v>49</v>
      </c>
      <c r="V337" t="s">
        <v>54</v>
      </c>
      <c r="W337" t="s">
        <v>49</v>
      </c>
      <c r="X337" t="s">
        <v>66</v>
      </c>
      <c r="Y337" t="s">
        <v>49</v>
      </c>
      <c r="Z337">
        <v>0</v>
      </c>
      <c r="AK337">
        <f>COUNTA(Table13[[#This Row],[DATA]:[Complements]])</f>
        <v>0</v>
      </c>
      <c r="AL337">
        <f>COUNTA(Table13[[#This Row],[Gender]:[Legal]])</f>
        <v>0</v>
      </c>
      <c r="AM337">
        <f>Table13[[#This Row],[Count Aceleradores]]+Table13[[#This Row],[Count T&amp;T]]</f>
        <v>0</v>
      </c>
    </row>
    <row r="338" spans="1:39">
      <c r="A338" t="s">
        <v>372</v>
      </c>
      <c r="B338" t="s">
        <v>40</v>
      </c>
      <c r="C338" t="s">
        <v>530</v>
      </c>
      <c r="D338" t="s">
        <v>59</v>
      </c>
      <c r="E338" t="s">
        <v>60</v>
      </c>
      <c r="F338" t="s">
        <v>44</v>
      </c>
      <c r="G338" t="s">
        <v>1393</v>
      </c>
      <c r="H338" t="s">
        <v>1394</v>
      </c>
      <c r="I338">
        <v>4</v>
      </c>
      <c r="J338" t="s">
        <v>63</v>
      </c>
      <c r="K338" t="s">
        <v>533</v>
      </c>
      <c r="L338">
        <v>2025</v>
      </c>
      <c r="N338" t="s">
        <v>49</v>
      </c>
      <c r="O338" t="s">
        <v>50</v>
      </c>
      <c r="P338" t="s">
        <v>1395</v>
      </c>
      <c r="Q338" t="s">
        <v>1396</v>
      </c>
      <c r="R338">
        <v>18865</v>
      </c>
      <c r="S338" t="s">
        <v>53</v>
      </c>
      <c r="T338" t="s">
        <v>53</v>
      </c>
      <c r="U338" t="s">
        <v>49</v>
      </c>
      <c r="V338" t="s">
        <v>54</v>
      </c>
      <c r="W338" t="s">
        <v>1397</v>
      </c>
      <c r="X338" t="s">
        <v>66</v>
      </c>
      <c r="Y338" t="s">
        <v>49</v>
      </c>
      <c r="Z338">
        <v>0</v>
      </c>
      <c r="AK338">
        <f>COUNTA(Table13[[#This Row],[DATA]:[Complements]])</f>
        <v>0</v>
      </c>
      <c r="AL338">
        <f>COUNTA(Table13[[#This Row],[Gender]:[Legal]])</f>
        <v>0</v>
      </c>
      <c r="AM338">
        <f>Table13[[#This Row],[Count Aceleradores]]+Table13[[#This Row],[Count T&amp;T]]</f>
        <v>0</v>
      </c>
    </row>
    <row r="339" spans="1:39" hidden="1">
      <c r="A339" t="s">
        <v>372</v>
      </c>
      <c r="B339" t="s">
        <v>40</v>
      </c>
      <c r="C339" t="s">
        <v>530</v>
      </c>
      <c r="D339" t="s">
        <v>59</v>
      </c>
      <c r="E339" t="s">
        <v>68</v>
      </c>
      <c r="F339" t="s">
        <v>44</v>
      </c>
      <c r="G339" s="6" t="s">
        <v>539</v>
      </c>
      <c r="H339" t="s">
        <v>540</v>
      </c>
      <c r="I339">
        <v>3</v>
      </c>
      <c r="J339" t="s">
        <v>63</v>
      </c>
      <c r="K339" t="s">
        <v>533</v>
      </c>
      <c r="L339">
        <v>2025</v>
      </c>
      <c r="N339" t="s">
        <v>49</v>
      </c>
      <c r="O339" t="s">
        <v>50</v>
      </c>
      <c r="P339" t="s">
        <v>128</v>
      </c>
      <c r="Q339" t="s">
        <v>338</v>
      </c>
      <c r="R339">
        <v>18860</v>
      </c>
      <c r="S339" t="s">
        <v>53</v>
      </c>
      <c r="T339" t="s">
        <v>53</v>
      </c>
      <c r="U339" t="s">
        <v>49</v>
      </c>
      <c r="V339" t="s">
        <v>54</v>
      </c>
      <c r="W339" t="s">
        <v>49</v>
      </c>
      <c r="X339" t="s">
        <v>66</v>
      </c>
      <c r="Y339" t="s">
        <v>49</v>
      </c>
      <c r="Z339">
        <v>0</v>
      </c>
      <c r="AK339">
        <f>COUNTA(Table13[[#This Row],[DATA]:[Complements]])</f>
        <v>0</v>
      </c>
      <c r="AL339">
        <f>COUNTA(Table13[[#This Row],[Gender]:[Legal]])</f>
        <v>0</v>
      </c>
      <c r="AM339">
        <f>Table13[[#This Row],[Count Aceleradores]]+Table13[[#This Row],[Count T&amp;T]]</f>
        <v>0</v>
      </c>
    </row>
    <row r="340" spans="1:39">
      <c r="A340" t="s">
        <v>372</v>
      </c>
      <c r="B340" t="s">
        <v>40</v>
      </c>
      <c r="C340" t="s">
        <v>530</v>
      </c>
      <c r="D340" t="s">
        <v>59</v>
      </c>
      <c r="E340" t="s">
        <v>185</v>
      </c>
      <c r="F340" t="s">
        <v>44</v>
      </c>
      <c r="G340" t="s">
        <v>1398</v>
      </c>
      <c r="H340" t="s">
        <v>1399</v>
      </c>
      <c r="I340">
        <v>1</v>
      </c>
      <c r="J340" t="s">
        <v>63</v>
      </c>
      <c r="K340" t="s">
        <v>533</v>
      </c>
      <c r="L340">
        <v>2024</v>
      </c>
      <c r="N340" t="s">
        <v>49</v>
      </c>
      <c r="O340" t="s">
        <v>50</v>
      </c>
      <c r="P340" t="s">
        <v>579</v>
      </c>
      <c r="Q340" t="s">
        <v>348</v>
      </c>
      <c r="R340">
        <v>18868</v>
      </c>
      <c r="S340" t="s">
        <v>53</v>
      </c>
      <c r="T340" t="s">
        <v>53</v>
      </c>
      <c r="U340" t="s">
        <v>49</v>
      </c>
      <c r="V340" t="s">
        <v>54</v>
      </c>
      <c r="W340" t="s">
        <v>49</v>
      </c>
      <c r="X340" t="s">
        <v>66</v>
      </c>
      <c r="Y340" t="s">
        <v>49</v>
      </c>
      <c r="Z340">
        <v>0</v>
      </c>
      <c r="AK340">
        <f>COUNTA(Table13[[#This Row],[DATA]:[Complements]])</f>
        <v>0</v>
      </c>
      <c r="AL340">
        <f>COUNTA(Table13[[#This Row],[Gender]:[Legal]])</f>
        <v>0</v>
      </c>
      <c r="AM340">
        <f>Table13[[#This Row],[Count Aceleradores]]+Table13[[#This Row],[Count T&amp;T]]</f>
        <v>0</v>
      </c>
    </row>
    <row r="341" spans="1:39">
      <c r="A341" t="s">
        <v>372</v>
      </c>
      <c r="B341" t="s">
        <v>40</v>
      </c>
      <c r="C341" t="s">
        <v>541</v>
      </c>
      <c r="D341" t="s">
        <v>42</v>
      </c>
      <c r="E341" t="s">
        <v>212</v>
      </c>
      <c r="F341" t="s">
        <v>44</v>
      </c>
      <c r="G341" t="s">
        <v>1400</v>
      </c>
      <c r="H341" t="s">
        <v>1401</v>
      </c>
      <c r="I341">
        <v>4</v>
      </c>
      <c r="J341" t="s">
        <v>47</v>
      </c>
      <c r="K341" t="s">
        <v>49</v>
      </c>
      <c r="L341">
        <v>2025</v>
      </c>
      <c r="N341" t="s">
        <v>49</v>
      </c>
      <c r="O341" t="s">
        <v>50</v>
      </c>
      <c r="P341" t="s">
        <v>497</v>
      </c>
      <c r="Q341" t="s">
        <v>1378</v>
      </c>
      <c r="R341">
        <v>18393</v>
      </c>
      <c r="S341" t="s">
        <v>53</v>
      </c>
      <c r="T341" t="s">
        <v>53</v>
      </c>
      <c r="U341" t="s">
        <v>49</v>
      </c>
      <c r="V341" t="s">
        <v>54</v>
      </c>
      <c r="W341" t="s">
        <v>1402</v>
      </c>
      <c r="X341" t="s">
        <v>49</v>
      </c>
      <c r="Y341" t="s">
        <v>49</v>
      </c>
      <c r="Z341">
        <v>0</v>
      </c>
      <c r="AC341" t="s">
        <v>28</v>
      </c>
      <c r="AD341" t="s">
        <v>29</v>
      </c>
      <c r="AE341" t="s">
        <v>30</v>
      </c>
      <c r="AF341" t="s">
        <v>31</v>
      </c>
      <c r="AG341" t="s">
        <v>32</v>
      </c>
      <c r="AJ341" t="s">
        <v>546</v>
      </c>
      <c r="AK341">
        <f>COUNTA(Table13[[#This Row],[DATA]:[Complements]])</f>
        <v>2</v>
      </c>
      <c r="AL341">
        <f>COUNTA(Table13[[#This Row],[Gender]:[Legal]])</f>
        <v>3</v>
      </c>
      <c r="AM341">
        <f>Table13[[#This Row],[Count Aceleradores]]+Table13[[#This Row],[Count T&amp;T]]</f>
        <v>5</v>
      </c>
    </row>
    <row r="342" spans="1:39">
      <c r="A342" t="s">
        <v>372</v>
      </c>
      <c r="B342" t="s">
        <v>40</v>
      </c>
      <c r="C342" t="s">
        <v>541</v>
      </c>
      <c r="D342" t="s">
        <v>107</v>
      </c>
      <c r="E342" t="s">
        <v>125</v>
      </c>
      <c r="F342" t="s">
        <v>44</v>
      </c>
      <c r="G342" t="s">
        <v>1403</v>
      </c>
      <c r="H342" t="s">
        <v>1404</v>
      </c>
      <c r="I342">
        <v>3</v>
      </c>
      <c r="J342" t="s">
        <v>111</v>
      </c>
      <c r="K342" t="s">
        <v>49</v>
      </c>
      <c r="L342">
        <v>2025</v>
      </c>
      <c r="N342" t="s">
        <v>49</v>
      </c>
      <c r="O342" t="s">
        <v>50</v>
      </c>
      <c r="P342" t="s">
        <v>1405</v>
      </c>
      <c r="Q342" t="s">
        <v>1406</v>
      </c>
      <c r="R342">
        <v>18387</v>
      </c>
      <c r="S342" t="s">
        <v>53</v>
      </c>
      <c r="T342" t="s">
        <v>53</v>
      </c>
      <c r="U342" t="s">
        <v>49</v>
      </c>
      <c r="V342" t="s">
        <v>54</v>
      </c>
      <c r="W342" t="s">
        <v>1407</v>
      </c>
      <c r="X342" t="s">
        <v>66</v>
      </c>
      <c r="Y342" t="s">
        <v>49</v>
      </c>
      <c r="Z342">
        <v>0</v>
      </c>
      <c r="AD342" t="s">
        <v>29</v>
      </c>
      <c r="AJ342" t="s">
        <v>29</v>
      </c>
      <c r="AK342">
        <f>COUNTA(Table13[[#This Row],[DATA]:[Complements]])</f>
        <v>1</v>
      </c>
      <c r="AL342">
        <f>COUNTA(Table13[[#This Row],[Gender]:[Legal]])</f>
        <v>0</v>
      </c>
      <c r="AM342">
        <f>Table13[[#This Row],[Count Aceleradores]]+Table13[[#This Row],[Count T&amp;T]]</f>
        <v>1</v>
      </c>
    </row>
    <row r="343" spans="1:39">
      <c r="A343" t="s">
        <v>372</v>
      </c>
      <c r="B343" t="s">
        <v>40</v>
      </c>
      <c r="C343" t="s">
        <v>541</v>
      </c>
      <c r="D343" t="s">
        <v>107</v>
      </c>
      <c r="E343" t="s">
        <v>125</v>
      </c>
      <c r="F343" t="s">
        <v>44</v>
      </c>
      <c r="G343" t="s">
        <v>1408</v>
      </c>
      <c r="H343" t="s">
        <v>1409</v>
      </c>
      <c r="I343">
        <v>3</v>
      </c>
      <c r="J343" t="s">
        <v>111</v>
      </c>
      <c r="K343" t="s">
        <v>49</v>
      </c>
      <c r="L343">
        <v>2025</v>
      </c>
      <c r="N343" t="s">
        <v>49</v>
      </c>
      <c r="O343" t="s">
        <v>50</v>
      </c>
      <c r="P343" t="s">
        <v>113</v>
      </c>
      <c r="Q343" t="s">
        <v>970</v>
      </c>
      <c r="R343">
        <v>18396</v>
      </c>
      <c r="S343" t="s">
        <v>53</v>
      </c>
      <c r="T343" t="s">
        <v>53</v>
      </c>
      <c r="U343" t="s">
        <v>49</v>
      </c>
      <c r="V343" t="s">
        <v>54</v>
      </c>
      <c r="W343" t="s">
        <v>1410</v>
      </c>
      <c r="X343" t="s">
        <v>66</v>
      </c>
      <c r="Y343" t="s">
        <v>49</v>
      </c>
      <c r="Z343">
        <v>0</v>
      </c>
      <c r="AA343" t="s">
        <v>55</v>
      </c>
      <c r="AD343" t="s">
        <v>29</v>
      </c>
      <c r="AJ343" t="s">
        <v>197</v>
      </c>
      <c r="AK343">
        <f>COUNTA(Table13[[#This Row],[DATA]:[Complements]])</f>
        <v>2</v>
      </c>
      <c r="AL343">
        <f>COUNTA(Table13[[#This Row],[Gender]:[Legal]])</f>
        <v>0</v>
      </c>
      <c r="AM343">
        <f>Table13[[#This Row],[Count Aceleradores]]+Table13[[#This Row],[Count T&amp;T]]</f>
        <v>2</v>
      </c>
    </row>
    <row r="344" spans="1:39">
      <c r="A344" t="s">
        <v>372</v>
      </c>
      <c r="B344" t="s">
        <v>40</v>
      </c>
      <c r="C344" t="s">
        <v>541</v>
      </c>
      <c r="D344" t="s">
        <v>85</v>
      </c>
      <c r="E344" t="s">
        <v>172</v>
      </c>
      <c r="F344" t="s">
        <v>44</v>
      </c>
      <c r="G344" t="s">
        <v>1411</v>
      </c>
      <c r="H344" t="s">
        <v>1412</v>
      </c>
      <c r="I344">
        <v>3</v>
      </c>
      <c r="J344" t="s">
        <v>89</v>
      </c>
      <c r="K344" t="s">
        <v>49</v>
      </c>
      <c r="L344">
        <v>2025</v>
      </c>
      <c r="N344" t="s">
        <v>49</v>
      </c>
      <c r="O344" t="s">
        <v>50</v>
      </c>
      <c r="P344" t="s">
        <v>1133</v>
      </c>
      <c r="Q344" t="s">
        <v>1024</v>
      </c>
      <c r="R344">
        <v>18388</v>
      </c>
      <c r="S344" t="s">
        <v>53</v>
      </c>
      <c r="T344" t="s">
        <v>53</v>
      </c>
      <c r="U344" t="s">
        <v>49</v>
      </c>
      <c r="V344" t="s">
        <v>54</v>
      </c>
      <c r="W344" t="s">
        <v>49</v>
      </c>
      <c r="X344" t="s">
        <v>49</v>
      </c>
      <c r="Y344" t="s">
        <v>49</v>
      </c>
      <c r="Z344">
        <v>0</v>
      </c>
      <c r="AC344" t="s">
        <v>28</v>
      </c>
      <c r="AE344" t="s">
        <v>30</v>
      </c>
      <c r="AH344" t="s">
        <v>33</v>
      </c>
      <c r="AJ344" t="s">
        <v>1413</v>
      </c>
      <c r="AK344">
        <f>COUNTA(Table13[[#This Row],[DATA]:[Complements]])</f>
        <v>1</v>
      </c>
      <c r="AL344">
        <f>COUNTA(Table13[[#This Row],[Gender]:[Legal]])</f>
        <v>2</v>
      </c>
      <c r="AM344">
        <f>Table13[[#This Row],[Count Aceleradores]]+Table13[[#This Row],[Count T&amp;T]]</f>
        <v>3</v>
      </c>
    </row>
    <row r="345" spans="1:39">
      <c r="A345" t="s">
        <v>372</v>
      </c>
      <c r="B345" t="s">
        <v>40</v>
      </c>
      <c r="C345" t="s">
        <v>541</v>
      </c>
      <c r="D345" t="s">
        <v>85</v>
      </c>
      <c r="E345" t="s">
        <v>172</v>
      </c>
      <c r="F345" t="s">
        <v>44</v>
      </c>
      <c r="G345" t="s">
        <v>1414</v>
      </c>
      <c r="H345" t="s">
        <v>1415</v>
      </c>
      <c r="I345">
        <v>6</v>
      </c>
      <c r="J345" t="s">
        <v>89</v>
      </c>
      <c r="K345" t="s">
        <v>49</v>
      </c>
      <c r="L345">
        <v>2025</v>
      </c>
      <c r="N345" t="s">
        <v>49</v>
      </c>
      <c r="O345" t="s">
        <v>50</v>
      </c>
      <c r="P345" t="s">
        <v>176</v>
      </c>
      <c r="Q345" t="s">
        <v>1416</v>
      </c>
      <c r="R345">
        <v>18389</v>
      </c>
      <c r="S345" t="s">
        <v>53</v>
      </c>
      <c r="T345" t="s">
        <v>53</v>
      </c>
      <c r="U345" t="s">
        <v>49</v>
      </c>
      <c r="V345" t="s">
        <v>54</v>
      </c>
      <c r="W345" t="s">
        <v>1417</v>
      </c>
      <c r="X345" t="s">
        <v>49</v>
      </c>
      <c r="Y345" t="s">
        <v>49</v>
      </c>
      <c r="Z345">
        <v>0</v>
      </c>
      <c r="AA345" t="s">
        <v>55</v>
      </c>
      <c r="AC345" t="s">
        <v>28</v>
      </c>
      <c r="AD345" t="s">
        <v>29</v>
      </c>
      <c r="AE345" t="s">
        <v>30</v>
      </c>
      <c r="AH345" t="s">
        <v>33</v>
      </c>
      <c r="AJ345" t="s">
        <v>1418</v>
      </c>
      <c r="AK345">
        <f>COUNTA(Table13[[#This Row],[DATA]:[Complements]])</f>
        <v>3</v>
      </c>
      <c r="AL345">
        <f>COUNTA(Table13[[#This Row],[Gender]:[Legal]])</f>
        <v>2</v>
      </c>
      <c r="AM345">
        <f>Table13[[#This Row],[Count Aceleradores]]+Table13[[#This Row],[Count T&amp;T]]</f>
        <v>5</v>
      </c>
    </row>
    <row r="346" spans="1:39">
      <c r="A346" t="s">
        <v>372</v>
      </c>
      <c r="B346" t="s">
        <v>40</v>
      </c>
      <c r="C346" t="s">
        <v>541</v>
      </c>
      <c r="D346" t="s">
        <v>85</v>
      </c>
      <c r="E346" t="s">
        <v>172</v>
      </c>
      <c r="F346" t="s">
        <v>44</v>
      </c>
      <c r="G346" t="s">
        <v>1419</v>
      </c>
      <c r="H346" t="s">
        <v>1420</v>
      </c>
      <c r="I346">
        <v>3</v>
      </c>
      <c r="J346" t="s">
        <v>89</v>
      </c>
      <c r="K346" t="s">
        <v>49</v>
      </c>
      <c r="L346">
        <v>2025</v>
      </c>
      <c r="N346" t="s">
        <v>49</v>
      </c>
      <c r="O346" t="s">
        <v>50</v>
      </c>
      <c r="P346" t="s">
        <v>176</v>
      </c>
      <c r="Q346" t="s">
        <v>1024</v>
      </c>
      <c r="R346">
        <v>18392</v>
      </c>
      <c r="S346" t="s">
        <v>53</v>
      </c>
      <c r="T346" t="s">
        <v>53</v>
      </c>
      <c r="U346" t="s">
        <v>49</v>
      </c>
      <c r="V346" t="s">
        <v>54</v>
      </c>
      <c r="W346" t="s">
        <v>49</v>
      </c>
      <c r="X346" t="s">
        <v>49</v>
      </c>
      <c r="Y346" t="s">
        <v>49</v>
      </c>
      <c r="Z346">
        <v>0</v>
      </c>
      <c r="AA346" t="s">
        <v>55</v>
      </c>
      <c r="AB346" t="s">
        <v>56</v>
      </c>
      <c r="AC346" t="s">
        <v>28</v>
      </c>
      <c r="AE346" t="s">
        <v>30</v>
      </c>
      <c r="AG346" t="s">
        <v>32</v>
      </c>
      <c r="AH346" t="s">
        <v>33</v>
      </c>
      <c r="AJ346" t="s">
        <v>651</v>
      </c>
      <c r="AK346">
        <f>COUNTA(Table13[[#This Row],[DATA]:[Complements]])</f>
        <v>3</v>
      </c>
      <c r="AL346">
        <f>COUNTA(Table13[[#This Row],[Gender]:[Legal]])</f>
        <v>3</v>
      </c>
      <c r="AM346">
        <f>Table13[[#This Row],[Count Aceleradores]]+Table13[[#This Row],[Count T&amp;T]]</f>
        <v>6</v>
      </c>
    </row>
    <row r="347" spans="1:39">
      <c r="A347" t="s">
        <v>372</v>
      </c>
      <c r="B347" t="s">
        <v>40</v>
      </c>
      <c r="C347" t="s">
        <v>541</v>
      </c>
      <c r="D347" t="s">
        <v>85</v>
      </c>
      <c r="E347" t="s">
        <v>86</v>
      </c>
      <c r="F347" t="s">
        <v>44</v>
      </c>
      <c r="G347" t="s">
        <v>1421</v>
      </c>
      <c r="H347" t="s">
        <v>1422</v>
      </c>
      <c r="I347">
        <v>3</v>
      </c>
      <c r="J347" t="s">
        <v>89</v>
      </c>
      <c r="K347" t="s">
        <v>49</v>
      </c>
      <c r="L347">
        <v>2025</v>
      </c>
      <c r="N347" t="s">
        <v>49</v>
      </c>
      <c r="O347" t="s">
        <v>50</v>
      </c>
      <c r="P347" t="s">
        <v>1423</v>
      </c>
      <c r="Q347" t="s">
        <v>1424</v>
      </c>
      <c r="R347">
        <v>18391</v>
      </c>
      <c r="S347" t="s">
        <v>53</v>
      </c>
      <c r="T347" t="s">
        <v>53</v>
      </c>
      <c r="U347" t="s">
        <v>49</v>
      </c>
      <c r="V347" t="s">
        <v>54</v>
      </c>
      <c r="W347" t="s">
        <v>49</v>
      </c>
      <c r="X347" t="s">
        <v>66</v>
      </c>
      <c r="Y347" t="s">
        <v>49</v>
      </c>
      <c r="Z347">
        <v>0</v>
      </c>
      <c r="AB347" t="s">
        <v>56</v>
      </c>
      <c r="AC347" t="s">
        <v>28</v>
      </c>
      <c r="AD347" t="s">
        <v>29</v>
      </c>
      <c r="AE347" t="s">
        <v>30</v>
      </c>
      <c r="AG347" t="s">
        <v>32</v>
      </c>
      <c r="AH347" t="s">
        <v>33</v>
      </c>
      <c r="AI347" t="s">
        <v>34</v>
      </c>
      <c r="AJ347" t="s">
        <v>1425</v>
      </c>
      <c r="AK347">
        <f>COUNTA(Table13[[#This Row],[DATA]:[Complements]])</f>
        <v>3</v>
      </c>
      <c r="AL347">
        <f>COUNTA(Table13[[#This Row],[Gender]:[Legal]])</f>
        <v>4</v>
      </c>
      <c r="AM347">
        <f>Table13[[#This Row],[Count Aceleradores]]+Table13[[#This Row],[Count T&amp;T]]</f>
        <v>7</v>
      </c>
    </row>
    <row r="348" spans="1:39">
      <c r="A348" t="s">
        <v>372</v>
      </c>
      <c r="B348" t="s">
        <v>40</v>
      </c>
      <c r="C348" t="s">
        <v>541</v>
      </c>
      <c r="D348" t="s">
        <v>59</v>
      </c>
      <c r="E348" t="s">
        <v>95</v>
      </c>
      <c r="F348" t="s">
        <v>44</v>
      </c>
      <c r="G348" t="s">
        <v>1426</v>
      </c>
      <c r="H348" t="s">
        <v>1427</v>
      </c>
      <c r="I348">
        <v>5</v>
      </c>
      <c r="J348" t="s">
        <v>63</v>
      </c>
      <c r="K348" t="s">
        <v>49</v>
      </c>
      <c r="L348">
        <v>2025</v>
      </c>
      <c r="N348" t="s">
        <v>49</v>
      </c>
      <c r="O348" t="s">
        <v>50</v>
      </c>
      <c r="P348" t="s">
        <v>1428</v>
      </c>
      <c r="Q348" t="s">
        <v>160</v>
      </c>
      <c r="R348">
        <v>18386</v>
      </c>
      <c r="S348" t="s">
        <v>53</v>
      </c>
      <c r="T348" t="s">
        <v>53</v>
      </c>
      <c r="U348" t="s">
        <v>49</v>
      </c>
      <c r="V348" t="s">
        <v>54</v>
      </c>
      <c r="W348" t="s">
        <v>1429</v>
      </c>
      <c r="X348" t="s">
        <v>66</v>
      </c>
      <c r="Y348" t="s">
        <v>49</v>
      </c>
      <c r="Z348">
        <v>0</v>
      </c>
      <c r="AC348" t="s">
        <v>28</v>
      </c>
      <c r="AD348" t="s">
        <v>29</v>
      </c>
      <c r="AE348" t="s">
        <v>30</v>
      </c>
      <c r="AF348" t="s">
        <v>31</v>
      </c>
      <c r="AG348" t="s">
        <v>32</v>
      </c>
      <c r="AJ348" t="s">
        <v>546</v>
      </c>
      <c r="AK348">
        <f>COUNTA(Table13[[#This Row],[DATA]:[Complements]])</f>
        <v>2</v>
      </c>
      <c r="AL348">
        <f>COUNTA(Table13[[#This Row],[Gender]:[Legal]])</f>
        <v>3</v>
      </c>
      <c r="AM348">
        <f>Table13[[#This Row],[Count Aceleradores]]+Table13[[#This Row],[Count T&amp;T]]</f>
        <v>5</v>
      </c>
    </row>
    <row r="349" spans="1:39" hidden="1">
      <c r="A349" t="s">
        <v>372</v>
      </c>
      <c r="B349" t="s">
        <v>40</v>
      </c>
      <c r="C349" t="s">
        <v>541</v>
      </c>
      <c r="D349" t="s">
        <v>59</v>
      </c>
      <c r="E349" t="s">
        <v>95</v>
      </c>
      <c r="F349" t="s">
        <v>44</v>
      </c>
      <c r="G349" s="6" t="s">
        <v>542</v>
      </c>
      <c r="H349" t="s">
        <v>543</v>
      </c>
      <c r="I349">
        <v>5</v>
      </c>
      <c r="J349" t="s">
        <v>63</v>
      </c>
      <c r="K349" t="s">
        <v>49</v>
      </c>
      <c r="L349">
        <v>2025</v>
      </c>
      <c r="N349" t="s">
        <v>49</v>
      </c>
      <c r="O349" t="s">
        <v>50</v>
      </c>
      <c r="P349" t="s">
        <v>544</v>
      </c>
      <c r="Q349" t="s">
        <v>327</v>
      </c>
      <c r="R349">
        <v>18390</v>
      </c>
      <c r="S349" t="s">
        <v>53</v>
      </c>
      <c r="T349" t="s">
        <v>53</v>
      </c>
      <c r="U349" t="s">
        <v>49</v>
      </c>
      <c r="V349" t="s">
        <v>54</v>
      </c>
      <c r="W349" t="s">
        <v>545</v>
      </c>
      <c r="X349" t="s">
        <v>49</v>
      </c>
      <c r="Y349" t="s">
        <v>49</v>
      </c>
      <c r="Z349">
        <v>0</v>
      </c>
      <c r="AC349" t="s">
        <v>28</v>
      </c>
      <c r="AD349" t="s">
        <v>29</v>
      </c>
      <c r="AE349" t="s">
        <v>30</v>
      </c>
      <c r="AF349" t="s">
        <v>31</v>
      </c>
      <c r="AG349" t="s">
        <v>32</v>
      </c>
      <c r="AJ349" t="s">
        <v>546</v>
      </c>
      <c r="AK349">
        <f>COUNTA(Table13[[#This Row],[DATA]:[Complements]])</f>
        <v>2</v>
      </c>
      <c r="AL349">
        <f>COUNTA(Table13[[#This Row],[Gender]:[Legal]])</f>
        <v>3</v>
      </c>
      <c r="AM349">
        <f>Table13[[#This Row],[Count Aceleradores]]+Table13[[#This Row],[Count T&amp;T]]</f>
        <v>5</v>
      </c>
    </row>
    <row r="350" spans="1:39">
      <c r="A350" t="s">
        <v>372</v>
      </c>
      <c r="B350" t="s">
        <v>40</v>
      </c>
      <c r="C350" t="s">
        <v>541</v>
      </c>
      <c r="D350" t="s">
        <v>59</v>
      </c>
      <c r="E350" t="s">
        <v>76</v>
      </c>
      <c r="F350" t="s">
        <v>44</v>
      </c>
      <c r="G350" t="s">
        <v>1430</v>
      </c>
      <c r="H350" t="s">
        <v>1431</v>
      </c>
      <c r="I350">
        <v>5</v>
      </c>
      <c r="J350" t="s">
        <v>63</v>
      </c>
      <c r="K350" t="s">
        <v>49</v>
      </c>
      <c r="L350">
        <v>2025</v>
      </c>
      <c r="N350" t="s">
        <v>49</v>
      </c>
      <c r="O350" t="s">
        <v>50</v>
      </c>
      <c r="P350" t="s">
        <v>1432</v>
      </c>
      <c r="Q350" t="s">
        <v>1433</v>
      </c>
      <c r="R350">
        <v>18394</v>
      </c>
      <c r="S350" t="s">
        <v>53</v>
      </c>
      <c r="T350" t="s">
        <v>53</v>
      </c>
      <c r="U350" t="s">
        <v>49</v>
      </c>
      <c r="V350" t="s">
        <v>54</v>
      </c>
      <c r="W350" t="s">
        <v>1434</v>
      </c>
      <c r="X350" t="s">
        <v>49</v>
      </c>
      <c r="Y350" t="s">
        <v>49</v>
      </c>
      <c r="Z350">
        <v>0</v>
      </c>
      <c r="AA350" t="s">
        <v>55</v>
      </c>
      <c r="AD350" t="s">
        <v>29</v>
      </c>
      <c r="AJ350" t="s">
        <v>197</v>
      </c>
      <c r="AK350">
        <f>COUNTA(Table13[[#This Row],[DATA]:[Complements]])</f>
        <v>2</v>
      </c>
      <c r="AL350">
        <f>COUNTA(Table13[[#This Row],[Gender]:[Legal]])</f>
        <v>0</v>
      </c>
      <c r="AM350">
        <f>Table13[[#This Row],[Count Aceleradores]]+Table13[[#This Row],[Count T&amp;T]]</f>
        <v>2</v>
      </c>
    </row>
    <row r="351" spans="1:39" hidden="1">
      <c r="A351" t="s">
        <v>372</v>
      </c>
      <c r="B351" t="s">
        <v>40</v>
      </c>
      <c r="C351" t="s">
        <v>541</v>
      </c>
      <c r="D351" t="s">
        <v>59</v>
      </c>
      <c r="E351" t="s">
        <v>185</v>
      </c>
      <c r="F351" t="s">
        <v>44</v>
      </c>
      <c r="G351" s="6" t="s">
        <v>547</v>
      </c>
      <c r="H351" t="s">
        <v>548</v>
      </c>
      <c r="I351">
        <v>4</v>
      </c>
      <c r="J351" t="s">
        <v>63</v>
      </c>
      <c r="K351" t="s">
        <v>49</v>
      </c>
      <c r="L351">
        <v>2025</v>
      </c>
      <c r="N351" t="s">
        <v>49</v>
      </c>
      <c r="O351" t="s">
        <v>50</v>
      </c>
      <c r="P351" t="s">
        <v>347</v>
      </c>
      <c r="Q351" t="s">
        <v>348</v>
      </c>
      <c r="R351">
        <v>18395</v>
      </c>
      <c r="S351" t="s">
        <v>53</v>
      </c>
      <c r="T351" t="s">
        <v>53</v>
      </c>
      <c r="U351" t="s">
        <v>49</v>
      </c>
      <c r="V351" t="s">
        <v>54</v>
      </c>
      <c r="W351" t="s">
        <v>549</v>
      </c>
      <c r="X351" t="s">
        <v>49</v>
      </c>
      <c r="Y351" t="s">
        <v>49</v>
      </c>
      <c r="Z351">
        <v>0</v>
      </c>
      <c r="AA351" t="s">
        <v>55</v>
      </c>
      <c r="AB351" t="s">
        <v>56</v>
      </c>
      <c r="AC351" t="s">
        <v>28</v>
      </c>
      <c r="AD351" t="s">
        <v>29</v>
      </c>
      <c r="AE351" t="s">
        <v>30</v>
      </c>
      <c r="AF351" t="s">
        <v>31</v>
      </c>
      <c r="AG351" t="s">
        <v>32</v>
      </c>
      <c r="AJ351" t="s">
        <v>550</v>
      </c>
      <c r="AK351">
        <f>COUNTA(Table13[[#This Row],[DATA]:[Complements]])</f>
        <v>4</v>
      </c>
      <c r="AL351">
        <f>COUNTA(Table13[[#This Row],[Gender]:[Legal]])</f>
        <v>3</v>
      </c>
      <c r="AM351">
        <f>Table13[[#This Row],[Count Aceleradores]]+Table13[[#This Row],[Count T&amp;T]]</f>
        <v>7</v>
      </c>
    </row>
    <row r="352" spans="1:39">
      <c r="A352" t="s">
        <v>372</v>
      </c>
      <c r="B352" t="s">
        <v>40</v>
      </c>
      <c r="C352" t="s">
        <v>1435</v>
      </c>
      <c r="D352" t="s">
        <v>42</v>
      </c>
      <c r="E352" t="s">
        <v>212</v>
      </c>
      <c r="F352" t="s">
        <v>44</v>
      </c>
      <c r="G352" t="s">
        <v>1436</v>
      </c>
      <c r="H352" t="s">
        <v>1437</v>
      </c>
      <c r="I352">
        <v>3</v>
      </c>
      <c r="J352" t="s">
        <v>47</v>
      </c>
      <c r="K352" t="s">
        <v>49</v>
      </c>
      <c r="L352">
        <v>2027</v>
      </c>
      <c r="N352" t="s">
        <v>49</v>
      </c>
      <c r="O352" t="s">
        <v>50</v>
      </c>
      <c r="P352" t="s">
        <v>497</v>
      </c>
      <c r="Q352" t="s">
        <v>1378</v>
      </c>
      <c r="R352">
        <v>19334</v>
      </c>
      <c r="S352" t="s">
        <v>53</v>
      </c>
      <c r="T352" t="s">
        <v>53</v>
      </c>
      <c r="U352" t="s">
        <v>49</v>
      </c>
      <c r="V352" t="s">
        <v>54</v>
      </c>
      <c r="W352" t="s">
        <v>49</v>
      </c>
      <c r="X352" t="s">
        <v>49</v>
      </c>
      <c r="Y352" t="s">
        <v>49</v>
      </c>
      <c r="Z352">
        <v>0</v>
      </c>
      <c r="AK352">
        <f>COUNTA(Table13[[#This Row],[DATA]:[Complements]])</f>
        <v>0</v>
      </c>
      <c r="AL352">
        <f>COUNTA(Table13[[#This Row],[Gender]:[Legal]])</f>
        <v>0</v>
      </c>
      <c r="AM352">
        <f>Table13[[#This Row],[Count Aceleradores]]+Table13[[#This Row],[Count T&amp;T]]</f>
        <v>0</v>
      </c>
    </row>
    <row r="353" spans="1:39">
      <c r="A353" t="s">
        <v>372</v>
      </c>
      <c r="B353" t="s">
        <v>40</v>
      </c>
      <c r="C353" t="s">
        <v>1435</v>
      </c>
      <c r="D353" t="s">
        <v>42</v>
      </c>
      <c r="E353" t="s">
        <v>212</v>
      </c>
      <c r="F353" t="s">
        <v>44</v>
      </c>
      <c r="G353" t="s">
        <v>1438</v>
      </c>
      <c r="H353" t="s">
        <v>1439</v>
      </c>
      <c r="I353">
        <v>5</v>
      </c>
      <c r="J353" t="s">
        <v>47</v>
      </c>
      <c r="K353" t="s">
        <v>49</v>
      </c>
      <c r="L353">
        <v>2027</v>
      </c>
      <c r="N353" t="s">
        <v>49</v>
      </c>
      <c r="O353" t="s">
        <v>50</v>
      </c>
      <c r="P353" t="s">
        <v>844</v>
      </c>
      <c r="Q353" t="s">
        <v>1440</v>
      </c>
      <c r="R353">
        <v>19418</v>
      </c>
      <c r="S353" t="s">
        <v>53</v>
      </c>
      <c r="T353" t="s">
        <v>53</v>
      </c>
      <c r="U353" t="s">
        <v>49</v>
      </c>
      <c r="V353" t="s">
        <v>54</v>
      </c>
      <c r="W353" t="s">
        <v>49</v>
      </c>
      <c r="X353" t="s">
        <v>66</v>
      </c>
      <c r="Y353" t="s">
        <v>49</v>
      </c>
      <c r="Z353">
        <v>0</v>
      </c>
      <c r="AK353">
        <f>COUNTA(Table13[[#This Row],[DATA]:[Complements]])</f>
        <v>0</v>
      </c>
      <c r="AL353">
        <f>COUNTA(Table13[[#This Row],[Gender]:[Legal]])</f>
        <v>0</v>
      </c>
      <c r="AM353">
        <f>Table13[[#This Row],[Count Aceleradores]]+Table13[[#This Row],[Count T&amp;T]]</f>
        <v>0</v>
      </c>
    </row>
    <row r="354" spans="1:39">
      <c r="A354" t="s">
        <v>372</v>
      </c>
      <c r="B354" t="s">
        <v>40</v>
      </c>
      <c r="C354" t="s">
        <v>1435</v>
      </c>
      <c r="D354" t="s">
        <v>42</v>
      </c>
      <c r="E354" t="s">
        <v>212</v>
      </c>
      <c r="F354" t="s">
        <v>44</v>
      </c>
      <c r="G354" t="s">
        <v>1441</v>
      </c>
      <c r="H354" t="s">
        <v>1442</v>
      </c>
      <c r="I354">
        <v>4</v>
      </c>
      <c r="J354" t="s">
        <v>47</v>
      </c>
      <c r="K354" t="s">
        <v>49</v>
      </c>
      <c r="L354">
        <v>2027</v>
      </c>
      <c r="N354" t="s">
        <v>49</v>
      </c>
      <c r="O354" t="s">
        <v>50</v>
      </c>
      <c r="P354" t="s">
        <v>1443</v>
      </c>
      <c r="Q354" t="s">
        <v>1444</v>
      </c>
      <c r="R354">
        <v>19421</v>
      </c>
      <c r="S354" t="s">
        <v>53</v>
      </c>
      <c r="T354" t="s">
        <v>53</v>
      </c>
      <c r="U354" t="s">
        <v>49</v>
      </c>
      <c r="V354" t="s">
        <v>54</v>
      </c>
      <c r="W354" t="s">
        <v>49</v>
      </c>
      <c r="X354" t="s">
        <v>66</v>
      </c>
      <c r="Y354" t="s">
        <v>49</v>
      </c>
      <c r="Z354">
        <v>0</v>
      </c>
      <c r="AK354">
        <f>COUNTA(Table13[[#This Row],[DATA]:[Complements]])</f>
        <v>0</v>
      </c>
      <c r="AL354">
        <f>COUNTA(Table13[[#This Row],[Gender]:[Legal]])</f>
        <v>0</v>
      </c>
      <c r="AM354">
        <f>Table13[[#This Row],[Count Aceleradores]]+Table13[[#This Row],[Count T&amp;T]]</f>
        <v>0</v>
      </c>
    </row>
    <row r="355" spans="1:39">
      <c r="A355" t="s">
        <v>372</v>
      </c>
      <c r="B355" t="s">
        <v>40</v>
      </c>
      <c r="C355" t="s">
        <v>1435</v>
      </c>
      <c r="D355" t="s">
        <v>42</v>
      </c>
      <c r="E355" t="s">
        <v>43</v>
      </c>
      <c r="F355" t="s">
        <v>44</v>
      </c>
      <c r="G355" t="s">
        <v>1445</v>
      </c>
      <c r="H355" t="s">
        <v>1446</v>
      </c>
      <c r="I355">
        <v>6</v>
      </c>
      <c r="J355" t="s">
        <v>47</v>
      </c>
      <c r="K355" t="s">
        <v>49</v>
      </c>
      <c r="L355">
        <v>2027</v>
      </c>
      <c r="N355" t="s">
        <v>49</v>
      </c>
      <c r="O355" t="s">
        <v>50</v>
      </c>
      <c r="P355" t="s">
        <v>617</v>
      </c>
      <c r="Q355" t="s">
        <v>1447</v>
      </c>
      <c r="R355">
        <v>19327</v>
      </c>
      <c r="S355" t="s">
        <v>53</v>
      </c>
      <c r="T355" t="s">
        <v>53</v>
      </c>
      <c r="U355" t="s">
        <v>49</v>
      </c>
      <c r="V355" t="s">
        <v>54</v>
      </c>
      <c r="W355" t="s">
        <v>49</v>
      </c>
      <c r="X355" t="s">
        <v>66</v>
      </c>
      <c r="Y355" t="s">
        <v>49</v>
      </c>
      <c r="Z355">
        <v>0</v>
      </c>
      <c r="AK355">
        <f>COUNTA(Table13[[#This Row],[DATA]:[Complements]])</f>
        <v>0</v>
      </c>
      <c r="AL355">
        <f>COUNTA(Table13[[#This Row],[Gender]:[Legal]])</f>
        <v>0</v>
      </c>
      <c r="AM355">
        <f>Table13[[#This Row],[Count Aceleradores]]+Table13[[#This Row],[Count T&amp;T]]</f>
        <v>0</v>
      </c>
    </row>
    <row r="356" spans="1:39">
      <c r="A356" t="s">
        <v>372</v>
      </c>
      <c r="B356" t="s">
        <v>40</v>
      </c>
      <c r="C356" t="s">
        <v>1435</v>
      </c>
      <c r="D356" t="s">
        <v>42</v>
      </c>
      <c r="E356" t="s">
        <v>43</v>
      </c>
      <c r="F356" t="s">
        <v>44</v>
      </c>
      <c r="G356" t="s">
        <v>1448</v>
      </c>
      <c r="H356" t="s">
        <v>1449</v>
      </c>
      <c r="I356">
        <v>4</v>
      </c>
      <c r="J356" t="s">
        <v>47</v>
      </c>
      <c r="K356" t="s">
        <v>49</v>
      </c>
      <c r="L356">
        <v>2027</v>
      </c>
      <c r="N356" t="s">
        <v>49</v>
      </c>
      <c r="O356" t="s">
        <v>50</v>
      </c>
      <c r="P356" t="s">
        <v>1450</v>
      </c>
      <c r="Q356" t="s">
        <v>1451</v>
      </c>
      <c r="R356">
        <v>19333</v>
      </c>
      <c r="S356" t="s">
        <v>53</v>
      </c>
      <c r="T356" t="s">
        <v>53</v>
      </c>
      <c r="U356" t="s">
        <v>49</v>
      </c>
      <c r="V356" t="s">
        <v>54</v>
      </c>
      <c r="W356" t="s">
        <v>49</v>
      </c>
      <c r="X356" t="s">
        <v>66</v>
      </c>
      <c r="Y356" t="s">
        <v>49</v>
      </c>
      <c r="Z356">
        <v>0</v>
      </c>
      <c r="AK356">
        <f>COUNTA(Table13[[#This Row],[DATA]:[Complements]])</f>
        <v>0</v>
      </c>
      <c r="AL356">
        <f>COUNTA(Table13[[#This Row],[Gender]:[Legal]])</f>
        <v>0</v>
      </c>
      <c r="AM356">
        <f>Table13[[#This Row],[Count Aceleradores]]+Table13[[#This Row],[Count T&amp;T]]</f>
        <v>0</v>
      </c>
    </row>
    <row r="357" spans="1:39">
      <c r="A357" t="s">
        <v>372</v>
      </c>
      <c r="B357" t="s">
        <v>40</v>
      </c>
      <c r="C357" t="s">
        <v>1435</v>
      </c>
      <c r="D357" t="s">
        <v>42</v>
      </c>
      <c r="E357" t="s">
        <v>43</v>
      </c>
      <c r="F357" t="s">
        <v>44</v>
      </c>
      <c r="G357" t="s">
        <v>1452</v>
      </c>
      <c r="H357" t="s">
        <v>1453</v>
      </c>
      <c r="I357">
        <v>4</v>
      </c>
      <c r="J357" t="s">
        <v>47</v>
      </c>
      <c r="K357" t="s">
        <v>49</v>
      </c>
      <c r="L357">
        <v>2027</v>
      </c>
      <c r="N357" t="s">
        <v>49</v>
      </c>
      <c r="O357" t="s">
        <v>50</v>
      </c>
      <c r="P357" t="s">
        <v>497</v>
      </c>
      <c r="Q357" t="s">
        <v>1454</v>
      </c>
      <c r="R357">
        <v>19335</v>
      </c>
      <c r="S357" t="s">
        <v>53</v>
      </c>
      <c r="T357" t="s">
        <v>53</v>
      </c>
      <c r="U357" t="s">
        <v>49</v>
      </c>
      <c r="V357" t="s">
        <v>54</v>
      </c>
      <c r="W357" t="s">
        <v>49</v>
      </c>
      <c r="X357" t="s">
        <v>49</v>
      </c>
      <c r="Y357" t="s">
        <v>49</v>
      </c>
      <c r="Z357">
        <v>0</v>
      </c>
      <c r="AK357">
        <f>COUNTA(Table13[[#This Row],[DATA]:[Complements]])</f>
        <v>0</v>
      </c>
      <c r="AL357">
        <f>COUNTA(Table13[[#This Row],[Gender]:[Legal]])</f>
        <v>0</v>
      </c>
      <c r="AM357">
        <f>Table13[[#This Row],[Count Aceleradores]]+Table13[[#This Row],[Count T&amp;T]]</f>
        <v>0</v>
      </c>
    </row>
    <row r="358" spans="1:39">
      <c r="A358" t="s">
        <v>372</v>
      </c>
      <c r="B358" t="s">
        <v>40</v>
      </c>
      <c r="C358" t="s">
        <v>1435</v>
      </c>
      <c r="D358" t="s">
        <v>42</v>
      </c>
      <c r="E358" t="s">
        <v>43</v>
      </c>
      <c r="F358" t="s">
        <v>44</v>
      </c>
      <c r="G358" t="s">
        <v>1455</v>
      </c>
      <c r="H358" t="s">
        <v>1456</v>
      </c>
      <c r="I358">
        <v>4</v>
      </c>
      <c r="J358" t="s">
        <v>47</v>
      </c>
      <c r="K358" t="s">
        <v>49</v>
      </c>
      <c r="L358">
        <v>2027</v>
      </c>
      <c r="N358" t="s">
        <v>49</v>
      </c>
      <c r="O358" t="s">
        <v>50</v>
      </c>
      <c r="P358" t="s">
        <v>91</v>
      </c>
      <c r="Q358" t="s">
        <v>1457</v>
      </c>
      <c r="R358">
        <v>19423</v>
      </c>
      <c r="S358" t="s">
        <v>53</v>
      </c>
      <c r="T358" t="s">
        <v>53</v>
      </c>
      <c r="U358" t="s">
        <v>49</v>
      </c>
      <c r="V358" t="s">
        <v>54</v>
      </c>
      <c r="W358" t="s">
        <v>49</v>
      </c>
      <c r="X358" t="s">
        <v>66</v>
      </c>
      <c r="Y358" t="s">
        <v>49</v>
      </c>
      <c r="Z358">
        <v>0</v>
      </c>
      <c r="AK358">
        <f>COUNTA(Table13[[#This Row],[DATA]:[Complements]])</f>
        <v>0</v>
      </c>
      <c r="AL358">
        <f>COUNTA(Table13[[#This Row],[Gender]:[Legal]])</f>
        <v>0</v>
      </c>
      <c r="AM358">
        <f>Table13[[#This Row],[Count Aceleradores]]+Table13[[#This Row],[Count T&amp;T]]</f>
        <v>0</v>
      </c>
    </row>
    <row r="359" spans="1:39">
      <c r="A359" t="s">
        <v>372</v>
      </c>
      <c r="B359" t="s">
        <v>40</v>
      </c>
      <c r="C359" t="s">
        <v>1435</v>
      </c>
      <c r="D359" t="s">
        <v>107</v>
      </c>
      <c r="E359" t="s">
        <v>125</v>
      </c>
      <c r="F359" t="s">
        <v>44</v>
      </c>
      <c r="G359" t="s">
        <v>1458</v>
      </c>
      <c r="H359" t="s">
        <v>1459</v>
      </c>
      <c r="I359">
        <v>4</v>
      </c>
      <c r="J359" t="s">
        <v>111</v>
      </c>
      <c r="K359" t="s">
        <v>49</v>
      </c>
      <c r="L359">
        <v>2027</v>
      </c>
      <c r="N359" t="s">
        <v>49</v>
      </c>
      <c r="O359" t="s">
        <v>50</v>
      </c>
      <c r="P359" t="s">
        <v>1460</v>
      </c>
      <c r="Q359" t="s">
        <v>1461</v>
      </c>
      <c r="R359">
        <v>19425</v>
      </c>
      <c r="S359" t="s">
        <v>53</v>
      </c>
      <c r="T359" t="s">
        <v>53</v>
      </c>
      <c r="U359" t="s">
        <v>49</v>
      </c>
      <c r="V359" t="s">
        <v>54</v>
      </c>
      <c r="W359" t="s">
        <v>49</v>
      </c>
      <c r="X359" t="s">
        <v>66</v>
      </c>
      <c r="Y359" t="s">
        <v>49</v>
      </c>
      <c r="Z359">
        <v>0</v>
      </c>
      <c r="AK359">
        <f>COUNTA(Table13[[#This Row],[DATA]:[Complements]])</f>
        <v>0</v>
      </c>
      <c r="AL359">
        <f>COUNTA(Table13[[#This Row],[Gender]:[Legal]])</f>
        <v>0</v>
      </c>
      <c r="AM359">
        <f>Table13[[#This Row],[Count Aceleradores]]+Table13[[#This Row],[Count T&amp;T]]</f>
        <v>0</v>
      </c>
    </row>
    <row r="360" spans="1:39">
      <c r="A360" t="s">
        <v>372</v>
      </c>
      <c r="B360" t="s">
        <v>40</v>
      </c>
      <c r="C360" t="s">
        <v>1435</v>
      </c>
      <c r="D360" t="s">
        <v>85</v>
      </c>
      <c r="E360" t="s">
        <v>172</v>
      </c>
      <c r="F360" t="s">
        <v>44</v>
      </c>
      <c r="G360" t="s">
        <v>1462</v>
      </c>
      <c r="H360" t="s">
        <v>1463</v>
      </c>
      <c r="I360">
        <v>5</v>
      </c>
      <c r="J360" t="s">
        <v>89</v>
      </c>
      <c r="K360" t="s">
        <v>49</v>
      </c>
      <c r="L360">
        <v>2027</v>
      </c>
      <c r="N360" t="s">
        <v>49</v>
      </c>
      <c r="O360" t="s">
        <v>50</v>
      </c>
      <c r="P360" t="s">
        <v>1464</v>
      </c>
      <c r="Q360" t="s">
        <v>696</v>
      </c>
      <c r="R360">
        <v>19420</v>
      </c>
      <c r="S360" t="s">
        <v>53</v>
      </c>
      <c r="T360" t="s">
        <v>53</v>
      </c>
      <c r="U360" t="s">
        <v>49</v>
      </c>
      <c r="V360" t="s">
        <v>54</v>
      </c>
      <c r="W360" t="s">
        <v>49</v>
      </c>
      <c r="X360" t="s">
        <v>66</v>
      </c>
      <c r="Y360" t="s">
        <v>49</v>
      </c>
      <c r="Z360">
        <v>0</v>
      </c>
      <c r="AK360">
        <f>COUNTA(Table13[[#This Row],[DATA]:[Complements]])</f>
        <v>0</v>
      </c>
      <c r="AL360">
        <f>COUNTA(Table13[[#This Row],[Gender]:[Legal]])</f>
        <v>0</v>
      </c>
      <c r="AM360">
        <f>Table13[[#This Row],[Count Aceleradores]]+Table13[[#This Row],[Count T&amp;T]]</f>
        <v>0</v>
      </c>
    </row>
    <row r="361" spans="1:39">
      <c r="A361" t="s">
        <v>372</v>
      </c>
      <c r="B361" t="s">
        <v>40</v>
      </c>
      <c r="C361" t="s">
        <v>1435</v>
      </c>
      <c r="D361" t="s">
        <v>85</v>
      </c>
      <c r="E361" t="s">
        <v>86</v>
      </c>
      <c r="F361" t="s">
        <v>44</v>
      </c>
      <c r="G361" t="s">
        <v>1465</v>
      </c>
      <c r="H361" t="s">
        <v>1466</v>
      </c>
      <c r="I361">
        <v>6</v>
      </c>
      <c r="J361" t="s">
        <v>89</v>
      </c>
      <c r="K361" t="s">
        <v>49</v>
      </c>
      <c r="L361">
        <v>2027</v>
      </c>
      <c r="N361" t="s">
        <v>49</v>
      </c>
      <c r="O361" t="s">
        <v>50</v>
      </c>
      <c r="P361" t="s">
        <v>1467</v>
      </c>
      <c r="Q361" t="s">
        <v>1468</v>
      </c>
      <c r="R361">
        <v>19419</v>
      </c>
      <c r="S361" t="s">
        <v>53</v>
      </c>
      <c r="T361" t="s">
        <v>53</v>
      </c>
      <c r="U361" t="s">
        <v>49</v>
      </c>
      <c r="V361" t="s">
        <v>54</v>
      </c>
      <c r="W361" t="s">
        <v>49</v>
      </c>
      <c r="X361" t="s">
        <v>66</v>
      </c>
      <c r="Y361" t="s">
        <v>49</v>
      </c>
      <c r="Z361">
        <v>0</v>
      </c>
      <c r="AK361">
        <f>COUNTA(Table13[[#This Row],[DATA]:[Complements]])</f>
        <v>0</v>
      </c>
      <c r="AL361">
        <f>COUNTA(Table13[[#This Row],[Gender]:[Legal]])</f>
        <v>0</v>
      </c>
      <c r="AM361">
        <f>Table13[[#This Row],[Count Aceleradores]]+Table13[[#This Row],[Count T&amp;T]]</f>
        <v>0</v>
      </c>
    </row>
    <row r="362" spans="1:39">
      <c r="A362" t="s">
        <v>372</v>
      </c>
      <c r="B362" t="s">
        <v>40</v>
      </c>
      <c r="C362" t="s">
        <v>1435</v>
      </c>
      <c r="D362" t="s">
        <v>59</v>
      </c>
      <c r="E362" t="s">
        <v>68</v>
      </c>
      <c r="F362" t="s">
        <v>44</v>
      </c>
      <c r="G362" t="s">
        <v>1469</v>
      </c>
      <c r="H362" t="s">
        <v>1470</v>
      </c>
      <c r="I362">
        <v>5</v>
      </c>
      <c r="J362" t="s">
        <v>63</v>
      </c>
      <c r="K362" t="s">
        <v>49</v>
      </c>
      <c r="L362">
        <v>2027</v>
      </c>
      <c r="N362" t="s">
        <v>49</v>
      </c>
      <c r="O362" t="s">
        <v>50</v>
      </c>
      <c r="P362" t="s">
        <v>554</v>
      </c>
      <c r="Q362" t="s">
        <v>1254</v>
      </c>
      <c r="R362">
        <v>19328</v>
      </c>
      <c r="S362" t="s">
        <v>53</v>
      </c>
      <c r="T362" t="s">
        <v>53</v>
      </c>
      <c r="U362" t="s">
        <v>49</v>
      </c>
      <c r="V362" t="s">
        <v>54</v>
      </c>
      <c r="W362" t="s">
        <v>1471</v>
      </c>
      <c r="X362" t="s">
        <v>66</v>
      </c>
      <c r="Y362" t="s">
        <v>49</v>
      </c>
      <c r="Z362">
        <v>0</v>
      </c>
      <c r="AK362">
        <f>COUNTA(Table13[[#This Row],[DATA]:[Complements]])</f>
        <v>0</v>
      </c>
      <c r="AL362">
        <f>COUNTA(Table13[[#This Row],[Gender]:[Legal]])</f>
        <v>0</v>
      </c>
      <c r="AM362">
        <f>Table13[[#This Row],[Count Aceleradores]]+Table13[[#This Row],[Count T&amp;T]]</f>
        <v>0</v>
      </c>
    </row>
    <row r="363" spans="1:39">
      <c r="A363" t="s">
        <v>372</v>
      </c>
      <c r="B363" t="s">
        <v>40</v>
      </c>
      <c r="C363" t="s">
        <v>1435</v>
      </c>
      <c r="D363" t="s">
        <v>59</v>
      </c>
      <c r="E363" t="s">
        <v>68</v>
      </c>
      <c r="F363" t="s">
        <v>44</v>
      </c>
      <c r="G363" t="s">
        <v>1472</v>
      </c>
      <c r="H363" t="s">
        <v>1473</v>
      </c>
      <c r="I363">
        <v>4</v>
      </c>
      <c r="J363" t="s">
        <v>63</v>
      </c>
      <c r="K363" t="s">
        <v>49</v>
      </c>
      <c r="L363">
        <v>2027</v>
      </c>
      <c r="N363" t="s">
        <v>49</v>
      </c>
      <c r="O363" t="s">
        <v>50</v>
      </c>
      <c r="P363" t="s">
        <v>1474</v>
      </c>
      <c r="Q363" t="s">
        <v>1254</v>
      </c>
      <c r="R363">
        <v>19329</v>
      </c>
      <c r="S363" t="s">
        <v>53</v>
      </c>
      <c r="T363" t="s">
        <v>53</v>
      </c>
      <c r="U363" t="s">
        <v>49</v>
      </c>
      <c r="V363" t="s">
        <v>54</v>
      </c>
      <c r="W363" t="s">
        <v>49</v>
      </c>
      <c r="X363" t="s">
        <v>66</v>
      </c>
      <c r="Y363" t="s">
        <v>49</v>
      </c>
      <c r="Z363">
        <v>0</v>
      </c>
      <c r="AK363">
        <f>COUNTA(Table13[[#This Row],[DATA]:[Complements]])</f>
        <v>0</v>
      </c>
      <c r="AL363">
        <f>COUNTA(Table13[[#This Row],[Gender]:[Legal]])</f>
        <v>0</v>
      </c>
      <c r="AM363">
        <f>Table13[[#This Row],[Count Aceleradores]]+Table13[[#This Row],[Count T&amp;T]]</f>
        <v>0</v>
      </c>
    </row>
    <row r="364" spans="1:39">
      <c r="A364" t="s">
        <v>372</v>
      </c>
      <c r="B364" t="s">
        <v>40</v>
      </c>
      <c r="C364" t="s">
        <v>1435</v>
      </c>
      <c r="D364" t="s">
        <v>59</v>
      </c>
      <c r="E364" t="s">
        <v>68</v>
      </c>
      <c r="F364" t="s">
        <v>44</v>
      </c>
      <c r="G364" t="s">
        <v>1475</v>
      </c>
      <c r="H364" t="s">
        <v>1476</v>
      </c>
      <c r="I364">
        <v>5</v>
      </c>
      <c r="J364" t="s">
        <v>63</v>
      </c>
      <c r="K364" t="s">
        <v>49</v>
      </c>
      <c r="L364">
        <v>2027</v>
      </c>
      <c r="N364" t="s">
        <v>49</v>
      </c>
      <c r="O364" t="s">
        <v>50</v>
      </c>
      <c r="P364" t="s">
        <v>497</v>
      </c>
      <c r="Q364" t="s">
        <v>1477</v>
      </c>
      <c r="R364">
        <v>19422</v>
      </c>
      <c r="S364" t="s">
        <v>53</v>
      </c>
      <c r="T364" t="s">
        <v>53</v>
      </c>
      <c r="U364" t="s">
        <v>49</v>
      </c>
      <c r="V364" t="s">
        <v>54</v>
      </c>
      <c r="W364" t="s">
        <v>49</v>
      </c>
      <c r="X364" t="s">
        <v>66</v>
      </c>
      <c r="Y364" t="s">
        <v>49</v>
      </c>
      <c r="Z364">
        <v>0</v>
      </c>
      <c r="AK364">
        <f>COUNTA(Table13[[#This Row],[DATA]:[Complements]])</f>
        <v>0</v>
      </c>
      <c r="AL364">
        <f>COUNTA(Table13[[#This Row],[Gender]:[Legal]])</f>
        <v>0</v>
      </c>
      <c r="AM364">
        <f>Table13[[#This Row],[Count Aceleradores]]+Table13[[#This Row],[Count T&amp;T]]</f>
        <v>0</v>
      </c>
    </row>
    <row r="365" spans="1:39">
      <c r="A365" t="s">
        <v>372</v>
      </c>
      <c r="B365" t="s">
        <v>40</v>
      </c>
      <c r="C365" t="s">
        <v>1435</v>
      </c>
      <c r="D365" t="s">
        <v>59</v>
      </c>
      <c r="E365" t="s">
        <v>76</v>
      </c>
      <c r="F365" t="s">
        <v>44</v>
      </c>
      <c r="G365" t="s">
        <v>1478</v>
      </c>
      <c r="H365" t="s">
        <v>1479</v>
      </c>
      <c r="I365">
        <v>5</v>
      </c>
      <c r="J365" t="s">
        <v>63</v>
      </c>
      <c r="K365" t="s">
        <v>49</v>
      </c>
      <c r="L365">
        <v>2027</v>
      </c>
      <c r="N365" t="s">
        <v>49</v>
      </c>
      <c r="O365" t="s">
        <v>50</v>
      </c>
      <c r="P365" t="s">
        <v>497</v>
      </c>
      <c r="Q365" t="s">
        <v>1480</v>
      </c>
      <c r="R365">
        <v>19406</v>
      </c>
      <c r="S365" t="s">
        <v>53</v>
      </c>
      <c r="T365" t="s">
        <v>53</v>
      </c>
      <c r="U365" t="s">
        <v>49</v>
      </c>
      <c r="V365" t="s">
        <v>54</v>
      </c>
      <c r="W365" t="s">
        <v>49</v>
      </c>
      <c r="X365" t="s">
        <v>66</v>
      </c>
      <c r="Y365" t="s">
        <v>49</v>
      </c>
      <c r="Z365">
        <v>0</v>
      </c>
      <c r="AK365">
        <f>COUNTA(Table13[[#This Row],[DATA]:[Complements]])</f>
        <v>0</v>
      </c>
      <c r="AL365">
        <f>COUNTA(Table13[[#This Row],[Gender]:[Legal]])</f>
        <v>0</v>
      </c>
      <c r="AM365">
        <f>Table13[[#This Row],[Count Aceleradores]]+Table13[[#This Row],[Count T&amp;T]]</f>
        <v>0</v>
      </c>
    </row>
    <row r="366" spans="1:39" hidden="1">
      <c r="A366" t="s">
        <v>372</v>
      </c>
      <c r="B366" t="s">
        <v>40</v>
      </c>
      <c r="C366" t="s">
        <v>551</v>
      </c>
      <c r="D366" t="s">
        <v>42</v>
      </c>
      <c r="E366" t="s">
        <v>150</v>
      </c>
      <c r="F366" t="s">
        <v>44</v>
      </c>
      <c r="G366" s="6" t="s">
        <v>552</v>
      </c>
      <c r="H366" t="s">
        <v>553</v>
      </c>
      <c r="I366">
        <v>2</v>
      </c>
      <c r="J366" t="s">
        <v>47</v>
      </c>
      <c r="K366" t="s">
        <v>49</v>
      </c>
      <c r="L366">
        <v>2026</v>
      </c>
      <c r="N366" t="s">
        <v>49</v>
      </c>
      <c r="O366" t="s">
        <v>50</v>
      </c>
      <c r="P366" t="s">
        <v>554</v>
      </c>
      <c r="Q366" t="s">
        <v>154</v>
      </c>
      <c r="R366">
        <v>18434</v>
      </c>
      <c r="S366" t="s">
        <v>53</v>
      </c>
      <c r="T366" t="s">
        <v>53</v>
      </c>
      <c r="U366" t="s">
        <v>49</v>
      </c>
      <c r="V366" t="s">
        <v>54</v>
      </c>
      <c r="W366" t="s">
        <v>49</v>
      </c>
      <c r="X366" t="s">
        <v>49</v>
      </c>
      <c r="Y366" t="s">
        <v>49</v>
      </c>
      <c r="Z366">
        <v>0</v>
      </c>
      <c r="AK366">
        <f>COUNTA(Table13[[#This Row],[DATA]:[Complements]])</f>
        <v>0</v>
      </c>
      <c r="AL366">
        <f>COUNTA(Table13[[#This Row],[Gender]:[Legal]])</f>
        <v>0</v>
      </c>
      <c r="AM366">
        <f>Table13[[#This Row],[Count Aceleradores]]+Table13[[#This Row],[Count T&amp;T]]</f>
        <v>0</v>
      </c>
    </row>
    <row r="367" spans="1:39">
      <c r="A367" t="s">
        <v>372</v>
      </c>
      <c r="B367" t="s">
        <v>40</v>
      </c>
      <c r="C367" t="s">
        <v>551</v>
      </c>
      <c r="D367" t="s">
        <v>107</v>
      </c>
      <c r="E367" t="s">
        <v>125</v>
      </c>
      <c r="F367" t="s">
        <v>44</v>
      </c>
      <c r="G367" t="s">
        <v>1481</v>
      </c>
      <c r="H367" t="s">
        <v>1482</v>
      </c>
      <c r="I367">
        <v>2</v>
      </c>
      <c r="J367" t="s">
        <v>111</v>
      </c>
      <c r="K367" t="s">
        <v>1483</v>
      </c>
      <c r="L367">
        <v>2026</v>
      </c>
      <c r="N367" t="s">
        <v>49</v>
      </c>
      <c r="O367" t="s">
        <v>50</v>
      </c>
      <c r="P367" t="s">
        <v>587</v>
      </c>
      <c r="Q367" t="s">
        <v>114</v>
      </c>
      <c r="R367">
        <v>18435</v>
      </c>
      <c r="S367" t="s">
        <v>53</v>
      </c>
      <c r="T367" t="s">
        <v>53</v>
      </c>
      <c r="U367" t="s">
        <v>49</v>
      </c>
      <c r="V367" t="s">
        <v>54</v>
      </c>
      <c r="W367" t="s">
        <v>1484</v>
      </c>
      <c r="X367" t="s">
        <v>49</v>
      </c>
      <c r="Y367" t="s">
        <v>49</v>
      </c>
      <c r="Z367">
        <v>0</v>
      </c>
      <c r="AK367">
        <f>COUNTA(Table13[[#This Row],[DATA]:[Complements]])</f>
        <v>0</v>
      </c>
      <c r="AL367">
        <f>COUNTA(Table13[[#This Row],[Gender]:[Legal]])</f>
        <v>0</v>
      </c>
      <c r="AM367">
        <f>Table13[[#This Row],[Count Aceleradores]]+Table13[[#This Row],[Count T&amp;T]]</f>
        <v>0</v>
      </c>
    </row>
    <row r="368" spans="1:39">
      <c r="A368" t="s">
        <v>372</v>
      </c>
      <c r="B368" t="s">
        <v>40</v>
      </c>
      <c r="C368" t="s">
        <v>551</v>
      </c>
      <c r="D368" t="s">
        <v>107</v>
      </c>
      <c r="E368" t="s">
        <v>125</v>
      </c>
      <c r="F368" t="s">
        <v>44</v>
      </c>
      <c r="G368" t="s">
        <v>1485</v>
      </c>
      <c r="H368" t="s">
        <v>1486</v>
      </c>
      <c r="I368">
        <v>2</v>
      </c>
      <c r="J368" t="s">
        <v>111</v>
      </c>
      <c r="K368" t="s">
        <v>49</v>
      </c>
      <c r="L368">
        <v>2026</v>
      </c>
      <c r="N368" t="s">
        <v>49</v>
      </c>
      <c r="O368" t="s">
        <v>50</v>
      </c>
      <c r="P368" t="s">
        <v>113</v>
      </c>
      <c r="Q368" t="s">
        <v>114</v>
      </c>
      <c r="R368">
        <v>18427</v>
      </c>
      <c r="S368" t="s">
        <v>53</v>
      </c>
      <c r="T368" t="s">
        <v>53</v>
      </c>
      <c r="U368" t="s">
        <v>49</v>
      </c>
      <c r="V368" t="s">
        <v>54</v>
      </c>
      <c r="W368" t="s">
        <v>49</v>
      </c>
      <c r="X368" t="s">
        <v>49</v>
      </c>
      <c r="Y368" t="s">
        <v>49</v>
      </c>
      <c r="Z368">
        <v>0</v>
      </c>
      <c r="AK368">
        <f>COUNTA(Table13[[#This Row],[DATA]:[Complements]])</f>
        <v>0</v>
      </c>
      <c r="AL368">
        <f>COUNTA(Table13[[#This Row],[Gender]:[Legal]])</f>
        <v>0</v>
      </c>
      <c r="AM368">
        <f>Table13[[#This Row],[Count Aceleradores]]+Table13[[#This Row],[Count T&amp;T]]</f>
        <v>0</v>
      </c>
    </row>
    <row r="369" spans="1:39">
      <c r="A369" t="s">
        <v>372</v>
      </c>
      <c r="B369" t="s">
        <v>40</v>
      </c>
      <c r="C369" t="s">
        <v>551</v>
      </c>
      <c r="D369" t="s">
        <v>107</v>
      </c>
      <c r="E369" t="s">
        <v>125</v>
      </c>
      <c r="F369" t="s">
        <v>44</v>
      </c>
      <c r="G369" t="s">
        <v>1487</v>
      </c>
      <c r="H369" t="s">
        <v>1488</v>
      </c>
      <c r="I369">
        <v>2</v>
      </c>
      <c r="J369" t="s">
        <v>111</v>
      </c>
      <c r="K369" t="s">
        <v>49</v>
      </c>
      <c r="L369">
        <v>2026</v>
      </c>
      <c r="N369" t="s">
        <v>49</v>
      </c>
      <c r="O369" t="s">
        <v>50</v>
      </c>
      <c r="P369" t="s">
        <v>113</v>
      </c>
      <c r="Q369" t="s">
        <v>1489</v>
      </c>
      <c r="R369">
        <v>18428</v>
      </c>
      <c r="S369" t="s">
        <v>53</v>
      </c>
      <c r="T369" t="s">
        <v>53</v>
      </c>
      <c r="U369" t="s">
        <v>49</v>
      </c>
      <c r="V369" t="s">
        <v>54</v>
      </c>
      <c r="W369" t="s">
        <v>49</v>
      </c>
      <c r="X369" t="s">
        <v>49</v>
      </c>
      <c r="Y369" t="s">
        <v>49</v>
      </c>
      <c r="Z369">
        <v>0</v>
      </c>
      <c r="AK369">
        <f>COUNTA(Table13[[#This Row],[DATA]:[Complements]])</f>
        <v>0</v>
      </c>
      <c r="AL369">
        <f>COUNTA(Table13[[#This Row],[Gender]:[Legal]])</f>
        <v>0</v>
      </c>
      <c r="AM369">
        <f>Table13[[#This Row],[Count Aceleradores]]+Table13[[#This Row],[Count T&amp;T]]</f>
        <v>0</v>
      </c>
    </row>
    <row r="370" spans="1:39">
      <c r="A370" t="s">
        <v>372</v>
      </c>
      <c r="B370" t="s">
        <v>40</v>
      </c>
      <c r="C370" t="s">
        <v>551</v>
      </c>
      <c r="D370" t="s">
        <v>107</v>
      </c>
      <c r="E370" t="s">
        <v>125</v>
      </c>
      <c r="F370" t="s">
        <v>44</v>
      </c>
      <c r="G370" t="s">
        <v>1490</v>
      </c>
      <c r="H370" t="s">
        <v>1491</v>
      </c>
      <c r="I370">
        <v>3</v>
      </c>
      <c r="J370" t="s">
        <v>111</v>
      </c>
      <c r="K370" t="s">
        <v>49</v>
      </c>
      <c r="L370">
        <v>2026</v>
      </c>
      <c r="N370" t="s">
        <v>49</v>
      </c>
      <c r="O370" t="s">
        <v>50</v>
      </c>
      <c r="P370" t="s">
        <v>113</v>
      </c>
      <c r="Q370" t="s">
        <v>1492</v>
      </c>
      <c r="R370">
        <v>18432</v>
      </c>
      <c r="S370" t="s">
        <v>53</v>
      </c>
      <c r="T370" t="s">
        <v>53</v>
      </c>
      <c r="U370" t="s">
        <v>49</v>
      </c>
      <c r="V370" t="s">
        <v>54</v>
      </c>
      <c r="W370" t="s">
        <v>49</v>
      </c>
      <c r="X370" t="s">
        <v>49</v>
      </c>
      <c r="Y370" t="s">
        <v>49</v>
      </c>
      <c r="Z370">
        <v>0</v>
      </c>
      <c r="AK370">
        <f>COUNTA(Table13[[#This Row],[DATA]:[Complements]])</f>
        <v>0</v>
      </c>
      <c r="AL370">
        <f>COUNTA(Table13[[#This Row],[Gender]:[Legal]])</f>
        <v>0</v>
      </c>
      <c r="AM370">
        <f>Table13[[#This Row],[Count Aceleradores]]+Table13[[#This Row],[Count T&amp;T]]</f>
        <v>0</v>
      </c>
    </row>
    <row r="371" spans="1:39">
      <c r="A371" t="s">
        <v>372</v>
      </c>
      <c r="B371" t="s">
        <v>40</v>
      </c>
      <c r="C371" t="s">
        <v>551</v>
      </c>
      <c r="D371" t="s">
        <v>85</v>
      </c>
      <c r="E371" t="s">
        <v>172</v>
      </c>
      <c r="F371" t="s">
        <v>44</v>
      </c>
      <c r="G371" t="s">
        <v>1493</v>
      </c>
      <c r="H371" t="s">
        <v>1494</v>
      </c>
      <c r="I371">
        <v>1</v>
      </c>
      <c r="J371" t="s">
        <v>89</v>
      </c>
      <c r="K371" t="s">
        <v>49</v>
      </c>
      <c r="L371">
        <v>2026</v>
      </c>
      <c r="N371" t="s">
        <v>49</v>
      </c>
      <c r="O371" t="s">
        <v>50</v>
      </c>
      <c r="P371" t="s">
        <v>182</v>
      </c>
      <c r="Q371" t="s">
        <v>1495</v>
      </c>
      <c r="R371">
        <v>18437</v>
      </c>
      <c r="S371" t="s">
        <v>53</v>
      </c>
      <c r="T371" t="s">
        <v>53</v>
      </c>
      <c r="U371" t="s">
        <v>49</v>
      </c>
      <c r="V371" t="s">
        <v>54</v>
      </c>
      <c r="W371" t="s">
        <v>49</v>
      </c>
      <c r="X371" t="s">
        <v>49</v>
      </c>
      <c r="Y371" t="s">
        <v>49</v>
      </c>
      <c r="Z371">
        <v>0</v>
      </c>
      <c r="AK371">
        <f>COUNTA(Table13[[#This Row],[DATA]:[Complements]])</f>
        <v>0</v>
      </c>
      <c r="AL371">
        <f>COUNTA(Table13[[#This Row],[Gender]:[Legal]])</f>
        <v>0</v>
      </c>
      <c r="AM371">
        <f>Table13[[#This Row],[Count Aceleradores]]+Table13[[#This Row],[Count T&amp;T]]</f>
        <v>0</v>
      </c>
    </row>
    <row r="372" spans="1:39">
      <c r="A372" t="s">
        <v>372</v>
      </c>
      <c r="B372" t="s">
        <v>40</v>
      </c>
      <c r="C372" t="s">
        <v>551</v>
      </c>
      <c r="D372" t="s">
        <v>85</v>
      </c>
      <c r="E372" t="s">
        <v>301</v>
      </c>
      <c r="F372" t="s">
        <v>44</v>
      </c>
      <c r="G372" t="s">
        <v>1496</v>
      </c>
      <c r="H372" t="s">
        <v>1497</v>
      </c>
      <c r="I372">
        <v>2</v>
      </c>
      <c r="J372" t="s">
        <v>89</v>
      </c>
      <c r="K372" t="s">
        <v>49</v>
      </c>
      <c r="L372">
        <v>2026</v>
      </c>
      <c r="N372" t="s">
        <v>49</v>
      </c>
      <c r="O372" t="s">
        <v>50</v>
      </c>
      <c r="P372" t="s">
        <v>429</v>
      </c>
      <c r="Q372" t="s">
        <v>737</v>
      </c>
      <c r="R372">
        <v>18431</v>
      </c>
      <c r="S372" t="s">
        <v>53</v>
      </c>
      <c r="T372" t="s">
        <v>53</v>
      </c>
      <c r="U372" t="s">
        <v>49</v>
      </c>
      <c r="V372" t="s">
        <v>54</v>
      </c>
      <c r="W372" t="s">
        <v>49</v>
      </c>
      <c r="X372" t="s">
        <v>49</v>
      </c>
      <c r="Y372" t="s">
        <v>49</v>
      </c>
      <c r="Z372">
        <v>0</v>
      </c>
      <c r="AK372">
        <f>COUNTA(Table13[[#This Row],[DATA]:[Complements]])</f>
        <v>0</v>
      </c>
      <c r="AL372">
        <f>COUNTA(Table13[[#This Row],[Gender]:[Legal]])</f>
        <v>0</v>
      </c>
      <c r="AM372">
        <f>Table13[[#This Row],[Count Aceleradores]]+Table13[[#This Row],[Count T&amp;T]]</f>
        <v>0</v>
      </c>
    </row>
    <row r="373" spans="1:39">
      <c r="A373" t="s">
        <v>372</v>
      </c>
      <c r="B373" t="s">
        <v>40</v>
      </c>
      <c r="C373" t="s">
        <v>551</v>
      </c>
      <c r="D373" t="s">
        <v>85</v>
      </c>
      <c r="E373" t="s">
        <v>86</v>
      </c>
      <c r="F373" t="s">
        <v>44</v>
      </c>
      <c r="G373" t="s">
        <v>1498</v>
      </c>
      <c r="H373" t="s">
        <v>1499</v>
      </c>
      <c r="I373">
        <v>2</v>
      </c>
      <c r="J373" s="3" t="s">
        <v>89</v>
      </c>
      <c r="K373" t="s">
        <v>49</v>
      </c>
      <c r="L373">
        <v>2026</v>
      </c>
      <c r="N373" t="s">
        <v>49</v>
      </c>
      <c r="O373" t="s">
        <v>50</v>
      </c>
      <c r="P373" t="s">
        <v>1500</v>
      </c>
      <c r="Q373" t="s">
        <v>1501</v>
      </c>
      <c r="R373">
        <v>18430</v>
      </c>
      <c r="S373" t="s">
        <v>53</v>
      </c>
      <c r="T373" t="s">
        <v>53</v>
      </c>
      <c r="U373" t="s">
        <v>49</v>
      </c>
      <c r="V373" t="s">
        <v>54</v>
      </c>
      <c r="W373" t="s">
        <v>49</v>
      </c>
      <c r="X373" t="s">
        <v>49</v>
      </c>
      <c r="Y373" t="s">
        <v>49</v>
      </c>
      <c r="Z373">
        <v>0</v>
      </c>
      <c r="AK373">
        <f>COUNTA(Table13[[#This Row],[DATA]:[Complements]])</f>
        <v>0</v>
      </c>
      <c r="AL373">
        <f>COUNTA(Table13[[#This Row],[Gender]:[Legal]])</f>
        <v>0</v>
      </c>
      <c r="AM373">
        <f>Table13[[#This Row],[Count Aceleradores]]+Table13[[#This Row],[Count T&amp;T]]</f>
        <v>0</v>
      </c>
    </row>
    <row r="374" spans="1:39" hidden="1">
      <c r="A374" t="s">
        <v>372</v>
      </c>
      <c r="B374" t="s">
        <v>40</v>
      </c>
      <c r="C374" t="s">
        <v>551</v>
      </c>
      <c r="D374" t="s">
        <v>59</v>
      </c>
      <c r="E374" t="s">
        <v>60</v>
      </c>
      <c r="F374" t="s">
        <v>44</v>
      </c>
      <c r="G374" s="6" t="s">
        <v>555</v>
      </c>
      <c r="H374" t="s">
        <v>556</v>
      </c>
      <c r="I374">
        <v>1</v>
      </c>
      <c r="J374" t="s">
        <v>63</v>
      </c>
      <c r="K374" t="s">
        <v>49</v>
      </c>
      <c r="L374">
        <v>2026</v>
      </c>
      <c r="N374" t="s">
        <v>49</v>
      </c>
      <c r="O374" t="s">
        <v>50</v>
      </c>
      <c r="P374" t="s">
        <v>182</v>
      </c>
      <c r="Q374" t="s">
        <v>142</v>
      </c>
      <c r="R374">
        <v>18426</v>
      </c>
      <c r="S374" t="s">
        <v>53</v>
      </c>
      <c r="T374" t="s">
        <v>53</v>
      </c>
      <c r="U374" t="s">
        <v>49</v>
      </c>
      <c r="V374" t="s">
        <v>54</v>
      </c>
      <c r="W374" t="s">
        <v>49</v>
      </c>
      <c r="X374" t="s">
        <v>49</v>
      </c>
      <c r="Y374" t="s">
        <v>49</v>
      </c>
      <c r="Z374">
        <v>0</v>
      </c>
      <c r="AK374">
        <f>COUNTA(Table13[[#This Row],[DATA]:[Complements]])</f>
        <v>0</v>
      </c>
      <c r="AL374">
        <f>COUNTA(Table13[[#This Row],[Gender]:[Legal]])</f>
        <v>0</v>
      </c>
      <c r="AM374">
        <f>Table13[[#This Row],[Count Aceleradores]]+Table13[[#This Row],[Count T&amp;T]]</f>
        <v>0</v>
      </c>
    </row>
    <row r="375" spans="1:39">
      <c r="A375" t="s">
        <v>372</v>
      </c>
      <c r="B375" t="s">
        <v>40</v>
      </c>
      <c r="C375" t="s">
        <v>551</v>
      </c>
      <c r="D375" t="s">
        <v>59</v>
      </c>
      <c r="E375" t="s">
        <v>95</v>
      </c>
      <c r="F375" t="s">
        <v>44</v>
      </c>
      <c r="G375" t="s">
        <v>1502</v>
      </c>
      <c r="H375" t="s">
        <v>1503</v>
      </c>
      <c r="I375">
        <v>2</v>
      </c>
      <c r="J375" t="s">
        <v>63</v>
      </c>
      <c r="K375" t="s">
        <v>49</v>
      </c>
      <c r="L375">
        <v>2026</v>
      </c>
      <c r="N375" t="s">
        <v>49</v>
      </c>
      <c r="O375" t="s">
        <v>50</v>
      </c>
      <c r="P375" t="s">
        <v>617</v>
      </c>
      <c r="Q375" t="s">
        <v>52</v>
      </c>
      <c r="R375">
        <v>18429</v>
      </c>
      <c r="S375" t="s">
        <v>53</v>
      </c>
      <c r="T375" t="s">
        <v>53</v>
      </c>
      <c r="U375" t="s">
        <v>49</v>
      </c>
      <c r="V375" t="s">
        <v>54</v>
      </c>
      <c r="W375" t="s">
        <v>49</v>
      </c>
      <c r="X375" t="s">
        <v>49</v>
      </c>
      <c r="Y375" t="s">
        <v>49</v>
      </c>
      <c r="Z375">
        <v>0</v>
      </c>
      <c r="AK375">
        <f>COUNTA(Table13[[#This Row],[DATA]:[Complements]])</f>
        <v>0</v>
      </c>
      <c r="AL375">
        <f>COUNTA(Table13[[#This Row],[Gender]:[Legal]])</f>
        <v>0</v>
      </c>
      <c r="AM375">
        <f>Table13[[#This Row],[Count Aceleradores]]+Table13[[#This Row],[Count T&amp;T]]</f>
        <v>0</v>
      </c>
    </row>
    <row r="376" spans="1:39">
      <c r="A376" t="s">
        <v>372</v>
      </c>
      <c r="B376" t="s">
        <v>40</v>
      </c>
      <c r="C376" t="s">
        <v>551</v>
      </c>
      <c r="D376" t="s">
        <v>59</v>
      </c>
      <c r="E376" t="s">
        <v>95</v>
      </c>
      <c r="F376" t="s">
        <v>44</v>
      </c>
      <c r="G376" t="s">
        <v>1504</v>
      </c>
      <c r="H376" t="s">
        <v>1505</v>
      </c>
      <c r="I376">
        <v>1</v>
      </c>
      <c r="J376" t="s">
        <v>63</v>
      </c>
      <c r="K376" t="s">
        <v>49</v>
      </c>
      <c r="L376">
        <v>2026</v>
      </c>
      <c r="N376" t="s">
        <v>49</v>
      </c>
      <c r="O376" t="s">
        <v>50</v>
      </c>
      <c r="P376" t="s">
        <v>497</v>
      </c>
      <c r="Q376" t="s">
        <v>1506</v>
      </c>
      <c r="R376">
        <v>18433</v>
      </c>
      <c r="S376" t="s">
        <v>53</v>
      </c>
      <c r="T376" t="s">
        <v>53</v>
      </c>
      <c r="U376" t="s">
        <v>49</v>
      </c>
      <c r="V376" t="s">
        <v>54</v>
      </c>
      <c r="W376" t="s">
        <v>49</v>
      </c>
      <c r="X376" t="s">
        <v>49</v>
      </c>
      <c r="Y376" t="s">
        <v>49</v>
      </c>
      <c r="Z376">
        <v>0</v>
      </c>
      <c r="AK376">
        <f>COUNTA(Table13[[#This Row],[DATA]:[Complements]])</f>
        <v>0</v>
      </c>
      <c r="AL376">
        <f>COUNTA(Table13[[#This Row],[Gender]:[Legal]])</f>
        <v>0</v>
      </c>
      <c r="AM376">
        <f>Table13[[#This Row],[Count Aceleradores]]+Table13[[#This Row],[Count T&amp;T]]</f>
        <v>0</v>
      </c>
    </row>
    <row r="377" spans="1:39">
      <c r="A377" t="s">
        <v>372</v>
      </c>
      <c r="B377" t="s">
        <v>40</v>
      </c>
      <c r="C377" t="s">
        <v>551</v>
      </c>
      <c r="D377" t="s">
        <v>59</v>
      </c>
      <c r="E377" t="s">
        <v>95</v>
      </c>
      <c r="F377" t="s">
        <v>44</v>
      </c>
      <c r="G377" t="s">
        <v>1507</v>
      </c>
      <c r="H377" t="s">
        <v>1508</v>
      </c>
      <c r="I377">
        <v>3</v>
      </c>
      <c r="J377" t="s">
        <v>63</v>
      </c>
      <c r="K377" t="s">
        <v>49</v>
      </c>
      <c r="L377">
        <v>2026</v>
      </c>
      <c r="N377" t="s">
        <v>49</v>
      </c>
      <c r="O377" t="s">
        <v>50</v>
      </c>
      <c r="P377" t="s">
        <v>617</v>
      </c>
      <c r="Q377" t="s">
        <v>1506</v>
      </c>
      <c r="R377">
        <v>18436</v>
      </c>
      <c r="S377" t="s">
        <v>53</v>
      </c>
      <c r="T377" t="s">
        <v>53</v>
      </c>
      <c r="U377" t="s">
        <v>49</v>
      </c>
      <c r="V377" t="s">
        <v>54</v>
      </c>
      <c r="W377" t="s">
        <v>49</v>
      </c>
      <c r="X377" t="s">
        <v>49</v>
      </c>
      <c r="Y377" t="s">
        <v>49</v>
      </c>
      <c r="Z377">
        <v>0</v>
      </c>
      <c r="AK377">
        <f>COUNTA(Table13[[#This Row],[DATA]:[Complements]])</f>
        <v>0</v>
      </c>
      <c r="AL377">
        <f>COUNTA(Table13[[#This Row],[Gender]:[Legal]])</f>
        <v>0</v>
      </c>
      <c r="AM377">
        <f>Table13[[#This Row],[Count Aceleradores]]+Table13[[#This Row],[Count T&amp;T]]</f>
        <v>0</v>
      </c>
    </row>
    <row r="378" spans="1:39">
      <c r="A378" t="s">
        <v>372</v>
      </c>
      <c r="B378" t="s">
        <v>40</v>
      </c>
      <c r="C378" t="s">
        <v>557</v>
      </c>
      <c r="D378" t="s">
        <v>42</v>
      </c>
      <c r="E378" t="s">
        <v>212</v>
      </c>
      <c r="F378" t="s">
        <v>44</v>
      </c>
      <c r="G378" t="s">
        <v>1509</v>
      </c>
      <c r="H378" t="s">
        <v>1510</v>
      </c>
      <c r="I378">
        <v>6</v>
      </c>
      <c r="J378" t="s">
        <v>47</v>
      </c>
      <c r="K378" t="s">
        <v>560</v>
      </c>
      <c r="L378">
        <v>2025</v>
      </c>
      <c r="N378" t="s">
        <v>49</v>
      </c>
      <c r="O378" t="s">
        <v>50</v>
      </c>
      <c r="P378" t="s">
        <v>1097</v>
      </c>
      <c r="Q378" t="s">
        <v>1511</v>
      </c>
      <c r="R378">
        <v>18650</v>
      </c>
      <c r="S378" t="s">
        <v>53</v>
      </c>
      <c r="T378" t="s">
        <v>53</v>
      </c>
      <c r="U378" t="s">
        <v>49</v>
      </c>
      <c r="V378" t="s">
        <v>54</v>
      </c>
      <c r="W378" t="s">
        <v>1512</v>
      </c>
      <c r="X378" t="s">
        <v>49</v>
      </c>
      <c r="Y378" t="s">
        <v>49</v>
      </c>
      <c r="Z378">
        <v>0</v>
      </c>
      <c r="AA378" t="s">
        <v>55</v>
      </c>
      <c r="AB378" t="s">
        <v>56</v>
      </c>
      <c r="AC378" t="s">
        <v>28</v>
      </c>
      <c r="AD378" t="s">
        <v>29</v>
      </c>
      <c r="AE378" t="s">
        <v>30</v>
      </c>
      <c r="AF378" t="s">
        <v>31</v>
      </c>
      <c r="AG378" t="s">
        <v>32</v>
      </c>
      <c r="AJ378" t="s">
        <v>550</v>
      </c>
      <c r="AK378">
        <f>COUNTA(Table13[[#This Row],[DATA]:[Complements]])</f>
        <v>4</v>
      </c>
      <c r="AL378">
        <f>COUNTA(Table13[[#This Row],[Gender]:[Legal]])</f>
        <v>3</v>
      </c>
      <c r="AM378">
        <f>Table13[[#This Row],[Count Aceleradores]]+Table13[[#This Row],[Count T&amp;T]]</f>
        <v>7</v>
      </c>
    </row>
    <row r="379" spans="1:39">
      <c r="A379" t="s">
        <v>372</v>
      </c>
      <c r="B379" t="s">
        <v>40</v>
      </c>
      <c r="C379" t="s">
        <v>557</v>
      </c>
      <c r="D379" t="s">
        <v>42</v>
      </c>
      <c r="E379" t="s">
        <v>43</v>
      </c>
      <c r="F379" t="s">
        <v>44</v>
      </c>
      <c r="G379" t="s">
        <v>1513</v>
      </c>
      <c r="H379" t="s">
        <v>1514</v>
      </c>
      <c r="I379">
        <v>6</v>
      </c>
      <c r="J379" t="s">
        <v>47</v>
      </c>
      <c r="K379" t="s">
        <v>560</v>
      </c>
      <c r="L379">
        <v>2025</v>
      </c>
      <c r="N379" t="s">
        <v>49</v>
      </c>
      <c r="O379" t="s">
        <v>50</v>
      </c>
      <c r="P379" t="s">
        <v>1515</v>
      </c>
      <c r="Q379" t="s">
        <v>1516</v>
      </c>
      <c r="R379">
        <v>18655</v>
      </c>
      <c r="S379" t="s">
        <v>53</v>
      </c>
      <c r="T379" t="s">
        <v>53</v>
      </c>
      <c r="U379" t="s">
        <v>49</v>
      </c>
      <c r="V379" t="s">
        <v>54</v>
      </c>
      <c r="W379" t="s">
        <v>49</v>
      </c>
      <c r="X379" t="s">
        <v>49</v>
      </c>
      <c r="Y379" t="s">
        <v>49</v>
      </c>
      <c r="Z379">
        <v>0</v>
      </c>
      <c r="AA379" t="s">
        <v>55</v>
      </c>
      <c r="AC379" t="s">
        <v>28</v>
      </c>
      <c r="AD379" t="s">
        <v>29</v>
      </c>
      <c r="AJ379" t="s">
        <v>387</v>
      </c>
      <c r="AK379">
        <f>COUNTA(Table13[[#This Row],[DATA]:[Complements]])</f>
        <v>3</v>
      </c>
      <c r="AL379">
        <f>COUNTA(Table13[[#This Row],[Gender]:[Legal]])</f>
        <v>0</v>
      </c>
      <c r="AM379">
        <f>Table13[[#This Row],[Count Aceleradores]]+Table13[[#This Row],[Count T&amp;T]]</f>
        <v>3</v>
      </c>
    </row>
    <row r="380" spans="1:39" hidden="1">
      <c r="A380" t="s">
        <v>372</v>
      </c>
      <c r="B380" t="s">
        <v>40</v>
      </c>
      <c r="C380" t="s">
        <v>557</v>
      </c>
      <c r="D380" t="s">
        <v>42</v>
      </c>
      <c r="E380" t="s">
        <v>248</v>
      </c>
      <c r="F380" t="s">
        <v>44</v>
      </c>
      <c r="G380" s="6" t="s">
        <v>558</v>
      </c>
      <c r="H380" t="s">
        <v>559</v>
      </c>
      <c r="I380">
        <v>4</v>
      </c>
      <c r="J380" t="s">
        <v>47</v>
      </c>
      <c r="K380" t="s">
        <v>560</v>
      </c>
      <c r="L380">
        <v>2025</v>
      </c>
      <c r="N380" t="s">
        <v>49</v>
      </c>
      <c r="O380" t="s">
        <v>50</v>
      </c>
      <c r="P380" t="s">
        <v>561</v>
      </c>
      <c r="Q380" t="s">
        <v>562</v>
      </c>
      <c r="R380">
        <v>18654</v>
      </c>
      <c r="S380" t="s">
        <v>53</v>
      </c>
      <c r="T380" t="s">
        <v>53</v>
      </c>
      <c r="U380" t="s">
        <v>49</v>
      </c>
      <c r="V380" t="s">
        <v>54</v>
      </c>
      <c r="W380" t="s">
        <v>49</v>
      </c>
      <c r="X380" t="s">
        <v>49</v>
      </c>
      <c r="Y380" t="s">
        <v>49</v>
      </c>
      <c r="Z380">
        <v>0</v>
      </c>
      <c r="AA380" t="s">
        <v>55</v>
      </c>
      <c r="AB380" t="s">
        <v>56</v>
      </c>
      <c r="AC380" t="s">
        <v>28</v>
      </c>
      <c r="AD380" t="s">
        <v>29</v>
      </c>
      <c r="AG380" t="s">
        <v>32</v>
      </c>
      <c r="AJ380" t="s">
        <v>563</v>
      </c>
      <c r="AK380">
        <f>COUNTA(Table13[[#This Row],[DATA]:[Complements]])</f>
        <v>4</v>
      </c>
      <c r="AL380">
        <f>COUNTA(Table13[[#This Row],[Gender]:[Legal]])</f>
        <v>1</v>
      </c>
      <c r="AM380">
        <f>Table13[[#This Row],[Count Aceleradores]]+Table13[[#This Row],[Count T&amp;T]]</f>
        <v>5</v>
      </c>
    </row>
    <row r="381" spans="1:39">
      <c r="A381" t="s">
        <v>372</v>
      </c>
      <c r="B381" t="s">
        <v>40</v>
      </c>
      <c r="C381" t="s">
        <v>557</v>
      </c>
      <c r="D381" t="s">
        <v>107</v>
      </c>
      <c r="E381" t="s">
        <v>125</v>
      </c>
      <c r="F381" t="s">
        <v>44</v>
      </c>
      <c r="G381" t="s">
        <v>1517</v>
      </c>
      <c r="H381" t="s">
        <v>1518</v>
      </c>
      <c r="I381">
        <v>2</v>
      </c>
      <c r="J381" t="s">
        <v>111</v>
      </c>
      <c r="K381" t="s">
        <v>560</v>
      </c>
      <c r="L381">
        <v>2025</v>
      </c>
      <c r="N381" t="s">
        <v>49</v>
      </c>
      <c r="O381" t="s">
        <v>50</v>
      </c>
      <c r="P381" t="s">
        <v>1519</v>
      </c>
      <c r="Q381" t="s">
        <v>114</v>
      </c>
      <c r="R381">
        <v>18652</v>
      </c>
      <c r="S381" t="s">
        <v>53</v>
      </c>
      <c r="T381" t="s">
        <v>53</v>
      </c>
      <c r="U381" t="s">
        <v>49</v>
      </c>
      <c r="V381" t="s">
        <v>54</v>
      </c>
      <c r="W381" t="s">
        <v>1520</v>
      </c>
      <c r="X381" t="s">
        <v>49</v>
      </c>
      <c r="Y381" t="s">
        <v>49</v>
      </c>
      <c r="Z381">
        <v>0</v>
      </c>
      <c r="AA381" t="s">
        <v>55</v>
      </c>
      <c r="AC381" t="s">
        <v>28</v>
      </c>
      <c r="AD381" t="s">
        <v>29</v>
      </c>
      <c r="AE381" t="s">
        <v>30</v>
      </c>
      <c r="AG381" t="s">
        <v>32</v>
      </c>
      <c r="AH381" t="s">
        <v>33</v>
      </c>
      <c r="AJ381" t="s">
        <v>1521</v>
      </c>
      <c r="AK381">
        <f>COUNTA(Table13[[#This Row],[DATA]:[Complements]])</f>
        <v>3</v>
      </c>
      <c r="AL381">
        <f>COUNTA(Table13[[#This Row],[Gender]:[Legal]])</f>
        <v>3</v>
      </c>
      <c r="AM381">
        <f>Table13[[#This Row],[Count Aceleradores]]+Table13[[#This Row],[Count T&amp;T]]</f>
        <v>6</v>
      </c>
    </row>
    <row r="382" spans="1:39">
      <c r="A382" t="s">
        <v>372</v>
      </c>
      <c r="B382" t="s">
        <v>40</v>
      </c>
      <c r="C382" t="s">
        <v>557</v>
      </c>
      <c r="D382" t="s">
        <v>107</v>
      </c>
      <c r="E382" t="s">
        <v>108</v>
      </c>
      <c r="F382" t="s">
        <v>44</v>
      </c>
      <c r="G382" t="s">
        <v>1522</v>
      </c>
      <c r="H382" t="s">
        <v>1523</v>
      </c>
      <c r="I382">
        <v>4</v>
      </c>
      <c r="J382" t="s">
        <v>111</v>
      </c>
      <c r="K382" t="s">
        <v>560</v>
      </c>
      <c r="L382">
        <v>2025</v>
      </c>
      <c r="N382" t="s">
        <v>49</v>
      </c>
      <c r="O382" t="s">
        <v>50</v>
      </c>
      <c r="P382" t="s">
        <v>1524</v>
      </c>
      <c r="Q382" t="s">
        <v>1525</v>
      </c>
      <c r="R382">
        <v>18656</v>
      </c>
      <c r="S382" t="s">
        <v>53</v>
      </c>
      <c r="T382" t="s">
        <v>53</v>
      </c>
      <c r="U382" t="s">
        <v>49</v>
      </c>
      <c r="V382" t="s">
        <v>54</v>
      </c>
      <c r="W382" t="s">
        <v>49</v>
      </c>
      <c r="X382" t="s">
        <v>49</v>
      </c>
      <c r="Y382" t="s">
        <v>49</v>
      </c>
      <c r="Z382">
        <v>0</v>
      </c>
      <c r="AA382" t="s">
        <v>55</v>
      </c>
      <c r="AB382" t="s">
        <v>56</v>
      </c>
      <c r="AC382" t="s">
        <v>28</v>
      </c>
      <c r="AD382" t="s">
        <v>29</v>
      </c>
      <c r="AE382" t="s">
        <v>30</v>
      </c>
      <c r="AG382" t="s">
        <v>32</v>
      </c>
      <c r="AJ382" t="s">
        <v>1526</v>
      </c>
      <c r="AK382">
        <f>COUNTA(Table13[[#This Row],[DATA]:[Complements]])</f>
        <v>4</v>
      </c>
      <c r="AL382">
        <f>COUNTA(Table13[[#This Row],[Gender]:[Legal]])</f>
        <v>2</v>
      </c>
      <c r="AM382">
        <f>Table13[[#This Row],[Count Aceleradores]]+Table13[[#This Row],[Count T&amp;T]]</f>
        <v>6</v>
      </c>
    </row>
    <row r="383" spans="1:39">
      <c r="A383" t="s">
        <v>372</v>
      </c>
      <c r="B383" t="s">
        <v>40</v>
      </c>
      <c r="C383" t="s">
        <v>557</v>
      </c>
      <c r="D383" t="s">
        <v>85</v>
      </c>
      <c r="E383" t="s">
        <v>172</v>
      </c>
      <c r="F383" t="s">
        <v>44</v>
      </c>
      <c r="G383" t="s">
        <v>1527</v>
      </c>
      <c r="H383" t="s">
        <v>1528</v>
      </c>
      <c r="I383">
        <v>4</v>
      </c>
      <c r="J383" t="s">
        <v>89</v>
      </c>
      <c r="K383" t="s">
        <v>560</v>
      </c>
      <c r="L383">
        <v>2025</v>
      </c>
      <c r="N383" t="s">
        <v>49</v>
      </c>
      <c r="O383" t="s">
        <v>50</v>
      </c>
      <c r="P383" t="s">
        <v>1529</v>
      </c>
      <c r="Q383" t="s">
        <v>644</v>
      </c>
      <c r="R383">
        <v>18651</v>
      </c>
      <c r="S383" t="s">
        <v>53</v>
      </c>
      <c r="T383" t="s">
        <v>53</v>
      </c>
      <c r="U383" t="s">
        <v>49</v>
      </c>
      <c r="V383" t="s">
        <v>54</v>
      </c>
      <c r="W383" t="s">
        <v>49</v>
      </c>
      <c r="X383" t="s">
        <v>49</v>
      </c>
      <c r="Y383" t="s">
        <v>49</v>
      </c>
      <c r="Z383">
        <v>0</v>
      </c>
      <c r="AA383" t="s">
        <v>55</v>
      </c>
      <c r="AB383" t="s">
        <v>56</v>
      </c>
      <c r="AC383" t="s">
        <v>28</v>
      </c>
      <c r="AD383" t="s">
        <v>29</v>
      </c>
      <c r="AJ383" t="s">
        <v>826</v>
      </c>
      <c r="AK383">
        <f>COUNTA(Table13[[#This Row],[DATA]:[Complements]])</f>
        <v>4</v>
      </c>
      <c r="AL383">
        <f>COUNTA(Table13[[#This Row],[Gender]:[Legal]])</f>
        <v>0</v>
      </c>
      <c r="AM383">
        <f>Table13[[#This Row],[Count Aceleradores]]+Table13[[#This Row],[Count T&amp;T]]</f>
        <v>4</v>
      </c>
    </row>
    <row r="384" spans="1:39">
      <c r="A384" t="s">
        <v>372</v>
      </c>
      <c r="B384" t="s">
        <v>40</v>
      </c>
      <c r="C384" t="s">
        <v>557</v>
      </c>
      <c r="D384" t="s">
        <v>85</v>
      </c>
      <c r="E384" t="s">
        <v>86</v>
      </c>
      <c r="F384" t="s">
        <v>44</v>
      </c>
      <c r="G384" t="s">
        <v>1530</v>
      </c>
      <c r="H384" t="s">
        <v>1531</v>
      </c>
      <c r="I384">
        <v>6</v>
      </c>
      <c r="J384" t="s">
        <v>89</v>
      </c>
      <c r="K384" t="s">
        <v>560</v>
      </c>
      <c r="L384">
        <v>2025</v>
      </c>
      <c r="N384" t="s">
        <v>49</v>
      </c>
      <c r="O384" t="s">
        <v>50</v>
      </c>
      <c r="P384" t="s">
        <v>1532</v>
      </c>
      <c r="Q384" t="s">
        <v>1533</v>
      </c>
      <c r="R384">
        <v>18658</v>
      </c>
      <c r="S384" t="s">
        <v>53</v>
      </c>
      <c r="T384" t="s">
        <v>53</v>
      </c>
      <c r="U384" t="s">
        <v>49</v>
      </c>
      <c r="V384" t="s">
        <v>54</v>
      </c>
      <c r="W384" t="s">
        <v>49</v>
      </c>
      <c r="X384" t="s">
        <v>49</v>
      </c>
      <c r="Y384" t="s">
        <v>49</v>
      </c>
      <c r="Z384">
        <v>0</v>
      </c>
      <c r="AC384" t="s">
        <v>28</v>
      </c>
      <c r="AD384" t="s">
        <v>29</v>
      </c>
      <c r="AG384" t="s">
        <v>32</v>
      </c>
      <c r="AH384" t="s">
        <v>33</v>
      </c>
      <c r="AJ384" t="s">
        <v>1534</v>
      </c>
      <c r="AK384">
        <f>COUNTA(Table13[[#This Row],[DATA]:[Complements]])</f>
        <v>2</v>
      </c>
      <c r="AL384">
        <f>COUNTA(Table13[[#This Row],[Gender]:[Legal]])</f>
        <v>2</v>
      </c>
      <c r="AM384">
        <f>Table13[[#This Row],[Count Aceleradores]]+Table13[[#This Row],[Count T&amp;T]]</f>
        <v>4</v>
      </c>
    </row>
    <row r="385" spans="1:39">
      <c r="A385" t="s">
        <v>372</v>
      </c>
      <c r="B385" t="s">
        <v>40</v>
      </c>
      <c r="C385" t="s">
        <v>557</v>
      </c>
      <c r="D385" t="s">
        <v>85</v>
      </c>
      <c r="E385" t="s">
        <v>135</v>
      </c>
      <c r="F385" t="s">
        <v>44</v>
      </c>
      <c r="G385" t="s">
        <v>1535</v>
      </c>
      <c r="H385" t="s">
        <v>1536</v>
      </c>
      <c r="I385">
        <v>4</v>
      </c>
      <c r="J385" t="s">
        <v>89</v>
      </c>
      <c r="K385" t="s">
        <v>560</v>
      </c>
      <c r="L385">
        <v>2025</v>
      </c>
      <c r="N385" t="s">
        <v>49</v>
      </c>
      <c r="O385" t="s">
        <v>50</v>
      </c>
      <c r="P385" t="s">
        <v>1537</v>
      </c>
      <c r="Q385" t="s">
        <v>1538</v>
      </c>
      <c r="R385">
        <v>18649</v>
      </c>
      <c r="S385" t="s">
        <v>53</v>
      </c>
      <c r="T385" t="s">
        <v>53</v>
      </c>
      <c r="U385" t="s">
        <v>49</v>
      </c>
      <c r="V385" t="s">
        <v>54</v>
      </c>
      <c r="W385" t="s">
        <v>1520</v>
      </c>
      <c r="X385" t="s">
        <v>49</v>
      </c>
      <c r="Y385" t="s">
        <v>49</v>
      </c>
      <c r="Z385">
        <v>0</v>
      </c>
      <c r="AC385" t="s">
        <v>28</v>
      </c>
      <c r="AD385" t="s">
        <v>29</v>
      </c>
      <c r="AJ385" t="s">
        <v>161</v>
      </c>
      <c r="AK385">
        <f>COUNTA(Table13[[#This Row],[DATA]:[Complements]])</f>
        <v>2</v>
      </c>
      <c r="AL385">
        <f>COUNTA(Table13[[#This Row],[Gender]:[Legal]])</f>
        <v>0</v>
      </c>
      <c r="AM385">
        <f>Table13[[#This Row],[Count Aceleradores]]+Table13[[#This Row],[Count T&amp;T]]</f>
        <v>2</v>
      </c>
    </row>
    <row r="386" spans="1:39">
      <c r="A386" t="s">
        <v>372</v>
      </c>
      <c r="B386" t="s">
        <v>40</v>
      </c>
      <c r="C386" t="s">
        <v>557</v>
      </c>
      <c r="D386" t="s">
        <v>59</v>
      </c>
      <c r="E386" t="s">
        <v>95</v>
      </c>
      <c r="F386" t="s">
        <v>44</v>
      </c>
      <c r="G386" t="s">
        <v>1539</v>
      </c>
      <c r="H386" t="s">
        <v>1540</v>
      </c>
      <c r="I386">
        <v>3</v>
      </c>
      <c r="J386" t="s">
        <v>63</v>
      </c>
      <c r="K386" t="s">
        <v>560</v>
      </c>
      <c r="L386">
        <v>2025</v>
      </c>
      <c r="N386" t="s">
        <v>49</v>
      </c>
      <c r="O386" t="s">
        <v>50</v>
      </c>
      <c r="P386" t="s">
        <v>1541</v>
      </c>
      <c r="Q386" t="s">
        <v>1542</v>
      </c>
      <c r="R386">
        <v>18648</v>
      </c>
      <c r="S386" t="s">
        <v>53</v>
      </c>
      <c r="T386" t="s">
        <v>53</v>
      </c>
      <c r="U386" t="s">
        <v>49</v>
      </c>
      <c r="V386" t="s">
        <v>54</v>
      </c>
      <c r="W386" t="s">
        <v>1543</v>
      </c>
      <c r="X386" t="s">
        <v>49</v>
      </c>
      <c r="Y386" t="s">
        <v>49</v>
      </c>
      <c r="Z386">
        <v>0</v>
      </c>
      <c r="AC386" t="s">
        <v>28</v>
      </c>
      <c r="AD386" t="s">
        <v>29</v>
      </c>
      <c r="AE386" t="s">
        <v>30</v>
      </c>
      <c r="AF386" t="s">
        <v>31</v>
      </c>
      <c r="AG386" t="s">
        <v>32</v>
      </c>
      <c r="AH386" t="s">
        <v>33</v>
      </c>
      <c r="AJ386" t="s">
        <v>568</v>
      </c>
      <c r="AK386">
        <f>COUNTA(Table13[[#This Row],[DATA]:[Complements]])</f>
        <v>2</v>
      </c>
      <c r="AL386">
        <f>COUNTA(Table13[[#This Row],[Gender]:[Legal]])</f>
        <v>4</v>
      </c>
      <c r="AM386">
        <f>Table13[[#This Row],[Count Aceleradores]]+Table13[[#This Row],[Count T&amp;T]]</f>
        <v>6</v>
      </c>
    </row>
    <row r="387" spans="1:39">
      <c r="A387" t="s">
        <v>372</v>
      </c>
      <c r="B387" t="s">
        <v>40</v>
      </c>
      <c r="C387" t="s">
        <v>557</v>
      </c>
      <c r="D387" t="s">
        <v>59</v>
      </c>
      <c r="E387" t="s">
        <v>185</v>
      </c>
      <c r="F387" t="s">
        <v>44</v>
      </c>
      <c r="G387" t="s">
        <v>1544</v>
      </c>
      <c r="H387" t="s">
        <v>1545</v>
      </c>
      <c r="I387">
        <v>6</v>
      </c>
      <c r="J387" t="s">
        <v>63</v>
      </c>
      <c r="K387" t="s">
        <v>560</v>
      </c>
      <c r="L387">
        <v>2025</v>
      </c>
      <c r="N387" t="s">
        <v>49</v>
      </c>
      <c r="O387" t="s">
        <v>50</v>
      </c>
      <c r="P387" t="s">
        <v>1546</v>
      </c>
      <c r="Q387" t="s">
        <v>1547</v>
      </c>
      <c r="R387">
        <v>18657</v>
      </c>
      <c r="S387" t="s">
        <v>53</v>
      </c>
      <c r="T387" t="s">
        <v>53</v>
      </c>
      <c r="U387" t="s">
        <v>49</v>
      </c>
      <c r="V387" t="s">
        <v>54</v>
      </c>
      <c r="W387" t="s">
        <v>1548</v>
      </c>
      <c r="X387" t="s">
        <v>49</v>
      </c>
      <c r="Y387" t="s">
        <v>49</v>
      </c>
      <c r="Z387">
        <v>0</v>
      </c>
      <c r="AA387" t="s">
        <v>55</v>
      </c>
      <c r="AB387" t="s">
        <v>56</v>
      </c>
      <c r="AC387" t="s">
        <v>28</v>
      </c>
      <c r="AD387" t="s">
        <v>29</v>
      </c>
      <c r="AE387" t="s">
        <v>30</v>
      </c>
      <c r="AF387" t="s">
        <v>31</v>
      </c>
      <c r="AG387" t="s">
        <v>32</v>
      </c>
      <c r="AH387" t="s">
        <v>33</v>
      </c>
      <c r="AJ387" t="s">
        <v>1549</v>
      </c>
      <c r="AK387">
        <f>COUNTA(Table13[[#This Row],[DATA]:[Complements]])</f>
        <v>4</v>
      </c>
      <c r="AL387">
        <f>COUNTA(Table13[[#This Row],[Gender]:[Legal]])</f>
        <v>4</v>
      </c>
      <c r="AM387">
        <f>Table13[[#This Row],[Count Aceleradores]]+Table13[[#This Row],[Count T&amp;T]]</f>
        <v>8</v>
      </c>
    </row>
    <row r="388" spans="1:39" hidden="1">
      <c r="A388" t="s">
        <v>372</v>
      </c>
      <c r="B388" t="s">
        <v>40</v>
      </c>
      <c r="C388" t="s">
        <v>557</v>
      </c>
      <c r="D388" t="s">
        <v>59</v>
      </c>
      <c r="E388" t="s">
        <v>349</v>
      </c>
      <c r="F388" t="s">
        <v>44</v>
      </c>
      <c r="G388" s="6" t="s">
        <v>564</v>
      </c>
      <c r="H388" t="s">
        <v>565</v>
      </c>
      <c r="I388">
        <v>3</v>
      </c>
      <c r="J388" t="s">
        <v>63</v>
      </c>
      <c r="K388" t="s">
        <v>560</v>
      </c>
      <c r="L388">
        <v>2025</v>
      </c>
      <c r="N388" t="s">
        <v>49</v>
      </c>
      <c r="O388" t="s">
        <v>50</v>
      </c>
      <c r="P388" t="s">
        <v>566</v>
      </c>
      <c r="Q388" t="s">
        <v>567</v>
      </c>
      <c r="R388">
        <v>18653</v>
      </c>
      <c r="S388" t="s">
        <v>53</v>
      </c>
      <c r="T388" t="s">
        <v>53</v>
      </c>
      <c r="U388" t="s">
        <v>49</v>
      </c>
      <c r="V388" t="s">
        <v>54</v>
      </c>
      <c r="W388" t="s">
        <v>49</v>
      </c>
      <c r="X388" t="s">
        <v>49</v>
      </c>
      <c r="Y388" t="s">
        <v>49</v>
      </c>
      <c r="Z388">
        <v>0</v>
      </c>
      <c r="AC388" t="s">
        <v>28</v>
      </c>
      <c r="AD388" t="s">
        <v>29</v>
      </c>
      <c r="AE388" t="s">
        <v>30</v>
      </c>
      <c r="AF388" t="s">
        <v>31</v>
      </c>
      <c r="AG388" t="s">
        <v>32</v>
      </c>
      <c r="AH388" t="s">
        <v>33</v>
      </c>
      <c r="AJ388" t="s">
        <v>568</v>
      </c>
      <c r="AK388">
        <f>COUNTA(Table13[[#This Row],[DATA]:[Complements]])</f>
        <v>2</v>
      </c>
      <c r="AL388">
        <f>COUNTA(Table13[[#This Row],[Gender]:[Legal]])</f>
        <v>4</v>
      </c>
      <c r="AM388">
        <f>Table13[[#This Row],[Count Aceleradores]]+Table13[[#This Row],[Count T&amp;T]]</f>
        <v>6</v>
      </c>
    </row>
    <row r="389" spans="1:39">
      <c r="A389" t="s">
        <v>372</v>
      </c>
      <c r="B389" t="s">
        <v>40</v>
      </c>
      <c r="C389" t="s">
        <v>569</v>
      </c>
      <c r="D389" t="s">
        <v>42</v>
      </c>
      <c r="E389" t="s">
        <v>212</v>
      </c>
      <c r="F389" t="s">
        <v>44</v>
      </c>
      <c r="G389" t="s">
        <v>1550</v>
      </c>
      <c r="H389" t="s">
        <v>1551</v>
      </c>
      <c r="I389">
        <v>3</v>
      </c>
      <c r="J389" t="s">
        <v>47</v>
      </c>
      <c r="K389" t="s">
        <v>49</v>
      </c>
      <c r="L389">
        <v>2026</v>
      </c>
      <c r="N389" t="s">
        <v>49</v>
      </c>
      <c r="O389" t="s">
        <v>50</v>
      </c>
      <c r="P389" t="s">
        <v>1552</v>
      </c>
      <c r="Q389" t="s">
        <v>1553</v>
      </c>
      <c r="R389">
        <v>18703</v>
      </c>
      <c r="S389" t="s">
        <v>53</v>
      </c>
      <c r="T389" t="s">
        <v>53</v>
      </c>
      <c r="U389" t="s">
        <v>49</v>
      </c>
      <c r="V389" t="s">
        <v>54</v>
      </c>
      <c r="W389" t="s">
        <v>1554</v>
      </c>
      <c r="X389" t="s">
        <v>49</v>
      </c>
      <c r="Y389" t="s">
        <v>49</v>
      </c>
      <c r="Z389">
        <v>0</v>
      </c>
      <c r="AB389" t="s">
        <v>56</v>
      </c>
      <c r="AC389" t="s">
        <v>28</v>
      </c>
      <c r="AF389" t="s">
        <v>31</v>
      </c>
      <c r="AG389" t="s">
        <v>32</v>
      </c>
      <c r="AH389" t="s">
        <v>33</v>
      </c>
      <c r="AI389" t="s">
        <v>34</v>
      </c>
      <c r="AJ389" t="s">
        <v>1555</v>
      </c>
      <c r="AK389">
        <f>COUNTA(Table13[[#This Row],[DATA]:[Complements]])</f>
        <v>2</v>
      </c>
      <c r="AL389">
        <f>COUNTA(Table13[[#This Row],[Gender]:[Legal]])</f>
        <v>4</v>
      </c>
      <c r="AM389">
        <f>Table13[[#This Row],[Count Aceleradores]]+Table13[[#This Row],[Count T&amp;T]]</f>
        <v>6</v>
      </c>
    </row>
    <row r="390" spans="1:39">
      <c r="A390" t="s">
        <v>372</v>
      </c>
      <c r="B390" t="s">
        <v>40</v>
      </c>
      <c r="C390" t="s">
        <v>569</v>
      </c>
      <c r="D390" t="s">
        <v>42</v>
      </c>
      <c r="E390" t="s">
        <v>43</v>
      </c>
      <c r="F390" t="s">
        <v>44</v>
      </c>
      <c r="G390" t="s">
        <v>1556</v>
      </c>
      <c r="H390" t="s">
        <v>1557</v>
      </c>
      <c r="I390">
        <v>4</v>
      </c>
      <c r="J390" t="s">
        <v>47</v>
      </c>
      <c r="K390" t="s">
        <v>49</v>
      </c>
      <c r="L390">
        <v>2026</v>
      </c>
      <c r="N390" t="s">
        <v>49</v>
      </c>
      <c r="O390" t="s">
        <v>50</v>
      </c>
      <c r="P390" t="s">
        <v>1558</v>
      </c>
      <c r="Q390" t="s">
        <v>1559</v>
      </c>
      <c r="R390">
        <v>18708</v>
      </c>
      <c r="S390" t="s">
        <v>53</v>
      </c>
      <c r="T390" t="s">
        <v>53</v>
      </c>
      <c r="U390" t="s">
        <v>49</v>
      </c>
      <c r="V390" t="s">
        <v>115</v>
      </c>
      <c r="W390" t="s">
        <v>1560</v>
      </c>
      <c r="X390" t="s">
        <v>49</v>
      </c>
      <c r="Y390" t="s">
        <v>49</v>
      </c>
      <c r="Z390">
        <v>0</v>
      </c>
      <c r="AA390" t="s">
        <v>55</v>
      </c>
      <c r="AB390" t="s">
        <v>56</v>
      </c>
      <c r="AC390" t="s">
        <v>28</v>
      </c>
      <c r="AD390" t="s">
        <v>29</v>
      </c>
      <c r="AJ390" t="s">
        <v>826</v>
      </c>
      <c r="AK390">
        <f>COUNTA(Table13[[#This Row],[DATA]:[Complements]])</f>
        <v>4</v>
      </c>
      <c r="AL390">
        <f>COUNTA(Table13[[#This Row],[Gender]:[Legal]])</f>
        <v>0</v>
      </c>
      <c r="AM390">
        <f>Table13[[#This Row],[Count Aceleradores]]+Table13[[#This Row],[Count T&amp;T]]</f>
        <v>4</v>
      </c>
    </row>
    <row r="391" spans="1:39">
      <c r="A391" t="s">
        <v>372</v>
      </c>
      <c r="B391" t="s">
        <v>40</v>
      </c>
      <c r="C391" t="s">
        <v>569</v>
      </c>
      <c r="D391" t="s">
        <v>107</v>
      </c>
      <c r="E391" t="s">
        <v>118</v>
      </c>
      <c r="F391" t="s">
        <v>44</v>
      </c>
      <c r="G391" t="s">
        <v>1561</v>
      </c>
      <c r="H391" t="s">
        <v>1562</v>
      </c>
      <c r="I391">
        <v>2</v>
      </c>
      <c r="J391" t="s">
        <v>111</v>
      </c>
      <c r="K391" t="s">
        <v>49</v>
      </c>
      <c r="L391">
        <v>2026</v>
      </c>
      <c r="N391" t="s">
        <v>49</v>
      </c>
      <c r="O391" t="s">
        <v>50</v>
      </c>
      <c r="P391" t="s">
        <v>128</v>
      </c>
      <c r="Q391" t="s">
        <v>1563</v>
      </c>
      <c r="R391">
        <v>18709</v>
      </c>
      <c r="S391" t="s">
        <v>53</v>
      </c>
      <c r="T391" t="s">
        <v>53</v>
      </c>
      <c r="U391" t="s">
        <v>49</v>
      </c>
      <c r="V391" t="s">
        <v>54</v>
      </c>
      <c r="W391" t="s">
        <v>49</v>
      </c>
      <c r="X391" t="s">
        <v>49</v>
      </c>
      <c r="Y391" t="s">
        <v>49</v>
      </c>
      <c r="Z391">
        <v>0</v>
      </c>
      <c r="AA391" t="s">
        <v>55</v>
      </c>
      <c r="AC391" t="s">
        <v>28</v>
      </c>
      <c r="AJ391" t="s">
        <v>1564</v>
      </c>
      <c r="AK391">
        <f>COUNTA(Table13[[#This Row],[DATA]:[Complements]])</f>
        <v>2</v>
      </c>
      <c r="AL391">
        <f>COUNTA(Table13[[#This Row],[Gender]:[Legal]])</f>
        <v>0</v>
      </c>
      <c r="AM391">
        <f>Table13[[#This Row],[Count Aceleradores]]+Table13[[#This Row],[Count T&amp;T]]</f>
        <v>2</v>
      </c>
    </row>
    <row r="392" spans="1:39">
      <c r="A392" t="s">
        <v>372</v>
      </c>
      <c r="B392" t="s">
        <v>40</v>
      </c>
      <c r="C392" t="s">
        <v>569</v>
      </c>
      <c r="D392" t="s">
        <v>85</v>
      </c>
      <c r="E392" t="s">
        <v>172</v>
      </c>
      <c r="F392" t="s">
        <v>44</v>
      </c>
      <c r="G392" t="s">
        <v>1565</v>
      </c>
      <c r="H392" t="s">
        <v>1566</v>
      </c>
      <c r="I392">
        <v>2</v>
      </c>
      <c r="J392" t="s">
        <v>89</v>
      </c>
      <c r="K392" t="s">
        <v>49</v>
      </c>
      <c r="L392">
        <v>2026</v>
      </c>
      <c r="N392" t="s">
        <v>49</v>
      </c>
      <c r="O392" t="s">
        <v>50</v>
      </c>
      <c r="P392" t="s">
        <v>572</v>
      </c>
      <c r="Q392" t="s">
        <v>177</v>
      </c>
      <c r="R392">
        <v>18705</v>
      </c>
      <c r="S392" t="s">
        <v>53</v>
      </c>
      <c r="T392" t="s">
        <v>53</v>
      </c>
      <c r="U392" t="s">
        <v>49</v>
      </c>
      <c r="V392" t="s">
        <v>54</v>
      </c>
      <c r="W392" t="s">
        <v>1567</v>
      </c>
      <c r="X392" t="s">
        <v>49</v>
      </c>
      <c r="Y392" t="s">
        <v>49</v>
      </c>
      <c r="Z392">
        <v>0</v>
      </c>
      <c r="AC392" t="s">
        <v>28</v>
      </c>
      <c r="AD392" t="s">
        <v>29</v>
      </c>
      <c r="AH392" t="s">
        <v>33</v>
      </c>
      <c r="AJ392" t="s">
        <v>1568</v>
      </c>
      <c r="AK392">
        <f>COUNTA(Table13[[#This Row],[DATA]:[Complements]])</f>
        <v>2</v>
      </c>
      <c r="AL392">
        <f>COUNTA(Table13[[#This Row],[Gender]:[Legal]])</f>
        <v>1</v>
      </c>
      <c r="AM392">
        <f>Table13[[#This Row],[Count Aceleradores]]+Table13[[#This Row],[Count T&amp;T]]</f>
        <v>3</v>
      </c>
    </row>
    <row r="393" spans="1:39" hidden="1">
      <c r="A393" t="s">
        <v>372</v>
      </c>
      <c r="B393" t="s">
        <v>40</v>
      </c>
      <c r="C393" t="s">
        <v>569</v>
      </c>
      <c r="D393" t="s">
        <v>85</v>
      </c>
      <c r="E393" t="s">
        <v>172</v>
      </c>
      <c r="F393" t="s">
        <v>44</v>
      </c>
      <c r="G393" s="6" t="s">
        <v>570</v>
      </c>
      <c r="H393" t="s">
        <v>571</v>
      </c>
      <c r="I393">
        <v>3</v>
      </c>
      <c r="J393" t="s">
        <v>89</v>
      </c>
      <c r="K393" t="s">
        <v>49</v>
      </c>
      <c r="L393">
        <v>2026</v>
      </c>
      <c r="N393" t="s">
        <v>49</v>
      </c>
      <c r="O393" t="s">
        <v>50</v>
      </c>
      <c r="P393" t="s">
        <v>572</v>
      </c>
      <c r="Q393" t="s">
        <v>177</v>
      </c>
      <c r="R393">
        <v>18712</v>
      </c>
      <c r="S393" t="s">
        <v>53</v>
      </c>
      <c r="T393" t="s">
        <v>53</v>
      </c>
      <c r="U393" t="s">
        <v>49</v>
      </c>
      <c r="V393" t="s">
        <v>54</v>
      </c>
      <c r="W393" t="s">
        <v>49</v>
      </c>
      <c r="X393" t="s">
        <v>49</v>
      </c>
      <c r="Y393" t="s">
        <v>49</v>
      </c>
      <c r="Z393">
        <v>0</v>
      </c>
      <c r="AA393" t="s">
        <v>55</v>
      </c>
      <c r="AD393" t="s">
        <v>29</v>
      </c>
      <c r="AJ393" t="s">
        <v>197</v>
      </c>
      <c r="AK393">
        <f>COUNTA(Table13[[#This Row],[DATA]:[Complements]])</f>
        <v>2</v>
      </c>
      <c r="AL393">
        <f>COUNTA(Table13[[#This Row],[Gender]:[Legal]])</f>
        <v>0</v>
      </c>
      <c r="AM393">
        <f>Table13[[#This Row],[Count Aceleradores]]+Table13[[#This Row],[Count T&amp;T]]</f>
        <v>2</v>
      </c>
    </row>
    <row r="394" spans="1:39" hidden="1">
      <c r="A394" t="s">
        <v>372</v>
      </c>
      <c r="B394" t="s">
        <v>40</v>
      </c>
      <c r="C394" t="s">
        <v>569</v>
      </c>
      <c r="D394" t="s">
        <v>85</v>
      </c>
      <c r="E394" t="s">
        <v>86</v>
      </c>
      <c r="F394" t="s">
        <v>44</v>
      </c>
      <c r="G394" s="6" t="s">
        <v>573</v>
      </c>
      <c r="H394" t="s">
        <v>574</v>
      </c>
      <c r="I394">
        <v>2</v>
      </c>
      <c r="J394" t="s">
        <v>89</v>
      </c>
      <c r="K394" t="s">
        <v>49</v>
      </c>
      <c r="L394">
        <v>2026</v>
      </c>
      <c r="N394" t="s">
        <v>49</v>
      </c>
      <c r="O394" t="s">
        <v>50</v>
      </c>
      <c r="P394" t="s">
        <v>575</v>
      </c>
      <c r="Q394" t="s">
        <v>92</v>
      </c>
      <c r="R394">
        <v>18704</v>
      </c>
      <c r="S394" t="s">
        <v>53</v>
      </c>
      <c r="T394" t="s">
        <v>53</v>
      </c>
      <c r="U394" t="s">
        <v>49</v>
      </c>
      <c r="V394" t="s">
        <v>54</v>
      </c>
      <c r="W394" t="s">
        <v>49</v>
      </c>
      <c r="X394" t="s">
        <v>49</v>
      </c>
      <c r="Y394" t="s">
        <v>49</v>
      </c>
      <c r="Z394">
        <v>0</v>
      </c>
      <c r="AC394" t="s">
        <v>28</v>
      </c>
      <c r="AD394" t="s">
        <v>29</v>
      </c>
      <c r="AG394" t="s">
        <v>32</v>
      </c>
      <c r="AJ394" t="s">
        <v>576</v>
      </c>
      <c r="AK394">
        <f>COUNTA(Table13[[#This Row],[DATA]:[Complements]])</f>
        <v>2</v>
      </c>
      <c r="AL394">
        <f>COUNTA(Table13[[#This Row],[Gender]:[Legal]])</f>
        <v>1</v>
      </c>
      <c r="AM394">
        <f>Table13[[#This Row],[Count Aceleradores]]+Table13[[#This Row],[Count T&amp;T]]</f>
        <v>3</v>
      </c>
    </row>
    <row r="395" spans="1:39">
      <c r="A395" t="s">
        <v>372</v>
      </c>
      <c r="B395" t="s">
        <v>40</v>
      </c>
      <c r="C395" t="s">
        <v>569</v>
      </c>
      <c r="D395" t="s">
        <v>59</v>
      </c>
      <c r="E395" t="s">
        <v>95</v>
      </c>
      <c r="F395" t="s">
        <v>44</v>
      </c>
      <c r="G395" t="s">
        <v>1569</v>
      </c>
      <c r="H395" t="s">
        <v>1570</v>
      </c>
      <c r="I395">
        <v>4</v>
      </c>
      <c r="J395" t="s">
        <v>63</v>
      </c>
      <c r="K395" t="s">
        <v>49</v>
      </c>
      <c r="L395">
        <v>2026</v>
      </c>
      <c r="N395" t="s">
        <v>49</v>
      </c>
      <c r="O395" t="s">
        <v>50</v>
      </c>
      <c r="P395" t="s">
        <v>1571</v>
      </c>
      <c r="Q395" t="s">
        <v>1572</v>
      </c>
      <c r="R395">
        <v>18707</v>
      </c>
      <c r="S395" t="s">
        <v>53</v>
      </c>
      <c r="T395" t="s">
        <v>53</v>
      </c>
      <c r="U395" t="s">
        <v>49</v>
      </c>
      <c r="V395" t="s">
        <v>54</v>
      </c>
      <c r="W395" t="s">
        <v>1573</v>
      </c>
      <c r="X395" t="s">
        <v>49</v>
      </c>
      <c r="Y395" t="s">
        <v>49</v>
      </c>
      <c r="Z395">
        <v>0</v>
      </c>
      <c r="AA395" t="s">
        <v>55</v>
      </c>
      <c r="AC395" t="s">
        <v>28</v>
      </c>
      <c r="AD395" t="s">
        <v>29</v>
      </c>
      <c r="AE395" t="s">
        <v>30</v>
      </c>
      <c r="AF395" t="s">
        <v>31</v>
      </c>
      <c r="AG395" t="s">
        <v>32</v>
      </c>
      <c r="AH395" t="s">
        <v>33</v>
      </c>
      <c r="AJ395" t="s">
        <v>383</v>
      </c>
      <c r="AK395">
        <f>COUNTA(Table13[[#This Row],[DATA]:[Complements]])</f>
        <v>3</v>
      </c>
      <c r="AL395">
        <f>COUNTA(Table13[[#This Row],[Gender]:[Legal]])</f>
        <v>4</v>
      </c>
      <c r="AM395">
        <f>Table13[[#This Row],[Count Aceleradores]]+Table13[[#This Row],[Count T&amp;T]]</f>
        <v>7</v>
      </c>
    </row>
    <row r="396" spans="1:39">
      <c r="A396" t="s">
        <v>372</v>
      </c>
      <c r="B396" t="s">
        <v>40</v>
      </c>
      <c r="C396" t="s">
        <v>569</v>
      </c>
      <c r="D396" t="s">
        <v>59</v>
      </c>
      <c r="E396" t="s">
        <v>76</v>
      </c>
      <c r="F396" t="s">
        <v>44</v>
      </c>
      <c r="G396" t="s">
        <v>1574</v>
      </c>
      <c r="H396" t="s">
        <v>1575</v>
      </c>
      <c r="I396">
        <v>3</v>
      </c>
      <c r="J396" t="s">
        <v>63</v>
      </c>
      <c r="K396" t="s">
        <v>49</v>
      </c>
      <c r="L396">
        <v>2026</v>
      </c>
      <c r="N396" t="s">
        <v>49</v>
      </c>
      <c r="O396" t="s">
        <v>50</v>
      </c>
      <c r="P396" t="s">
        <v>80</v>
      </c>
      <c r="Q396" t="s">
        <v>148</v>
      </c>
      <c r="R396">
        <v>18710</v>
      </c>
      <c r="S396" t="s">
        <v>53</v>
      </c>
      <c r="T396" t="s">
        <v>53</v>
      </c>
      <c r="U396" t="s">
        <v>49</v>
      </c>
      <c r="V396" t="s">
        <v>54</v>
      </c>
      <c r="W396" t="s">
        <v>1576</v>
      </c>
      <c r="X396" t="s">
        <v>49</v>
      </c>
      <c r="Y396" t="s">
        <v>49</v>
      </c>
      <c r="Z396">
        <v>0</v>
      </c>
      <c r="AB396" t="s">
        <v>56</v>
      </c>
      <c r="AC396" t="s">
        <v>28</v>
      </c>
      <c r="AE396" t="s">
        <v>30</v>
      </c>
      <c r="AH396" t="s">
        <v>33</v>
      </c>
      <c r="AJ396" t="s">
        <v>1577</v>
      </c>
      <c r="AK396">
        <f>COUNTA(Table13[[#This Row],[DATA]:[Complements]])</f>
        <v>2</v>
      </c>
      <c r="AL396">
        <f>COUNTA(Table13[[#This Row],[Gender]:[Legal]])</f>
        <v>2</v>
      </c>
      <c r="AM396">
        <f>Table13[[#This Row],[Count Aceleradores]]+Table13[[#This Row],[Count T&amp;T]]</f>
        <v>4</v>
      </c>
    </row>
    <row r="397" spans="1:39" hidden="1">
      <c r="A397" t="s">
        <v>372</v>
      </c>
      <c r="B397" t="s">
        <v>40</v>
      </c>
      <c r="C397" t="s">
        <v>569</v>
      </c>
      <c r="D397" t="s">
        <v>59</v>
      </c>
      <c r="E397" t="s">
        <v>349</v>
      </c>
      <c r="F397" t="s">
        <v>44</v>
      </c>
      <c r="G397" s="6" t="s">
        <v>577</v>
      </c>
      <c r="H397" t="s">
        <v>578</v>
      </c>
      <c r="I397">
        <v>1</v>
      </c>
      <c r="J397" t="s">
        <v>63</v>
      </c>
      <c r="K397" t="s">
        <v>49</v>
      </c>
      <c r="L397">
        <v>2026</v>
      </c>
      <c r="N397" t="s">
        <v>49</v>
      </c>
      <c r="O397" t="s">
        <v>50</v>
      </c>
      <c r="P397" t="s">
        <v>579</v>
      </c>
      <c r="Q397" t="s">
        <v>353</v>
      </c>
      <c r="R397">
        <v>18706</v>
      </c>
      <c r="S397" t="s">
        <v>53</v>
      </c>
      <c r="T397" t="s">
        <v>53</v>
      </c>
      <c r="U397" t="s">
        <v>49</v>
      </c>
      <c r="V397" t="s">
        <v>54</v>
      </c>
      <c r="W397" t="s">
        <v>49</v>
      </c>
      <c r="X397" t="s">
        <v>49</v>
      </c>
      <c r="Y397" t="s">
        <v>49</v>
      </c>
      <c r="Z397">
        <v>0</v>
      </c>
      <c r="AA397" t="s">
        <v>55</v>
      </c>
      <c r="AJ397" t="s">
        <v>55</v>
      </c>
      <c r="AK397">
        <f>COUNTA(Table13[[#This Row],[DATA]:[Complements]])</f>
        <v>1</v>
      </c>
      <c r="AL397">
        <f>COUNTA(Table13[[#This Row],[Gender]:[Legal]])</f>
        <v>0</v>
      </c>
      <c r="AM397">
        <f>Table13[[#This Row],[Count Aceleradores]]+Table13[[#This Row],[Count T&amp;T]]</f>
        <v>1</v>
      </c>
    </row>
    <row r="398" spans="1:39">
      <c r="A398" t="s">
        <v>372</v>
      </c>
      <c r="B398" t="s">
        <v>40</v>
      </c>
      <c r="C398" t="s">
        <v>569</v>
      </c>
      <c r="D398" t="s">
        <v>59</v>
      </c>
      <c r="E398" t="s">
        <v>349</v>
      </c>
      <c r="F398" t="s">
        <v>44</v>
      </c>
      <c r="G398" t="s">
        <v>1578</v>
      </c>
      <c r="H398" t="s">
        <v>1579</v>
      </c>
      <c r="I398">
        <v>2</v>
      </c>
      <c r="J398" t="s">
        <v>63</v>
      </c>
      <c r="K398" t="s">
        <v>49</v>
      </c>
      <c r="L398">
        <v>2026</v>
      </c>
      <c r="N398" t="s">
        <v>49</v>
      </c>
      <c r="O398" t="s">
        <v>50</v>
      </c>
      <c r="P398" t="s">
        <v>579</v>
      </c>
      <c r="Q398" t="s">
        <v>1580</v>
      </c>
      <c r="R398">
        <v>18711</v>
      </c>
      <c r="S398" t="s">
        <v>53</v>
      </c>
      <c r="T398" t="s">
        <v>53</v>
      </c>
      <c r="U398" t="s">
        <v>49</v>
      </c>
      <c r="V398" t="s">
        <v>54</v>
      </c>
      <c r="W398" t="s">
        <v>1581</v>
      </c>
      <c r="X398" t="s">
        <v>49</v>
      </c>
      <c r="Y398" t="s">
        <v>49</v>
      </c>
      <c r="Z398">
        <v>0</v>
      </c>
      <c r="AA398" t="s">
        <v>55</v>
      </c>
      <c r="AC398" t="s">
        <v>28</v>
      </c>
      <c r="AJ398" t="s">
        <v>1564</v>
      </c>
      <c r="AK398">
        <f>COUNTA(Table13[[#This Row],[DATA]:[Complements]])</f>
        <v>2</v>
      </c>
      <c r="AL398">
        <f>COUNTA(Table13[[#This Row],[Gender]:[Legal]])</f>
        <v>0</v>
      </c>
      <c r="AM398">
        <f>Table13[[#This Row],[Count Aceleradores]]+Table13[[#This Row],[Count T&amp;T]]</f>
        <v>2</v>
      </c>
    </row>
    <row r="399" spans="1:39">
      <c r="A399" t="s">
        <v>372</v>
      </c>
      <c r="B399" t="s">
        <v>40</v>
      </c>
      <c r="C399" t="s">
        <v>1582</v>
      </c>
      <c r="D399" t="s">
        <v>107</v>
      </c>
      <c r="E399" t="s">
        <v>108</v>
      </c>
      <c r="F399" t="s">
        <v>44</v>
      </c>
      <c r="G399" t="s">
        <v>1583</v>
      </c>
      <c r="H399" t="s">
        <v>1584</v>
      </c>
      <c r="I399">
        <v>3</v>
      </c>
      <c r="J399" t="s">
        <v>111</v>
      </c>
      <c r="K399" t="s">
        <v>1585</v>
      </c>
      <c r="L399">
        <v>2025</v>
      </c>
      <c r="N399" t="s">
        <v>49</v>
      </c>
      <c r="O399" t="s">
        <v>50</v>
      </c>
      <c r="P399" t="s">
        <v>1586</v>
      </c>
      <c r="Q399" t="s">
        <v>1587</v>
      </c>
      <c r="R399">
        <v>18751</v>
      </c>
      <c r="S399" t="s">
        <v>53</v>
      </c>
      <c r="T399" t="s">
        <v>53</v>
      </c>
      <c r="U399" t="s">
        <v>49</v>
      </c>
      <c r="V399" t="s">
        <v>54</v>
      </c>
      <c r="W399" t="s">
        <v>49</v>
      </c>
      <c r="X399" t="s">
        <v>49</v>
      </c>
      <c r="Y399" t="s">
        <v>49</v>
      </c>
      <c r="Z399">
        <v>0</v>
      </c>
      <c r="AK399">
        <f>COUNTA(Table13[[#This Row],[DATA]:[Complements]])</f>
        <v>0</v>
      </c>
      <c r="AL399">
        <f>COUNTA(Table13[[#This Row],[Gender]:[Legal]])</f>
        <v>0</v>
      </c>
      <c r="AM399">
        <f>Table13[[#This Row],[Count Aceleradores]]+Table13[[#This Row],[Count T&amp;T]]</f>
        <v>0</v>
      </c>
    </row>
    <row r="400" spans="1:39">
      <c r="A400" t="s">
        <v>372</v>
      </c>
      <c r="B400" t="s">
        <v>40</v>
      </c>
      <c r="C400" t="s">
        <v>1582</v>
      </c>
      <c r="D400" t="s">
        <v>85</v>
      </c>
      <c r="E400" t="s">
        <v>172</v>
      </c>
      <c r="F400" t="s">
        <v>44</v>
      </c>
      <c r="G400" t="s">
        <v>1588</v>
      </c>
      <c r="H400" t="s">
        <v>1589</v>
      </c>
      <c r="I400">
        <v>1</v>
      </c>
      <c r="J400" t="s">
        <v>89</v>
      </c>
      <c r="K400" t="s">
        <v>1585</v>
      </c>
      <c r="L400">
        <v>2025</v>
      </c>
      <c r="N400" t="s">
        <v>49</v>
      </c>
      <c r="O400" t="s">
        <v>50</v>
      </c>
      <c r="P400" t="s">
        <v>1590</v>
      </c>
      <c r="Q400" t="s">
        <v>1591</v>
      </c>
      <c r="R400">
        <v>18756</v>
      </c>
      <c r="S400" t="s">
        <v>53</v>
      </c>
      <c r="T400" t="s">
        <v>53</v>
      </c>
      <c r="U400" t="s">
        <v>49</v>
      </c>
      <c r="V400" t="s">
        <v>54</v>
      </c>
      <c r="W400" t="s">
        <v>49</v>
      </c>
      <c r="X400" t="s">
        <v>49</v>
      </c>
      <c r="Y400" t="s">
        <v>49</v>
      </c>
      <c r="Z400">
        <v>0</v>
      </c>
      <c r="AK400">
        <f>COUNTA(Table13[[#This Row],[DATA]:[Complements]])</f>
        <v>0</v>
      </c>
      <c r="AL400">
        <f>COUNTA(Table13[[#This Row],[Gender]:[Legal]])</f>
        <v>0</v>
      </c>
      <c r="AM400">
        <f>Table13[[#This Row],[Count Aceleradores]]+Table13[[#This Row],[Count T&amp;T]]</f>
        <v>0</v>
      </c>
    </row>
    <row r="401" spans="1:39">
      <c r="A401" t="s">
        <v>372</v>
      </c>
      <c r="B401" t="s">
        <v>40</v>
      </c>
      <c r="C401" t="s">
        <v>1582</v>
      </c>
      <c r="D401" t="s">
        <v>85</v>
      </c>
      <c r="E401" t="s">
        <v>86</v>
      </c>
      <c r="F401" t="s">
        <v>44</v>
      </c>
      <c r="G401" t="s">
        <v>1592</v>
      </c>
      <c r="H401" t="s">
        <v>1593</v>
      </c>
      <c r="I401">
        <v>1</v>
      </c>
      <c r="J401" t="s">
        <v>89</v>
      </c>
      <c r="K401" t="s">
        <v>1585</v>
      </c>
      <c r="L401">
        <v>2025</v>
      </c>
      <c r="N401" t="s">
        <v>49</v>
      </c>
      <c r="O401" t="s">
        <v>50</v>
      </c>
      <c r="P401" t="s">
        <v>1500</v>
      </c>
      <c r="Q401" t="s">
        <v>666</v>
      </c>
      <c r="R401">
        <v>18755</v>
      </c>
      <c r="S401" t="s">
        <v>53</v>
      </c>
      <c r="T401" t="s">
        <v>53</v>
      </c>
      <c r="U401" t="s">
        <v>49</v>
      </c>
      <c r="V401" t="s">
        <v>54</v>
      </c>
      <c r="W401" t="s">
        <v>49</v>
      </c>
      <c r="X401" t="s">
        <v>49</v>
      </c>
      <c r="Y401" t="s">
        <v>49</v>
      </c>
      <c r="Z401">
        <v>0</v>
      </c>
      <c r="AK401">
        <f>COUNTA(Table13[[#This Row],[DATA]:[Complements]])</f>
        <v>0</v>
      </c>
      <c r="AL401">
        <f>COUNTA(Table13[[#This Row],[Gender]:[Legal]])</f>
        <v>0</v>
      </c>
      <c r="AM401">
        <f>Table13[[#This Row],[Count Aceleradores]]+Table13[[#This Row],[Count T&amp;T]]</f>
        <v>0</v>
      </c>
    </row>
    <row r="402" spans="1:39">
      <c r="A402" t="s">
        <v>372</v>
      </c>
      <c r="B402" t="s">
        <v>40</v>
      </c>
      <c r="C402" t="s">
        <v>1582</v>
      </c>
      <c r="D402" t="s">
        <v>85</v>
      </c>
      <c r="E402" t="s">
        <v>86</v>
      </c>
      <c r="F402" t="s">
        <v>44</v>
      </c>
      <c r="G402" t="s">
        <v>1594</v>
      </c>
      <c r="H402" t="s">
        <v>1595</v>
      </c>
      <c r="I402">
        <v>5</v>
      </c>
      <c r="J402" t="s">
        <v>89</v>
      </c>
      <c r="K402" t="s">
        <v>1585</v>
      </c>
      <c r="L402">
        <v>2025</v>
      </c>
      <c r="N402" t="s">
        <v>49</v>
      </c>
      <c r="O402" t="s">
        <v>50</v>
      </c>
      <c r="P402" t="s">
        <v>1596</v>
      </c>
      <c r="Q402" t="s">
        <v>864</v>
      </c>
      <c r="R402">
        <v>18757</v>
      </c>
      <c r="S402" t="s">
        <v>53</v>
      </c>
      <c r="T402" t="s">
        <v>53</v>
      </c>
      <c r="U402" t="s">
        <v>49</v>
      </c>
      <c r="V402" t="s">
        <v>54</v>
      </c>
      <c r="W402" t="s">
        <v>49</v>
      </c>
      <c r="X402" t="s">
        <v>49</v>
      </c>
      <c r="Y402" t="s">
        <v>49</v>
      </c>
      <c r="Z402">
        <v>0</v>
      </c>
      <c r="AA402" t="s">
        <v>55</v>
      </c>
      <c r="AJ402" t="s">
        <v>55</v>
      </c>
      <c r="AK402">
        <f>COUNTA(Table13[[#This Row],[DATA]:[Complements]])</f>
        <v>1</v>
      </c>
      <c r="AL402">
        <f>COUNTA(Table13[[#This Row],[Gender]:[Legal]])</f>
        <v>0</v>
      </c>
      <c r="AM402">
        <f>Table13[[#This Row],[Count Aceleradores]]+Table13[[#This Row],[Count T&amp;T]]</f>
        <v>1</v>
      </c>
    </row>
    <row r="403" spans="1:39">
      <c r="A403" t="s">
        <v>372</v>
      </c>
      <c r="B403" t="s">
        <v>40</v>
      </c>
      <c r="C403" t="s">
        <v>1582</v>
      </c>
      <c r="D403" t="s">
        <v>85</v>
      </c>
      <c r="E403" t="s">
        <v>135</v>
      </c>
      <c r="F403" t="s">
        <v>44</v>
      </c>
      <c r="G403" t="s">
        <v>1597</v>
      </c>
      <c r="H403" t="s">
        <v>1598</v>
      </c>
      <c r="I403">
        <v>1</v>
      </c>
      <c r="J403" t="s">
        <v>89</v>
      </c>
      <c r="K403" t="s">
        <v>1585</v>
      </c>
      <c r="L403">
        <v>2025</v>
      </c>
      <c r="N403" t="s">
        <v>49</v>
      </c>
      <c r="O403" t="s">
        <v>50</v>
      </c>
      <c r="P403" t="s">
        <v>1599</v>
      </c>
      <c r="Q403" t="s">
        <v>1275</v>
      </c>
      <c r="R403">
        <v>18758</v>
      </c>
      <c r="S403" t="s">
        <v>53</v>
      </c>
      <c r="T403" t="s">
        <v>53</v>
      </c>
      <c r="U403" t="s">
        <v>49</v>
      </c>
      <c r="V403" t="s">
        <v>54</v>
      </c>
      <c r="W403" t="s">
        <v>49</v>
      </c>
      <c r="X403" t="s">
        <v>49</v>
      </c>
      <c r="Y403" t="s">
        <v>49</v>
      </c>
      <c r="Z403">
        <v>0</v>
      </c>
      <c r="AA403" t="s">
        <v>55</v>
      </c>
      <c r="AJ403" t="s">
        <v>55</v>
      </c>
      <c r="AK403">
        <f>COUNTA(Table13[[#This Row],[DATA]:[Complements]])</f>
        <v>1</v>
      </c>
      <c r="AL403">
        <f>COUNTA(Table13[[#This Row],[Gender]:[Legal]])</f>
        <v>0</v>
      </c>
      <c r="AM403">
        <f>Table13[[#This Row],[Count Aceleradores]]+Table13[[#This Row],[Count T&amp;T]]</f>
        <v>1</v>
      </c>
    </row>
    <row r="404" spans="1:39">
      <c r="A404" t="s">
        <v>372</v>
      </c>
      <c r="B404" t="s">
        <v>40</v>
      </c>
      <c r="C404" t="s">
        <v>1582</v>
      </c>
      <c r="D404" t="s">
        <v>59</v>
      </c>
      <c r="E404" t="s">
        <v>95</v>
      </c>
      <c r="F404" t="s">
        <v>44</v>
      </c>
      <c r="G404" t="s">
        <v>1600</v>
      </c>
      <c r="H404" t="s">
        <v>1601</v>
      </c>
      <c r="I404">
        <v>2</v>
      </c>
      <c r="J404" t="s">
        <v>63</v>
      </c>
      <c r="K404" t="s">
        <v>1585</v>
      </c>
      <c r="L404">
        <v>2025</v>
      </c>
      <c r="N404" t="s">
        <v>49</v>
      </c>
      <c r="O404" t="s">
        <v>50</v>
      </c>
      <c r="P404" t="s">
        <v>159</v>
      </c>
      <c r="Q404" t="s">
        <v>160</v>
      </c>
      <c r="R404">
        <v>18753</v>
      </c>
      <c r="S404" t="s">
        <v>53</v>
      </c>
      <c r="T404" t="s">
        <v>53</v>
      </c>
      <c r="U404" t="s">
        <v>49</v>
      </c>
      <c r="V404" t="s">
        <v>54</v>
      </c>
      <c r="W404" t="s">
        <v>49</v>
      </c>
      <c r="X404" t="s">
        <v>49</v>
      </c>
      <c r="Y404" t="s">
        <v>49</v>
      </c>
      <c r="Z404">
        <v>0</v>
      </c>
      <c r="AK404">
        <f>COUNTA(Table13[[#This Row],[DATA]:[Complements]])</f>
        <v>0</v>
      </c>
      <c r="AL404">
        <f>COUNTA(Table13[[#This Row],[Gender]:[Legal]])</f>
        <v>0</v>
      </c>
      <c r="AM404">
        <f>Table13[[#This Row],[Count Aceleradores]]+Table13[[#This Row],[Count T&amp;T]]</f>
        <v>0</v>
      </c>
    </row>
    <row r="405" spans="1:39">
      <c r="A405" t="s">
        <v>372</v>
      </c>
      <c r="B405" t="s">
        <v>40</v>
      </c>
      <c r="C405" t="s">
        <v>1582</v>
      </c>
      <c r="D405" t="s">
        <v>59</v>
      </c>
      <c r="E405" t="s">
        <v>95</v>
      </c>
      <c r="F405" t="s">
        <v>44</v>
      </c>
      <c r="G405" t="s">
        <v>1602</v>
      </c>
      <c r="H405" t="s">
        <v>1603</v>
      </c>
      <c r="I405">
        <v>4</v>
      </c>
      <c r="J405" t="s">
        <v>63</v>
      </c>
      <c r="K405" t="s">
        <v>1585</v>
      </c>
      <c r="L405">
        <v>2025</v>
      </c>
      <c r="N405" t="s">
        <v>49</v>
      </c>
      <c r="O405" t="s">
        <v>50</v>
      </c>
      <c r="P405" t="s">
        <v>1604</v>
      </c>
      <c r="Q405" t="s">
        <v>99</v>
      </c>
      <c r="R405">
        <v>18754</v>
      </c>
      <c r="S405" t="s">
        <v>53</v>
      </c>
      <c r="T405" t="s">
        <v>53</v>
      </c>
      <c r="U405" t="s">
        <v>49</v>
      </c>
      <c r="V405" t="s">
        <v>54</v>
      </c>
      <c r="W405" t="s">
        <v>49</v>
      </c>
      <c r="X405" t="s">
        <v>49</v>
      </c>
      <c r="Y405" t="s">
        <v>49</v>
      </c>
      <c r="Z405">
        <v>0</v>
      </c>
      <c r="AI405" t="s">
        <v>34</v>
      </c>
      <c r="AJ405" t="s">
        <v>34</v>
      </c>
      <c r="AK405">
        <f>COUNTA(Table13[[#This Row],[DATA]:[Complements]])</f>
        <v>0</v>
      </c>
      <c r="AL405">
        <f>COUNTA(Table13[[#This Row],[Gender]:[Legal]])</f>
        <v>1</v>
      </c>
      <c r="AM405">
        <f>Table13[[#This Row],[Count Aceleradores]]+Table13[[#This Row],[Count T&amp;T]]</f>
        <v>1</v>
      </c>
    </row>
    <row r="406" spans="1:39">
      <c r="A406" t="s">
        <v>372</v>
      </c>
      <c r="B406" t="s">
        <v>40</v>
      </c>
      <c r="C406" t="s">
        <v>1582</v>
      </c>
      <c r="D406" t="s">
        <v>59</v>
      </c>
      <c r="E406" t="s">
        <v>76</v>
      </c>
      <c r="F406" t="s">
        <v>44</v>
      </c>
      <c r="G406" t="s">
        <v>1605</v>
      </c>
      <c r="H406" t="s">
        <v>1606</v>
      </c>
      <c r="I406">
        <v>3</v>
      </c>
      <c r="J406" t="s">
        <v>63</v>
      </c>
      <c r="K406" t="s">
        <v>1585</v>
      </c>
      <c r="L406">
        <v>2025</v>
      </c>
      <c r="N406" t="s">
        <v>49</v>
      </c>
      <c r="O406" t="s">
        <v>50</v>
      </c>
      <c r="P406" t="s">
        <v>1607</v>
      </c>
      <c r="Q406" t="s">
        <v>1608</v>
      </c>
      <c r="R406">
        <v>18752</v>
      </c>
      <c r="S406" t="s">
        <v>53</v>
      </c>
      <c r="T406" t="s">
        <v>53</v>
      </c>
      <c r="U406" t="s">
        <v>49</v>
      </c>
      <c r="V406" t="s">
        <v>54</v>
      </c>
      <c r="W406" t="s">
        <v>49</v>
      </c>
      <c r="X406" t="s">
        <v>49</v>
      </c>
      <c r="Y406" t="s">
        <v>49</v>
      </c>
      <c r="Z406">
        <v>0</v>
      </c>
      <c r="AK406">
        <f>COUNTA(Table13[[#This Row],[DATA]:[Complements]])</f>
        <v>0</v>
      </c>
      <c r="AL406">
        <f>COUNTA(Table13[[#This Row],[Gender]:[Legal]])</f>
        <v>0</v>
      </c>
      <c r="AM406">
        <f>Table13[[#This Row],[Count Aceleradores]]+Table13[[#This Row],[Count T&amp;T]]</f>
        <v>0</v>
      </c>
    </row>
  </sheetData>
  <hyperlinks>
    <hyperlink ref="K98" r:id="rId1" xr:uid="{ABBB1DE1-155E-4A5B-A614-A76079B4110E}"/>
  </hyperlinks>
  <pageMargins left="0.7" right="0.7" top="0.75" bottom="0.75" header="0.3" footer="0.3"/>
  <pageSetup orientation="portrait" horizontalDpi="4294967295" verticalDpi="4294967295"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Castillo, Enrique (FAORLC)</dc:creator>
  <cp:keywords/>
  <dc:description/>
  <cp:lastModifiedBy/>
  <cp:revision/>
  <dcterms:created xsi:type="dcterms:W3CDTF">2024-05-29T16:30:03Z</dcterms:created>
  <dcterms:modified xsi:type="dcterms:W3CDTF">2024-06-06T19:15:11Z</dcterms:modified>
  <cp:category/>
  <cp:contentStatus/>
</cp:coreProperties>
</file>