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orella\Documents\GWISE_Workspace\NextCargo\CargoSim\"/>
    </mc:Choice>
  </mc:AlternateContent>
  <bookViews>
    <workbookView xWindow="0" yWindow="0" windowWidth="20490" windowHeight="7455" tabRatio="657"/>
  </bookViews>
  <sheets>
    <sheet name="RESULTS" sheetId="3" r:id="rId1"/>
  </sheets>
  <definedNames>
    <definedName name="DatosExternos_1" localSheetId="0" hidden="1">RESULTS!$D$4:$W$10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3" l="1"/>
  <c r="Y5" i="3" s="1"/>
  <c r="X6" i="3"/>
  <c r="Y6" i="3" s="1"/>
  <c r="X7" i="3"/>
  <c r="Y7" i="3" s="1"/>
  <c r="X8" i="3"/>
  <c r="Y8" i="3" s="1"/>
  <c r="X9" i="3"/>
  <c r="Y9" i="3" s="1"/>
  <c r="X10" i="3"/>
  <c r="Y10" i="3" s="1"/>
</calcChain>
</file>

<file path=xl/connections.xml><?xml version="1.0" encoding="utf-8"?>
<connections xmlns="http://schemas.openxmlformats.org/spreadsheetml/2006/main">
  <connection id="1" keepAlive="1" name="Consulta - Consulta1" description="Conexión a la consulta 'Consulta1' en el libro." type="5" refreshedVersion="5" background="1" saveData="1">
    <dbPr connection="provider=Microsoft.Mashup.OleDb.1;data source=$EmbeddedMashup(192d8898-f980-45e0-8d49-3661f927fa4c)$;location=Consulta1;extended properties=&quot;UEsDBBQAAgAIAI11Ak8ascT3qwAAAPsAAAASABwAQ29uZmlnL1BhY2thZ2UueG1sIKIYACigFAAAAAAAAAAAAAAAAAAAAAAAAAAAAIWPzwqCQBjEX0X27rd/zMj4XA9dE4Igusq66ZKu4a7pu3XokXqFgjK6dZsZ5gczj9sds6ltgqvunelsSjgwEmirutLYKiWDP4UrkkncFepcVDp4la1bT86kpPb+sqZ0HEcYI+j6igrGOD3m272qdVuExjpfWKXJlyr/U0Ti4T1GCogTiHkUg2Ac6RxjbuysOcQQiWQJDOlPjJuh8UOvpXbhgidIZ4/0c0Q+AVBLAwQUAAIACACNdQJP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jXUCTyE0q1dcAQAANgMAABMAHABGb3JtdWxhcy9TZWN0aW9uMS5tIKIYACigFAAAAAAAAAAAAAAAAAAAAAAAAAAAAN2SzUrDQBDH74G8wxIvKYRArxYv1lQU6cH4cQmETTK2q5udMDtbIuJT+Qi+mNskpQriA5jD/uY/37vEQs0KjchHzhdhEAZ2KwkasURjnWY5F2dCAwdBjo5q8OraokkvsHYtGI5XSkPqk9kLG0fL0+LeAtlipZBAa1kcMm1x+XiVZ+Uj0ovtZA3FGnpeStpgMZy5agt03DlOn/2IaDZLwkD47yTy/XdArBopwAiWlZaR3+TOG5CuCNsbZTkeN0xE3mnFDJQOxvnrGnmrzCaeJcI4rQ9n1jPJB6kd2DQjQjrOy0FA30nTqM8P/xLatWZ+HJgNoVuokZoxGP++YiKiQ3Ei3iJGlrqssAe7D42yk9o/7+Bwne0m0p4E7R6+rXpS0HyrJNUNRi2pJHSmGdQQLxlL7/7psIwkNzDUcjVi7OApJ9JEN3I3xat6JPOkp/zo/T/eaRYGyvz5Gyy+AFBLAQItABQAAgAIAI11Ak8ascT3qwAAAPsAAAASAAAAAAAAAAAAAAAAAAAAAABDb25maWcvUGFja2FnZS54bWxQSwECLQAUAAIACACNdQJPD8rpq6QAAADpAAAAEwAAAAAAAAAAAAAAAAD3AAAAW0NvbnRlbnRfVHlwZXNdLnhtbFBLAQItABQAAgAIAI11Ak8hNKtXXAEAADYDAAATAAAAAAAAAAAAAAAAAOgBAABGb3JtdWxhcy9TZWN0aW9uMS5tUEsFBgAAAAADAAMAwgAAAJEDAAAAAA==&quot;" command="SELECT * FROM [Consulta1]"/>
  </connection>
</connections>
</file>

<file path=xl/sharedStrings.xml><?xml version="1.0" encoding="utf-8"?>
<sst xmlns="http://schemas.openxmlformats.org/spreadsheetml/2006/main" count="32" uniqueCount="32">
  <si>
    <t>total_boxes</t>
  </si>
  <si>
    <t>total_pallets</t>
  </si>
  <si>
    <t>upsp</t>
  </si>
  <si>
    <t>upsr</t>
  </si>
  <si>
    <t>rem</t>
  </si>
  <si>
    <t>verified_boxes</t>
  </si>
  <si>
    <t>trips</t>
  </si>
  <si>
    <t>car_rounds</t>
  </si>
  <si>
    <t>boxes_to_cars</t>
  </si>
  <si>
    <t>boxes_to_storage</t>
  </si>
  <si>
    <t>ttb</t>
  </si>
  <si>
    <t>ttps</t>
  </si>
  <si>
    <t>ttpa</t>
  </si>
  <si>
    <t>ttpr</t>
  </si>
  <si>
    <t>ttpu</t>
  </si>
  <si>
    <t>ttvs</t>
  </si>
  <si>
    <t>ttbc</t>
  </si>
  <si>
    <t>tttt</t>
  </si>
  <si>
    <t>ttba</t>
  </si>
  <si>
    <t>tt</t>
  </si>
  <si>
    <t>Descarga del contenedor</t>
  </si>
  <si>
    <t>Mover paletas a zona de espera</t>
  </si>
  <si>
    <t>Mover paletas a almacen (ala 1)</t>
  </si>
  <si>
    <t>Mover paletas a almacen (ala 2)</t>
  </si>
  <si>
    <t>Mover paletas a almacen (res)</t>
  </si>
  <si>
    <t>Tiempo de verificacion paquetes</t>
  </si>
  <si>
    <t>Carga de vehiculos</t>
  </si>
  <si>
    <t>Tiempo de viaje de vehiculos</t>
  </si>
  <si>
    <t>Guardar cajas insolventes</t>
  </si>
  <si>
    <t>Tiempo total</t>
  </si>
  <si>
    <t>Horas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</si>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</sst>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9" fontId="0" fillId="0" borderId="0" xfId="0" applyNumberFormat="1"/>
    <xf numFmtId="164" fontId="0" fillId="0" borderId="0" xfId="0" applyNumberFormat="1" applyAlignment="1">
      <alignment vertical="center" wrapText="1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30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29"/>
      <tableStyleElement type="headerRow" dxfId="28"/>
      <tableStyleElement type="firstRowStripe" dxfId="27"/>
    </tableStyle>
    <tableStyle name="TableStyleQueryResult" pivot="0" count="3">
      <tableStyleElement type="wholeTable" dxfId="26"/>
      <tableStyleElement type="headerRow" dxfId="25"/>
      <tableStyleElement type="first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Externos_1" connectionId="1" autoFormatId="0" applyNumberFormats="0" applyBorderFormats="0" applyFontFormats="1" applyPatternFormats="1" applyAlignmentFormats="0" applyWidthHeightFormats="0">
  <queryTableRefresh preserveSortFilterLayout="0" nextId="23" unboundColumnsRight="2">
    <queryTableFields count="22">
      <queryTableField id="1" name="total_boxes" tableColumnId="541"/>
      <queryTableField id="2" name="total_pallets" tableColumnId="542"/>
      <queryTableField id="3" name="upsp" tableColumnId="543"/>
      <queryTableField id="4" name="upsr" tableColumnId="544"/>
      <queryTableField id="5" name="rem" tableColumnId="545"/>
      <queryTableField id="6" name="verified_boxes" tableColumnId="546"/>
      <queryTableField id="7" name="trips" tableColumnId="547"/>
      <queryTableField id="8" name="car_rounds" tableColumnId="548"/>
      <queryTableField id="9" name="boxes_to_cars" tableColumnId="549"/>
      <queryTableField id="10" name="boxes_to_storage" tableColumnId="550"/>
      <queryTableField id="11" name="ttb" tableColumnId="551"/>
      <queryTableField id="12" name="ttps" tableColumnId="552"/>
      <queryTableField id="13" name="ttpa" tableColumnId="553"/>
      <queryTableField id="14" name="ttpr" tableColumnId="554"/>
      <queryTableField id="15" name="ttpu" tableColumnId="555"/>
      <queryTableField id="16" name="ttvs" tableColumnId="556"/>
      <queryTableField id="17" name="ttbc" tableColumnId="557"/>
      <queryTableField id="18" name="tttt" tableColumnId="558"/>
      <queryTableField id="19" name="ttba" tableColumnId="559"/>
      <queryTableField id="20" name="tt" tableColumnId="560"/>
      <queryTableField id="22" dataBound="0" tableColumnId="561"/>
      <queryTableField id="21" dataBound="0" tableColumnId="56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Consulta1" displayName="Consulta1" ref="D4:Y10" tableType="queryTable" totalsRowShown="0" headerRowDxfId="23" dataDxfId="22">
  <autoFilter ref="D4:Y10"/>
  <tableColumns count="22">
    <tableColumn id="541" uniqueName="541" name="total_boxes" queryTableFieldId="1" dataDxfId="21"/>
    <tableColumn id="542" uniqueName="542" name="total_pallets" queryTableFieldId="2" dataDxfId="20"/>
    <tableColumn id="543" uniqueName="543" name="upsp" queryTableFieldId="3" dataDxfId="19"/>
    <tableColumn id="544" uniqueName="544" name="upsr" queryTableFieldId="4" dataDxfId="18"/>
    <tableColumn id="545" uniqueName="545" name="rem" queryTableFieldId="5" dataDxfId="17"/>
    <tableColumn id="546" uniqueName="546" name="verified_boxes" queryTableFieldId="6" dataDxfId="16"/>
    <tableColumn id="547" uniqueName="547" name="trips" queryTableFieldId="7" dataDxfId="15"/>
    <tableColumn id="548" uniqueName="548" name="car_rounds" queryTableFieldId="8" dataDxfId="14"/>
    <tableColumn id="549" uniqueName="549" name="boxes_to_cars" queryTableFieldId="9" dataDxfId="13"/>
    <tableColumn id="550" uniqueName="550" name="boxes_to_storage" queryTableFieldId="10" dataDxfId="12"/>
    <tableColumn id="551" uniqueName="551" name="ttb" queryTableFieldId="11" dataDxfId="11"/>
    <tableColumn id="552" uniqueName="552" name="ttps" queryTableFieldId="12" dataDxfId="10"/>
    <tableColumn id="553" uniqueName="553" name="ttpa" queryTableFieldId="13" dataDxfId="9"/>
    <tableColumn id="554" uniqueName="554" name="ttpr" queryTableFieldId="14" dataDxfId="8"/>
    <tableColumn id="555" uniqueName="555" name="ttpu" queryTableFieldId="15" dataDxfId="7"/>
    <tableColumn id="556" uniqueName="556" name="ttvs" queryTableFieldId="16" dataDxfId="6"/>
    <tableColumn id="557" uniqueName="557" name="ttbc" queryTableFieldId="17" dataDxfId="5"/>
    <tableColumn id="558" uniqueName="558" name="tttt" queryTableFieldId="18" dataDxfId="4"/>
    <tableColumn id="559" uniqueName="559" name="ttba" queryTableFieldId="19" dataDxfId="3"/>
    <tableColumn id="560" uniqueName="560" name="tt" queryTableFieldId="20" dataDxfId="2"/>
    <tableColumn id="561" uniqueName="561" name="Horas" queryTableFieldId="22" dataDxfId="1">
      <calculatedColumnFormula>Consulta1[[#This Row],[tt]]/3600</calculatedColumnFormula>
    </tableColumn>
    <tableColumn id="562" uniqueName="562" name="Dias" queryTableFieldId="21" dataDxfId="0">
      <calculatedColumnFormula>Consulta1[[#This Row],[Horas]]/8</calculatedColumnFormula>
    </tableColumn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Y10"/>
  <sheetViews>
    <sheetView tabSelected="1" workbookViewId="0">
      <selection activeCell="J12" sqref="J12"/>
    </sheetView>
  </sheetViews>
  <sheetFormatPr baseColWidth="10" defaultRowHeight="15" outlineLevelCol="1" x14ac:dyDescent="0.25"/>
  <cols>
    <col min="4" max="4" width="13.7109375" customWidth="1" outlineLevel="1"/>
    <col min="5" max="5" width="14.42578125" customWidth="1" outlineLevel="1"/>
    <col min="6" max="6" width="7.5703125" customWidth="1" outlineLevel="1"/>
    <col min="7" max="7" width="7.140625" customWidth="1" outlineLevel="1"/>
    <col min="8" max="8" width="6.85546875" customWidth="1" outlineLevel="1"/>
    <col min="9" max="9" width="16.5703125" customWidth="1" outlineLevel="1"/>
    <col min="10" max="10" width="7.28515625" customWidth="1" outlineLevel="1"/>
    <col min="11" max="11" width="13" customWidth="1" outlineLevel="1"/>
    <col min="12" max="12" width="15.85546875" customWidth="1" outlineLevel="1"/>
    <col min="13" max="13" width="19.140625" customWidth="1" outlineLevel="1"/>
    <col min="14" max="14" width="6" customWidth="1"/>
    <col min="15" max="15" width="6.7109375" customWidth="1"/>
    <col min="16" max="16" width="6.85546875" customWidth="1"/>
    <col min="17" max="17" width="6.5703125" customWidth="1"/>
    <col min="18" max="18" width="7" customWidth="1"/>
    <col min="19" max="19" width="6.5703125" customWidth="1"/>
    <col min="20" max="20" width="7" customWidth="1"/>
    <col min="21" max="21" width="6.140625" customWidth="1"/>
    <col min="22" max="22" width="6.85546875" customWidth="1"/>
    <col min="23" max="23" width="7" customWidth="1"/>
    <col min="24" max="24" width="12" customWidth="1"/>
    <col min="25" max="25" width="12" bestFit="1" customWidth="1"/>
    <col min="26" max="26" width="16.5703125" bestFit="1" customWidth="1"/>
    <col min="27" max="27" width="7.28515625" bestFit="1" customWidth="1"/>
    <col min="28" max="28" width="13" bestFit="1" customWidth="1"/>
    <col min="29" max="29" width="15.85546875" bestFit="1" customWidth="1"/>
    <col min="30" max="30" width="19.140625" bestFit="1" customWidth="1"/>
    <col min="31" max="31" width="5.85546875" bestFit="1" customWidth="1"/>
    <col min="32" max="32" width="6.7109375" bestFit="1" customWidth="1"/>
    <col min="33" max="33" width="6.85546875" bestFit="1" customWidth="1"/>
    <col min="34" max="34" width="6.5703125" bestFit="1" customWidth="1"/>
    <col min="35" max="35" width="7" bestFit="1" customWidth="1"/>
    <col min="36" max="36" width="6.5703125" bestFit="1" customWidth="1"/>
    <col min="37" max="37" width="6.7109375" bestFit="1" customWidth="1"/>
    <col min="38" max="38" width="7" bestFit="1" customWidth="1"/>
    <col min="39" max="39" width="6.85546875" bestFit="1" customWidth="1"/>
    <col min="40" max="40" width="7" bestFit="1" customWidth="1"/>
  </cols>
  <sheetData>
    <row r="2" spans="4:25" x14ac:dyDescent="0.25">
      <c r="N2" s="5"/>
      <c r="O2" s="5"/>
      <c r="P2" s="5"/>
      <c r="Q2" s="5"/>
      <c r="R2" s="5"/>
      <c r="S2" s="5"/>
      <c r="T2" s="5"/>
      <c r="U2" s="5"/>
      <c r="V2" s="5"/>
      <c r="W2" s="5"/>
      <c r="X2" s="3"/>
    </row>
    <row r="3" spans="4:25" ht="60.75" customHeight="1" x14ac:dyDescent="0.25">
      <c r="N3" s="4" t="s">
        <v>20</v>
      </c>
      <c r="O3" s="4" t="s">
        <v>21</v>
      </c>
      <c r="P3" s="4" t="s">
        <v>22</v>
      </c>
      <c r="Q3" s="4" t="s">
        <v>23</v>
      </c>
      <c r="R3" s="4" t="s">
        <v>24</v>
      </c>
      <c r="S3" s="4" t="s">
        <v>25</v>
      </c>
      <c r="T3" s="4" t="s">
        <v>26</v>
      </c>
      <c r="U3" s="4" t="s">
        <v>27</v>
      </c>
      <c r="V3" s="4" t="s">
        <v>28</v>
      </c>
      <c r="W3" s="4" t="s">
        <v>29</v>
      </c>
      <c r="X3" s="3"/>
    </row>
    <row r="4" spans="4:25" x14ac:dyDescent="0.25"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  <c r="L4" s="2" t="s">
        <v>8</v>
      </c>
      <c r="M4" s="2" t="s">
        <v>9</v>
      </c>
      <c r="N4" s="2" t="s">
        <v>10</v>
      </c>
      <c r="O4" s="2" t="s">
        <v>11</v>
      </c>
      <c r="P4" s="2" t="s">
        <v>12</v>
      </c>
      <c r="Q4" s="2" t="s">
        <v>13</v>
      </c>
      <c r="R4" s="2" t="s">
        <v>14</v>
      </c>
      <c r="S4" s="2" t="s">
        <v>15</v>
      </c>
      <c r="T4" s="2" t="s">
        <v>16</v>
      </c>
      <c r="U4" s="2" t="s">
        <v>17</v>
      </c>
      <c r="V4" s="2" t="s">
        <v>18</v>
      </c>
      <c r="W4" s="1" t="s">
        <v>19</v>
      </c>
      <c r="X4" s="2" t="s">
        <v>30</v>
      </c>
      <c r="Y4" s="2" t="s">
        <v>31</v>
      </c>
    </row>
    <row r="5" spans="4:25" x14ac:dyDescent="0.25">
      <c r="D5" s="2">
        <v>14813</v>
      </c>
      <c r="E5" s="2">
        <v>40</v>
      </c>
      <c r="F5" s="2">
        <v>30</v>
      </c>
      <c r="G5" s="2">
        <v>10</v>
      </c>
      <c r="H5" s="2">
        <v>0</v>
      </c>
      <c r="I5" s="2">
        <v>14813</v>
      </c>
      <c r="J5" s="2">
        <v>8</v>
      </c>
      <c r="K5" s="2">
        <v>2</v>
      </c>
      <c r="L5" s="2">
        <v>11761</v>
      </c>
      <c r="M5" s="2">
        <v>3052</v>
      </c>
      <c r="N5" s="2">
        <v>74065</v>
      </c>
      <c r="O5" s="2">
        <v>0</v>
      </c>
      <c r="P5" s="2">
        <v>3600</v>
      </c>
      <c r="Q5" s="2">
        <v>1800</v>
      </c>
      <c r="R5" s="2">
        <v>0</v>
      </c>
      <c r="S5" s="2">
        <v>74065</v>
      </c>
      <c r="T5" s="2">
        <v>235220</v>
      </c>
      <c r="U5" s="2">
        <v>4802</v>
      </c>
      <c r="V5" s="2">
        <v>30520</v>
      </c>
      <c r="W5" s="2">
        <v>424072</v>
      </c>
      <c r="X5" s="2">
        <f>Consulta1[[#This Row],[tt]]/3600</f>
        <v>117.79777777777778</v>
      </c>
      <c r="Y5" s="2">
        <f>Consulta1[[#This Row],[Horas]]/8</f>
        <v>14.724722222222223</v>
      </c>
    </row>
    <row r="6" spans="4:25" x14ac:dyDescent="0.25">
      <c r="D6" s="2">
        <v>1519</v>
      </c>
      <c r="E6" s="2">
        <v>40</v>
      </c>
      <c r="F6" s="2">
        <v>30</v>
      </c>
      <c r="G6" s="2">
        <v>10</v>
      </c>
      <c r="H6" s="2">
        <v>0</v>
      </c>
      <c r="I6" s="2">
        <v>1519</v>
      </c>
      <c r="J6" s="2">
        <v>8</v>
      </c>
      <c r="K6" s="2">
        <v>2</v>
      </c>
      <c r="L6" s="2">
        <v>1194</v>
      </c>
      <c r="M6" s="2">
        <v>325</v>
      </c>
      <c r="N6" s="2">
        <v>15190</v>
      </c>
      <c r="O6" s="2">
        <v>0</v>
      </c>
      <c r="P6" s="2">
        <v>3600</v>
      </c>
      <c r="Q6" s="2">
        <v>1800</v>
      </c>
      <c r="R6" s="2">
        <v>0</v>
      </c>
      <c r="S6" s="2">
        <v>7595</v>
      </c>
      <c r="T6" s="2">
        <v>23880</v>
      </c>
      <c r="U6" s="2">
        <v>4802</v>
      </c>
      <c r="V6" s="2">
        <v>6500</v>
      </c>
      <c r="W6" s="2">
        <v>63367</v>
      </c>
      <c r="X6" s="2">
        <f>Consulta1[[#This Row],[tt]]/3600</f>
        <v>17.601944444444445</v>
      </c>
      <c r="Y6" s="2">
        <f>Consulta1[[#This Row],[Horas]]/8</f>
        <v>2.2002430555555557</v>
      </c>
    </row>
    <row r="7" spans="4:25" x14ac:dyDescent="0.25">
      <c r="D7" s="2">
        <v>734</v>
      </c>
      <c r="E7" s="2">
        <v>40</v>
      </c>
      <c r="F7" s="2">
        <v>30</v>
      </c>
      <c r="G7" s="2">
        <v>10</v>
      </c>
      <c r="H7" s="2">
        <v>0</v>
      </c>
      <c r="I7" s="2">
        <v>734</v>
      </c>
      <c r="J7" s="2">
        <v>8</v>
      </c>
      <c r="K7" s="2">
        <v>2</v>
      </c>
      <c r="L7" s="2">
        <v>567</v>
      </c>
      <c r="M7" s="2">
        <v>167</v>
      </c>
      <c r="N7" s="2">
        <v>7340</v>
      </c>
      <c r="O7" s="2">
        <v>0</v>
      </c>
      <c r="P7" s="2">
        <v>3600</v>
      </c>
      <c r="Q7" s="2">
        <v>1800</v>
      </c>
      <c r="R7" s="2">
        <v>0</v>
      </c>
      <c r="S7" s="2">
        <v>3670</v>
      </c>
      <c r="T7" s="2">
        <v>11340</v>
      </c>
      <c r="U7" s="2">
        <v>4802</v>
      </c>
      <c r="V7" s="2">
        <v>3340</v>
      </c>
      <c r="W7" s="2">
        <v>35892</v>
      </c>
      <c r="X7" s="2">
        <f>Consulta1[[#This Row],[tt]]/3600</f>
        <v>9.9700000000000006</v>
      </c>
      <c r="Y7" s="2">
        <f>Consulta1[[#This Row],[Horas]]/8</f>
        <v>1.2462500000000001</v>
      </c>
    </row>
    <row r="8" spans="4:25" x14ac:dyDescent="0.25">
      <c r="D8" s="2">
        <v>352</v>
      </c>
      <c r="E8" s="2">
        <v>40</v>
      </c>
      <c r="F8" s="2">
        <v>30</v>
      </c>
      <c r="G8" s="2">
        <v>10</v>
      </c>
      <c r="H8" s="2">
        <v>0</v>
      </c>
      <c r="I8" s="2">
        <v>352</v>
      </c>
      <c r="J8" s="2">
        <v>8</v>
      </c>
      <c r="K8" s="2">
        <v>2</v>
      </c>
      <c r="L8" s="2">
        <v>279</v>
      </c>
      <c r="M8" s="2">
        <v>73</v>
      </c>
      <c r="N8" s="2">
        <v>3520</v>
      </c>
      <c r="O8" s="2">
        <v>0</v>
      </c>
      <c r="P8" s="2">
        <v>3600</v>
      </c>
      <c r="Q8" s="2">
        <v>1800</v>
      </c>
      <c r="R8" s="2">
        <v>0</v>
      </c>
      <c r="S8" s="2">
        <v>1760</v>
      </c>
      <c r="T8" s="2">
        <v>5580</v>
      </c>
      <c r="U8" s="2">
        <v>4802</v>
      </c>
      <c r="V8" s="2">
        <v>1460</v>
      </c>
      <c r="W8" s="2">
        <v>22522</v>
      </c>
      <c r="X8" s="2">
        <f>Consulta1[[#This Row],[tt]]/3600</f>
        <v>6.2561111111111112</v>
      </c>
      <c r="Y8" s="2">
        <f>Consulta1[[#This Row],[Horas]]/8</f>
        <v>0.7820138888888889</v>
      </c>
    </row>
    <row r="9" spans="4:25" x14ac:dyDescent="0.25">
      <c r="D9" s="2">
        <v>137</v>
      </c>
      <c r="E9" s="2">
        <v>41</v>
      </c>
      <c r="F9" s="2">
        <v>30</v>
      </c>
      <c r="G9" s="2">
        <v>11</v>
      </c>
      <c r="H9" s="2">
        <v>0</v>
      </c>
      <c r="I9" s="2">
        <v>137</v>
      </c>
      <c r="J9" s="2">
        <v>8</v>
      </c>
      <c r="K9" s="2">
        <v>2</v>
      </c>
      <c r="L9" s="2">
        <v>110</v>
      </c>
      <c r="M9" s="2">
        <v>27</v>
      </c>
      <c r="N9" s="2">
        <v>2740</v>
      </c>
      <c r="O9" s="2">
        <v>0</v>
      </c>
      <c r="P9" s="2">
        <v>3600</v>
      </c>
      <c r="Q9" s="2">
        <v>1980</v>
      </c>
      <c r="R9" s="2">
        <v>0</v>
      </c>
      <c r="S9" s="2">
        <v>685</v>
      </c>
      <c r="T9" s="2">
        <v>6600</v>
      </c>
      <c r="U9" s="2">
        <v>4802</v>
      </c>
      <c r="V9" s="2">
        <v>3240</v>
      </c>
      <c r="W9" s="2">
        <v>23647</v>
      </c>
      <c r="X9" s="2">
        <f>Consulta1[[#This Row],[tt]]/3600</f>
        <v>6.5686111111111112</v>
      </c>
      <c r="Y9" s="2">
        <f>Consulta1[[#This Row],[Horas]]/8</f>
        <v>0.8210763888888889</v>
      </c>
    </row>
    <row r="10" spans="4:25" x14ac:dyDescent="0.25">
      <c r="D10" s="2">
        <v>141</v>
      </c>
      <c r="E10" s="2">
        <v>41</v>
      </c>
      <c r="F10" s="2">
        <v>30</v>
      </c>
      <c r="G10" s="2">
        <v>11</v>
      </c>
      <c r="H10" s="2">
        <v>0</v>
      </c>
      <c r="I10" s="2">
        <v>141</v>
      </c>
      <c r="J10" s="2">
        <v>8</v>
      </c>
      <c r="K10" s="2">
        <v>2</v>
      </c>
      <c r="L10" s="2">
        <v>109</v>
      </c>
      <c r="M10" s="2">
        <v>32</v>
      </c>
      <c r="N10" s="2">
        <v>7050</v>
      </c>
      <c r="O10" s="2">
        <v>0</v>
      </c>
      <c r="P10" s="2">
        <v>3600</v>
      </c>
      <c r="Q10" s="2">
        <v>1980</v>
      </c>
      <c r="R10" s="2">
        <v>0</v>
      </c>
      <c r="S10" s="2">
        <v>705</v>
      </c>
      <c r="T10" s="2">
        <v>13080</v>
      </c>
      <c r="U10" s="2">
        <v>4802</v>
      </c>
      <c r="V10" s="2">
        <v>4800</v>
      </c>
      <c r="W10" s="2">
        <v>36017</v>
      </c>
      <c r="X10" s="2">
        <f>Consulta1[[#This Row],[tt]]/3600</f>
        <v>10.004722222222222</v>
      </c>
      <c r="Y10" s="2">
        <f>Consulta1[[#This Row],[Horas]]/8</f>
        <v>1.2505902777777778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1 9 2 d 8 8 9 8 - f 9 8 0 - 4 5 e 0 - 8 d 4 9 - 3 6 6 1 f 9 2 7 f a 4 c "   s q m i d = " 4 0 2 e 7 f 0 2 - 7 6 c c - 4 b 6 e - b 6 6 e - 6 f 4 6 6 8 1 c 7 7 0 a "   x m l n s = " h t t p : / / s c h e m a s . m i c r o s o f t . c o m / D a t a M a s h u p " > A A A A A G k E A A B Q S w M E F A A C A A g A d r 4 C T x q x x P e r A A A A + w A A A B I A H A B D b 2 5 m a W c v U G F j a 2 F n Z S 5 4 b W w g o h g A K K A U A A A A A A A A A A A A A A A A A A A A A A A A A A A A h Y / P C o J A G M R f R f b u t 3 / M y P h c D 1 0 T g i C 6 y r r p k q 7 h r u m 7 d e i R e o W C M r p 1 m x n m B z O P 2 x 2 z q W 2 C q + 6 d 6 W x K O D A S a K u 6 0 t g q J Y M / h S u S S d w V 6 l x U O n i V r V t P z q S k 9 v 6 y p n Q c R x g j 6 P q K C s Y 4 P e b b v a p 1 W 4 T G O l 9 Y p c m X K v 9 T R O L h P U Y K i B O I e R S D Y B z p H G N u 7 K w 5 x B C J Z A k M 6 U + M m 6 H x Q 6 + l d u G C J 0 h n j / R z R D 4 B U E s D B B Q A A g A I A H a + A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v g J P I T S r V 1 w B A A A 2 A w A A E w A c A E Z v c m 1 1 b G F z L 1 N l Y 3 R p b 2 4 x L m 0 g o h g A K K A U A A A A A A A A A A A A A A A A A A A A A A A A A A A A 3 Z L N S s N A E M f v g b z D E i 8 p h E C v F i / W V B T p w f h x C Y R N M r a r m 5 0 w O 1 s i 4 l P 5 C L 6 Y 2 y S l C u I D m M P + 5 j / f u 8 R C z Q q N y E f O F 2 E Q B n Y r C R q x R G O d Z j k X Z 0 I D B 0 G O j m r w 6 t q i S S + w d i 0 Y j l d K Q + q T 2 Q s b R 8 v T 4 t 4 C 2 W K l k E B r W R w y b X H 5 e J V n 5 S P S i + 1 k D c U a e l 5 K 2 m A x n L l q C 3 T c O U 6 f / Y h o N k v C Q P j v J P L 9 d 0 C s G i n A C J a V l p H f 5 M 4 b k K 4 I 2 x t l O R 4 3 T E T e a c U M l A 7 G + e s a e a v M J p 4 l w j i t D 2 f W M 8 k H q R 3 Y N C N C O s 7 L Q U D f S d O o z w / / E t q 1 Z n 4 c m A 2 h W 6 i R m j E Y / 7 5 i I q J D c S L e I k a W u q y w B 7 s P j b K T 2 j / v 4 H C d 7 S b S n g T t H r 6 t e l L Q f K s k 1 Q 1 G L a k k d K Y Z 1 B A v G U v v / u m w j C Q 3 M N R y N W L s 4 C k n 0 k Q 3 c j f F q 3 o k 8 6 S n / O j 9 P 9 5 p F g b K / P k b L L 4 A U E s B A i 0 A F A A C A A g A d r 4 C T x q x x P e r A A A A + w A A A B I A A A A A A A A A A A A A A A A A A A A A A E N v b m Z p Z y 9 Q Y W N r Y W d l L n h t b F B L A Q I t A B Q A A g A I A H a + A k 8 P y u m r p A A A A O k A A A A T A A A A A A A A A A A A A A A A A P c A A A B b Q 2 9 u d G V u d F 9 U e X B l c 1 0 u e G 1 s U E s B A i 0 A F A A C A A g A d r 4 C T y E 0 q 1 d c A Q A A N g M A A B M A A A A A A A A A A A A A A A A A 6 A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h Q A A A A A A A C c F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u c 3 V s d G E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b 2 5 z d W x 0 Y T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I b 2 p h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S 9 T Z S B l e H B h b m R p w 7 M g Q 2 9 s d W 1 u M S 5 7 d G 9 0 Y W x f Y m 9 4 Z X M s M H 0 m c X V v d D s s J n F 1 b 3 Q 7 U 2 V j d G l v b j E v Q 2 9 u c 3 V s d G E x L 1 N l I G V 4 c G F u Z G n D s y B D b 2 x 1 b W 4 x L n t 0 b 3 R h b F 9 w Y W x s Z X R z L D F 9 J n F 1 b 3 Q 7 L C Z x d W 9 0 O 1 N l Y 3 R p b 2 4 x L 0 N v b n N 1 b H R h M S 9 T Z S B l e H B h b m R p w 7 M g Q 2 9 s d W 1 u M S 5 7 d X B z c C w y f S Z x d W 9 0 O y w m c X V v d D t T Z W N 0 a W 9 u M S 9 D b 2 5 z d W x 0 Y T E v U 2 U g Z X h w Y W 5 k a c O z I E N v b H V t b j E u e 3 V w c 3 I s M 3 0 m c X V v d D s s J n F 1 b 3 Q 7 U 2 V j d G l v b j E v Q 2 9 u c 3 V s d G E x L 1 N l I G V 4 c G F u Z G n D s y B D b 2 x 1 b W 4 x L n t y Z W 0 s N H 0 m c X V v d D s s J n F 1 b 3 Q 7 U 2 V j d G l v b j E v Q 2 9 u c 3 V s d G E x L 1 N l I G V 4 c G F u Z G n D s y B D b 2 x 1 b W 4 x L n t 2 Z X J p Z m l l Z F 9 i b 3 h l c y w 1 f S Z x d W 9 0 O y w m c X V v d D t T Z W N 0 a W 9 u M S 9 D b 2 5 z d W x 0 Y T E v U 2 U g Z X h w Y W 5 k a c O z I E N v b H V t b j E u e 3 R y a X B z L D Z 9 J n F 1 b 3 Q 7 L C Z x d W 9 0 O 1 N l Y 3 R p b 2 4 x L 0 N v b n N 1 b H R h M S 9 T Z S B l e H B h b m R p w 7 M g Q 2 9 s d W 1 u M S 5 7 Y 2 F y X 3 J v d W 5 k c y w 3 f S Z x d W 9 0 O y w m c X V v d D t T Z W N 0 a W 9 u M S 9 D b 2 5 z d W x 0 Y T E v U 2 U g Z X h w Y W 5 k a c O z I E N v b H V t b j E u e 2 J v e G V z X 3 R v X 2 N h c n M s O H 0 m c X V v d D s s J n F 1 b 3 Q 7 U 2 V j d G l v b j E v Q 2 9 u c 3 V s d G E x L 1 N l I G V 4 c G F u Z G n D s y B D b 2 x 1 b W 4 x L n t i b 3 h l c 1 9 0 b 1 9 z d G 9 y Y W d l L D l 9 J n F 1 b 3 Q 7 L C Z x d W 9 0 O 1 N l Y 3 R p b 2 4 x L 0 N v b n N 1 b H R h M S 9 T Z S B l e H B h b m R p w 7 M g Q 2 9 s d W 1 u M S 5 7 d H R i L D E w f S Z x d W 9 0 O y w m c X V v d D t T Z W N 0 a W 9 u M S 9 D b 2 5 z d W x 0 Y T E v U 2 U g Z X h w Y W 5 k a c O z I E N v b H V t b j E u e 3 R 0 c H M s M T F 9 J n F 1 b 3 Q 7 L C Z x d W 9 0 O 1 N l Y 3 R p b 2 4 x L 0 N v b n N 1 b H R h M S 9 T Z S B l e H B h b m R p w 7 M g Q 2 9 s d W 1 u M S 5 7 d H R w Y S w x M n 0 m c X V v d D s s J n F 1 b 3 Q 7 U 2 V j d G l v b j E v Q 2 9 u c 3 V s d G E x L 1 N l I G V 4 c G F u Z G n D s y B D b 2 x 1 b W 4 x L n t 0 d H B y L D E z f S Z x d W 9 0 O y w m c X V v d D t T Z W N 0 a W 9 u M S 9 D b 2 5 z d W x 0 Y T E v U 2 U g Z X h w Y W 5 k a c O z I E N v b H V t b j E u e 3 R 0 c H U s M T R 9 J n F 1 b 3 Q 7 L C Z x d W 9 0 O 1 N l Y 3 R p b 2 4 x L 0 N v b n N 1 b H R h M S 9 T Z S B l e H B h b m R p w 7 M g Q 2 9 s d W 1 u M S 5 7 d H R 2 c y w x N X 0 m c X V v d D s s J n F 1 b 3 Q 7 U 2 V j d G l v b j E v Q 2 9 u c 3 V s d G E x L 1 N l I G V 4 c G F u Z G n D s y B D b 2 x 1 b W 4 x L n t 0 d G J j L D E 2 f S Z x d W 9 0 O y w m c X V v d D t T Z W N 0 a W 9 u M S 9 D b 2 5 z d W x 0 Y T E v U 2 U g Z X h w Y W 5 k a c O z I E N v b H V t b j E u e 3 R 0 d H Q s M T d 9 J n F 1 b 3 Q 7 L C Z x d W 9 0 O 1 N l Y 3 R p b 2 4 x L 0 N v b n N 1 b H R h M S 9 T Z S B l e H B h b m R p w 7 M g Q 2 9 s d W 1 u M S 5 7 d H R i Y S w x O H 0 m c X V v d D s s J n F 1 b 3 Q 7 U 2 V j d G l v b j E v Q 2 9 u c 3 V s d G E x L 1 N l I G V 4 c G F u Z G n D s y B D b 2 x 1 b W 4 x L n t 0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N v b n N 1 b H R h M S 9 T Z S B l e H B h b m R p w 7 M g Q 2 9 s d W 1 u M S 5 7 d G 9 0 Y W x f Y m 9 4 Z X M s M H 0 m c X V v d D s s J n F 1 b 3 Q 7 U 2 V j d G l v b j E v Q 2 9 u c 3 V s d G E x L 1 N l I G V 4 c G F u Z G n D s y B D b 2 x 1 b W 4 x L n t 0 b 3 R h b F 9 w Y W x s Z X R z L D F 9 J n F 1 b 3 Q 7 L C Z x d W 9 0 O 1 N l Y 3 R p b 2 4 x L 0 N v b n N 1 b H R h M S 9 T Z S B l e H B h b m R p w 7 M g Q 2 9 s d W 1 u M S 5 7 d X B z c C w y f S Z x d W 9 0 O y w m c X V v d D t T Z W N 0 a W 9 u M S 9 D b 2 5 z d W x 0 Y T E v U 2 U g Z X h w Y W 5 k a c O z I E N v b H V t b j E u e 3 V w c 3 I s M 3 0 m c X V v d D s s J n F 1 b 3 Q 7 U 2 V j d G l v b j E v Q 2 9 u c 3 V s d G E x L 1 N l I G V 4 c G F u Z G n D s y B D b 2 x 1 b W 4 x L n t y Z W 0 s N H 0 m c X V v d D s s J n F 1 b 3 Q 7 U 2 V j d G l v b j E v Q 2 9 u c 3 V s d G E x L 1 N l I G V 4 c G F u Z G n D s y B D b 2 x 1 b W 4 x L n t 2 Z X J p Z m l l Z F 9 i b 3 h l c y w 1 f S Z x d W 9 0 O y w m c X V v d D t T Z W N 0 a W 9 u M S 9 D b 2 5 z d W x 0 Y T E v U 2 U g Z X h w Y W 5 k a c O z I E N v b H V t b j E u e 3 R y a X B z L D Z 9 J n F 1 b 3 Q 7 L C Z x d W 9 0 O 1 N l Y 3 R p b 2 4 x L 0 N v b n N 1 b H R h M S 9 T Z S B l e H B h b m R p w 7 M g Q 2 9 s d W 1 u M S 5 7 Y 2 F y X 3 J v d W 5 k c y w 3 f S Z x d W 9 0 O y w m c X V v d D t T Z W N 0 a W 9 u M S 9 D b 2 5 z d W x 0 Y T E v U 2 U g Z X h w Y W 5 k a c O z I E N v b H V t b j E u e 2 J v e G V z X 3 R v X 2 N h c n M s O H 0 m c X V v d D s s J n F 1 b 3 Q 7 U 2 V j d G l v b j E v Q 2 9 u c 3 V s d G E x L 1 N l I G V 4 c G F u Z G n D s y B D b 2 x 1 b W 4 x L n t i b 3 h l c 1 9 0 b 1 9 z d G 9 y Y W d l L D l 9 J n F 1 b 3 Q 7 L C Z x d W 9 0 O 1 N l Y 3 R p b 2 4 x L 0 N v b n N 1 b H R h M S 9 T Z S B l e H B h b m R p w 7 M g Q 2 9 s d W 1 u M S 5 7 d H R i L D E w f S Z x d W 9 0 O y w m c X V v d D t T Z W N 0 a W 9 u M S 9 D b 2 5 z d W x 0 Y T E v U 2 U g Z X h w Y W 5 k a c O z I E N v b H V t b j E u e 3 R 0 c H M s M T F 9 J n F 1 b 3 Q 7 L C Z x d W 9 0 O 1 N l Y 3 R p b 2 4 x L 0 N v b n N 1 b H R h M S 9 T Z S B l e H B h b m R p w 7 M g Q 2 9 s d W 1 u M S 5 7 d H R w Y S w x M n 0 m c X V v d D s s J n F 1 b 3 Q 7 U 2 V j d G l v b j E v Q 2 9 u c 3 V s d G E x L 1 N l I G V 4 c G F u Z G n D s y B D b 2 x 1 b W 4 x L n t 0 d H B y L D E z f S Z x d W 9 0 O y w m c X V v d D t T Z W N 0 a W 9 u M S 9 D b 2 5 z d W x 0 Y T E v U 2 U g Z X h w Y W 5 k a c O z I E N v b H V t b j E u e 3 R 0 c H U s M T R 9 J n F 1 b 3 Q 7 L C Z x d W 9 0 O 1 N l Y 3 R p b 2 4 x L 0 N v b n N 1 b H R h M S 9 T Z S B l e H B h b m R p w 7 M g Q 2 9 s d W 1 u M S 5 7 d H R 2 c y w x N X 0 m c X V v d D s s J n F 1 b 3 Q 7 U 2 V j d G l v b j E v Q 2 9 u c 3 V s d G E x L 1 N l I G V 4 c G F u Z G n D s y B D b 2 x 1 b W 4 x L n t 0 d G J j L D E 2 f S Z x d W 9 0 O y w m c X V v d D t T Z W N 0 a W 9 u M S 9 D b 2 5 z d W x 0 Y T E v U 2 U g Z X h w Y W 5 k a c O z I E N v b H V t b j E u e 3 R 0 d H Q s M T d 9 J n F 1 b 3 Q 7 L C Z x d W 9 0 O 1 N l Y 3 R p b 2 4 x L 0 N v b n N 1 b H R h M S 9 T Z S B l e H B h b m R p w 7 M g Q 2 9 s d W 1 u M S 5 7 d H R i Y S w x O H 0 m c X V v d D s s J n F 1 b 3 Q 7 U 2 V j d G l v b j E v Q 2 9 u c 3 V s d G E x L 1 N l I G V 4 c G F u Z G n D s y B D b 2 x 1 b W 4 x L n t 0 d C w x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v d G F s X 2 J v e G V z J n F 1 b 3 Q 7 L C Z x d W 9 0 O 3 R v d G F s X 3 B h b G x l d H M m c X V v d D s s J n F 1 b 3 Q 7 d X B z c C Z x d W 9 0 O y w m c X V v d D t 1 c H N y J n F 1 b 3 Q 7 L C Z x d W 9 0 O 3 J l b S Z x d W 9 0 O y w m c X V v d D t 2 Z X J p Z m l l Z F 9 i b 3 h l c y Z x d W 9 0 O y w m c X V v d D t 0 c m l w c y Z x d W 9 0 O y w m c X V v d D t j Y X J f c m 9 1 b m R z J n F 1 b 3 Q 7 L C Z x d W 9 0 O 2 J v e G V z X 3 R v X 2 N h c n M m c X V v d D s s J n F 1 b 3 Q 7 Y m 9 4 Z X N f d G 9 f c 3 R v c m F n Z S Z x d W 9 0 O y w m c X V v d D t 0 d G I m c X V v d D s s J n F 1 b 3 Q 7 d H R w c y Z x d W 9 0 O y w m c X V v d D t 0 d H B h J n F 1 b 3 Q 7 L C Z x d W 9 0 O 3 R 0 c H I m c X V v d D s s J n F 1 b 3 Q 7 d H R w d S Z x d W 9 0 O y w m c X V v d D t 0 d H Z z J n F 1 b 3 Q 7 L C Z x d W 9 0 O 3 R 0 Y m M m c X V v d D s s J n F 1 b 3 Q 7 d H R 0 d C Z x d W 9 0 O y w m c X V v d D t 0 d G J h J n F 1 b 3 Q 7 L C Z x d W 9 0 O 3 R 0 J n F 1 b 3 Q 7 X S I g L z 4 8 R W 5 0 c n k g V H l w Z T 0 i R m l s b E N v b H V t b l R 5 c G V z I i B W Y W x 1 Z T 0 i c 0 F B Q U F B Q U F B Q U F B Q U F B Q U F B Q U F B Q U F B Q U F B Q T 0 i I C 8 + P E V u d H J 5 I F R 5 c G U 9 I k Z p b G x M Y X N 0 V X B k Y X R l Z C I g V m F s d W U 9 I m Q y M D E 5 L T A 4 L T A z V D A z O j U x O j Q 0 L j c 2 M T Y 0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F 1 Z X J 5 S U Q i I F Z h b H V l P S J z N z Y 0 Z D k 1 N m E t Y j U 4 N C 0 0 N j c z L T g 4 Y W E t M 2 Z h Y z k 2 M 2 Y z M T k 2 I i A v P j w v U 3 R h Y m x l R W 5 0 c m l l c z 4 8 L 0 l 0 Z W 0 + P E l 0 Z W 0 + P E l 0 Z W 1 M b 2 N h d G l v b j 4 8 S X R l b V R 5 c G U + R m 9 y b X V s Y T w v S X R l b V R 5 c G U + P E l 0 Z W 1 Q Y X R o P l N l Y 3 R p b 2 4 x L 0 N v b n N 1 b H R h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Q 2 9 u d m V y d G l k Y S U y M G V u J T I w d G F i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U 2 U l M j B l e H B h b m R p J U M z J U I z J T I w Q 2 9 s d W 1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b F w P x b 3 e Q 6 o j 6 6 / Q U z k d A A A A A A I A A A A A A B B m A A A A A Q A A I A A A A E b 0 s P H 0 E z K f C v F L 4 v L b b D R 2 N 1 L X 8 s J u s 6 F P k k D 2 h 4 A 9 A A A A A A 6 A A A A A A g A A I A A A A I d 3 2 K e k W i G 3 S Q c f F R Y F q 3 E g L 5 c P C B i 4 S d h p W S s N U G n P U A A A A M a v F o R J 2 D L F X e L + E D L n l M i d F u i f U V j 1 e u 2 x Y A B W x R A b W s A r S U z X v U B 8 u + p s R 4 m Q O t J h h q 7 Q l V G h k M c + z L w 7 L 7 U 9 O / l c s N 0 r 6 6 j J d k U v i 4 s W Q A A A A H V s K + x y H u Y 4 O U m Q 3 / r z b V 8 j 5 V u h k B 8 5 w V f D U y 9 F e W O T H x i 5 D T Y K n 8 s K 3 v b O 6 H Y 3 5 P H M N A 5 c H w k b R O 9 t s d n i e n M = < / D a t a M a s h u p > 
</file>

<file path=customXml/itemProps1.xml><?xml version="1.0" encoding="utf-8"?>
<ds:datastoreItem xmlns:ds="http://schemas.openxmlformats.org/officeDocument/2006/customXml" ds:itemID="{3FAC8688-C601-43B9-A0C3-FCCB11D5E2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De Armas</dc:creator>
  <cp:lastModifiedBy>Jose De Armas</cp:lastModifiedBy>
  <dcterms:created xsi:type="dcterms:W3CDTF">2019-08-02T18:32:40Z</dcterms:created>
  <dcterms:modified xsi:type="dcterms:W3CDTF">2019-08-04T12:31:33Z</dcterms:modified>
</cp:coreProperties>
</file>