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899 Propagación virus\"/>
    </mc:Choice>
  </mc:AlternateContent>
  <xr:revisionPtr revIDLastSave="0" documentId="13_ncr:1_{C709E857-6373-4434-9299-0EB9A131D878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Modelo S-I-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" i="3" l="1"/>
  <c r="L17" i="3"/>
  <c r="L16" i="3"/>
  <c r="L14" i="3"/>
  <c r="L12" i="3"/>
  <c r="L11" i="3"/>
  <c r="L10" i="3"/>
  <c r="L9" i="3"/>
  <c r="I4" i="3"/>
  <c r="E4" i="3" s="1"/>
  <c r="H4" i="3"/>
  <c r="D4" i="3" s="1"/>
  <c r="G4" i="3"/>
  <c r="E3" i="3"/>
  <c r="D3" i="3"/>
  <c r="C3" i="3"/>
  <c r="B3" i="3"/>
  <c r="I3" i="3"/>
  <c r="H3" i="3"/>
  <c r="G3" i="3"/>
  <c r="L7" i="3"/>
  <c r="B4" i="3" l="1"/>
  <c r="C4" i="3"/>
  <c r="G5" i="3" l="1"/>
  <c r="H5" i="3"/>
  <c r="D5" i="3" s="1"/>
  <c r="I5" i="3"/>
  <c r="E5" i="3" s="1"/>
  <c r="B5" i="3"/>
  <c r="C5" i="3" l="1"/>
  <c r="H6" i="3" l="1"/>
  <c r="D6" i="3" s="1"/>
  <c r="I6" i="3"/>
  <c r="E6" i="3" s="1"/>
  <c r="G6" i="3"/>
  <c r="B6" i="3" s="1"/>
  <c r="C6" i="3" l="1"/>
  <c r="I7" i="3" l="1"/>
  <c r="E7" i="3" s="1"/>
  <c r="H7" i="3"/>
  <c r="D7" i="3" s="1"/>
  <c r="G7" i="3"/>
  <c r="B7" i="3" s="1"/>
  <c r="C7" i="3" l="1"/>
  <c r="G8" i="3" l="1"/>
  <c r="B8" i="3" s="1"/>
  <c r="I8" i="3"/>
  <c r="E8" i="3" s="1"/>
  <c r="H8" i="3"/>
  <c r="D8" i="3" s="1"/>
  <c r="C8" i="3" l="1"/>
  <c r="G9" i="3" l="1"/>
  <c r="B9" i="3" s="1"/>
  <c r="H9" i="3"/>
  <c r="D9" i="3" s="1"/>
  <c r="I9" i="3"/>
  <c r="E9" i="3" s="1"/>
  <c r="C9" i="3" l="1"/>
  <c r="H10" i="3" l="1"/>
  <c r="D10" i="3" s="1"/>
  <c r="G10" i="3"/>
  <c r="B10" i="3" s="1"/>
  <c r="I10" i="3"/>
  <c r="E10" i="3" s="1"/>
  <c r="C10" i="3" l="1"/>
  <c r="I11" i="3" l="1"/>
  <c r="E11" i="3" s="1"/>
  <c r="H11" i="3"/>
  <c r="D11" i="3" s="1"/>
  <c r="G11" i="3"/>
  <c r="B11" i="3" s="1"/>
  <c r="C11" i="3" l="1"/>
  <c r="I12" i="3" l="1"/>
  <c r="E12" i="3" s="1"/>
  <c r="H12" i="3"/>
  <c r="D12" i="3" s="1"/>
  <c r="G12" i="3"/>
  <c r="B12" i="3" s="1"/>
  <c r="C12" i="3" l="1"/>
  <c r="G13" i="3" l="1"/>
  <c r="B13" i="3" s="1"/>
  <c r="H13" i="3"/>
  <c r="D13" i="3" s="1"/>
  <c r="I13" i="3"/>
  <c r="E13" i="3" s="1"/>
  <c r="C13" i="3" l="1"/>
  <c r="H14" i="3" l="1"/>
  <c r="D14" i="3" s="1"/>
  <c r="I14" i="3"/>
  <c r="E14" i="3" s="1"/>
  <c r="G14" i="3"/>
  <c r="B14" i="3" s="1"/>
  <c r="C14" i="3" l="1"/>
  <c r="I15" i="3" l="1"/>
  <c r="E15" i="3" s="1"/>
  <c r="H15" i="3"/>
  <c r="D15" i="3" s="1"/>
  <c r="G15" i="3"/>
  <c r="B15" i="3" s="1"/>
  <c r="C15" i="3" l="1"/>
  <c r="G16" i="3" l="1"/>
  <c r="B16" i="3" s="1"/>
  <c r="I16" i="3"/>
  <c r="E16" i="3" s="1"/>
  <c r="H16" i="3"/>
  <c r="D16" i="3" s="1"/>
  <c r="C16" i="3" l="1"/>
  <c r="G17" i="3" l="1"/>
  <c r="B17" i="3" s="1"/>
  <c r="I17" i="3"/>
  <c r="E17" i="3" s="1"/>
  <c r="H17" i="3"/>
  <c r="D17" i="3" s="1"/>
  <c r="C17" i="3" l="1"/>
  <c r="H18" i="3" l="1"/>
  <c r="D18" i="3" s="1"/>
  <c r="G18" i="3"/>
  <c r="B18" i="3" s="1"/>
  <c r="I18" i="3"/>
  <c r="E18" i="3" s="1"/>
  <c r="C18" i="3" l="1"/>
  <c r="I19" i="3" l="1"/>
  <c r="E19" i="3" s="1"/>
  <c r="H19" i="3"/>
  <c r="D19" i="3" s="1"/>
  <c r="G19" i="3"/>
  <c r="B19" i="3" s="1"/>
  <c r="C19" i="3" l="1"/>
  <c r="I20" i="3" l="1"/>
  <c r="E20" i="3" s="1"/>
  <c r="G20" i="3"/>
  <c r="B20" i="3" s="1"/>
  <c r="H20" i="3"/>
  <c r="D20" i="3" s="1"/>
  <c r="C20" i="3" l="1"/>
  <c r="G21" i="3" l="1"/>
  <c r="B21" i="3" s="1"/>
  <c r="H21" i="3"/>
  <c r="D21" i="3" s="1"/>
  <c r="I21" i="3"/>
  <c r="E21" i="3" s="1"/>
  <c r="C21" i="3" l="1"/>
  <c r="H22" i="3" l="1"/>
  <c r="D22" i="3" s="1"/>
  <c r="G22" i="3"/>
  <c r="B22" i="3" s="1"/>
  <c r="I22" i="3"/>
  <c r="E22" i="3" s="1"/>
  <c r="C22" i="3" l="1"/>
  <c r="I23" i="3" l="1"/>
  <c r="E23" i="3" s="1"/>
  <c r="H23" i="3"/>
  <c r="D23" i="3" s="1"/>
  <c r="G23" i="3"/>
  <c r="B23" i="3" s="1"/>
  <c r="C23" i="3" l="1"/>
  <c r="I24" i="3" l="1"/>
  <c r="E24" i="3" s="1"/>
  <c r="H24" i="3"/>
  <c r="D24" i="3" s="1"/>
  <c r="G24" i="3"/>
  <c r="B24" i="3" s="1"/>
  <c r="C24" i="3" l="1"/>
  <c r="G25" i="3" l="1"/>
  <c r="B25" i="3" s="1"/>
  <c r="H25" i="3"/>
  <c r="D25" i="3" s="1"/>
  <c r="I25" i="3"/>
  <c r="E25" i="3" s="1"/>
  <c r="C25" i="3" l="1"/>
  <c r="H26" i="3" l="1"/>
  <c r="D26" i="3" s="1"/>
  <c r="I26" i="3"/>
  <c r="E26" i="3" s="1"/>
  <c r="G26" i="3"/>
  <c r="B26" i="3" s="1"/>
  <c r="C26" i="3" l="1"/>
  <c r="I27" i="3" l="1"/>
  <c r="E27" i="3" s="1"/>
  <c r="H27" i="3"/>
  <c r="D27" i="3" s="1"/>
  <c r="G27" i="3"/>
  <c r="B27" i="3" s="1"/>
  <c r="C27" i="3" l="1"/>
  <c r="G28" i="3" l="1"/>
  <c r="B28" i="3" s="1"/>
  <c r="I28" i="3"/>
  <c r="E28" i="3" s="1"/>
  <c r="H28" i="3"/>
  <c r="D28" i="3" s="1"/>
  <c r="C28" i="3" l="1"/>
  <c r="G29" i="3" l="1"/>
  <c r="B29" i="3" s="1"/>
  <c r="I29" i="3"/>
  <c r="E29" i="3" s="1"/>
  <c r="H29" i="3"/>
  <c r="D29" i="3" s="1"/>
  <c r="C29" i="3" l="1"/>
  <c r="H30" i="3" l="1"/>
  <c r="D30" i="3" s="1"/>
  <c r="G30" i="3"/>
  <c r="B30" i="3" s="1"/>
  <c r="I30" i="3"/>
  <c r="E30" i="3" s="1"/>
  <c r="C30" i="3" l="1"/>
  <c r="I31" i="3" l="1"/>
  <c r="E31" i="3" s="1"/>
  <c r="H31" i="3"/>
  <c r="D31" i="3" s="1"/>
  <c r="G31" i="3"/>
  <c r="B31" i="3" s="1"/>
  <c r="C31" i="3" l="1"/>
  <c r="I32" i="3" l="1"/>
  <c r="E32" i="3" s="1"/>
  <c r="G32" i="3"/>
  <c r="B32" i="3" s="1"/>
  <c r="H32" i="3"/>
  <c r="D32" i="3" s="1"/>
  <c r="C32" i="3"/>
  <c r="G33" i="3" l="1"/>
  <c r="H33" i="3"/>
  <c r="I33" i="3"/>
  <c r="E33" i="3" s="1"/>
  <c r="C33" i="3"/>
  <c r="B33" i="3"/>
  <c r="D33" i="3"/>
  <c r="H34" i="3" l="1"/>
  <c r="D34" i="3" s="1"/>
  <c r="G34" i="3"/>
  <c r="C34" i="3" s="1"/>
  <c r="I34" i="3"/>
  <c r="E34" i="3" s="1"/>
  <c r="I35" i="3" l="1"/>
  <c r="H35" i="3"/>
  <c r="G35" i="3"/>
  <c r="C35" i="3" s="1"/>
  <c r="E35" i="3"/>
  <c r="D35" i="3"/>
  <c r="B34" i="3"/>
  <c r="I36" i="3" l="1"/>
  <c r="H36" i="3"/>
  <c r="G36" i="3"/>
  <c r="C36" i="3" s="1"/>
  <c r="B35" i="3"/>
  <c r="D36" i="3"/>
  <c r="E36" i="3"/>
  <c r="H37" i="3" l="1"/>
  <c r="D37" i="3" s="1"/>
  <c r="I37" i="3"/>
  <c r="E37" i="3" s="1"/>
  <c r="B36" i="3"/>
  <c r="G37" i="3" l="1"/>
  <c r="C37" i="3" s="1"/>
  <c r="B37" i="3" l="1"/>
  <c r="H38" i="3"/>
  <c r="D38" i="3" s="1"/>
  <c r="I38" i="3"/>
  <c r="E38" i="3" s="1"/>
  <c r="G38" i="3"/>
  <c r="C38" i="3" l="1"/>
  <c r="B38" i="3"/>
  <c r="I39" i="3" l="1"/>
  <c r="E39" i="3" s="1"/>
  <c r="H39" i="3"/>
  <c r="D39" i="3" s="1"/>
  <c r="C39" i="3"/>
  <c r="G39" i="3"/>
  <c r="B39" i="3" s="1"/>
  <c r="I40" i="3" l="1"/>
  <c r="E40" i="3" s="1"/>
  <c r="H40" i="3"/>
  <c r="C40" i="3"/>
  <c r="G40" i="3"/>
  <c r="B40" i="3" s="1"/>
  <c r="D40" i="3"/>
  <c r="D41" i="3" l="1"/>
  <c r="G41" i="3"/>
  <c r="B41" i="3" s="1"/>
  <c r="H41" i="3"/>
  <c r="I41" i="3"/>
  <c r="E41" i="3" s="1"/>
  <c r="C41" i="3" l="1"/>
  <c r="H42" i="3" l="1"/>
  <c r="D42" i="3" s="1"/>
  <c r="G42" i="3"/>
  <c r="B42" i="3" s="1"/>
  <c r="I42" i="3"/>
  <c r="E42" i="3" s="1"/>
  <c r="C42" i="3" l="1"/>
  <c r="I43" i="3" l="1"/>
  <c r="E43" i="3" s="1"/>
  <c r="H43" i="3"/>
  <c r="D43" i="3" s="1"/>
  <c r="G43" i="3"/>
  <c r="B43" i="3" s="1"/>
  <c r="C43" i="3" l="1"/>
  <c r="I44" i="3" l="1"/>
  <c r="E44" i="3" s="1"/>
  <c r="G44" i="3"/>
  <c r="B44" i="3" s="1"/>
  <c r="H44" i="3"/>
  <c r="D44" i="3" s="1"/>
  <c r="C44" i="3"/>
  <c r="G45" i="3" l="1"/>
  <c r="H45" i="3"/>
  <c r="D45" i="3" s="1"/>
  <c r="I45" i="3"/>
  <c r="C45" i="3"/>
  <c r="B45" i="3"/>
  <c r="E45" i="3"/>
  <c r="H46" i="3" l="1"/>
  <c r="D46" i="3" s="1"/>
  <c r="G46" i="3"/>
  <c r="C46" i="3" s="1"/>
  <c r="I46" i="3"/>
  <c r="E46" i="3"/>
  <c r="I47" i="3" l="1"/>
  <c r="H47" i="3"/>
  <c r="D47" i="3" s="1"/>
  <c r="B46" i="3"/>
  <c r="E47" i="3"/>
  <c r="G47" i="3" l="1"/>
  <c r="C47" i="3" s="1"/>
  <c r="H48" i="3" l="1"/>
  <c r="D48" i="3" s="1"/>
  <c r="I48" i="3"/>
  <c r="E48" i="3" s="1"/>
  <c r="G48" i="3"/>
  <c r="C48" i="3" s="1"/>
  <c r="B47" i="3"/>
  <c r="I49" i="3" l="1"/>
  <c r="H49" i="3"/>
  <c r="D49" i="3" s="1"/>
  <c r="E49" i="3"/>
  <c r="B48" i="3"/>
  <c r="G49" i="3" l="1"/>
  <c r="C49" i="3" s="1"/>
  <c r="I50" i="3" l="1"/>
  <c r="E50" i="3" s="1"/>
  <c r="H50" i="3"/>
  <c r="D50" i="3" s="1"/>
  <c r="B49" i="3"/>
  <c r="G50" i="3" l="1"/>
  <c r="C50" i="3" s="1"/>
  <c r="I51" i="3" l="1"/>
  <c r="E51" i="3" s="1"/>
  <c r="H51" i="3"/>
  <c r="D51" i="3" s="1"/>
  <c r="B50" i="3"/>
  <c r="G51" i="3" l="1"/>
  <c r="C51" i="3" s="1"/>
  <c r="H52" i="3" l="1"/>
  <c r="D52" i="3" s="1"/>
  <c r="G52" i="3"/>
  <c r="C52" i="3" s="1"/>
  <c r="I52" i="3"/>
  <c r="E52" i="3" s="1"/>
  <c r="B51" i="3"/>
  <c r="I53" i="3" l="1"/>
  <c r="H53" i="3"/>
  <c r="G53" i="3"/>
  <c r="C53" i="3" s="1"/>
  <c r="E53" i="3"/>
  <c r="B52" i="3"/>
  <c r="D53" i="3"/>
  <c r="I54" i="3" l="1"/>
  <c r="H54" i="3"/>
  <c r="G54" i="3"/>
  <c r="C54" i="3"/>
  <c r="B53" i="3"/>
  <c r="D54" i="3"/>
  <c r="E54" i="3"/>
  <c r="I55" i="3" l="1"/>
  <c r="E55" i="3" s="1"/>
  <c r="H55" i="3"/>
  <c r="D55" i="3"/>
  <c r="B54" i="3"/>
  <c r="G55" i="3" l="1"/>
  <c r="C55" i="3" s="1"/>
  <c r="H56" i="3" l="1"/>
  <c r="D56" i="3" s="1"/>
  <c r="G56" i="3"/>
  <c r="C56" i="3" s="1"/>
  <c r="I56" i="3"/>
  <c r="E56" i="3" s="1"/>
  <c r="B55" i="3"/>
  <c r="I57" i="3" l="1"/>
  <c r="H57" i="3"/>
  <c r="G57" i="3"/>
  <c r="C57" i="3" s="1"/>
  <c r="E57" i="3"/>
  <c r="B56" i="3"/>
  <c r="D57" i="3"/>
  <c r="I58" i="3" l="1"/>
  <c r="H58" i="3"/>
  <c r="D58" i="3" s="1"/>
  <c r="B57" i="3"/>
  <c r="E58" i="3"/>
  <c r="G58" i="3" l="1"/>
  <c r="C58" i="3" s="1"/>
  <c r="H59" i="3" l="1"/>
  <c r="D59" i="3" s="1"/>
  <c r="I59" i="3"/>
  <c r="E59" i="3" s="1"/>
  <c r="B58" i="3"/>
  <c r="G59" i="3" l="1"/>
  <c r="C59" i="3" s="1"/>
  <c r="H60" i="3" l="1"/>
  <c r="D60" i="3" s="1"/>
  <c r="G60" i="3"/>
  <c r="C60" i="3" s="1"/>
  <c r="I60" i="3"/>
  <c r="E60" i="3" s="1"/>
  <c r="B59" i="3"/>
  <c r="I61" i="3" l="1"/>
  <c r="H61" i="3"/>
  <c r="D61" i="3" s="1"/>
  <c r="G61" i="3"/>
  <c r="C61" i="3" s="1"/>
  <c r="E61" i="3"/>
  <c r="B60" i="3"/>
  <c r="I62" i="3" l="1"/>
  <c r="H62" i="3"/>
  <c r="D62" i="3" s="1"/>
  <c r="G62" i="3"/>
  <c r="C62" i="3" s="1"/>
  <c r="B61" i="3"/>
  <c r="E62" i="3"/>
  <c r="I63" i="3" l="1"/>
  <c r="E63" i="3" s="1"/>
  <c r="H63" i="3"/>
  <c r="D63" i="3" s="1"/>
  <c r="B62" i="3"/>
  <c r="G63" i="3" s="1"/>
  <c r="C63" i="3" s="1"/>
  <c r="H64" i="3" l="1"/>
  <c r="D64" i="3" s="1"/>
  <c r="I64" i="3"/>
  <c r="E64" i="3"/>
  <c r="B63" i="3"/>
  <c r="G64" i="3" l="1"/>
  <c r="C64" i="3" s="1"/>
  <c r="I65" i="3" l="1"/>
  <c r="E65" i="3" s="1"/>
  <c r="H65" i="3"/>
  <c r="D65" i="3" s="1"/>
  <c r="G65" i="3"/>
  <c r="C65" i="3" s="1"/>
  <c r="B64" i="3"/>
  <c r="I66" i="3" l="1"/>
  <c r="H66" i="3"/>
  <c r="D66" i="3" s="1"/>
  <c r="B65" i="3"/>
  <c r="E66" i="3"/>
  <c r="G66" i="3" l="1"/>
  <c r="C66" i="3" s="1"/>
  <c r="I67" i="3" l="1"/>
  <c r="E67" i="3" s="1"/>
  <c r="H67" i="3"/>
  <c r="D67" i="3" s="1"/>
  <c r="B66" i="3"/>
  <c r="G67" i="3" l="1"/>
  <c r="C67" i="3" s="1"/>
  <c r="H68" i="3" l="1"/>
  <c r="D68" i="3" s="1"/>
  <c r="I68" i="3"/>
  <c r="E68" i="3" s="1"/>
  <c r="B67" i="3"/>
  <c r="G68" i="3" s="1"/>
  <c r="C68" i="3" s="1"/>
  <c r="I69" i="3" l="1"/>
  <c r="H69" i="3"/>
  <c r="G69" i="3"/>
  <c r="C69" i="3" s="1"/>
  <c r="E69" i="3"/>
  <c r="B68" i="3"/>
  <c r="D69" i="3"/>
  <c r="I70" i="3" l="1"/>
  <c r="H70" i="3"/>
  <c r="D70" i="3" s="1"/>
  <c r="G70" i="3"/>
  <c r="C70" i="3" s="1"/>
  <c r="B69" i="3"/>
  <c r="E70" i="3"/>
  <c r="I71" i="3" l="1"/>
  <c r="E71" i="3" s="1"/>
  <c r="H71" i="3"/>
  <c r="D71" i="3" s="1"/>
  <c r="B70" i="3"/>
  <c r="G71" i="3" l="1"/>
  <c r="C71" i="3" s="1"/>
  <c r="H72" i="3" l="1"/>
  <c r="D72" i="3" s="1"/>
  <c r="I72" i="3"/>
  <c r="E72" i="3" s="1"/>
  <c r="B71" i="3"/>
  <c r="G72" i="3" s="1"/>
  <c r="C72" i="3" s="1"/>
  <c r="I73" i="3" l="1"/>
  <c r="H73" i="3"/>
  <c r="G73" i="3"/>
  <c r="C73" i="3" s="1"/>
  <c r="E73" i="3"/>
  <c r="B72" i="3"/>
  <c r="D73" i="3"/>
  <c r="I74" i="3" l="1"/>
  <c r="H74" i="3"/>
  <c r="D74" i="3" s="1"/>
  <c r="G74" i="3"/>
  <c r="C74" i="3" s="1"/>
  <c r="B73" i="3"/>
  <c r="E74" i="3"/>
  <c r="I75" i="3" l="1"/>
  <c r="E75" i="3" s="1"/>
  <c r="H75" i="3"/>
  <c r="D75" i="3" s="1"/>
  <c r="B74" i="3"/>
  <c r="G75" i="3" l="1"/>
  <c r="C75" i="3" s="1"/>
  <c r="B75" i="3" l="1"/>
  <c r="H76" i="3"/>
  <c r="D76" i="3" s="1"/>
  <c r="G76" i="3"/>
  <c r="C76" i="3" s="1"/>
  <c r="I76" i="3"/>
  <c r="E76" i="3" s="1"/>
  <c r="I77" i="3" l="1"/>
  <c r="H77" i="3"/>
  <c r="D77" i="3" s="1"/>
  <c r="E77" i="3"/>
  <c r="B76" i="3"/>
  <c r="G77" i="3" l="1"/>
  <c r="C77" i="3" s="1"/>
  <c r="I78" i="3" l="1"/>
  <c r="E78" i="3" s="1"/>
  <c r="H78" i="3"/>
  <c r="D78" i="3" s="1"/>
  <c r="G78" i="3"/>
  <c r="C78" i="3" s="1"/>
  <c r="B77" i="3"/>
  <c r="I79" i="3" l="1"/>
  <c r="H79" i="3"/>
  <c r="D79" i="3" s="1"/>
  <c r="B78" i="3"/>
  <c r="E79" i="3"/>
  <c r="G79" i="3" l="1"/>
  <c r="C79" i="3" s="1"/>
  <c r="H80" i="3" l="1"/>
  <c r="D80" i="3" s="1"/>
  <c r="I80" i="3"/>
  <c r="E80" i="3" s="1"/>
  <c r="B79" i="3"/>
  <c r="G80" i="3" s="1"/>
  <c r="C80" i="3" s="1"/>
  <c r="I81" i="3" l="1"/>
  <c r="H81" i="3"/>
  <c r="G81" i="3"/>
  <c r="C81" i="3" s="1"/>
  <c r="E81" i="3"/>
  <c r="B80" i="3"/>
  <c r="D81" i="3"/>
  <c r="I82" i="3" l="1"/>
  <c r="H82" i="3"/>
  <c r="D82" i="3" s="1"/>
  <c r="G82" i="3"/>
  <c r="C82" i="3" s="1"/>
  <c r="B81" i="3"/>
  <c r="E82" i="3"/>
  <c r="H83" i="3" l="1"/>
  <c r="I83" i="3"/>
  <c r="E83" i="3" s="1"/>
  <c r="G83" i="3"/>
  <c r="C83" i="3" s="1"/>
  <c r="D83" i="3"/>
  <c r="B82" i="3"/>
  <c r="I84" i="3" l="1"/>
  <c r="H84" i="3"/>
  <c r="D84" i="3" s="1"/>
  <c r="E84" i="3"/>
  <c r="B83" i="3"/>
  <c r="G84" i="3" l="1"/>
  <c r="C84" i="3" s="1"/>
  <c r="B84" i="3" l="1"/>
  <c r="I85" i="3"/>
  <c r="E85" i="3" s="1"/>
  <c r="H85" i="3"/>
  <c r="D85" i="3" s="1"/>
  <c r="G85" i="3"/>
  <c r="C85" i="3" s="1"/>
  <c r="I86" i="3" l="1"/>
  <c r="E86" i="3" s="1"/>
  <c r="H86" i="3"/>
  <c r="D86" i="3" s="1"/>
  <c r="B85" i="3"/>
  <c r="G86" i="3" l="1"/>
  <c r="C86" i="3" s="1"/>
  <c r="H87" i="3" l="1"/>
  <c r="D87" i="3" s="1"/>
  <c r="I87" i="3"/>
  <c r="E87" i="3" s="1"/>
  <c r="B86" i="3"/>
  <c r="G87" i="3" s="1"/>
  <c r="C87" i="3" s="1"/>
  <c r="I88" i="3" l="1"/>
  <c r="H88" i="3"/>
  <c r="D88" i="3" s="1"/>
  <c r="G88" i="3"/>
  <c r="C88" i="3" s="1"/>
  <c r="E88" i="3"/>
  <c r="B87" i="3"/>
  <c r="I89" i="3" l="1"/>
  <c r="H89" i="3"/>
  <c r="D89" i="3" s="1"/>
  <c r="G89" i="3"/>
  <c r="C89" i="3" s="1"/>
  <c r="B88" i="3"/>
  <c r="E89" i="3"/>
  <c r="G90" i="3" l="1"/>
  <c r="C90" i="3" s="1"/>
  <c r="H90" i="3"/>
  <c r="I90" i="3"/>
  <c r="E90" i="3" s="1"/>
  <c r="D90" i="3"/>
  <c r="B89" i="3"/>
  <c r="H91" i="3" l="1"/>
  <c r="D91" i="3" s="1"/>
  <c r="I91" i="3"/>
  <c r="E91" i="3" s="1"/>
  <c r="B90" i="3"/>
  <c r="G91" i="3" l="1"/>
  <c r="C91" i="3" s="1"/>
  <c r="I92" i="3" l="1"/>
  <c r="E92" i="3" s="1"/>
  <c r="H92" i="3"/>
  <c r="D92" i="3" s="1"/>
  <c r="G92" i="3"/>
  <c r="C92" i="3" s="1"/>
  <c r="B91" i="3"/>
  <c r="H93" i="3" l="1"/>
  <c r="I93" i="3"/>
  <c r="E93" i="3" s="1"/>
  <c r="D93" i="3"/>
  <c r="B92" i="3"/>
  <c r="G93" i="3" l="1"/>
  <c r="C93" i="3" s="1"/>
  <c r="B93" i="3" l="1"/>
  <c r="G94" i="3"/>
  <c r="C94" i="3" s="1"/>
  <c r="I94" i="3"/>
  <c r="E94" i="3" s="1"/>
  <c r="H94" i="3"/>
  <c r="D94" i="3" s="1"/>
  <c r="H95" i="3" l="1"/>
  <c r="I95" i="3"/>
  <c r="E95" i="3" s="1"/>
  <c r="G95" i="3"/>
  <c r="C95" i="3" s="1"/>
  <c r="D95" i="3"/>
  <c r="B94" i="3"/>
  <c r="I96" i="3" l="1"/>
  <c r="H96" i="3"/>
  <c r="E96" i="3"/>
  <c r="D96" i="3"/>
  <c r="B95" i="3"/>
  <c r="G96" i="3" s="1"/>
  <c r="C96" i="3" s="1"/>
  <c r="I97" i="3" l="1"/>
  <c r="E97" i="3" s="1"/>
  <c r="H97" i="3"/>
  <c r="D97" i="3" s="1"/>
  <c r="B96" i="3"/>
  <c r="G97" i="3" l="1"/>
  <c r="C97" i="3" s="1"/>
  <c r="B97" i="3" l="1"/>
  <c r="G98" i="3"/>
  <c r="I98" i="3"/>
  <c r="E98" i="3" s="1"/>
  <c r="C98" i="3"/>
  <c r="H98" i="3"/>
  <c r="D98" i="3" s="1"/>
  <c r="H99" i="3" l="1"/>
  <c r="I99" i="3"/>
  <c r="E99" i="3" s="1"/>
  <c r="G99" i="3"/>
  <c r="C99" i="3" s="1"/>
  <c r="D99" i="3"/>
  <c r="B98" i="3"/>
  <c r="I100" i="3" l="1"/>
  <c r="H100" i="3"/>
  <c r="D100" i="3" s="1"/>
  <c r="E100" i="3"/>
  <c r="B99" i="3"/>
  <c r="G100" i="3" l="1"/>
  <c r="C100" i="3" s="1"/>
  <c r="B100" i="3" l="1"/>
  <c r="I101" i="3"/>
  <c r="E101" i="3" s="1"/>
  <c r="H101" i="3"/>
  <c r="D101" i="3" s="1"/>
  <c r="G101" i="3"/>
  <c r="C101" i="3" s="1"/>
  <c r="I102" i="3" l="1"/>
  <c r="E102" i="3" s="1"/>
  <c r="H102" i="3"/>
  <c r="D102" i="3" s="1"/>
  <c r="B101" i="3"/>
  <c r="G102" i="3" l="1"/>
  <c r="C102" i="3" s="1"/>
  <c r="H103" i="3" l="1"/>
  <c r="D103" i="3" s="1"/>
  <c r="I103" i="3"/>
  <c r="E103" i="3" s="1"/>
  <c r="B102" i="3"/>
  <c r="G103" i="3" s="1"/>
  <c r="C103" i="3" s="1"/>
  <c r="I104" i="3" l="1"/>
  <c r="H104" i="3"/>
  <c r="G104" i="3"/>
  <c r="C104" i="3" s="1"/>
  <c r="E104" i="3"/>
  <c r="B103" i="3"/>
  <c r="D104" i="3"/>
  <c r="I105" i="3" l="1"/>
  <c r="H105" i="3"/>
  <c r="D105" i="3" s="1"/>
  <c r="B104" i="3"/>
  <c r="E105" i="3"/>
  <c r="G105" i="3" l="1"/>
  <c r="C105" i="3" s="1"/>
  <c r="B105" i="3" l="1"/>
  <c r="G106" i="3"/>
  <c r="H106" i="3"/>
  <c r="D106" i="3" s="1"/>
  <c r="C106" i="3"/>
  <c r="I106" i="3"/>
  <c r="E106" i="3" s="1"/>
  <c r="H107" i="3" l="1"/>
  <c r="I107" i="3"/>
  <c r="E107" i="3" s="1"/>
  <c r="D107" i="3"/>
  <c r="B106" i="3"/>
  <c r="G107" i="3" s="1"/>
  <c r="C107" i="3" s="1"/>
  <c r="I108" i="3" l="1"/>
  <c r="H108" i="3"/>
  <c r="D108" i="3" s="1"/>
  <c r="G108" i="3"/>
  <c r="C108" i="3" s="1"/>
  <c r="E108" i="3"/>
  <c r="B107" i="3"/>
  <c r="I109" i="3" l="1"/>
  <c r="H109" i="3"/>
  <c r="D109" i="3" s="1"/>
  <c r="B108" i="3"/>
  <c r="G109" i="3" s="1"/>
  <c r="C109" i="3" s="1"/>
  <c r="E109" i="3"/>
  <c r="H110" i="3" l="1"/>
  <c r="D110" i="3" s="1"/>
  <c r="I110" i="3"/>
  <c r="E110" i="3" s="1"/>
  <c r="B109" i="3"/>
  <c r="G110" i="3" l="1"/>
  <c r="C110" i="3" s="1"/>
  <c r="H111" i="3" l="1"/>
  <c r="D111" i="3" s="1"/>
  <c r="G111" i="3"/>
  <c r="C111" i="3" s="1"/>
  <c r="I111" i="3"/>
  <c r="E111" i="3" s="1"/>
  <c r="B110" i="3"/>
  <c r="I112" i="3" l="1"/>
  <c r="H112" i="3"/>
  <c r="G112" i="3"/>
  <c r="C112" i="3" s="1"/>
  <c r="E112" i="3"/>
  <c r="B111" i="3"/>
  <c r="D112" i="3"/>
  <c r="I113" i="3" l="1"/>
  <c r="H113" i="3"/>
  <c r="D113" i="3" s="1"/>
  <c r="B112" i="3"/>
  <c r="G113" i="3" s="1"/>
  <c r="C113" i="3" s="1"/>
  <c r="E113" i="3"/>
  <c r="H114" i="3" l="1"/>
  <c r="D114" i="3" s="1"/>
  <c r="I114" i="3"/>
  <c r="E114" i="3" s="1"/>
  <c r="B113" i="3"/>
  <c r="G114" i="3" l="1"/>
  <c r="C114" i="3" s="1"/>
  <c r="H115" i="3" l="1"/>
  <c r="D115" i="3" s="1"/>
  <c r="I115" i="3"/>
  <c r="E115" i="3" s="1"/>
  <c r="B114" i="3"/>
  <c r="G115" i="3" s="1"/>
  <c r="C115" i="3" s="1"/>
  <c r="I116" i="3" l="1"/>
  <c r="H116" i="3"/>
  <c r="G116" i="3"/>
  <c r="C116" i="3" s="1"/>
  <c r="E116" i="3"/>
  <c r="B115" i="3"/>
  <c r="D116" i="3"/>
  <c r="I117" i="3" l="1"/>
  <c r="H117" i="3"/>
  <c r="D117" i="3" s="1"/>
  <c r="B116" i="3"/>
  <c r="E117" i="3"/>
  <c r="G117" i="3" l="1"/>
  <c r="C117" i="3" s="1"/>
  <c r="B117" i="3" l="1"/>
  <c r="G118" i="3"/>
  <c r="H118" i="3"/>
  <c r="D118" i="3" s="1"/>
  <c r="I118" i="3"/>
  <c r="E118" i="3" s="1"/>
  <c r="C118" i="3" l="1"/>
  <c r="B118" i="3"/>
  <c r="H119" i="3" l="1"/>
  <c r="D119" i="3" s="1"/>
  <c r="G119" i="3"/>
  <c r="B119" i="3" s="1"/>
  <c r="I119" i="3"/>
  <c r="E119" i="3" s="1"/>
  <c r="C119" i="3" l="1"/>
  <c r="I120" i="3" l="1"/>
  <c r="E120" i="3" s="1"/>
  <c r="H120" i="3"/>
  <c r="D120" i="3" s="1"/>
  <c r="G120" i="3"/>
  <c r="B120" i="3" s="1"/>
  <c r="C120" i="3" l="1"/>
  <c r="I121" i="3" l="1"/>
  <c r="E121" i="3" s="1"/>
  <c r="G121" i="3"/>
  <c r="B121" i="3" s="1"/>
  <c r="H121" i="3"/>
  <c r="D121" i="3" s="1"/>
  <c r="C121" i="3" l="1"/>
  <c r="G122" i="3" l="1"/>
  <c r="B122" i="3" s="1"/>
  <c r="H122" i="3"/>
  <c r="D122" i="3" s="1"/>
  <c r="I122" i="3"/>
  <c r="E122" i="3" s="1"/>
  <c r="C122" i="3" l="1"/>
  <c r="H123" i="3" l="1"/>
  <c r="D123" i="3" s="1"/>
  <c r="G123" i="3"/>
  <c r="B123" i="3" s="1"/>
  <c r="I123" i="3"/>
  <c r="E123" i="3" s="1"/>
  <c r="C123" i="3" l="1"/>
  <c r="I124" i="3" l="1"/>
  <c r="E124" i="3" s="1"/>
  <c r="H124" i="3"/>
  <c r="D124" i="3" s="1"/>
  <c r="G124" i="3"/>
  <c r="B124" i="3" s="1"/>
  <c r="C124" i="3" l="1"/>
  <c r="I125" i="3" l="1"/>
  <c r="E125" i="3" s="1"/>
  <c r="G125" i="3"/>
  <c r="B125" i="3" s="1"/>
  <c r="H125" i="3"/>
  <c r="D125" i="3" s="1"/>
  <c r="C125" i="3" l="1"/>
  <c r="G126" i="3" l="1"/>
  <c r="B126" i="3" s="1"/>
  <c r="H126" i="3"/>
  <c r="D126" i="3" s="1"/>
  <c r="I126" i="3"/>
  <c r="E126" i="3" s="1"/>
  <c r="C126" i="3" l="1"/>
  <c r="H127" i="3" l="1"/>
  <c r="D127" i="3" s="1"/>
  <c r="G127" i="3"/>
  <c r="B127" i="3" s="1"/>
  <c r="I127" i="3"/>
  <c r="E127" i="3" s="1"/>
  <c r="C127" i="3" l="1"/>
  <c r="I128" i="3" l="1"/>
  <c r="E128" i="3" s="1"/>
  <c r="H128" i="3"/>
  <c r="D128" i="3" s="1"/>
  <c r="G128" i="3"/>
  <c r="B128" i="3" s="1"/>
  <c r="C128" i="3" l="1"/>
  <c r="G129" i="3" l="1"/>
  <c r="B129" i="3" s="1"/>
  <c r="H129" i="3"/>
  <c r="D129" i="3" s="1"/>
  <c r="I129" i="3"/>
  <c r="E129" i="3" s="1"/>
  <c r="C129" i="3" l="1"/>
  <c r="G130" i="3" l="1"/>
  <c r="B130" i="3" s="1"/>
  <c r="H130" i="3"/>
  <c r="D130" i="3" s="1"/>
  <c r="I130" i="3"/>
  <c r="E130" i="3" s="1"/>
  <c r="C130" i="3" l="1"/>
  <c r="H131" i="3" l="1"/>
  <c r="D131" i="3" s="1"/>
  <c r="G131" i="3"/>
  <c r="B131" i="3" s="1"/>
  <c r="I131" i="3"/>
  <c r="E131" i="3" s="1"/>
  <c r="C131" i="3" l="1"/>
  <c r="I132" i="3" l="1"/>
  <c r="E132" i="3" s="1"/>
  <c r="H132" i="3"/>
  <c r="D132" i="3" s="1"/>
  <c r="G132" i="3"/>
  <c r="B132" i="3" s="1"/>
  <c r="C132" i="3" l="1"/>
  <c r="I133" i="3" l="1"/>
  <c r="E133" i="3" s="1"/>
  <c r="H133" i="3"/>
  <c r="D133" i="3" s="1"/>
  <c r="G133" i="3"/>
  <c r="B133" i="3" s="1"/>
  <c r="C133" i="3" l="1"/>
  <c r="G134" i="3" l="1"/>
  <c r="B134" i="3" s="1"/>
  <c r="I134" i="3"/>
  <c r="E134" i="3" s="1"/>
  <c r="H134" i="3"/>
  <c r="D134" i="3" s="1"/>
  <c r="C134" i="3" l="1"/>
  <c r="H135" i="3" l="1"/>
  <c r="D135" i="3" s="1"/>
  <c r="G135" i="3"/>
  <c r="B135" i="3" s="1"/>
  <c r="I135" i="3"/>
  <c r="E135" i="3" s="1"/>
  <c r="C135" i="3" l="1"/>
  <c r="I136" i="3" l="1"/>
  <c r="E136" i="3" s="1"/>
  <c r="H136" i="3"/>
  <c r="D136" i="3" s="1"/>
  <c r="G136" i="3"/>
  <c r="B136" i="3" s="1"/>
  <c r="C136" i="3" l="1"/>
  <c r="I137" i="3" l="1"/>
  <c r="E137" i="3" s="1"/>
  <c r="G137" i="3"/>
  <c r="B137" i="3" s="1"/>
  <c r="H137" i="3"/>
  <c r="D137" i="3" s="1"/>
  <c r="C137" i="3" l="1"/>
  <c r="G138" i="3" l="1"/>
  <c r="B138" i="3" s="1"/>
  <c r="H138" i="3"/>
  <c r="D138" i="3" s="1"/>
  <c r="I138" i="3"/>
  <c r="E138" i="3" s="1"/>
  <c r="C138" i="3" l="1"/>
  <c r="H139" i="3" l="1"/>
  <c r="D139" i="3" s="1"/>
  <c r="G139" i="3"/>
  <c r="B139" i="3" s="1"/>
  <c r="I139" i="3"/>
  <c r="E139" i="3" s="1"/>
  <c r="C139" i="3" l="1"/>
  <c r="I140" i="3" l="1"/>
  <c r="E140" i="3" s="1"/>
  <c r="H140" i="3"/>
  <c r="D140" i="3" s="1"/>
  <c r="G140" i="3"/>
  <c r="B140" i="3" s="1"/>
  <c r="C140" i="3" l="1"/>
  <c r="I141" i="3" l="1"/>
  <c r="E141" i="3" s="1"/>
  <c r="H141" i="3"/>
  <c r="D141" i="3" s="1"/>
  <c r="G141" i="3"/>
  <c r="B141" i="3" s="1"/>
  <c r="C141" i="3" l="1"/>
  <c r="G142" i="3" l="1"/>
  <c r="B142" i="3" s="1"/>
  <c r="I142" i="3"/>
  <c r="E142" i="3" s="1"/>
  <c r="H142" i="3"/>
  <c r="D142" i="3" s="1"/>
  <c r="C142" i="3" l="1"/>
  <c r="H143" i="3" l="1"/>
  <c r="D143" i="3" s="1"/>
  <c r="G143" i="3"/>
  <c r="B143" i="3" s="1"/>
  <c r="I143" i="3"/>
  <c r="E143" i="3" s="1"/>
  <c r="C143" i="3" l="1"/>
  <c r="I144" i="3" l="1"/>
  <c r="E144" i="3" s="1"/>
  <c r="H144" i="3"/>
  <c r="D144" i="3" s="1"/>
  <c r="G144" i="3"/>
  <c r="B144" i="3" s="1"/>
  <c r="C144" i="3" l="1"/>
  <c r="I145" i="3" l="1"/>
  <c r="E145" i="3" s="1"/>
  <c r="G145" i="3"/>
  <c r="B145" i="3" s="1"/>
  <c r="H145" i="3"/>
  <c r="D145" i="3" s="1"/>
  <c r="C145" i="3" l="1"/>
  <c r="G146" i="3" l="1"/>
  <c r="B146" i="3" s="1"/>
  <c r="H146" i="3"/>
  <c r="D146" i="3" s="1"/>
  <c r="I146" i="3"/>
  <c r="E146" i="3" s="1"/>
  <c r="C146" i="3" l="1"/>
  <c r="H147" i="3" l="1"/>
  <c r="D147" i="3" s="1"/>
  <c r="G147" i="3"/>
  <c r="B147" i="3" s="1"/>
  <c r="I147" i="3"/>
  <c r="E147" i="3" s="1"/>
  <c r="C147" i="3" l="1"/>
  <c r="I148" i="3" l="1"/>
  <c r="E148" i="3" s="1"/>
  <c r="H148" i="3"/>
  <c r="D148" i="3" s="1"/>
  <c r="G148" i="3"/>
  <c r="B148" i="3" s="1"/>
  <c r="C148" i="3" l="1"/>
  <c r="I149" i="3" l="1"/>
  <c r="E149" i="3" s="1"/>
  <c r="H149" i="3"/>
  <c r="D149" i="3" s="1"/>
  <c r="G149" i="3"/>
  <c r="B149" i="3" s="1"/>
  <c r="C149" i="3" l="1"/>
  <c r="G150" i="3" l="1"/>
  <c r="B150" i="3" s="1"/>
  <c r="I150" i="3"/>
  <c r="E150" i="3" s="1"/>
  <c r="H150" i="3"/>
  <c r="D150" i="3" s="1"/>
  <c r="C150" i="3" l="1"/>
  <c r="H151" i="3" l="1"/>
  <c r="D151" i="3" s="1"/>
  <c r="G151" i="3"/>
  <c r="B151" i="3" s="1"/>
  <c r="I151" i="3"/>
  <c r="E151" i="3" s="1"/>
  <c r="C151" i="3" l="1"/>
  <c r="I152" i="3" l="1"/>
  <c r="E152" i="3" s="1"/>
  <c r="H152" i="3"/>
  <c r="D152" i="3" s="1"/>
  <c r="G152" i="3"/>
  <c r="B152" i="3" s="1"/>
  <c r="C152" i="3" l="1"/>
  <c r="I153" i="3" l="1"/>
  <c r="E153" i="3" s="1"/>
  <c r="G153" i="3"/>
  <c r="B153" i="3" s="1"/>
  <c r="H153" i="3"/>
  <c r="D153" i="3" s="1"/>
  <c r="C153" i="3" l="1"/>
  <c r="I154" i="3" l="1"/>
  <c r="E154" i="3" s="1"/>
  <c r="H154" i="3"/>
  <c r="D154" i="3" s="1"/>
  <c r="G154" i="3"/>
  <c r="B154" i="3" s="1"/>
  <c r="C154" i="3" l="1"/>
  <c r="I155" i="3" l="1"/>
  <c r="E155" i="3" s="1"/>
  <c r="H155" i="3"/>
  <c r="D155" i="3" s="1"/>
  <c r="G155" i="3"/>
  <c r="B155" i="3" s="1"/>
  <c r="C155" i="3" l="1"/>
  <c r="G156" i="3" l="1"/>
  <c r="B156" i="3" s="1"/>
  <c r="I156" i="3"/>
  <c r="E156" i="3" s="1"/>
  <c r="H156" i="3"/>
  <c r="D156" i="3" s="1"/>
  <c r="C156" i="3" l="1"/>
  <c r="H157" i="3" l="1"/>
  <c r="D157" i="3" s="1"/>
  <c r="G157" i="3"/>
  <c r="B157" i="3" s="1"/>
  <c r="I157" i="3"/>
  <c r="E157" i="3" s="1"/>
  <c r="C157" i="3" l="1"/>
  <c r="I158" i="3" l="1"/>
  <c r="E158" i="3" s="1"/>
  <c r="H158" i="3"/>
  <c r="D158" i="3" s="1"/>
  <c r="G158" i="3"/>
  <c r="B158" i="3" s="1"/>
  <c r="C158" i="3" l="1"/>
  <c r="I159" i="3" l="1"/>
  <c r="E159" i="3" s="1"/>
  <c r="G159" i="3"/>
  <c r="B159" i="3" s="1"/>
  <c r="H159" i="3"/>
  <c r="D159" i="3" s="1"/>
  <c r="C159" i="3" l="1"/>
  <c r="G160" i="3" l="1"/>
  <c r="B160" i="3" s="1"/>
  <c r="I160" i="3"/>
  <c r="E160" i="3" s="1"/>
  <c r="H160" i="3"/>
  <c r="D160" i="3" s="1"/>
  <c r="C160" i="3" l="1"/>
  <c r="H161" i="3" l="1"/>
  <c r="D161" i="3" s="1"/>
  <c r="G161" i="3"/>
  <c r="B161" i="3" s="1"/>
  <c r="I161" i="3"/>
  <c r="E161" i="3" s="1"/>
  <c r="C161" i="3" l="1"/>
  <c r="I162" i="3" l="1"/>
  <c r="E162" i="3" s="1"/>
  <c r="H162" i="3"/>
  <c r="D162" i="3" s="1"/>
  <c r="G162" i="3"/>
  <c r="B162" i="3" s="1"/>
  <c r="C162" i="3" l="1"/>
  <c r="I163" i="3" l="1"/>
  <c r="E163" i="3" s="1"/>
  <c r="H163" i="3"/>
  <c r="D163" i="3" s="1"/>
  <c r="G163" i="3"/>
  <c r="B163" i="3" s="1"/>
  <c r="C163" i="3" l="1"/>
  <c r="G164" i="3" l="1"/>
  <c r="B164" i="3" s="1"/>
  <c r="I164" i="3"/>
  <c r="E164" i="3" s="1"/>
  <c r="H164" i="3"/>
  <c r="D164" i="3" s="1"/>
  <c r="C164" i="3" l="1"/>
  <c r="H165" i="3" l="1"/>
  <c r="D165" i="3" s="1"/>
  <c r="G165" i="3"/>
  <c r="B165" i="3" s="1"/>
  <c r="I165" i="3"/>
  <c r="E165" i="3" s="1"/>
  <c r="C165" i="3" l="1"/>
  <c r="I166" i="3" l="1"/>
  <c r="E166" i="3" s="1"/>
  <c r="H166" i="3"/>
  <c r="D166" i="3" s="1"/>
  <c r="G166" i="3"/>
  <c r="B166" i="3" s="1"/>
  <c r="C166" i="3" l="1"/>
  <c r="I167" i="3" l="1"/>
  <c r="E167" i="3" s="1"/>
  <c r="H167" i="3"/>
  <c r="D167" i="3" s="1"/>
  <c r="G167" i="3"/>
  <c r="B167" i="3" s="1"/>
  <c r="C167" i="3" l="1"/>
  <c r="G168" i="3" l="1"/>
  <c r="B168" i="3" s="1"/>
  <c r="H168" i="3"/>
  <c r="D168" i="3" s="1"/>
  <c r="I168" i="3"/>
  <c r="E168" i="3" s="1"/>
  <c r="C168" i="3" l="1"/>
  <c r="H169" i="3" l="1"/>
  <c r="D169" i="3" s="1"/>
  <c r="G169" i="3"/>
  <c r="B169" i="3" s="1"/>
  <c r="I169" i="3"/>
  <c r="E169" i="3" s="1"/>
  <c r="C169" i="3" l="1"/>
  <c r="I170" i="3" l="1"/>
  <c r="E170" i="3" s="1"/>
  <c r="H170" i="3"/>
  <c r="D170" i="3" s="1"/>
  <c r="G170" i="3"/>
  <c r="B170" i="3" s="1"/>
  <c r="C170" i="3" l="1"/>
  <c r="I171" i="3" l="1"/>
  <c r="E171" i="3" s="1"/>
  <c r="H171" i="3"/>
  <c r="D171" i="3" s="1"/>
  <c r="G171" i="3"/>
  <c r="B171" i="3" s="1"/>
  <c r="C171" i="3" l="1"/>
  <c r="G172" i="3" l="1"/>
  <c r="B172" i="3" s="1"/>
  <c r="I172" i="3"/>
  <c r="E172" i="3" s="1"/>
  <c r="H172" i="3"/>
  <c r="D172" i="3" s="1"/>
  <c r="C172" i="3" l="1"/>
  <c r="H173" i="3" l="1"/>
  <c r="D173" i="3" s="1"/>
  <c r="G173" i="3"/>
  <c r="B173" i="3" s="1"/>
  <c r="I173" i="3"/>
  <c r="E173" i="3" s="1"/>
  <c r="C173" i="3" l="1"/>
  <c r="I174" i="3" l="1"/>
  <c r="E174" i="3" s="1"/>
  <c r="H174" i="3"/>
  <c r="D174" i="3" s="1"/>
  <c r="G174" i="3"/>
  <c r="B174" i="3" s="1"/>
  <c r="C174" i="3" l="1"/>
  <c r="I175" i="3" l="1"/>
  <c r="E175" i="3" s="1"/>
  <c r="G175" i="3"/>
  <c r="B175" i="3" s="1"/>
  <c r="H175" i="3"/>
  <c r="D175" i="3" s="1"/>
  <c r="C175" i="3" l="1"/>
  <c r="G176" i="3" l="1"/>
  <c r="B176" i="3" s="1"/>
  <c r="I176" i="3"/>
  <c r="E176" i="3" s="1"/>
  <c r="H176" i="3"/>
  <c r="D176" i="3" s="1"/>
  <c r="C176" i="3" l="1"/>
  <c r="H177" i="3" l="1"/>
  <c r="D177" i="3" s="1"/>
  <c r="G177" i="3"/>
  <c r="B177" i="3" s="1"/>
  <c r="I177" i="3"/>
  <c r="E177" i="3" s="1"/>
  <c r="C177" i="3" l="1"/>
  <c r="I178" i="3" l="1"/>
  <c r="E178" i="3" s="1"/>
  <c r="H178" i="3"/>
  <c r="D178" i="3" s="1"/>
  <c r="G178" i="3"/>
  <c r="B178" i="3" s="1"/>
  <c r="C178" i="3" l="1"/>
  <c r="I179" i="3" l="1"/>
  <c r="E179" i="3" s="1"/>
  <c r="H179" i="3"/>
  <c r="D179" i="3" s="1"/>
  <c r="G179" i="3"/>
  <c r="B179" i="3" s="1"/>
  <c r="C179" i="3" l="1"/>
  <c r="G180" i="3" l="1"/>
  <c r="B180" i="3" s="1"/>
  <c r="I180" i="3"/>
  <c r="E180" i="3" s="1"/>
  <c r="H180" i="3"/>
  <c r="D180" i="3" s="1"/>
  <c r="C180" i="3" l="1"/>
  <c r="H181" i="3" l="1"/>
  <c r="D181" i="3" s="1"/>
  <c r="G181" i="3"/>
  <c r="B181" i="3" s="1"/>
  <c r="I181" i="3"/>
  <c r="E181" i="3" s="1"/>
  <c r="C181" i="3" l="1"/>
  <c r="I182" i="3" l="1"/>
  <c r="E182" i="3" s="1"/>
  <c r="H182" i="3"/>
  <c r="D182" i="3" s="1"/>
  <c r="G182" i="3"/>
  <c r="B182" i="3" s="1"/>
  <c r="C182" i="3" l="1"/>
  <c r="I183" i="3" l="1"/>
  <c r="E183" i="3" s="1"/>
  <c r="H183" i="3"/>
  <c r="D183" i="3" s="1"/>
  <c r="G183" i="3"/>
  <c r="B183" i="3" s="1"/>
  <c r="C183" i="3" l="1"/>
  <c r="G184" i="3" l="1"/>
  <c r="B184" i="3" s="1"/>
  <c r="H184" i="3"/>
  <c r="D184" i="3" s="1"/>
  <c r="I184" i="3"/>
  <c r="E184" i="3" s="1"/>
  <c r="C184" i="3" l="1"/>
  <c r="H185" i="3" l="1"/>
  <c r="D185" i="3" s="1"/>
  <c r="G185" i="3"/>
  <c r="B185" i="3" s="1"/>
  <c r="I185" i="3"/>
  <c r="E185" i="3" s="1"/>
  <c r="C185" i="3" l="1"/>
  <c r="I186" i="3" l="1"/>
  <c r="E186" i="3" s="1"/>
  <c r="H186" i="3"/>
  <c r="D186" i="3" s="1"/>
  <c r="G186" i="3"/>
  <c r="B186" i="3" s="1"/>
  <c r="C186" i="3" l="1"/>
  <c r="I187" i="3" l="1"/>
  <c r="E187" i="3" s="1"/>
  <c r="H187" i="3"/>
  <c r="D187" i="3" s="1"/>
  <c r="G187" i="3"/>
  <c r="B187" i="3" s="1"/>
  <c r="C187" i="3" l="1"/>
  <c r="G188" i="3" l="1"/>
  <c r="B188" i="3" s="1"/>
  <c r="I188" i="3"/>
  <c r="E188" i="3" s="1"/>
  <c r="H188" i="3"/>
  <c r="D188" i="3" s="1"/>
  <c r="C188" i="3" l="1"/>
  <c r="H189" i="3" l="1"/>
  <c r="D189" i="3" s="1"/>
  <c r="G189" i="3"/>
  <c r="B189" i="3" s="1"/>
  <c r="I189" i="3"/>
  <c r="E189" i="3" s="1"/>
  <c r="C189" i="3" l="1"/>
  <c r="I190" i="3" l="1"/>
  <c r="E190" i="3" s="1"/>
  <c r="H190" i="3"/>
  <c r="D190" i="3" s="1"/>
  <c r="G190" i="3"/>
  <c r="B190" i="3" s="1"/>
  <c r="C190" i="3" l="1"/>
  <c r="I191" i="3" l="1"/>
  <c r="E191" i="3" s="1"/>
  <c r="G191" i="3"/>
  <c r="B191" i="3" s="1"/>
  <c r="H191" i="3"/>
  <c r="D191" i="3" s="1"/>
  <c r="C191" i="3" l="1"/>
  <c r="G192" i="3" l="1"/>
  <c r="B192" i="3" s="1"/>
  <c r="I192" i="3"/>
  <c r="E192" i="3" s="1"/>
  <c r="H192" i="3"/>
  <c r="D192" i="3" s="1"/>
  <c r="C192" i="3" l="1"/>
  <c r="H193" i="3" l="1"/>
  <c r="D193" i="3" s="1"/>
  <c r="G193" i="3"/>
  <c r="B193" i="3" s="1"/>
  <c r="I193" i="3"/>
  <c r="E193" i="3" s="1"/>
  <c r="C193" i="3" l="1"/>
  <c r="I194" i="3" l="1"/>
  <c r="E194" i="3" s="1"/>
  <c r="H194" i="3"/>
  <c r="D194" i="3" s="1"/>
  <c r="G194" i="3"/>
  <c r="B194" i="3" s="1"/>
  <c r="C194" i="3" l="1"/>
  <c r="I195" i="3" l="1"/>
  <c r="E195" i="3" s="1"/>
  <c r="H195" i="3"/>
  <c r="D195" i="3" s="1"/>
  <c r="G195" i="3"/>
  <c r="B195" i="3" s="1"/>
  <c r="C195" i="3" l="1"/>
  <c r="G196" i="3" l="1"/>
  <c r="B196" i="3" s="1"/>
  <c r="I196" i="3"/>
  <c r="E196" i="3" s="1"/>
  <c r="H196" i="3"/>
  <c r="D196" i="3" s="1"/>
  <c r="C196" i="3" l="1"/>
  <c r="H197" i="3" l="1"/>
  <c r="D197" i="3" s="1"/>
  <c r="G197" i="3"/>
  <c r="B197" i="3" s="1"/>
  <c r="I197" i="3"/>
  <c r="E197" i="3" s="1"/>
  <c r="C197" i="3" l="1"/>
  <c r="I198" i="3" l="1"/>
  <c r="E198" i="3" s="1"/>
  <c r="H198" i="3"/>
  <c r="D198" i="3" s="1"/>
  <c r="G198" i="3"/>
  <c r="B198" i="3" s="1"/>
  <c r="C198" i="3" l="1"/>
  <c r="I199" i="3" l="1"/>
  <c r="E199" i="3" s="1"/>
  <c r="H199" i="3"/>
  <c r="D199" i="3" s="1"/>
  <c r="G199" i="3"/>
  <c r="B199" i="3" s="1"/>
  <c r="C199" i="3" l="1"/>
  <c r="G200" i="3" l="1"/>
  <c r="B200" i="3" s="1"/>
  <c r="H200" i="3"/>
  <c r="D200" i="3" s="1"/>
  <c r="I200" i="3"/>
  <c r="E200" i="3" s="1"/>
  <c r="C200" i="3" l="1"/>
  <c r="H201" i="3" l="1"/>
  <c r="D201" i="3" s="1"/>
  <c r="G201" i="3"/>
  <c r="B201" i="3" s="1"/>
  <c r="I201" i="3"/>
  <c r="E201" i="3" s="1"/>
  <c r="C201" i="3" l="1"/>
  <c r="I202" i="3" l="1"/>
  <c r="E202" i="3" s="1"/>
  <c r="H202" i="3"/>
  <c r="D202" i="3" s="1"/>
  <c r="G202" i="3"/>
  <c r="B202" i="3" s="1"/>
  <c r="C202" i="3" l="1"/>
</calcChain>
</file>

<file path=xl/sharedStrings.xml><?xml version="1.0" encoding="utf-8"?>
<sst xmlns="http://schemas.openxmlformats.org/spreadsheetml/2006/main" count="21" uniqueCount="21">
  <si>
    <t>t</t>
  </si>
  <si>
    <t>Susceptibles</t>
  </si>
  <si>
    <t>Infectados</t>
  </si>
  <si>
    <t>Recuperados</t>
  </si>
  <si>
    <t>Fallecidos</t>
  </si>
  <si>
    <t>Duración media de la enfermedad</t>
  </si>
  <si>
    <t>Tasa diaria de interacción</t>
  </si>
  <si>
    <t>Probabilidad de contagio</t>
  </si>
  <si>
    <t>Contagios</t>
  </si>
  <si>
    <t>Recuperaciones</t>
  </si>
  <si>
    <t>Fallecimientos</t>
  </si>
  <si>
    <t>Población total contagiada</t>
  </si>
  <si>
    <t>Población total recuperada</t>
  </si>
  <si>
    <t>Población total fallecida</t>
  </si>
  <si>
    <t>Máx. población infectada simultánea</t>
  </si>
  <si>
    <t>Máx. contagios diarios</t>
  </si>
  <si>
    <t>Máx. recuperaciones diarias</t>
  </si>
  <si>
    <t>Máx. fallecimientos</t>
  </si>
  <si>
    <t>Tasa de recuperación</t>
  </si>
  <si>
    <t>Mortalidad</t>
  </si>
  <si>
    <t>Población no afectada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</si>
</sst>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1" applyFont="1" applyFill="1"/>
    <xf numFmtId="3" fontId="0" fillId="2" borderId="0" xfId="0" applyNumberFormat="1" applyFill="1" applyAlignment="1">
      <alignment horizontal="center"/>
    </xf>
    <xf numFmtId="0" fontId="0" fillId="2" borderId="0" xfId="0" applyFill="1"/>
    <xf numFmtId="2" fontId="0" fillId="2" borderId="0" xfId="0" applyNumberFormat="1" applyFill="1"/>
    <xf numFmtId="10" fontId="0" fillId="2" borderId="0" xfId="0" applyNumberFormat="1" applyFill="1"/>
    <xf numFmtId="10" fontId="0" fillId="3" borderId="0" xfId="0" applyNumberForma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3" fontId="0" fillId="0" borderId="0" xfId="0" applyNumberFormat="1" applyFill="1" applyAlignment="1">
      <alignment horizontal="left"/>
    </xf>
    <xf numFmtId="174" fontId="0" fillId="0" borderId="0" xfId="0" applyNumberFormat="1" applyFill="1" applyAlignment="1">
      <alignment horizontal="left"/>
    </xf>
    <xf numFmtId="3" fontId="0" fillId="3" borderId="0" xfId="0" applyNumberFormat="1" applyFill="1" applyAlignment="1">
      <alignment horizontal="center"/>
    </xf>
    <xf numFmtId="3" fontId="0" fillId="3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 S-I-R'!$B$1</c:f>
              <c:strCache>
                <c:ptCount val="1"/>
                <c:pt idx="0">
                  <c:v>Susceptibles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'Modelo S-I-R'!$A$2:$A$202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'Modelo S-I-R'!$B$2:$B$202</c:f>
              <c:numCache>
                <c:formatCode>#,##0</c:formatCode>
                <c:ptCount val="201"/>
                <c:pt idx="0">
                  <c:v>99999</c:v>
                </c:pt>
                <c:pt idx="1">
                  <c:v>99998.650003500006</c:v>
                </c:pt>
                <c:pt idx="2">
                  <c:v>99998.206677358176</c:v>
                </c:pt>
                <c:pt idx="3">
                  <c:v>99997.64513545997</c:v>
                </c:pt>
                <c:pt idx="4">
                  <c:v>99996.933856508273</c:v>
                </c:pt>
                <c:pt idx="5">
                  <c:v>99996.032915323784</c:v>
                </c:pt>
                <c:pt idx="6">
                  <c:v>99994.89174290697</c:v>
                </c:pt>
                <c:pt idx="7">
                  <c:v>99993.446289849104</c:v>
                </c:pt>
                <c:pt idx="8">
                  <c:v>99991.615434388979</c:v>
                </c:pt>
                <c:pt idx="9">
                  <c:v>99989.296434334246</c:v>
                </c:pt>
                <c:pt idx="10">
                  <c:v>99986.359168916242</c:v>
                </c:pt>
                <c:pt idx="11">
                  <c:v>99982.638849559327</c:v>
                </c:pt>
                <c:pt idx="12">
                  <c:v>99977.926793946725</c:v>
                </c:pt>
                <c:pt idx="13">
                  <c:v>99971.958751213257</c:v>
                </c:pt>
                <c:pt idx="14">
                  <c:v>99964.400132102732</c:v>
                </c:pt>
                <c:pt idx="15">
                  <c:v>99954.827329762484</c:v>
                </c:pt>
                <c:pt idx="16">
                  <c:v>99942.704106334771</c:v>
                </c:pt>
                <c:pt idx="17">
                  <c:v>99927.351757849654</c:v>
                </c:pt>
                <c:pt idx="18">
                  <c:v>99907.91144361964</c:v>
                </c:pt>
                <c:pt idx="19">
                  <c:v>99883.296663230547</c:v>
                </c:pt>
                <c:pt idx="20">
                  <c:v>99852.133369931471</c:v>
                </c:pt>
                <c:pt idx="21">
                  <c:v>99812.684609125616</c:v>
                </c:pt>
                <c:pt idx="22">
                  <c:v>99762.755851926806</c:v>
                </c:pt>
                <c:pt idx="23">
                  <c:v>99699.576349087802</c:v>
                </c:pt>
                <c:pt idx="24">
                  <c:v>99619.650864839306</c:v>
                </c:pt>
                <c:pt idx="25">
                  <c:v>99518.575091236256</c:v>
                </c:pt>
                <c:pt idx="26">
                  <c:v>99390.80696053298</c:v>
                </c:pt>
                <c:pt idx="27">
                  <c:v>99229.385104612273</c:v>
                </c:pt>
                <c:pt idx="28">
                  <c:v>99025.585109067426</c:v>
                </c:pt>
                <c:pt idx="29">
                  <c:v>98768.504407472938</c:v>
                </c:pt>
                <c:pt idx="30">
                  <c:v>98444.568365735875</c:v>
                </c:pt>
                <c:pt idx="31">
                  <c:v>98036.954428197059</c:v>
                </c:pt>
                <c:pt idx="32">
                  <c:v>97524.939812209297</c:v>
                </c:pt>
                <c:pt idx="33">
                  <c:v>96883.193556349521</c:v>
                </c:pt>
                <c:pt idx="34">
                  <c:v>96081.059002407404</c:v>
                </c:pt>
                <c:pt idx="35">
                  <c:v>95081.912009473846</c:v>
                </c:pt>
                <c:pt idx="36">
                  <c:v>93842.737440357014</c:v>
                </c:pt>
                <c:pt idx="37">
                  <c:v>92314.144193187531</c:v>
                </c:pt>
                <c:pt idx="38">
                  <c:v>90441.134565910441</c:v>
                </c:pt>
                <c:pt idx="39">
                  <c:v>88165.042890617566</c:v>
                </c:pt>
                <c:pt idx="40">
                  <c:v>85427.126425161754</c:v>
                </c:pt>
                <c:pt idx="41">
                  <c:v>82174.263317946155</c:v>
                </c:pt>
                <c:pt idx="42">
                  <c:v>78366.989696329067</c:v>
                </c:pt>
                <c:pt idx="43">
                  <c:v>73989.578947902788</c:v>
                </c:pt>
                <c:pt idx="44">
                  <c:v>69060.97100952352</c:v>
                </c:pt>
                <c:pt idx="45">
                  <c:v>63644.20943889019</c:v>
                </c:pt>
                <c:pt idx="46">
                  <c:v>57851.055342184642</c:v>
                </c:pt>
                <c:pt idx="47">
                  <c:v>51838.349713859949</c:v>
                </c:pt>
                <c:pt idx="48">
                  <c:v>45794.22364004291</c:v>
                </c:pt>
                <c:pt idx="49">
                  <c:v>39915.486048648534</c:v>
                </c:pt>
                <c:pt idx="50">
                  <c:v>34381.284525465657</c:v>
                </c:pt>
                <c:pt idx="51">
                  <c:v>29330.310387045072</c:v>
                </c:pt>
                <c:pt idx="52">
                  <c:v>24847.764669038661</c:v>
                </c:pt>
                <c:pt idx="53">
                  <c:v>20964.386026281165</c:v>
                </c:pt>
                <c:pt idx="54">
                  <c:v>17665.369331446658</c:v>
                </c:pt>
                <c:pt idx="55">
                  <c:v>14904.386916221039</c:v>
                </c:pt>
                <c:pt idx="56">
                  <c:v>12617.937864346455</c:v>
                </c:pt>
                <c:pt idx="57">
                  <c:v>10736.968309218582</c:v>
                </c:pt>
                <c:pt idx="58">
                  <c:v>9194.6998336599136</c:v>
                </c:pt>
                <c:pt idx="59">
                  <c:v>7930.9795602224312</c:v>
                </c:pt>
                <c:pt idx="60">
                  <c:v>6894.0588989164207</c:v>
                </c:pt>
                <c:pt idx="61">
                  <c:v>6040.7552609130817</c:v>
                </c:pt>
                <c:pt idx="62">
                  <c:v>5335.7492659267127</c:v>
                </c:pt>
                <c:pt idx="63">
                  <c:v>4750.519243596118</c:v>
                </c:pt>
                <c:pt idx="64">
                  <c:v>4262.2063990766492</c:v>
                </c:pt>
                <c:pt idx="65">
                  <c:v>3852.56006348858</c:v>
                </c:pt>
                <c:pt idx="66">
                  <c:v>3507.0245448550145</c:v>
                </c:pt>
                <c:pt idx="67">
                  <c:v>3213.9807909502365</c:v>
                </c:pt>
                <c:pt idx="68">
                  <c:v>2964.1325528672519</c:v>
                </c:pt>
                <c:pt idx="69">
                  <c:v>2750.0173699461479</c:v>
                </c:pt>
                <c:pt idx="70">
                  <c:v>2565.62073651626</c:v>
                </c:pt>
                <c:pt idx="71">
                  <c:v>2406.0733195135563</c:v>
                </c:pt>
                <c:pt idx="72">
                  <c:v>2267.4139310503861</c:v>
                </c:pt>
                <c:pt idx="73">
                  <c:v>2146.4040420293159</c:v>
                </c:pt>
                <c:pt idx="74">
                  <c:v>2040.3824639017907</c:v>
                </c:pt>
                <c:pt idx="75">
                  <c:v>1947.1512479086134</c:v>
                </c:pt>
                <c:pt idx="76">
                  <c:v>1864.885828410632</c:v>
                </c:pt>
                <c:pt idx="77">
                  <c:v>1792.0640093045542</c:v>
                </c:pt>
                <c:pt idx="78">
                  <c:v>1727.4096228415951</c:v>
                </c:pt>
                <c:pt idx="79">
                  <c:v>1669.8476432743271</c:v>
                </c:pt>
                <c:pt idx="80">
                  <c:v>1618.4682717754017</c:v>
                </c:pt>
                <c:pt idx="81">
                  <c:v>1572.4980726237857</c:v>
                </c:pt>
                <c:pt idx="82">
                  <c:v>1531.2766728525755</c:v>
                </c:pt>
                <c:pt idx="83">
                  <c:v>1494.2378691200138</c:v>
                </c:pt>
                <c:pt idx="84">
                  <c:v>1460.8942402772436</c:v>
                </c:pt>
                <c:pt idx="85">
                  <c:v>1430.8245601907231</c:v>
                </c:pt>
                <c:pt idx="86">
                  <c:v>1403.6634567309743</c:v>
                </c:pt>
                <c:pt idx="87">
                  <c:v>1379.0928800249915</c:v>
                </c:pt>
                <c:pt idx="88">
                  <c:v>1356.8350341053463</c:v>
                </c:pt>
                <c:pt idx="89">
                  <c:v>1336.6464970620198</c:v>
                </c:pt>
                <c:pt idx="90">
                  <c:v>1318.313310339282</c:v>
                </c:pt>
                <c:pt idx="91">
                  <c:v>1301.6468614413504</c:v>
                </c:pt>
                <c:pt idx="92">
                  <c:v>1286.4804187043756</c:v>
                </c:pt>
                <c:pt idx="93">
                  <c:v>1272.6662040145754</c:v>
                </c:pt>
                <c:pt idx="94">
                  <c:v>1260.0729109808401</c:v>
                </c:pt>
                <c:pt idx="95">
                  <c:v>1248.5835933194915</c:v>
                </c:pt>
                <c:pt idx="96">
                  <c:v>1238.0938620173174</c:v>
                </c:pt>
                <c:pt idx="97">
                  <c:v>1228.5103409336984</c:v>
                </c:pt>
                <c:pt idx="98">
                  <c:v>1219.7493394492581</c:v>
                </c:pt>
                <c:pt idx="99">
                  <c:v>1211.7357080085173</c:v>
                </c:pt>
                <c:pt idx="100">
                  <c:v>1204.401848283429</c:v>
                </c:pt>
                <c:pt idx="101">
                  <c:v>1197.6868544753456</c:v>
                </c:pt>
                <c:pt idx="102">
                  <c:v>1191.5357661895039</c:v>
                </c:pt>
                <c:pt idx="103">
                  <c:v>1185.8989165283547</c:v>
                </c:pt>
                <c:pt idx="104">
                  <c:v>1180.7313616930246</c:v>
                </c:pt>
                <c:pt idx="105">
                  <c:v>1175.9923805634478</c:v>
                </c:pt>
                <c:pt idx="106">
                  <c:v>1171.645034533344</c:v>
                </c:pt>
                <c:pt idx="107">
                  <c:v>1167.6557793753088</c:v>
                </c:pt>
                <c:pt idx="108">
                  <c:v>1163.9941221594563</c:v>
                </c:pt>
                <c:pt idx="109">
                  <c:v>1160.6323172912159</c:v>
                </c:pt>
                <c:pt idx="110">
                  <c:v>1157.545096606452</c:v>
                </c:pt>
                <c:pt idx="111">
                  <c:v>1154.7094291945978</c:v>
                </c:pt>
                <c:pt idx="112">
                  <c:v>1152.1043072370935</c:v>
                </c:pt>
                <c:pt idx="113">
                  <c:v>1149.7105546687867</c:v>
                </c:pt>
                <c:pt idx="114">
                  <c:v>1147.5106559102255</c:v>
                </c:pt>
                <c:pt idx="115">
                  <c:v>1145.4886022922385</c:v>
                </c:pt>
                <c:pt idx="116">
                  <c:v>1143.629754111764</c:v>
                </c:pt>
                <c:pt idx="117">
                  <c:v>1141.9207165286027</c:v>
                </c:pt>
                <c:pt idx="118">
                  <c:v>1140.3492277440962</c:v>
                </c:pt>
                <c:pt idx="119">
                  <c:v>1138.9040581008915</c:v>
                </c:pt>
                <c:pt idx="120">
                  <c:v>1137.5749189130952</c:v>
                </c:pt>
                <c:pt idx="121">
                  <c:v>1136.3523799825598</c:v>
                </c:pt>
                <c:pt idx="122">
                  <c:v>1135.2277948833814</c:v>
                </c:pt>
                <c:pt idx="123">
                  <c:v>1134.1932332059359</c:v>
                </c:pt>
                <c:pt idx="124">
                  <c:v>1133.2414190464626</c:v>
                </c:pt>
                <c:pt idx="125">
                  <c:v>1132.3656751104686</c:v>
                </c:pt>
                <c:pt idx="126">
                  <c:v>1131.5598718698413</c:v>
                </c:pt>
                <c:pt idx="127">
                  <c:v>1130.8183812760672</c:v>
                </c:pt>
                <c:pt idx="128">
                  <c:v>1130.1360345866121</c:v>
                </c:pt>
                <c:pt idx="129">
                  <c:v>1129.508083909443</c:v>
                </c:pt>
                <c:pt idx="130">
                  <c:v>1128.9301671127566</c:v>
                </c:pt>
                <c:pt idx="131">
                  <c:v>1128.3982757840413</c:v>
                </c:pt>
                <c:pt idx="132">
                  <c:v>1127.9087259552839</c:v>
                </c:pt>
                <c:pt idx="133">
                  <c:v>1127.4581313400304</c:v>
                </c:pt>
                <c:pt idx="134">
                  <c:v>1127.0433788536075</c:v>
                </c:pt>
                <c:pt idx="135">
                  <c:v>1126.6616062105259</c:v>
                </c:pt>
                <c:pt idx="136">
                  <c:v>1126.3101814132888</c:v>
                </c:pt>
                <c:pt idx="137">
                  <c:v>1125.9866839648228</c:v>
                </c:pt>
                <c:pt idx="138">
                  <c:v>1125.6888876528108</c:v>
                </c:pt>
                <c:pt idx="139">
                  <c:v>1125.4147447685632</c:v>
                </c:pt>
                <c:pt idx="140">
                  <c:v>1125.1623716359247</c:v>
                </c:pt>
                <c:pt idx="141">
                  <c:v>1124.9300353372482</c:v>
                </c:pt>
                <c:pt idx="142">
                  <c:v>1124.7161415338276</c:v>
                </c:pt>
                <c:pt idx="143">
                  <c:v>1124.5192232875072</c:v>
                </c:pt>
                <c:pt idx="144">
                  <c:v>1124.3379307985854</c:v>
                </c:pt>
                <c:pt idx="145">
                  <c:v>1124.1710219827087</c:v>
                </c:pt>
                <c:pt idx="146">
                  <c:v>1124.0173538163006</c:v>
                </c:pt>
                <c:pt idx="147">
                  <c:v>1123.8758743862631</c:v>
                </c:pt>
                <c:pt idx="148">
                  <c:v>1123.7456155852979</c:v>
                </c:pt>
                <c:pt idx="149">
                  <c:v>1123.6256863992774</c:v>
                </c:pt>
                <c:pt idx="150">
                  <c:v>1123.5152667377156</c:v>
                </c:pt>
                <c:pt idx="151">
                  <c:v>1123.4136017625742</c:v>
                </c:pt>
                <c:pt idx="152">
                  <c:v>1123.3199966744571</c:v>
                </c:pt>
                <c:pt idx="153">
                  <c:v>1123.2338119187132</c:v>
                </c:pt>
                <c:pt idx="154">
                  <c:v>1123.154458777127</c:v>
                </c:pt>
                <c:pt idx="155">
                  <c:v>1123.0813953137592</c:v>
                </c:pt>
                <c:pt idx="156">
                  <c:v>1123.0141226461224</c:v>
                </c:pt>
                <c:pt idx="157">
                  <c:v>1122.9521815152821</c:v>
                </c:pt>
                <c:pt idx="158">
                  <c:v>1122.8951491306564</c:v>
                </c:pt>
                <c:pt idx="159">
                  <c:v>1122.8426362672956</c:v>
                </c:pt>
                <c:pt idx="160">
                  <c:v>1122.7942845952505</c:v>
                </c:pt>
                <c:pt idx="161">
                  <c:v>1122.7497642223143</c:v>
                </c:pt>
                <c:pt idx="162">
                  <c:v>1122.7087714329568</c:v>
                </c:pt>
                <c:pt idx="163">
                  <c:v>1122.6710266076707</c:v>
                </c:pt>
                <c:pt idx="164">
                  <c:v>1122.6362723082386</c:v>
                </c:pt>
                <c:pt idx="165">
                  <c:v>1122.60427151561</c:v>
                </c:pt>
                <c:pt idx="166">
                  <c:v>1122.574806008151</c:v>
                </c:pt>
                <c:pt idx="167">
                  <c:v>1122.5476748690287</c:v>
                </c:pt>
                <c:pt idx="168">
                  <c:v>1122.5226931123962</c:v>
                </c:pt>
                <c:pt idx="169">
                  <c:v>1122.4996904188808</c:v>
                </c:pt>
                <c:pt idx="170">
                  <c:v>1122.4785099716432</c:v>
                </c:pt>
                <c:pt idx="171">
                  <c:v>1122.4590073849768</c:v>
                </c:pt>
                <c:pt idx="172">
                  <c:v>1122.4410497180668</c:v>
                </c:pt>
                <c:pt idx="173">
                  <c:v>1122.424514567115</c:v>
                </c:pt>
                <c:pt idx="174">
                  <c:v>1122.4092892295873</c:v>
                </c:pt>
                <c:pt idx="175">
                  <c:v>1122.3952699348372</c:v>
                </c:pt>
                <c:pt idx="176">
                  <c:v>1122.3823611358202</c:v>
                </c:pt>
                <c:pt idx="177">
                  <c:v>1122.3704748570394</c:v>
                </c:pt>
                <c:pt idx="178">
                  <c:v>1122.3595300942441</c:v>
                </c:pt>
                <c:pt idx="179">
                  <c:v>1122.3494522617696</c:v>
                </c:pt>
                <c:pt idx="180">
                  <c:v>1122.3401726837285</c:v>
                </c:pt>
                <c:pt idx="181">
                  <c:v>1122.3316281255691</c:v>
                </c:pt>
                <c:pt idx="182">
                  <c:v>1122.3237603627915</c:v>
                </c:pt>
                <c:pt idx="183">
                  <c:v>1122.3165157838725</c:v>
                </c:pt>
                <c:pt idx="184">
                  <c:v>1122.3098450246796</c:v>
                </c:pt>
                <c:pt idx="185">
                  <c:v>1122.3037026318764</c:v>
                </c:pt>
                <c:pt idx="186">
                  <c:v>1122.2980467530156</c:v>
                </c:pt>
                <c:pt idx="187">
                  <c:v>1122.292838851203</c:v>
                </c:pt>
                <c:pt idx="188">
                  <c:v>1122.2880434423821</c:v>
                </c:pt>
                <c:pt idx="189">
                  <c:v>1122.2836278534435</c:v>
                </c:pt>
                <c:pt idx="190">
                  <c:v>1122.2795619995081</c:v>
                </c:pt>
                <c:pt idx="191">
                  <c:v>1122.2758181788638</c:v>
                </c:pt>
                <c:pt idx="192">
                  <c:v>1122.2723708841534</c:v>
                </c:pt>
                <c:pt idx="193">
                  <c:v>1122.2691966285261</c:v>
                </c:pt>
                <c:pt idx="194">
                  <c:v>1122.2662737855671</c:v>
                </c:pt>
                <c:pt idx="195">
                  <c:v>1122.2635824419106</c:v>
                </c:pt>
                <c:pt idx="196">
                  <c:v>1122.261104261532</c:v>
                </c:pt>
                <c:pt idx="197">
                  <c:v>1122.2588223607941</c:v>
                </c:pt>
                <c:pt idx="198">
                  <c:v>1122.2567211933927</c:v>
                </c:pt>
                <c:pt idx="199">
                  <c:v>1122.2547864444184</c:v>
                </c:pt>
                <c:pt idx="200">
                  <c:v>1122.2530049328132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B-4A4E-A0E2-FBD3F52D1FCF}"/>
            </c:ext>
          </c:extLst>
        </c:ser>
        <c:ser>
          <c:idx val="1"/>
          <c:order val="1"/>
          <c:tx>
            <c:strRef>
              <c:f>'Modelo S-I-R'!$C$1</c:f>
              <c:strCache>
                <c:ptCount val="1"/>
                <c:pt idx="0">
                  <c:v>Infectados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'Modelo S-I-R'!$A$2:$A$202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'Modelo S-I-R'!$C$2:$C$202</c:f>
              <c:numCache>
                <c:formatCode>#,##0</c:formatCode>
                <c:ptCount val="201"/>
                <c:pt idx="0">
                  <c:v>1</c:v>
                </c:pt>
                <c:pt idx="1">
                  <c:v>1.2666631666666668</c:v>
                </c:pt>
                <c:pt idx="2">
                  <c:v>1.6044340446150878</c:v>
                </c:pt>
                <c:pt idx="3">
                  <c:v>2.0322731057758934</c:v>
                </c:pt>
                <c:pt idx="4">
                  <c:v>2.5741959653281596</c:v>
                </c:pt>
                <c:pt idx="5">
                  <c:v>3.2606208193671762</c:v>
                </c:pt>
                <c:pt idx="6">
                  <c:v>4.1300748345741836</c:v>
                </c:pt>
                <c:pt idx="7">
                  <c:v>5.2313549895579952</c:v>
                </c:pt>
                <c:pt idx="8">
                  <c:v>6.6262642005490004</c:v>
                </c:pt>
                <c:pt idx="9">
                  <c:v>8.3930755718982901</c:v>
                </c:pt>
                <c:pt idx="10">
                  <c:v>10.630918025574834</c:v>
                </c:pt>
                <c:pt idx="11">
                  <c:v>13.465327547030681</c:v>
                </c:pt>
                <c:pt idx="12">
                  <c:v>17.055272530718788</c:v>
                </c:pt>
                <c:pt idx="13">
                  <c:v>21.602042553290953</c:v>
                </c:pt>
                <c:pt idx="14">
                  <c:v>27.360491451048805</c:v>
                </c:pt>
                <c:pt idx="15">
                  <c:v>34.653252837038465</c:v>
                </c:pt>
                <c:pt idx="16">
                  <c:v>43.888705195001734</c:v>
                </c:pt>
                <c:pt idx="17">
                  <c:v>55.583661580532812</c:v>
                </c:pt>
                <c:pt idx="18">
                  <c:v>70.392004012174439</c:v>
                </c:pt>
                <c:pt idx="19">
                  <c:v>89.140784066917789</c:v>
                </c:pt>
                <c:pt idx="20">
                  <c:v>112.87567869375285</c:v>
                </c:pt>
                <c:pt idx="21">
                  <c:v>142.91813294180116</c:v>
                </c:pt>
                <c:pt idx="22">
                  <c:v>180.93704572879795</c:v>
                </c:pt>
                <c:pt idx="23">
                  <c:v>229.03846142373612</c:v>
                </c:pt>
                <c:pt idx="24">
                  <c:v>289.87740722025393</c:v>
                </c:pt>
                <c:pt idx="25">
                  <c:v>366.79673022161438</c:v>
                </c:pt>
                <c:pt idx="26">
                  <c:v>463.99846673975776</c:v>
                </c:pt>
                <c:pt idx="27">
                  <c:v>586.75378376547837</c:v>
                </c:pt>
                <c:pt idx="28">
                  <c:v>741.65763066320562</c:v>
                </c:pt>
                <c:pt idx="29">
                  <c:v>936.93352970242404</c:v>
                </c:pt>
                <c:pt idx="30">
                  <c:v>1182.7917772976248</c:v>
                </c:pt>
                <c:pt idx="31">
                  <c:v>1491.8397333949688</c:v>
                </c:pt>
                <c:pt idx="32">
                  <c:v>1879.5343715998131</c:v>
                </c:pt>
                <c:pt idx="33">
                  <c:v>2364.6527631596091</c:v>
                </c:pt>
                <c:pt idx="34">
                  <c:v>2969.7329201717616</c:v>
                </c:pt>
                <c:pt idx="35">
                  <c:v>3721.4021697576777</c:v>
                </c:pt>
                <c:pt idx="36">
                  <c:v>4650.4598913947066</c:v>
                </c:pt>
                <c:pt idx="37">
                  <c:v>5791.5148142812905</c:v>
                </c:pt>
                <c:pt idx="38">
                  <c:v>7181.8982070349339</c:v>
                </c:pt>
                <c:pt idx="39">
                  <c:v>8859.4983650749055</c:v>
                </c:pt>
                <c:pt idx="40">
                  <c:v>10859.123300107807</c:v>
                </c:pt>
                <c:pt idx="41">
                  <c:v>13207.05946564775</c:v>
                </c:pt>
                <c:pt idx="42">
                  <c:v>15913.744798460853</c:v>
                </c:pt>
                <c:pt idx="43">
                  <c:v>18965.010147015393</c:v>
                </c:pt>
                <c:pt idx="44">
                  <c:v>22313.200573143382</c:v>
                </c:pt>
                <c:pt idx="45">
                  <c:v>25870.528762681428</c:v>
                </c:pt>
                <c:pt idx="46">
                  <c:v>29507.805462496861</c:v>
                </c:pt>
                <c:pt idx="47">
                  <c:v>33061.527302280156</c:v>
                </c:pt>
                <c:pt idx="48">
                  <c:v>36350.526100907184</c:v>
                </c:pt>
                <c:pt idx="49">
                  <c:v>39200.053183892633</c:v>
                </c:pt>
                <c:pt idx="50">
                  <c:v>41467.583608417794</c:v>
                </c:pt>
                <c:pt idx="51">
                  <c:v>43062.925779470228</c:v>
                </c:pt>
                <c:pt idx="52">
                  <c:v>43956.894349187452</c:v>
                </c:pt>
                <c:pt idx="53">
                  <c:v>44177.198462845998</c:v>
                </c:pt>
                <c:pt idx="54">
                  <c:v>43794.781952443343</c:v>
                </c:pt>
                <c:pt idx="55">
                  <c:v>42906.199204965349</c:v>
                </c:pt>
                <c:pt idx="56">
                  <c:v>41617.131656426158</c:v>
                </c:pt>
                <c:pt idx="57">
                  <c:v>40030.00690685185</c:v>
                </c:pt>
                <c:pt idx="58">
                  <c:v>38236.441473506195</c:v>
                </c:pt>
                <c:pt idx="59">
                  <c:v>36313.791624151498</c:v>
                </c:pt>
                <c:pt idx="60">
                  <c:v>34324.562983444877</c:v>
                </c:pt>
                <c:pt idx="61">
                  <c:v>32317.486372827807</c:v>
                </c:pt>
                <c:pt idx="62">
                  <c:v>30329.368503411861</c:v>
                </c:pt>
                <c:pt idx="63">
                  <c:v>28387.151150458132</c:v>
                </c:pt>
                <c:pt idx="64">
                  <c:v>26509.868065772756</c:v>
                </c:pt>
                <c:pt idx="65">
                  <c:v>24710.358729213094</c:v>
                </c:pt>
                <c:pt idx="66">
                  <c:v>22996.697687078904</c:v>
                </c:pt>
                <c:pt idx="67">
                  <c:v>21373.34996706044</c:v>
                </c:pt>
                <c:pt idx="68">
                  <c:v>19842.085707888389</c:v>
                </c:pt>
                <c:pt idx="69">
                  <c:v>18402.693748485461</c:v>
                </c:pt>
                <c:pt idx="70">
                  <c:v>17053.532569541563</c:v>
                </c:pt>
                <c:pt idx="71">
                  <c:v>15791.952272415805</c:v>
                </c:pt>
                <c:pt idx="72">
                  <c:v>14614.615638177658</c:v>
                </c:pt>
                <c:pt idx="73">
                  <c:v>13517.740890683925</c:v>
                </c:pt>
                <c:pt idx="74">
                  <c:v>12497.284061254455</c:v>
                </c:pt>
                <c:pt idx="75">
                  <c:v>11549.074938809761</c:v>
                </c:pt>
                <c:pt idx="76">
                  <c:v>10668.917446740261</c:v>
                </c:pt>
                <c:pt idx="77">
                  <c:v>9852.6628119513152</c:v>
                </c:pt>
                <c:pt idx="78">
                  <c:v>9096.2619640849971</c:v>
                </c:pt>
                <c:pt idx="79">
                  <c:v>8395.8021133118491</c:v>
                </c:pt>
                <c:pt idx="80">
                  <c:v>7747.5313087014547</c:v>
                </c:pt>
                <c:pt idx="81">
                  <c:v>7147.8738987946163</c:v>
                </c:pt>
                <c:pt idx="82">
                  <c:v>6593.439140332941</c:v>
                </c:pt>
                <c:pt idx="83">
                  <c:v>6081.0246823710913</c:v>
                </c:pt>
                <c:pt idx="84">
                  <c:v>5607.6162543496039</c:v>
                </c:pt>
                <c:pt idx="85">
                  <c:v>5170.3845799069904</c:v>
                </c:pt>
                <c:pt idx="86">
                  <c:v>4766.6803017078237</c:v>
                </c:pt>
                <c:pt idx="87">
                  <c:v>4394.027519938154</c:v>
                </c:pt>
                <c:pt idx="88">
                  <c:v>4050.1164058629533</c:v>
                </c:pt>
                <c:pt idx="89">
                  <c:v>3732.7952424177001</c:v>
                </c:pt>
                <c:pt idx="90">
                  <c:v>3440.0621589389634</c:v>
                </c:pt>
                <c:pt idx="91">
                  <c:v>3170.0567612586483</c:v>
                </c:pt>
                <c:pt idx="92">
                  <c:v>2921.0518072240693</c:v>
                </c:pt>
                <c:pt idx="93">
                  <c:v>2691.4450379785308</c:v>
                </c:pt>
                <c:pt idx="94">
                  <c:v>2479.7512445140555</c:v>
                </c:pt>
                <c:pt idx="95">
                  <c:v>2284.5946251325663</c:v>
                </c:pt>
                <c:pt idx="96">
                  <c:v>2104.7014710070262</c:v>
                </c:pt>
                <c:pt idx="97">
                  <c:v>1938.8932028400598</c:v>
                </c:pt>
                <c:pt idx="98">
                  <c:v>1786.0797707544953</c:v>
                </c:pt>
                <c:pt idx="99">
                  <c:v>1645.2534212990279</c:v>
                </c:pt>
                <c:pt idx="100">
                  <c:v>1515.4828292491973</c:v>
                </c:pt>
                <c:pt idx="101">
                  <c:v>1395.9075872865142</c:v>
                </c:pt>
                <c:pt idx="102">
                  <c:v>1285.7330432984797</c:v>
                </c:pt>
                <c:pt idx="103">
                  <c:v>1184.2254726847557</c:v>
                </c:pt>
                <c:pt idx="104">
                  <c:v>1090.7075714630228</c:v>
                </c:pt>
                <c:pt idx="105">
                  <c:v>1004.554254970681</c:v>
                </c:pt>
                <c:pt idx="106">
                  <c:v>925.18874641989476</c:v>
                </c:pt>
                <c:pt idx="107">
                  <c:v>852.07893937627205</c:v>
                </c:pt>
                <c:pt idx="108">
                  <c:v>784.73401831076853</c:v>
                </c:pt>
                <c:pt idx="109">
                  <c:v>722.70132165311156</c:v>
                </c:pt>
                <c:pt idx="110">
                  <c:v>665.56343220011604</c:v>
                </c:pt>
                <c:pt idx="111">
                  <c:v>612.93548026196061</c:v>
                </c:pt>
                <c:pt idx="112">
                  <c:v>564.46264553096819</c:v>
                </c:pt>
                <c:pt idx="113">
                  <c:v>519.81784430502762</c:v>
                </c:pt>
                <c:pt idx="114">
                  <c:v>478.69958937150324</c:v>
                </c:pt>
                <c:pt idx="115">
                  <c:v>440.83001054186508</c:v>
                </c:pt>
                <c:pt idx="116">
                  <c:v>405.95302451051737</c:v>
                </c:pt>
                <c:pt idx="117">
                  <c:v>373.83264338446889</c:v>
                </c:pt>
                <c:pt idx="118">
                  <c:v>344.25141188693635</c:v>
                </c:pt>
                <c:pt idx="119">
                  <c:v>317.00896387289635</c:v>
                </c:pt>
                <c:pt idx="120">
                  <c:v>291.92068940461792</c:v>
                </c:pt>
                <c:pt idx="121">
                  <c:v>268.81650421810184</c:v>
                </c:pt>
                <c:pt idx="122">
                  <c:v>247.53971396577168</c:v>
                </c:pt>
                <c:pt idx="123">
                  <c:v>227.94596614606957</c:v>
                </c:pt>
                <c:pt idx="124">
                  <c:v>209.90228312670365</c:v>
                </c:pt>
                <c:pt idx="125">
                  <c:v>193.2861701354725</c:v>
                </c:pt>
                <c:pt idx="126">
                  <c:v>177.98479253147713</c:v>
                </c:pt>
                <c:pt idx="127">
                  <c:v>163.89421708096165</c:v>
                </c:pt>
                <c:pt idx="128">
                  <c:v>150.91871234700332</c:v>
                </c:pt>
                <c:pt idx="129">
                  <c:v>138.97010366192225</c:v>
                </c:pt>
                <c:pt idx="130">
                  <c:v>127.96717848678188</c:v>
                </c:pt>
                <c:pt idx="131">
                  <c:v>117.83513827493198</c:v>
                </c:pt>
                <c:pt idx="132">
                  <c:v>108.50509324744502</c:v>
                </c:pt>
                <c:pt idx="133">
                  <c:v>99.913596758744703</c:v>
                </c:pt>
                <c:pt idx="134">
                  <c:v>92.002216181938891</c:v>
                </c:pt>
                <c:pt idx="135">
                  <c:v>84.717137476525622</c:v>
                </c:pt>
                <c:pt idx="136">
                  <c:v>78.008800817385676</c:v>
                </c:pt>
                <c:pt idx="137">
                  <c:v>71.83156486440285</c:v>
                </c:pt>
                <c:pt idx="138">
                  <c:v>66.143397437714569</c:v>
                </c:pt>
                <c:pt idx="139">
                  <c:v>60.905590535485985</c:v>
                </c:pt>
                <c:pt idx="140">
                  <c:v>56.082497790167231</c:v>
                </c:pt>
                <c:pt idx="141">
                  <c:v>51.641292606329699</c:v>
                </c:pt>
                <c:pt idx="142">
                  <c:v>47.551745359222842</c:v>
                </c:pt>
                <c:pt idx="143">
                  <c:v>43.786018158941403</c:v>
                </c:pt>
                <c:pt idx="144">
                  <c:v>40.318475801284833</c:v>
                </c:pt>
                <c:pt idx="145">
                  <c:v>37.125511633721196</c:v>
                </c:pt>
                <c:pt idx="146">
                  <c:v>34.185387163985865</c:v>
                </c:pt>
                <c:pt idx="147">
                  <c:v>31.478084330357788</c:v>
                </c:pt>
                <c:pt idx="148">
                  <c:v>28.985169437126647</c:v>
                </c:pt>
                <c:pt idx="149">
                  <c:v>26.68966783671997</c:v>
                </c:pt>
                <c:pt idx="150">
                  <c:v>24.575948511888491</c:v>
                </c:pt>
                <c:pt idx="151">
                  <c:v>22.629617777705931</c:v>
                </c:pt>
                <c:pt idx="152">
                  <c:v>20.837421384347586</c:v>
                </c:pt>
                <c:pt idx="153">
                  <c:v>19.18715435806261</c:v>
                </c:pt>
                <c:pt idx="154">
                  <c:v>17.6675779698102</c:v>
                </c:pt>
                <c:pt idx="155">
                  <c:v>16.268343269027245</c:v>
                </c:pt>
                <c:pt idx="156">
                  <c:v>14.979920664245082</c:v>
                </c:pt>
                <c:pt idx="157">
                  <c:v>13.793535073064936</c:v>
                </c:pt>
                <c:pt idx="158">
                  <c:v>12.701106201601881</c:v>
                </c:pt>
                <c:pt idx="159">
                  <c:v>11.695193548162573</c:v>
                </c:pt>
                <c:pt idx="160">
                  <c:v>10.768945757860878</c:v>
                </c:pt>
                <c:pt idx="161">
                  <c:v>9.9160539843085438</c:v>
                </c:pt>
                <c:pt idx="162">
                  <c:v>9.1307089416401954</c:v>
                </c:pt>
                <c:pt idx="163">
                  <c:v>8.4075613551230717</c:v>
                </c:pt>
                <c:pt idx="164">
                  <c:v>7.7416855416281676</c:v>
                </c:pt>
                <c:pt idx="165">
                  <c:v>7.128545872454362</c:v>
                </c:pt>
                <c:pt idx="166">
                  <c:v>6.5639658905421268</c:v>
                </c:pt>
                <c:pt idx="167">
                  <c:v>6.04409987211928</c:v>
                </c:pt>
                <c:pt idx="168">
                  <c:v>5.565406639408538</c:v>
                </c:pt>
                <c:pt idx="169">
                  <c:v>5.1246254463064886</c:v>
                </c:pt>
                <c:pt idx="170">
                  <c:v>4.7187537730186397</c:v>
                </c:pt>
                <c:pt idx="171">
                  <c:v>4.3450268786001223</c:v>
                </c:pt>
                <c:pt idx="172">
                  <c:v>4.0008989722934354</c:v>
                </c:pt>
                <c:pt idx="173">
                  <c:v>3.6840258755540418</c:v>
                </c:pt>
                <c:pt idx="174">
                  <c:v>3.3922490567855186</c:v>
                </c:pt>
                <c:pt idx="175">
                  <c:v>3.1235809301369462</c:v>
                </c:pt>
                <c:pt idx="176">
                  <c:v>2.8761913183090821</c:v>
                </c:pt>
                <c:pt idx="177">
                  <c:v>2.6483949872308337</c:v>
                </c:pt>
                <c:pt idx="178">
                  <c:v>2.4386401677570291</c:v>
                </c:pt>
                <c:pt idx="179">
                  <c:v>2.2454979862518774</c:v>
                </c:pt>
                <c:pt idx="180">
                  <c:v>2.0676527321052038</c:v>
                </c:pt>
                <c:pt idx="181">
                  <c:v>1.9038928959224442</c:v>
                </c:pt>
                <c:pt idx="182">
                  <c:v>1.7531029173730559</c:v>
                </c:pt>
                <c:pt idx="183">
                  <c:v>1.6142555865109978</c:v>
                </c:pt>
                <c:pt idx="184">
                  <c:v>1.4864050468279961</c:v>
                </c:pt>
                <c:pt idx="185">
                  <c:v>1.3686803523956177</c:v>
                </c:pt>
                <c:pt idx="186">
                  <c:v>1.2602795352234992</c:v>
                </c:pt>
                <c:pt idx="187">
                  <c:v>1.1604641424340489</c:v>
                </c:pt>
                <c:pt idx="188">
                  <c:v>1.0685542060521074</c:v>
                </c:pt>
                <c:pt idx="189">
                  <c:v>0.98392361115316318</c:v>
                </c:pt>
                <c:pt idx="190">
                  <c:v>0.90599583082576529</c:v>
                </c:pt>
                <c:pt idx="191">
                  <c:v>0.83423999890119838</c:v>
                </c:pt>
                <c:pt idx="192">
                  <c:v>0.76816729370324288</c:v>
                </c:pt>
                <c:pt idx="193">
                  <c:v>0.70732760818858609</c:v>
                </c:pt>
                <c:pt idx="194">
                  <c:v>0.65130648379855705</c:v>
                </c:pt>
                <c:pt idx="195">
                  <c:v>0.59972228713861508</c:v>
                </c:pt>
                <c:pt idx="196">
                  <c:v>0.55222361025560673</c:v>
                </c:pt>
                <c:pt idx="197">
                  <c:v>0.50848687680550886</c:v>
                </c:pt>
                <c:pt idx="198">
                  <c:v>0.46821413780651194</c:v>
                </c:pt>
                <c:pt idx="199">
                  <c:v>0.43113104196343999</c:v>
                </c:pt>
                <c:pt idx="200">
                  <c:v>0.39698496673841993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B-4A4E-A0E2-FBD3F52D1FCF}"/>
            </c:ext>
          </c:extLst>
        </c:ser>
        <c:ser>
          <c:idx val="2"/>
          <c:order val="2"/>
          <c:tx>
            <c:strRef>
              <c:f>'Modelo S-I-R'!$D$1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'Modelo S-I-R'!$A$2:$A$202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'Modelo S-I-R'!$D$2:$D$202</c:f>
              <c:numCache>
                <c:formatCode>#,##0</c:formatCode>
                <c:ptCount val="201"/>
                <c:pt idx="0">
                  <c:v>0</c:v>
                </c:pt>
                <c:pt idx="1">
                  <c:v>7.9166666666666663E-2</c:v>
                </c:pt>
                <c:pt idx="2">
                  <c:v>0.17944416736111113</c:v>
                </c:pt>
                <c:pt idx="3">
                  <c:v>0.30646186255980556</c:v>
                </c:pt>
                <c:pt idx="4">
                  <c:v>0.46735015010039715</c:v>
                </c:pt>
                <c:pt idx="5">
                  <c:v>0.67114066402220973</c:v>
                </c:pt>
                <c:pt idx="6">
                  <c:v>0.92927314555544449</c:v>
                </c:pt>
                <c:pt idx="7">
                  <c:v>1.2562374032925674</c:v>
                </c:pt>
                <c:pt idx="8">
                  <c:v>1.6703863399659087</c:v>
                </c:pt>
                <c:pt idx="9">
                  <c:v>2.194965589176038</c:v>
                </c:pt>
                <c:pt idx="10">
                  <c:v>2.8594174052846526</c:v>
                </c:pt>
                <c:pt idx="11">
                  <c:v>3.7010317489759936</c:v>
                </c:pt>
                <c:pt idx="12">
                  <c:v>4.7670368464492556</c:v>
                </c:pt>
                <c:pt idx="13">
                  <c:v>6.1172459217978261</c:v>
                </c:pt>
                <c:pt idx="14">
                  <c:v>7.8274076239333601</c:v>
                </c:pt>
                <c:pt idx="15">
                  <c:v>9.9934465304747242</c:v>
                </c:pt>
                <c:pt idx="16">
                  <c:v>12.736829046740269</c:v>
                </c:pt>
                <c:pt idx="17">
                  <c:v>16.211351541344573</c:v>
                </c:pt>
                <c:pt idx="18">
                  <c:v>20.611724749803422</c:v>
                </c:pt>
                <c:pt idx="19">
                  <c:v>26.184425067433899</c:v>
                </c:pt>
                <c:pt idx="20">
                  <c:v>33.241403806064888</c:v>
                </c:pt>
                <c:pt idx="21">
                  <c:v>42.17739503598699</c:v>
                </c:pt>
                <c:pt idx="22">
                  <c:v>53.491747227212912</c:v>
                </c:pt>
                <c:pt idx="23">
                  <c:v>67.815930014076088</c:v>
                </c:pt>
                <c:pt idx="24">
                  <c:v>85.948141543455193</c:v>
                </c:pt>
                <c:pt idx="25">
                  <c:v>108.89676961505863</c:v>
                </c:pt>
                <c:pt idx="26">
                  <c:v>137.93484409093642</c:v>
                </c:pt>
                <c:pt idx="27">
                  <c:v>174.66805604116723</c:v>
                </c:pt>
                <c:pt idx="28">
                  <c:v>221.11939725593427</c:v>
                </c:pt>
                <c:pt idx="29">
                  <c:v>279.83395968343802</c:v>
                </c:pt>
                <c:pt idx="30">
                  <c:v>354.00786411821326</c:v>
                </c:pt>
                <c:pt idx="31">
                  <c:v>447.64554648760856</c:v>
                </c:pt>
                <c:pt idx="32">
                  <c:v>565.74952538137688</c:v>
                </c:pt>
                <c:pt idx="33">
                  <c:v>714.54599646636211</c:v>
                </c:pt>
                <c:pt idx="34">
                  <c:v>901.74767354983112</c:v>
                </c:pt>
                <c:pt idx="35">
                  <c:v>1136.8515297300955</c:v>
                </c:pt>
                <c:pt idx="36">
                  <c:v>1431.4625348359116</c:v>
                </c:pt>
                <c:pt idx="37">
                  <c:v>1799.6239429046591</c:v>
                </c:pt>
                <c:pt idx="38">
                  <c:v>2258.1188657019279</c:v>
                </c:pt>
                <c:pt idx="39">
                  <c:v>2826.6858070921935</c:v>
                </c:pt>
                <c:pt idx="40">
                  <c:v>3528.062760993957</c:v>
                </c:pt>
                <c:pt idx="41">
                  <c:v>4387.7433555858252</c:v>
                </c:pt>
                <c:pt idx="42">
                  <c:v>5433.3022299496051</c:v>
                </c:pt>
                <c:pt idx="43">
                  <c:v>6693.1403598277557</c:v>
                </c:pt>
                <c:pt idx="44">
                  <c:v>8194.5369964664751</c:v>
                </c:pt>
                <c:pt idx="45">
                  <c:v>9960.9987085069934</c:v>
                </c:pt>
                <c:pt idx="46">
                  <c:v>12009.082235552607</c:v>
                </c:pt>
                <c:pt idx="47">
                  <c:v>14345.116834666942</c:v>
                </c:pt>
                <c:pt idx="48">
                  <c:v>16962.487746097453</c:v>
                </c:pt>
                <c:pt idx="49">
                  <c:v>19840.237729085937</c:v>
                </c:pt>
                <c:pt idx="50">
                  <c:v>22943.575272810769</c:v>
                </c:pt>
                <c:pt idx="51">
                  <c:v>26226.425641810511</c:v>
                </c:pt>
                <c:pt idx="52">
                  <c:v>29635.573932685238</c:v>
                </c:pt>
                <c:pt idx="53">
                  <c:v>33115.494735329245</c:v>
                </c:pt>
                <c:pt idx="54">
                  <c:v>36612.85628030455</c:v>
                </c:pt>
                <c:pt idx="55">
                  <c:v>40079.94318487298</c:v>
                </c:pt>
                <c:pt idx="56">
                  <c:v>43476.683955266068</c:v>
                </c:pt>
                <c:pt idx="57">
                  <c:v>46771.373544733142</c:v>
                </c:pt>
                <c:pt idx="58">
                  <c:v>49940.415758192248</c:v>
                </c:pt>
                <c:pt idx="59">
                  <c:v>52967.467374844819</c:v>
                </c:pt>
                <c:pt idx="60">
                  <c:v>55842.309211756816</c:v>
                </c:pt>
                <c:pt idx="61">
                  <c:v>58559.670447946199</c:v>
                </c:pt>
                <c:pt idx="62">
                  <c:v>61118.138119128402</c:v>
                </c:pt>
                <c:pt idx="63">
                  <c:v>63519.213125648508</c:v>
                </c:pt>
                <c:pt idx="64">
                  <c:v>65766.529258393115</c:v>
                </c:pt>
                <c:pt idx="65">
                  <c:v>67865.227146933452</c:v>
                </c:pt>
                <c:pt idx="66">
                  <c:v>69821.463879662828</c:v>
                </c:pt>
                <c:pt idx="67">
                  <c:v>71642.035779889906</c:v>
                </c:pt>
                <c:pt idx="68">
                  <c:v>73334.092652282197</c:v>
                </c:pt>
                <c:pt idx="69">
                  <c:v>74904.92443749003</c:v>
                </c:pt>
                <c:pt idx="70">
                  <c:v>76361.804359245129</c:v>
                </c:pt>
                <c:pt idx="71">
                  <c:v>77711.875687667169</c:v>
                </c:pt>
                <c:pt idx="72">
                  <c:v>78962.071909233418</c:v>
                </c:pt>
                <c:pt idx="73">
                  <c:v>80119.062313922477</c:v>
                </c:pt>
                <c:pt idx="74">
                  <c:v>81189.216801101618</c:v>
                </c:pt>
                <c:pt idx="75">
                  <c:v>82178.585122617602</c:v>
                </c:pt>
                <c:pt idx="76">
                  <c:v>83092.886888606707</c:v>
                </c:pt>
                <c:pt idx="77">
                  <c:v>83937.509519806976</c:v>
                </c:pt>
                <c:pt idx="78">
                  <c:v>84717.511992419793</c:v>
                </c:pt>
                <c:pt idx="79">
                  <c:v>85437.632731243182</c:v>
                </c:pt>
                <c:pt idx="80">
                  <c:v>86102.300398547042</c:v>
                </c:pt>
                <c:pt idx="81">
                  <c:v>86715.646627152571</c:v>
                </c:pt>
                <c:pt idx="82">
                  <c:v>87281.519977473814</c:v>
                </c:pt>
                <c:pt idx="83">
                  <c:v>87803.500576083505</c:v>
                </c:pt>
                <c:pt idx="84">
                  <c:v>88284.915030104545</c:v>
                </c:pt>
                <c:pt idx="85">
                  <c:v>88728.851316907225</c:v>
                </c:pt>
                <c:pt idx="86">
                  <c:v>89138.173429483199</c:v>
                </c:pt>
                <c:pt idx="87">
                  <c:v>89515.535620035065</c:v>
                </c:pt>
                <c:pt idx="88">
                  <c:v>89863.396132030175</c:v>
                </c:pt>
                <c:pt idx="89">
                  <c:v>90184.030347494321</c:v>
                </c:pt>
                <c:pt idx="90">
                  <c:v>90479.543304185718</c:v>
                </c:pt>
                <c:pt idx="91">
                  <c:v>90751.881558435052</c:v>
                </c:pt>
                <c:pt idx="92">
                  <c:v>91002.844385368022</c:v>
                </c:pt>
                <c:pt idx="93">
                  <c:v>91234.094320106597</c:v>
                </c:pt>
                <c:pt idx="94">
                  <c:v>91447.167052279896</c:v>
                </c:pt>
                <c:pt idx="95">
                  <c:v>91643.480692470592</c:v>
                </c:pt>
                <c:pt idx="96">
                  <c:v>91824.344433626917</c:v>
                </c:pt>
                <c:pt idx="97">
                  <c:v>91990.966633414966</c:v>
                </c:pt>
                <c:pt idx="98">
                  <c:v>92144.462345306471</c:v>
                </c:pt>
                <c:pt idx="99">
                  <c:v>92285.860327157861</c:v>
                </c:pt>
                <c:pt idx="100">
                  <c:v>92416.109556344032</c:v>
                </c:pt>
                <c:pt idx="101">
                  <c:v>92536.085280326253</c:v>
                </c:pt>
                <c:pt idx="102">
                  <c:v>92646.594630986438</c:v>
                </c:pt>
                <c:pt idx="103">
                  <c:v>92748.38183024757</c:v>
                </c:pt>
                <c:pt idx="104">
                  <c:v>92842.133013501778</c:v>
                </c:pt>
                <c:pt idx="105">
                  <c:v>92928.480696242594</c:v>
                </c:pt>
                <c:pt idx="106">
                  <c:v>93008.007908094442</c:v>
                </c:pt>
                <c:pt idx="107">
                  <c:v>93081.252017186023</c:v>
                </c:pt>
                <c:pt idx="108">
                  <c:v>93148.708266553309</c:v>
                </c:pt>
                <c:pt idx="109">
                  <c:v>93210.833043002916</c:v>
                </c:pt>
                <c:pt idx="110">
                  <c:v>93268.046897633787</c:v>
                </c:pt>
                <c:pt idx="111">
                  <c:v>93320.737336016289</c:v>
                </c:pt>
                <c:pt idx="112">
                  <c:v>93369.261394870366</c:v>
                </c:pt>
                <c:pt idx="113">
                  <c:v>93413.948020974902</c:v>
                </c:pt>
                <c:pt idx="114">
                  <c:v>93455.100266982379</c:v>
                </c:pt>
                <c:pt idx="115">
                  <c:v>93492.997317807618</c:v>
                </c:pt>
                <c:pt idx="116">
                  <c:v>93527.896360308849</c:v>
                </c:pt>
                <c:pt idx="117">
                  <c:v>93560.034308082599</c:v>
                </c:pt>
                <c:pt idx="118">
                  <c:v>93589.629392350529</c:v>
                </c:pt>
                <c:pt idx="119">
                  <c:v>93616.882629124913</c:v>
                </c:pt>
                <c:pt idx="120">
                  <c:v>93641.979172098188</c:v>
                </c:pt>
                <c:pt idx="121">
                  <c:v>93665.089560009394</c:v>
                </c:pt>
                <c:pt idx="122">
                  <c:v>93686.370866593323</c:v>
                </c:pt>
                <c:pt idx="123">
                  <c:v>93705.967760615618</c:v>
                </c:pt>
                <c:pt idx="124">
                  <c:v>93724.013482935508</c:v>
                </c:pt>
                <c:pt idx="125">
                  <c:v>93740.630747016374</c:v>
                </c:pt>
                <c:pt idx="126">
                  <c:v>93755.932568818767</c:v>
                </c:pt>
                <c:pt idx="127">
                  <c:v>93770.02303156085</c:v>
                </c:pt>
                <c:pt idx="128">
                  <c:v>93782.997990413089</c:v>
                </c:pt>
                <c:pt idx="129">
                  <c:v>93794.94572180722</c:v>
                </c:pt>
                <c:pt idx="130">
                  <c:v>93805.947521680457</c:v>
                </c:pt>
                <c:pt idx="131">
                  <c:v>93816.078256643988</c:v>
                </c:pt>
                <c:pt idx="132">
                  <c:v>93825.406871757426</c:v>
                </c:pt>
                <c:pt idx="133">
                  <c:v>93833.996858306185</c:v>
                </c:pt>
                <c:pt idx="134">
                  <c:v>93841.906684716247</c:v>
                </c:pt>
                <c:pt idx="135">
                  <c:v>93849.190193497314</c:v>
                </c:pt>
                <c:pt idx="136">
                  <c:v>93855.896966880871</c:v>
                </c:pt>
                <c:pt idx="137">
                  <c:v>93862.072663612242</c:v>
                </c:pt>
                <c:pt idx="138">
                  <c:v>93867.759329164008</c:v>
                </c:pt>
                <c:pt idx="139">
                  <c:v>93872.995681461165</c:v>
                </c:pt>
                <c:pt idx="140">
                  <c:v>93877.817374045218</c:v>
                </c:pt>
                <c:pt idx="141">
                  <c:v>93882.257238453603</c:v>
                </c:pt>
                <c:pt idx="142">
                  <c:v>93886.34550745161</c:v>
                </c:pt>
                <c:pt idx="143">
                  <c:v>93890.110020625885</c:v>
                </c:pt>
                <c:pt idx="144">
                  <c:v>93893.57641373013</c:v>
                </c:pt>
                <c:pt idx="145">
                  <c:v>93896.768293064393</c:v>
                </c:pt>
                <c:pt idx="146">
                  <c:v>93899.707396068727</c:v>
                </c:pt>
                <c:pt idx="147">
                  <c:v>93902.413739219206</c:v>
                </c:pt>
                <c:pt idx="148">
                  <c:v>93904.90575422869</c:v>
                </c:pt>
                <c:pt idx="149">
                  <c:v>93907.200413475803</c:v>
                </c:pt>
                <c:pt idx="150">
                  <c:v>93909.31334551287</c:v>
                </c:pt>
                <c:pt idx="151">
                  <c:v>93911.258941436725</c:v>
                </c:pt>
                <c:pt idx="152">
                  <c:v>93913.050452844123</c:v>
                </c:pt>
                <c:pt idx="153">
                  <c:v>93914.700082037045</c:v>
                </c:pt>
                <c:pt idx="154">
                  <c:v>93916.219065090394</c:v>
                </c:pt>
                <c:pt idx="155">
                  <c:v>93917.61774834634</c:v>
                </c:pt>
                <c:pt idx="156">
                  <c:v>93918.905658855132</c:v>
                </c:pt>
                <c:pt idx="157">
                  <c:v>93920.091569241049</c:v>
                </c:pt>
                <c:pt idx="158">
                  <c:v>93921.183557434328</c:v>
                </c:pt>
                <c:pt idx="159">
                  <c:v>93922.189061675293</c:v>
                </c:pt>
                <c:pt idx="160">
                  <c:v>93923.114931164528</c:v>
                </c:pt>
                <c:pt idx="161">
                  <c:v>93923.967472703691</c:v>
                </c:pt>
                <c:pt idx="162">
                  <c:v>93924.752493644119</c:v>
                </c:pt>
                <c:pt idx="163">
                  <c:v>93925.475341435333</c:v>
                </c:pt>
                <c:pt idx="164">
                  <c:v>93926.14094004262</c:v>
                </c:pt>
                <c:pt idx="165">
                  <c:v>93926.753823481326</c:v>
                </c:pt>
                <c:pt idx="166">
                  <c:v>93927.318166696234</c:v>
                </c:pt>
                <c:pt idx="167">
                  <c:v>93927.837813995895</c:v>
                </c:pt>
                <c:pt idx="168">
                  <c:v>93928.31630523577</c:v>
                </c:pt>
                <c:pt idx="169">
                  <c:v>93928.756899928063</c:v>
                </c:pt>
                <c:pt idx="170">
                  <c:v>93929.162599442556</c:v>
                </c:pt>
                <c:pt idx="171">
                  <c:v>93929.53616744958</c:v>
                </c:pt>
                <c:pt idx="172">
                  <c:v>93929.880148744138</c:v>
                </c:pt>
                <c:pt idx="173">
                  <c:v>93930.196886579448</c:v>
                </c:pt>
                <c:pt idx="174">
                  <c:v>93930.488538627935</c:v>
                </c:pt>
                <c:pt idx="175">
                  <c:v>93930.757091678257</c:v>
                </c:pt>
                <c:pt idx="176">
                  <c:v>93931.004375168559</c:v>
                </c:pt>
                <c:pt idx="177">
                  <c:v>93931.232073647931</c:v>
                </c:pt>
                <c:pt idx="178">
                  <c:v>93931.441738251087</c:v>
                </c:pt>
                <c:pt idx="179">
                  <c:v>93931.634797264371</c:v>
                </c:pt>
                <c:pt idx="180">
                  <c:v>93931.812565854954</c:v>
                </c:pt>
                <c:pt idx="181">
                  <c:v>93931.976255029585</c:v>
                </c:pt>
                <c:pt idx="182">
                  <c:v>93932.126979883848</c:v>
                </c:pt>
                <c:pt idx="183">
                  <c:v>93932.265767198143</c:v>
                </c:pt>
                <c:pt idx="184">
                  <c:v>93932.393562432073</c:v>
                </c:pt>
                <c:pt idx="185">
                  <c:v>93932.511236164952</c:v>
                </c:pt>
                <c:pt idx="186">
                  <c:v>93932.619590026181</c:v>
                </c:pt>
                <c:pt idx="187">
                  <c:v>93932.719362156058</c:v>
                </c:pt>
                <c:pt idx="188">
                  <c:v>93932.811232234002</c:v>
                </c:pt>
                <c:pt idx="189">
                  <c:v>93932.895826108652</c:v>
                </c:pt>
                <c:pt idx="190">
                  <c:v>93932.9737200612</c:v>
                </c:pt>
                <c:pt idx="191">
                  <c:v>93933.045444731135</c:v>
                </c:pt>
                <c:pt idx="192">
                  <c:v>93933.111488731054</c:v>
                </c:pt>
                <c:pt idx="193">
                  <c:v>93933.172301975137</c:v>
                </c:pt>
                <c:pt idx="194">
                  <c:v>93933.228298744114</c:v>
                </c:pt>
                <c:pt idx="195">
                  <c:v>93933.27986050742</c:v>
                </c:pt>
                <c:pt idx="196">
                  <c:v>93933.32733852182</c:v>
                </c:pt>
                <c:pt idx="197">
                  <c:v>93933.371056224292</c:v>
                </c:pt>
                <c:pt idx="198">
                  <c:v>93933.411311435368</c:v>
                </c:pt>
                <c:pt idx="199">
                  <c:v>93933.44837838794</c:v>
                </c:pt>
                <c:pt idx="200">
                  <c:v>93933.482509595429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B-4A4E-A0E2-FBD3F52D1FCF}"/>
            </c:ext>
          </c:extLst>
        </c:ser>
        <c:ser>
          <c:idx val="3"/>
          <c:order val="3"/>
          <c:tx>
            <c:strRef>
              <c:f>'Modelo S-I-R'!$E$1</c:f>
              <c:strCache>
                <c:ptCount val="1"/>
                <c:pt idx="0">
                  <c:v>Fallecidos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'Modelo S-I-R'!$A$2:$A$202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'Modelo S-I-R'!$E$2:$E$202</c:f>
              <c:numCache>
                <c:formatCode>#,##0</c:formatCode>
                <c:ptCount val="201"/>
                <c:pt idx="0">
                  <c:v>0</c:v>
                </c:pt>
                <c:pt idx="1">
                  <c:v>4.1666666666666701E-3</c:v>
                </c:pt>
                <c:pt idx="2">
                  <c:v>9.4444298611111189E-3</c:v>
                </c:pt>
                <c:pt idx="3">
                  <c:v>1.612957171367399E-2</c:v>
                </c:pt>
                <c:pt idx="4">
                  <c:v>2.4597376321073554E-2</c:v>
                </c:pt>
                <c:pt idx="5">
                  <c:v>3.5323192843274231E-2</c:v>
                </c:pt>
                <c:pt idx="6">
                  <c:v>4.8909112923970814E-2</c:v>
                </c:pt>
                <c:pt idx="7">
                  <c:v>6.6117758068029928E-2</c:v>
                </c:pt>
                <c:pt idx="8">
                  <c:v>8.7915070524521591E-2</c:v>
                </c:pt>
                <c:pt idx="9">
                  <c:v>0.11552450469347579</c:v>
                </c:pt>
                <c:pt idx="10">
                  <c:v>0.1504956529097187</c:v>
                </c:pt>
                <c:pt idx="11">
                  <c:v>0.1947911446829472</c:v>
                </c:pt>
                <c:pt idx="12">
                  <c:v>0.25089667612890842</c:v>
                </c:pt>
                <c:pt idx="13">
                  <c:v>0.32196031167357009</c:v>
                </c:pt>
                <c:pt idx="14">
                  <c:v>0.41196882231228249</c:v>
                </c:pt>
                <c:pt idx="15">
                  <c:v>0.52597087002498588</c:v>
                </c:pt>
                <c:pt idx="16">
                  <c:v>0.67035942351264632</c:v>
                </c:pt>
                <c:pt idx="17">
                  <c:v>0.85322902849182036</c:v>
                </c:pt>
                <c:pt idx="18">
                  <c:v>1.0848276184107073</c:v>
                </c:pt>
                <c:pt idx="19">
                  <c:v>1.3781276351281011</c:v>
                </c:pt>
                <c:pt idx="20">
                  <c:v>1.7495475687402589</c:v>
                </c:pt>
                <c:pt idx="21">
                  <c:v>2.2198628966308962</c:v>
                </c:pt>
                <c:pt idx="22">
                  <c:v>2.8153551172217348</c:v>
                </c:pt>
                <c:pt idx="23">
                  <c:v>3.5692594744250603</c:v>
                </c:pt>
                <c:pt idx="24">
                  <c:v>4.523586397023962</c:v>
                </c:pt>
                <c:pt idx="25">
                  <c:v>5.7314089271083546</c:v>
                </c:pt>
                <c:pt idx="26">
                  <c:v>7.2597286363650824</c:v>
                </c:pt>
                <c:pt idx="27">
                  <c:v>9.1930555811140753</c:v>
                </c:pt>
                <c:pt idx="28">
                  <c:v>11.637863013470238</c:v>
                </c:pt>
                <c:pt idx="29">
                  <c:v>14.728103141233596</c:v>
                </c:pt>
                <c:pt idx="30">
                  <c:v>18.631992848327034</c:v>
                </c:pt>
                <c:pt idx="31">
                  <c:v>23.560291920400473</c:v>
                </c:pt>
                <c:pt idx="32">
                  <c:v>29.776290809546182</c:v>
                </c:pt>
                <c:pt idx="33">
                  <c:v>37.607684024545406</c:v>
                </c:pt>
                <c:pt idx="34">
                  <c:v>47.460403871043788</c:v>
                </c:pt>
                <c:pt idx="35">
                  <c:v>59.834291038426137</c:v>
                </c:pt>
                <c:pt idx="36">
                  <c:v>75.340133412416478</c:v>
                </c:pt>
                <c:pt idx="37">
                  <c:v>94.717049626561106</c:v>
                </c:pt>
                <c:pt idx="38">
                  <c:v>118.84836135273318</c:v>
                </c:pt>
                <c:pt idx="39">
                  <c:v>148.77293721537876</c:v>
                </c:pt>
                <c:pt idx="40">
                  <c:v>185.68751373652424</c:v>
                </c:pt>
                <c:pt idx="41">
                  <c:v>230.93386082030682</c:v>
                </c:pt>
                <c:pt idx="42">
                  <c:v>285.96327526050584</c:v>
                </c:pt>
                <c:pt idx="43">
                  <c:v>352.27054525409278</c:v>
                </c:pt>
                <c:pt idx="44">
                  <c:v>431.29142086665701</c:v>
                </c:pt>
                <c:pt idx="45">
                  <c:v>524.26308992142117</c:v>
                </c:pt>
                <c:pt idx="46">
                  <c:v>632.05695976592722</c:v>
                </c:pt>
                <c:pt idx="47">
                  <c:v>755.00614919299755</c:v>
                </c:pt>
                <c:pt idx="48">
                  <c:v>892.76251295249835</c:v>
                </c:pt>
                <c:pt idx="49">
                  <c:v>1044.223038372945</c:v>
                </c:pt>
                <c:pt idx="50">
                  <c:v>1207.556593305831</c:v>
                </c:pt>
                <c:pt idx="51">
                  <c:v>1380.3381916742387</c:v>
                </c:pt>
                <c:pt idx="52">
                  <c:v>1559.7670490886981</c:v>
                </c:pt>
                <c:pt idx="53">
                  <c:v>1742.920775543646</c:v>
                </c:pt>
                <c:pt idx="54">
                  <c:v>1926.9924358055046</c:v>
                </c:pt>
                <c:pt idx="55">
                  <c:v>2109.4706939406851</c:v>
                </c:pt>
                <c:pt idx="56">
                  <c:v>2288.2465239613744</c:v>
                </c:pt>
                <c:pt idx="57">
                  <c:v>2461.6512391964834</c:v>
                </c:pt>
                <c:pt idx="58">
                  <c:v>2628.4429346416996</c:v>
                </c:pt>
                <c:pt idx="59">
                  <c:v>2787.7614407813089</c:v>
                </c:pt>
                <c:pt idx="60">
                  <c:v>2939.0689058819403</c:v>
                </c:pt>
                <c:pt idx="61">
                  <c:v>3082.0879183129609</c:v>
                </c:pt>
                <c:pt idx="62">
                  <c:v>3216.7441115330771</c:v>
                </c:pt>
                <c:pt idx="63">
                  <c:v>3343.1164802972935</c:v>
                </c:pt>
                <c:pt idx="64">
                  <c:v>3461.3962767575358</c:v>
                </c:pt>
                <c:pt idx="65">
                  <c:v>3571.8540603649226</c:v>
                </c:pt>
                <c:pt idx="66">
                  <c:v>3674.8138884033106</c:v>
                </c:pt>
                <c:pt idx="67">
                  <c:v>3770.6334620994726</c:v>
                </c:pt>
                <c:pt idx="68">
                  <c:v>3859.6890869622243</c:v>
                </c:pt>
                <c:pt idx="69">
                  <c:v>3942.364444078426</c:v>
                </c:pt>
                <c:pt idx="70">
                  <c:v>4019.0423346971156</c:v>
                </c:pt>
                <c:pt idx="71">
                  <c:v>4090.0987204035387</c:v>
                </c:pt>
                <c:pt idx="72">
                  <c:v>4155.8985215386047</c:v>
                </c:pt>
                <c:pt idx="73">
                  <c:v>4216.7927533643451</c:v>
                </c:pt>
                <c:pt idx="74">
                  <c:v>4273.1166737421945</c:v>
                </c:pt>
                <c:pt idx="75">
                  <c:v>4325.1886906640884</c:v>
                </c:pt>
                <c:pt idx="76">
                  <c:v>4373.3098362424626</c:v>
                </c:pt>
                <c:pt idx="77">
                  <c:v>4417.7636589372141</c:v>
                </c:pt>
                <c:pt idx="78">
                  <c:v>4458.8164206536776</c:v>
                </c:pt>
                <c:pt idx="79">
                  <c:v>4496.7175121706987</c:v>
                </c:pt>
                <c:pt idx="80">
                  <c:v>4531.7000209761645</c:v>
                </c:pt>
                <c:pt idx="81">
                  <c:v>4563.9814014290869</c:v>
                </c:pt>
                <c:pt idx="82">
                  <c:v>4593.7642093407312</c:v>
                </c:pt>
                <c:pt idx="83">
                  <c:v>4621.236872425452</c:v>
                </c:pt>
                <c:pt idx="84">
                  <c:v>4646.5744752686651</c:v>
                </c:pt>
                <c:pt idx="85">
                  <c:v>4669.9395429951219</c:v>
                </c:pt>
                <c:pt idx="86">
                  <c:v>4691.4828120780676</c:v>
                </c:pt>
                <c:pt idx="87">
                  <c:v>4711.3439800018505</c:v>
                </c:pt>
                <c:pt idx="88">
                  <c:v>4729.6524280015929</c:v>
                </c:pt>
                <c:pt idx="89">
                  <c:v>4746.5279130260215</c:v>
                </c:pt>
                <c:pt idx="90">
                  <c:v>4762.0812265360955</c:v>
                </c:pt>
                <c:pt idx="91">
                  <c:v>4776.4148188650079</c:v>
                </c:pt>
                <c:pt idx="92">
                  <c:v>4789.623388703586</c:v>
                </c:pt>
                <c:pt idx="93">
                  <c:v>4801.7944379003529</c:v>
                </c:pt>
                <c:pt idx="94">
                  <c:v>4813.0087922252633</c:v>
                </c:pt>
                <c:pt idx="95">
                  <c:v>4823.3410890774048</c:v>
                </c:pt>
                <c:pt idx="96">
                  <c:v>4832.8602333487906</c:v>
                </c:pt>
                <c:pt idx="97">
                  <c:v>4841.6298228113201</c:v>
                </c:pt>
                <c:pt idx="98">
                  <c:v>4849.7085444898203</c:v>
                </c:pt>
                <c:pt idx="99">
                  <c:v>4857.1505435346307</c:v>
                </c:pt>
                <c:pt idx="100">
                  <c:v>4864.0057661233768</c:v>
                </c:pt>
                <c:pt idx="101">
                  <c:v>4870.3202779119156</c:v>
                </c:pt>
                <c:pt idx="102">
                  <c:v>4876.1365595256093</c:v>
                </c:pt>
                <c:pt idx="103">
                  <c:v>4881.4937805393529</c:v>
                </c:pt>
                <c:pt idx="104">
                  <c:v>4886.4280533422061</c:v>
                </c:pt>
                <c:pt idx="105">
                  <c:v>4890.9726682233022</c:v>
                </c:pt>
                <c:pt idx="106">
                  <c:v>4895.1583109523472</c:v>
                </c:pt>
                <c:pt idx="107">
                  <c:v>4899.0132640624297</c:v>
                </c:pt>
                <c:pt idx="108">
                  <c:v>4902.5635929764976</c:v>
                </c:pt>
                <c:pt idx="109">
                  <c:v>4905.8333180527925</c:v>
                </c:pt>
                <c:pt idx="110">
                  <c:v>4908.8445735596806</c:v>
                </c:pt>
                <c:pt idx="111">
                  <c:v>4911.6177545271812</c:v>
                </c:pt>
                <c:pt idx="112">
                  <c:v>4914.171652361606</c:v>
                </c:pt>
                <c:pt idx="113">
                  <c:v>4916.5235800513183</c:v>
                </c:pt>
                <c:pt idx="114">
                  <c:v>4918.6894877359227</c:v>
                </c:pt>
                <c:pt idx="115">
                  <c:v>4920.6840693583044</c:v>
                </c:pt>
                <c:pt idx="116">
                  <c:v>4922.5208610688951</c:v>
                </c:pt>
                <c:pt idx="117">
                  <c:v>4924.2123320043556</c:v>
                </c:pt>
                <c:pt idx="118">
                  <c:v>4925.7699680184578</c:v>
                </c:pt>
                <c:pt idx="119">
                  <c:v>4927.2043489013204</c:v>
                </c:pt>
                <c:pt idx="120">
                  <c:v>4928.525219584124</c:v>
                </c:pt>
                <c:pt idx="121">
                  <c:v>4929.7415557899767</c:v>
                </c:pt>
                <c:pt idx="122">
                  <c:v>4930.8616245575522</c:v>
                </c:pt>
                <c:pt idx="123">
                  <c:v>4931.8930400324098</c:v>
                </c:pt>
                <c:pt idx="124">
                  <c:v>4932.8428148913517</c:v>
                </c:pt>
                <c:pt idx="125">
                  <c:v>4933.7174077377131</c:v>
                </c:pt>
                <c:pt idx="126">
                  <c:v>4934.5227667799445</c:v>
                </c:pt>
                <c:pt idx="127">
                  <c:v>4935.2643700821591</c:v>
                </c:pt>
                <c:pt idx="128">
                  <c:v>4935.9472626533297</c:v>
                </c:pt>
                <c:pt idx="129">
                  <c:v>4936.5760906214418</c:v>
                </c:pt>
                <c:pt idx="130">
                  <c:v>4937.1551327200332</c:v>
                </c:pt>
                <c:pt idx="131">
                  <c:v>4937.6883292970615</c:v>
                </c:pt>
                <c:pt idx="132">
                  <c:v>4938.1793090398742</c:v>
                </c:pt>
                <c:pt idx="133">
                  <c:v>4938.6314135950715</c:v>
                </c:pt>
                <c:pt idx="134">
                  <c:v>4939.0477202482334</c:v>
                </c:pt>
                <c:pt idx="135">
                  <c:v>4939.4310628156582</c:v>
                </c:pt>
                <c:pt idx="136">
                  <c:v>4939.7840508884774</c:v>
                </c:pt>
                <c:pt idx="137">
                  <c:v>4940.1090875585496</c:v>
                </c:pt>
                <c:pt idx="138">
                  <c:v>4940.4083857454843</c:v>
                </c:pt>
                <c:pt idx="139">
                  <c:v>4940.6839832348078</c:v>
                </c:pt>
                <c:pt idx="140">
                  <c:v>4940.9377565287059</c:v>
                </c:pt>
                <c:pt idx="141">
                  <c:v>4941.1714336028317</c:v>
                </c:pt>
                <c:pt idx="142">
                  <c:v>4941.3866056553579</c:v>
                </c:pt>
                <c:pt idx="143">
                  <c:v>4941.5847379276884</c:v>
                </c:pt>
                <c:pt idx="144">
                  <c:v>4941.767179670017</c:v>
                </c:pt>
                <c:pt idx="145">
                  <c:v>4941.9351733191888</c:v>
                </c:pt>
                <c:pt idx="146">
                  <c:v>4942.0898629509957</c:v>
                </c:pt>
                <c:pt idx="147">
                  <c:v>4942.2323020641788</c:v>
                </c:pt>
                <c:pt idx="148">
                  <c:v>4942.3634607488884</c:v>
                </c:pt>
                <c:pt idx="149">
                  <c:v>4942.4842322882096</c:v>
                </c:pt>
                <c:pt idx="150">
                  <c:v>4942.5954392375288</c:v>
                </c:pt>
                <c:pt idx="151">
                  <c:v>4942.6978390229951</c:v>
                </c:pt>
                <c:pt idx="152">
                  <c:v>4942.7921290970689</c:v>
                </c:pt>
                <c:pt idx="153">
                  <c:v>4942.8789516861707</c:v>
                </c:pt>
                <c:pt idx="154">
                  <c:v>4942.958898162663</c:v>
                </c:pt>
                <c:pt idx="155">
                  <c:v>4943.0325130708707</c:v>
                </c:pt>
                <c:pt idx="156">
                  <c:v>4943.1002978344914</c:v>
                </c:pt>
                <c:pt idx="157">
                  <c:v>4943.1627141705922</c:v>
                </c:pt>
                <c:pt idx="158">
                  <c:v>4943.2201872333962</c:v>
                </c:pt>
                <c:pt idx="159">
                  <c:v>4943.2731085092364</c:v>
                </c:pt>
                <c:pt idx="160">
                  <c:v>4943.321838482354</c:v>
                </c:pt>
                <c:pt idx="161">
                  <c:v>4943.3667090896788</c:v>
                </c:pt>
                <c:pt idx="162">
                  <c:v>4943.4080259812799</c:v>
                </c:pt>
                <c:pt idx="163">
                  <c:v>4943.4460706018699</c:v>
                </c:pt>
                <c:pt idx="164">
                  <c:v>4943.4811021075166</c:v>
                </c:pt>
                <c:pt idx="165">
                  <c:v>4943.5133591306067</c:v>
                </c:pt>
                <c:pt idx="166">
                  <c:v>4943.5430614050756</c:v>
                </c:pt>
                <c:pt idx="167">
                  <c:v>4943.5704112629528</c:v>
                </c:pt>
                <c:pt idx="168">
                  <c:v>4943.5955950124198</c:v>
                </c:pt>
                <c:pt idx="169">
                  <c:v>4943.6187842067511</c:v>
                </c:pt>
                <c:pt idx="170">
                  <c:v>4943.6401368127772</c:v>
                </c:pt>
                <c:pt idx="171">
                  <c:v>4943.6597982868316</c:v>
                </c:pt>
                <c:pt idx="172">
                  <c:v>4943.6779025654923</c:v>
                </c:pt>
                <c:pt idx="173">
                  <c:v>4943.6945729778772</c:v>
                </c:pt>
                <c:pt idx="174">
                  <c:v>4943.709923085692</c:v>
                </c:pt>
                <c:pt idx="175">
                  <c:v>4943.7240574567622</c:v>
                </c:pt>
                <c:pt idx="176">
                  <c:v>4943.7370723773047</c:v>
                </c:pt>
                <c:pt idx="177">
                  <c:v>4943.7490565077978</c:v>
                </c:pt>
                <c:pt idx="178">
                  <c:v>4943.7600914869117</c:v>
                </c:pt>
                <c:pt idx="179">
                  <c:v>4943.7702524876104</c:v>
                </c:pt>
                <c:pt idx="180">
                  <c:v>4943.7796087292199</c:v>
                </c:pt>
                <c:pt idx="181">
                  <c:v>4943.7882239489372</c:v>
                </c:pt>
                <c:pt idx="182">
                  <c:v>4943.7961568360033</c:v>
                </c:pt>
                <c:pt idx="183">
                  <c:v>4943.803461431492</c:v>
                </c:pt>
                <c:pt idx="184">
                  <c:v>4943.8101874964359</c:v>
                </c:pt>
                <c:pt idx="185">
                  <c:v>4943.8163808507979</c:v>
                </c:pt>
                <c:pt idx="186">
                  <c:v>4943.8220836855999</c:v>
                </c:pt>
                <c:pt idx="187">
                  <c:v>4943.8273348503299</c:v>
                </c:pt>
                <c:pt idx="188">
                  <c:v>4943.8321701175901</c:v>
                </c:pt>
                <c:pt idx="189">
                  <c:v>4943.836622426782</c:v>
                </c:pt>
                <c:pt idx="190">
                  <c:v>4943.8407221084954</c:v>
                </c:pt>
                <c:pt idx="191">
                  <c:v>4943.8444970911241</c:v>
                </c:pt>
                <c:pt idx="192">
                  <c:v>4943.8479730911195</c:v>
                </c:pt>
                <c:pt idx="193">
                  <c:v>4943.8511737881763</c:v>
                </c:pt>
                <c:pt idx="194">
                  <c:v>4943.8541209865434</c:v>
                </c:pt>
                <c:pt idx="195">
                  <c:v>4943.8568347635592</c:v>
                </c:pt>
                <c:pt idx="196">
                  <c:v>4943.8593336064223</c:v>
                </c:pt>
                <c:pt idx="197">
                  <c:v>4943.8616345381315</c:v>
                </c:pt>
                <c:pt idx="198">
                  <c:v>4943.8637532334515</c:v>
                </c:pt>
                <c:pt idx="199">
                  <c:v>4943.865704125692</c:v>
                </c:pt>
                <c:pt idx="200">
                  <c:v>4943.8675005050336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CB-4A4E-A0E2-FBD3F52D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72712"/>
        <c:axId val="583673040"/>
      </c:lineChart>
      <c:catAx>
        <c:axId val="58367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673040"/>
        <c:crosses val="autoZero"/>
        <c:auto val="1"/>
        <c:lblAlgn val="ctr"/>
        <c:lblOffset val="100"/>
        <c:noMultiLvlLbl val="0"/>
      </c:catAx>
      <c:valAx>
        <c:axId val="583673040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67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Actividad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 S-I-R'!$G$1</c:f>
              <c:strCache>
                <c:ptCount val="1"/>
                <c:pt idx="0">
                  <c:v>Contagios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'Modelo S-I-R'!$A$2:$A$202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'Modelo S-I-R'!$G$2:$G$202</c:f>
              <c:numCache>
                <c:formatCode>#,##0</c:formatCode>
                <c:ptCount val="201"/>
                <c:pt idx="1">
                  <c:v>0.34999650000000004</c:v>
                </c:pt>
                <c:pt idx="2">
                  <c:v>0.44332614183731012</c:v>
                </c:pt>
                <c:pt idx="3">
                  <c:v>0.56154189821206313</c:v>
                </c:pt>
                <c:pt idx="4">
                  <c:v>0.71127895170025746</c:v>
                </c:pt>
                <c:pt idx="5">
                  <c:v>0.90094118448303007</c:v>
                </c:pt>
                <c:pt idx="6">
                  <c:v>1.141172416820939</c:v>
                </c:pt>
                <c:pt idx="7">
                  <c:v>1.4454530578649931</c:v>
                </c:pt>
                <c:pt idx="8">
                  <c:v>1.8308554601208389</c:v>
                </c:pt>
                <c:pt idx="9">
                  <c:v>2.3190000547283742</c:v>
                </c:pt>
                <c:pt idx="10">
                  <c:v>2.9372654180014015</c:v>
                </c:pt>
                <c:pt idx="11">
                  <c:v>3.7203193569204158</c:v>
                </c:pt>
                <c:pt idx="12">
                  <c:v>4.7120556126073332</c:v>
                </c:pt>
                <c:pt idx="13">
                  <c:v>5.9680427334653947</c:v>
                </c:pt>
                <c:pt idx="14">
                  <c:v>7.5586191105320948</c:v>
                </c:pt>
                <c:pt idx="15">
                  <c:v>9.5728023402437277</c:v>
                </c:pt>
                <c:pt idx="16">
                  <c:v>12.123223427716473</c:v>
                </c:pt>
                <c:pt idx="17">
                  <c:v>15.352348485114554</c:v>
                </c:pt>
                <c:pt idx="18">
                  <c:v>19.440314230019354</c:v>
                </c:pt>
                <c:pt idx="19">
                  <c:v>24.614780389091216</c:v>
                </c:pt>
                <c:pt idx="20">
                  <c:v>31.163293299078202</c:v>
                </c:pt>
                <c:pt idx="21">
                  <c:v>39.448760805861056</c:v>
                </c:pt>
                <c:pt idx="22">
                  <c:v>49.928757198813585</c:v>
                </c:pt>
                <c:pt idx="23">
                  <c:v>63.179502839004655</c:v>
                </c:pt>
                <c:pt idx="24">
                  <c:v>79.92548424849582</c:v>
                </c:pt>
                <c:pt idx="25">
                  <c:v>101.07577360304826</c:v>
                </c:pt>
                <c:pt idx="26">
                  <c:v>127.76813070327788</c:v>
                </c:pt>
                <c:pt idx="27">
                  <c:v>161.42185592070047</c:v>
                </c:pt>
                <c:pt idx="28">
                  <c:v>203.79999554485036</c:v>
                </c:pt>
                <c:pt idx="29">
                  <c:v>257.0807015944855</c:v>
                </c:pt>
                <c:pt idx="30">
                  <c:v>323.93604173706933</c:v>
                </c:pt>
                <c:pt idx="31">
                  <c:v>407.61393753881282</c:v>
                </c:pt>
                <c:pt idx="32">
                  <c:v>512.01461598775836</c:v>
                </c:pt>
                <c:pt idx="33">
                  <c:v>641.74625585978038</c:v>
                </c:pt>
                <c:pt idx="34">
                  <c:v>802.13455394211996</c:v>
                </c:pt>
                <c:pt idx="35">
                  <c:v>999.14699293356261</c:v>
                </c:pt>
                <c:pt idx="36">
                  <c:v>1239.1745691168351</c:v>
                </c:pt>
                <c:pt idx="37">
                  <c:v>1528.5932471694762</c:v>
                </c:pt>
                <c:pt idx="38">
                  <c:v>1873.0096272770845</c:v>
                </c:pt>
                <c:pt idx="39">
                  <c:v>2276.091675292882</c:v>
                </c:pt>
                <c:pt idx="40">
                  <c:v>2737.9164654558094</c:v>
                </c:pt>
                <c:pt idx="41">
                  <c:v>3252.8631072155931</c:v>
                </c:pt>
                <c:pt idx="42">
                  <c:v>3807.2736216170829</c:v>
                </c:pt>
                <c:pt idx="43">
                  <c:v>4377.4107484262759</c:v>
                </c:pt>
                <c:pt idx="44">
                  <c:v>4928.6079383792694</c:v>
                </c:pt>
                <c:pt idx="45">
                  <c:v>5416.7615706333272</c:v>
                </c:pt>
                <c:pt idx="46">
                  <c:v>5793.1540967055498</c:v>
                </c:pt>
                <c:pt idx="47">
                  <c:v>6012.7056283246966</c:v>
                </c:pt>
                <c:pt idx="48">
                  <c:v>6044.1260738170404</c:v>
                </c:pt>
                <c:pt idx="49">
                  <c:v>5878.7375913943752</c:v>
                </c:pt>
                <c:pt idx="50">
                  <c:v>5534.2015231828746</c:v>
                </c:pt>
                <c:pt idx="51">
                  <c:v>5050.9741384205863</c:v>
                </c:pt>
                <c:pt idx="52">
                  <c:v>4482.5457180064132</c:v>
                </c:pt>
                <c:pt idx="53">
                  <c:v>3883.3786427574951</c:v>
                </c:pt>
                <c:pt idx="54">
                  <c:v>3299.0166948345068</c:v>
                </c:pt>
                <c:pt idx="55">
                  <c:v>2760.9824152256188</c:v>
                </c:pt>
                <c:pt idx="56">
                  <c:v>2286.4490518745852</c:v>
                </c:pt>
                <c:pt idx="57">
                  <c:v>1880.9695551278733</c:v>
                </c:pt>
                <c:pt idx="58">
                  <c:v>1542.2684755586681</c:v>
                </c:pt>
                <c:pt idx="59">
                  <c:v>1263.7202734374821</c:v>
                </c:pt>
                <c:pt idx="60">
                  <c:v>1036.9206613060103</c:v>
                </c:pt>
                <c:pt idx="61">
                  <c:v>853.30363800333873</c:v>
                </c:pt>
                <c:pt idx="62">
                  <c:v>705.00599498636916</c:v>
                </c:pt>
                <c:pt idx="63">
                  <c:v>585.23002233059481</c:v>
                </c:pt>
                <c:pt idx="64">
                  <c:v>488.31284451946925</c:v>
                </c:pt>
                <c:pt idx="65">
                  <c:v>409.64633558806918</c:v>
                </c:pt>
                <c:pt idx="66">
                  <c:v>345.53551863356557</c:v>
                </c:pt>
                <c:pt idx="67">
                  <c:v>293.04375390477799</c:v>
                </c:pt>
                <c:pt idx="68">
                  <c:v>249.84823808298475</c:v>
                </c:pt>
                <c:pt idx="69">
                  <c:v>214.11518292110401</c:v>
                </c:pt>
                <c:pt idx="70">
                  <c:v>184.39663342988783</c:v>
                </c:pt>
                <c:pt idx="71">
                  <c:v>159.54741700270372</c:v>
                </c:pt>
                <c:pt idx="72">
                  <c:v>138.65938846317042</c:v>
                </c:pt>
                <c:pt idx="73">
                  <c:v>121.00988902107005</c:v>
                </c:pt>
                <c:pt idx="74">
                  <c:v>106.02157812752522</c:v>
                </c:pt>
                <c:pt idx="75">
                  <c:v>93.231215993177301</c:v>
                </c:pt>
                <c:pt idx="76">
                  <c:v>82.265419497981341</c:v>
                </c:pt>
                <c:pt idx="77">
                  <c:v>72.821819106077754</c:v>
                </c:pt>
                <c:pt idx="78">
                  <c:v>64.654386462959152</c:v>
                </c:pt>
                <c:pt idx="79">
                  <c:v>57.561979567268075</c:v>
                </c:pt>
                <c:pt idx="80">
                  <c:v>51.379371498925302</c:v>
                </c:pt>
                <c:pt idx="81">
                  <c:v>45.970199151616043</c:v>
                </c:pt>
                <c:pt idx="82">
                  <c:v>41.221399771210137</c:v>
                </c:pt>
                <c:pt idx="83">
                  <c:v>37.038803732561767</c:v>
                </c:pt>
                <c:pt idx="84">
                  <c:v>33.343628842770123</c:v>
                </c:pt>
                <c:pt idx="85">
                  <c:v>30.069680086520545</c:v>
                </c:pt>
                <c:pt idx="86">
                  <c:v>27.161103459748716</c:v>
                </c:pt>
                <c:pt idx="87">
                  <c:v>24.570576705982894</c:v>
                </c:pt>
                <c:pt idx="88">
                  <c:v>22.257845919645316</c:v>
                </c:pt>
                <c:pt idx="89">
                  <c:v>20.188537043326573</c:v>
                </c:pt>
                <c:pt idx="90">
                  <c:v>18.333186722737793</c:v>
                </c:pt>
                <c:pt idx="91">
                  <c:v>16.666448897931655</c:v>
                </c:pt>
                <c:pt idx="92">
                  <c:v>15.166442736974922</c:v>
                </c:pt>
                <c:pt idx="93">
                  <c:v>13.814214689800165</c:v>
                </c:pt>
                <c:pt idx="94">
                  <c:v>12.593293033735398</c:v>
                </c:pt>
                <c:pt idx="95">
                  <c:v>11.489317661348545</c:v>
                </c:pt>
                <c:pt idx="96">
                  <c:v>10.489731302174025</c:v>
                </c:pt>
                <c:pt idx="97">
                  <c:v>9.5835210836189777</c:v>
                </c:pt>
                <c:pt idx="98">
                  <c:v>8.7610014844403565</c:v>
                </c:pt>
                <c:pt idx="99">
                  <c:v>8.0136314407406939</c:v>
                </c:pt>
                <c:pt idx="100">
                  <c:v>7.3338597250884439</c:v>
                </c:pt>
                <c:pt idx="101">
                  <c:v>6.714993808083368</c:v>
                </c:pt>
                <c:pt idx="102">
                  <c:v>6.1510882858417011</c:v>
                </c:pt>
                <c:pt idx="103">
                  <c:v>5.6368496611491459</c:v>
                </c:pt>
                <c:pt idx="104">
                  <c:v>5.1675548353300522</c:v>
                </c:pt>
                <c:pt idx="105">
                  <c:v>4.7389811295767235</c:v>
                </c:pt>
                <c:pt idx="106">
                  <c:v>4.3473460301038607</c:v>
                </c:pt>
                <c:pt idx="107">
                  <c:v>3.9892551580351481</c:v>
                </c:pt>
                <c:pt idx="108">
                  <c:v>3.6616572158525189</c:v>
                </c:pt>
                <c:pt idx="109">
                  <c:v>3.3618048682403314</c:v>
                </c:pt>
                <c:pt idx="110">
                  <c:v>3.0872206847638237</c:v>
                </c:pt>
                <c:pt idx="111">
                  <c:v>2.8356674118543288</c:v>
                </c:pt>
                <c:pt idx="112">
                  <c:v>2.6051219575042839</c:v>
                </c:pt>
                <c:pt idx="113">
                  <c:v>2.3937525683067644</c:v>
                </c:pt>
                <c:pt idx="114">
                  <c:v>2.1998987585612513</c:v>
                </c:pt>
                <c:pt idx="115">
                  <c:v>2.0220536179870865</c:v>
                </c:pt>
                <c:pt idx="116">
                  <c:v>1.8588481804744195</c:v>
                </c:pt>
                <c:pt idx="117">
                  <c:v>1.7090375831612337</c:v>
                </c:pt>
                <c:pt idx="118">
                  <c:v>1.5714887845065468</c:v>
                </c:pt>
                <c:pt idx="119">
                  <c:v>1.445169643204685</c:v>
                </c:pt>
                <c:pt idx="120">
                  <c:v>1.3291391877962504</c:v>
                </c:pt>
                <c:pt idx="121">
                  <c:v>1.2225389305354701</c:v>
                </c:pt>
                <c:pt idx="122">
                  <c:v>1.1245850991783271</c:v>
                </c:pt>
                <c:pt idx="123">
                  <c:v>1.0345616774455313</c:v>
                </c:pt>
                <c:pt idx="124">
                  <c:v>0.95181415947321746</c:v>
                </c:pt>
                <c:pt idx="125">
                  <c:v>0.87574393599412581</c:v>
                </c:pt>
                <c:pt idx="126">
                  <c:v>0.80580324062734499</c:v>
                </c:pt>
                <c:pt idx="127">
                  <c:v>0.74149059377426774</c:v>
                </c:pt>
                <c:pt idx="128">
                  <c:v>0.68234668945511834</c:v>
                </c:pt>
                <c:pt idx="129">
                  <c:v>0.62795067716920594</c:v>
                </c:pt>
                <c:pt idx="130">
                  <c:v>0.57791679668647022</c:v>
                </c:pt>
                <c:pt idx="131">
                  <c:v>0.53189132871526557</c:v>
                </c:pt>
                <c:pt idx="132">
                  <c:v>0.48954982875737213</c:v>
                </c:pt>
                <c:pt idx="133">
                  <c:v>0.45059461525344063</c:v>
                </c:pt>
                <c:pt idx="134">
                  <c:v>0.41475248642291318</c:v>
                </c:pt>
                <c:pt idx="135">
                  <c:v>0.3817726430816491</c:v>
                </c:pt>
                <c:pt idx="136">
                  <c:v>0.35142479723718129</c:v>
                </c:pt>
                <c:pt idx="137">
                  <c:v>0.32349744846597295</c:v>
                </c:pt>
                <c:pt idx="138">
                  <c:v>0.29779631201197332</c:v>
                </c:pt>
                <c:pt idx="139">
                  <c:v>0.27414288424762978</c:v>
                </c:pt>
                <c:pt idx="140">
                  <c:v>0.25237313263840772</c:v>
                </c:pt>
                <c:pt idx="141">
                  <c:v>0.2323362986764024</c:v>
                </c:pt>
                <c:pt idx="142">
                  <c:v>0.21389380342061473</c:v>
                </c:pt>
                <c:pt idx="143">
                  <c:v>0.19691824632045513</c:v>
                </c:pt>
                <c:pt idx="144">
                  <c:v>0.18129248892188213</c:v>
                </c:pt>
                <c:pt idx="145">
                  <c:v>0.1669088158767669</c:v>
                </c:pt>
                <c:pt idx="146">
                  <c:v>0.1536681664081064</c:v>
                </c:pt>
                <c:pt idx="147">
                  <c:v>0.14147943003741167</c:v>
                </c:pt>
                <c:pt idx="148">
                  <c:v>0.13025880096533934</c:v>
                </c:pt>
                <c:pt idx="149">
                  <c:v>0.11992918602054094</c:v>
                </c:pt>
                <c:pt idx="150">
                  <c:v>0.11041966156185169</c:v>
                </c:pt>
                <c:pt idx="151">
                  <c:v>0.10166497514147836</c:v>
                </c:pt>
                <c:pt idx="152">
                  <c:v>9.3605088117152582E-2</c:v>
                </c:pt>
                <c:pt idx="153">
                  <c:v>8.6184755743988983E-2</c:v>
                </c:pt>
                <c:pt idx="154">
                  <c:v>7.9353141586141068E-2</c:v>
                </c:pt>
                <c:pt idx="155">
                  <c:v>7.3063463367896292E-2</c:v>
                </c:pt>
                <c:pt idx="156">
                  <c:v>6.7272667636773975E-2</c:v>
                </c:pt>
                <c:pt idx="157">
                  <c:v>6.1941130840277824E-2</c:v>
                </c:pt>
                <c:pt idx="158">
                  <c:v>5.7032384625689853E-2</c:v>
                </c:pt>
                <c:pt idx="159">
                  <c:v>5.2512863360850009E-2</c:v>
                </c:pt>
                <c:pt idx="160">
                  <c:v>4.835167204518729E-2</c:v>
                </c:pt>
                <c:pt idx="161">
                  <c:v>4.4520372936071216E-2</c:v>
                </c:pt>
                <c:pt idx="162">
                  <c:v>4.099278935736269E-2</c:v>
                </c:pt>
                <c:pt idx="163">
                  <c:v>3.7744825286224568E-2</c:v>
                </c:pt>
                <c:pt idx="164">
                  <c:v>3.4754299432017792E-2</c:v>
                </c:pt>
                <c:pt idx="165">
                  <c:v>3.2000792628542753E-2</c:v>
                </c:pt>
                <c:pt idx="166">
                  <c:v>2.9465507458962256E-2</c:v>
                </c:pt>
                <c:pt idx="167">
                  <c:v>2.7131139122330183E-2</c:v>
                </c:pt>
                <c:pt idx="168">
                  <c:v>2.498175663253252E-2</c:v>
                </c:pt>
                <c:pt idx="169">
                  <c:v>2.3002693515328684E-2</c:v>
                </c:pt>
                <c:pt idx="170">
                  <c:v>2.1180447237692711E-2</c:v>
                </c:pt>
                <c:pt idx="171">
                  <c:v>1.9502586666368928E-2</c:v>
                </c:pt>
                <c:pt idx="172">
                  <c:v>1.7957666909990334E-2</c:v>
                </c:pt>
                <c:pt idx="173">
                  <c:v>1.6535150951725738E-2</c:v>
                </c:pt>
                <c:pt idx="174">
                  <c:v>1.5225337527646871E-2</c:v>
                </c:pt>
                <c:pt idx="175">
                  <c:v>1.401929475022059E-2</c:v>
                </c:pt>
                <c:pt idx="176">
                  <c:v>1.2908799016881608E-2</c:v>
                </c:pt>
                <c:pt idx="177">
                  <c:v>1.1886278780841935E-2</c:v>
                </c:pt>
                <c:pt idx="178">
                  <c:v>1.0944762795431627E-2</c:v>
                </c:pt>
                <c:pt idx="179">
                  <c:v>1.0077832474600769E-2</c:v>
                </c:pt>
                <c:pt idx="180">
                  <c:v>9.2795780409829394E-3</c:v>
                </c:pt>
                <c:pt idx="181">
                  <c:v>8.5445581593407791E-3</c:v>
                </c:pt>
                <c:pt idx="182">
                  <c:v>7.867762777482093E-3</c:v>
                </c:pt>
                <c:pt idx="183">
                  <c:v>7.244578919029826E-3</c:v>
                </c:pt>
                <c:pt idx="184">
                  <c:v>6.6707591929149488E-3</c:v>
                </c:pt>
                <c:pt idx="185">
                  <c:v>6.1423928032880047E-3</c:v>
                </c:pt>
                <c:pt idx="186">
                  <c:v>5.6558788608496221E-3</c:v>
                </c:pt>
                <c:pt idx="187">
                  <c:v>5.2079018125078865E-3</c:v>
                </c:pt>
                <c:pt idx="188">
                  <c:v>4.7954088208959503E-3</c:v>
                </c:pt>
                <c:pt idx="189">
                  <c:v>4.415588938731372E-3</c:v>
                </c:pt>
                <c:pt idx="190">
                  <c:v>4.0658539353657045E-3</c:v>
                </c:pt>
                <c:pt idx="191">
                  <c:v>3.743820644246798E-3</c:v>
                </c:pt>
                <c:pt idx="192">
                  <c:v>3.4472947104777873E-3</c:v>
                </c:pt>
                <c:pt idx="193">
                  <c:v>3.1742556272800213E-3</c:v>
                </c:pt>
                <c:pt idx="194">
                  <c:v>2.9228429590199257E-3</c:v>
                </c:pt>
                <c:pt idx="195">
                  <c:v>2.691343656604399E-3</c:v>
                </c:pt>
                <c:pt idx="196">
                  <c:v>2.4781803785428958E-3</c:v>
                </c:pt>
                <c:pt idx="197">
                  <c:v>2.2819007378694044E-3</c:v>
                </c:pt>
                <c:pt idx="198">
                  <c:v>2.1011674014621484E-3</c:v>
                </c:pt>
                <c:pt idx="199">
                  <c:v>1.9347489741373799E-3</c:v>
                </c:pt>
                <c:pt idx="200">
                  <c:v>1.781511605266636E-3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8-4C57-B2F7-AACDCB918F44}"/>
            </c:ext>
          </c:extLst>
        </c:ser>
        <c:ser>
          <c:idx val="1"/>
          <c:order val="1"/>
          <c:tx>
            <c:strRef>
              <c:f>'Modelo S-I-R'!$H$1</c:f>
              <c:strCache>
                <c:ptCount val="1"/>
                <c:pt idx="0">
                  <c:v>Recuperaciones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'Modelo S-I-R'!$A$2:$A$202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'Modelo S-I-R'!$H$2:$H$202</c:f>
              <c:numCache>
                <c:formatCode>#,##0</c:formatCode>
                <c:ptCount val="201"/>
                <c:pt idx="1">
                  <c:v>7.9166666666666663E-2</c:v>
                </c:pt>
                <c:pt idx="2">
                  <c:v>0.10027750069444445</c:v>
                </c:pt>
                <c:pt idx="3">
                  <c:v>0.12701769519869444</c:v>
                </c:pt>
                <c:pt idx="4">
                  <c:v>0.16088828754059156</c:v>
                </c:pt>
                <c:pt idx="5">
                  <c:v>0.2037905139218126</c:v>
                </c:pt>
                <c:pt idx="6">
                  <c:v>0.25813248153323476</c:v>
                </c:pt>
                <c:pt idx="7">
                  <c:v>0.32696425773712284</c:v>
                </c:pt>
                <c:pt idx="8">
                  <c:v>0.41414893667334129</c:v>
                </c:pt>
                <c:pt idx="9">
                  <c:v>0.52457924921012922</c:v>
                </c:pt>
                <c:pt idx="10">
                  <c:v>0.66445181610861459</c:v>
                </c:pt>
                <c:pt idx="11">
                  <c:v>0.84161434369134103</c:v>
                </c:pt>
                <c:pt idx="12">
                  <c:v>1.0660050974732622</c:v>
                </c:pt>
                <c:pt idx="13">
                  <c:v>1.3502090753485707</c:v>
                </c:pt>
                <c:pt idx="14">
                  <c:v>1.7101617021355338</c:v>
                </c:pt>
                <c:pt idx="15">
                  <c:v>2.1660389065413637</c:v>
                </c:pt>
                <c:pt idx="16">
                  <c:v>2.743382516265545</c:v>
                </c:pt>
                <c:pt idx="17">
                  <c:v>3.4745224946043041</c:v>
                </c:pt>
                <c:pt idx="18">
                  <c:v>4.4003732084588476</c:v>
                </c:pt>
                <c:pt idx="19">
                  <c:v>5.5727003176304768</c:v>
                </c:pt>
                <c:pt idx="20">
                  <c:v>7.056978738630991</c:v>
                </c:pt>
                <c:pt idx="21">
                  <c:v>8.9359912299221005</c:v>
                </c:pt>
                <c:pt idx="22">
                  <c:v>11.314352191225924</c:v>
                </c:pt>
                <c:pt idx="23">
                  <c:v>14.324182786863171</c:v>
                </c:pt>
                <c:pt idx="24">
                  <c:v>18.132211529379109</c:v>
                </c:pt>
                <c:pt idx="25">
                  <c:v>22.948628071603437</c:v>
                </c:pt>
                <c:pt idx="26">
                  <c:v>29.038074475877803</c:v>
                </c:pt>
                <c:pt idx="27">
                  <c:v>36.733211950230817</c:v>
                </c:pt>
                <c:pt idx="28">
                  <c:v>46.451341214767034</c:v>
                </c:pt>
                <c:pt idx="29">
                  <c:v>58.714562427503779</c:v>
                </c:pt>
                <c:pt idx="30">
                  <c:v>74.173904434775224</c:v>
                </c:pt>
                <c:pt idx="31">
                  <c:v>93.637682369395293</c:v>
                </c:pt>
                <c:pt idx="32">
                  <c:v>118.10397889376837</c:v>
                </c:pt>
                <c:pt idx="33">
                  <c:v>148.7964710849852</c:v>
                </c:pt>
                <c:pt idx="34">
                  <c:v>187.20167708346904</c:v>
                </c:pt>
                <c:pt idx="35">
                  <c:v>235.10385618026444</c:v>
                </c:pt>
                <c:pt idx="36">
                  <c:v>294.6110051058161</c:v>
                </c:pt>
                <c:pt idx="37">
                  <c:v>368.16140806874756</c:v>
                </c:pt>
                <c:pt idx="38">
                  <c:v>458.49492279726883</c:v>
                </c:pt>
                <c:pt idx="39">
                  <c:v>568.56694139026558</c:v>
                </c:pt>
                <c:pt idx="40">
                  <c:v>701.37695390176339</c:v>
                </c:pt>
                <c:pt idx="41">
                  <c:v>859.68059459186804</c:v>
                </c:pt>
                <c:pt idx="42">
                  <c:v>1045.5588743637802</c:v>
                </c:pt>
                <c:pt idx="43">
                  <c:v>1259.8381298781508</c:v>
                </c:pt>
                <c:pt idx="44">
                  <c:v>1501.3966366387185</c:v>
                </c:pt>
                <c:pt idx="45">
                  <c:v>1766.4617120405176</c:v>
                </c:pt>
                <c:pt idx="46">
                  <c:v>2048.0835270456132</c:v>
                </c:pt>
                <c:pt idx="47">
                  <c:v>2336.0345991143345</c:v>
                </c:pt>
                <c:pt idx="48">
                  <c:v>2617.3709114305125</c:v>
                </c:pt>
                <c:pt idx="49">
                  <c:v>2877.7499829884855</c:v>
                </c:pt>
                <c:pt idx="50">
                  <c:v>3103.3375437248337</c:v>
                </c:pt>
                <c:pt idx="51">
                  <c:v>3282.8503689997419</c:v>
                </c:pt>
                <c:pt idx="52">
                  <c:v>3409.1482908747262</c:v>
                </c:pt>
                <c:pt idx="53">
                  <c:v>3479.9208026440065</c:v>
                </c:pt>
                <c:pt idx="54">
                  <c:v>3497.3615449753083</c:v>
                </c:pt>
                <c:pt idx="55">
                  <c:v>3467.0869045684308</c:v>
                </c:pt>
                <c:pt idx="56">
                  <c:v>3396.7407703930899</c:v>
                </c:pt>
                <c:pt idx="57">
                  <c:v>3294.6895894670706</c:v>
                </c:pt>
                <c:pt idx="58">
                  <c:v>3169.0422134591045</c:v>
                </c:pt>
                <c:pt idx="59">
                  <c:v>3027.0516166525736</c:v>
                </c:pt>
                <c:pt idx="60">
                  <c:v>2874.8418369119936</c:v>
                </c:pt>
                <c:pt idx="61">
                  <c:v>2717.3612361893861</c:v>
                </c:pt>
                <c:pt idx="62">
                  <c:v>2558.4676711822012</c:v>
                </c:pt>
                <c:pt idx="63">
                  <c:v>2401.0750065201055</c:v>
                </c:pt>
                <c:pt idx="64">
                  <c:v>2247.3161327446019</c:v>
                </c:pt>
                <c:pt idx="65">
                  <c:v>2098.6978885403432</c:v>
                </c:pt>
                <c:pt idx="66">
                  <c:v>1956.2367327293698</c:v>
                </c:pt>
                <c:pt idx="67">
                  <c:v>1820.5719002270798</c:v>
                </c:pt>
                <c:pt idx="68">
                  <c:v>1692.0568723922845</c:v>
                </c:pt>
                <c:pt idx="69">
                  <c:v>1570.8317852078308</c:v>
                </c:pt>
                <c:pt idx="70">
                  <c:v>1456.8799217550988</c:v>
                </c:pt>
                <c:pt idx="71">
                  <c:v>1350.0713284220403</c:v>
                </c:pt>
                <c:pt idx="72">
                  <c:v>1250.1962215662513</c:v>
                </c:pt>
                <c:pt idx="73">
                  <c:v>1156.9904046890645</c:v>
                </c:pt>
                <c:pt idx="74">
                  <c:v>1070.1544871791441</c:v>
                </c:pt>
                <c:pt idx="75">
                  <c:v>989.36832151597764</c:v>
                </c:pt>
                <c:pt idx="76">
                  <c:v>914.30176598910612</c:v>
                </c:pt>
                <c:pt idx="77">
                  <c:v>844.62263120027058</c:v>
                </c:pt>
                <c:pt idx="78">
                  <c:v>780.00247261281231</c:v>
                </c:pt>
                <c:pt idx="79">
                  <c:v>720.12073882339564</c:v>
                </c:pt>
                <c:pt idx="80">
                  <c:v>664.66766730385473</c:v>
                </c:pt>
                <c:pt idx="81">
                  <c:v>613.34622860553179</c:v>
                </c:pt>
                <c:pt idx="82">
                  <c:v>565.87335032124042</c:v>
                </c:pt>
                <c:pt idx="83">
                  <c:v>521.98059860969113</c:v>
                </c:pt>
                <c:pt idx="84">
                  <c:v>481.41445402104472</c:v>
                </c:pt>
                <c:pt idx="85">
                  <c:v>443.93628680267693</c:v>
                </c:pt>
                <c:pt idx="86">
                  <c:v>409.32211257597004</c:v>
                </c:pt>
                <c:pt idx="87">
                  <c:v>377.36219055186939</c:v>
                </c:pt>
                <c:pt idx="88">
                  <c:v>347.86051199510388</c:v>
                </c:pt>
                <c:pt idx="89">
                  <c:v>320.63421546415049</c:v>
                </c:pt>
                <c:pt idx="90">
                  <c:v>295.51295669140126</c:v>
                </c:pt>
                <c:pt idx="91">
                  <c:v>272.33825424933463</c:v>
                </c:pt>
                <c:pt idx="92">
                  <c:v>250.96282693297633</c:v>
                </c:pt>
                <c:pt idx="93">
                  <c:v>231.24993473857214</c:v>
                </c:pt>
                <c:pt idx="94">
                  <c:v>213.07273217330032</c:v>
                </c:pt>
                <c:pt idx="95">
                  <c:v>196.31364019069608</c:v>
                </c:pt>
                <c:pt idx="96">
                  <c:v>180.86374115632816</c:v>
                </c:pt>
                <c:pt idx="97">
                  <c:v>166.62219978805624</c:v>
                </c:pt>
                <c:pt idx="98">
                  <c:v>153.49571189150473</c:v>
                </c:pt>
                <c:pt idx="99">
                  <c:v>141.39798185139753</c:v>
                </c:pt>
                <c:pt idx="100">
                  <c:v>130.24922918617304</c:v>
                </c:pt>
                <c:pt idx="101">
                  <c:v>119.9757239822281</c:v>
                </c:pt>
                <c:pt idx="102">
                  <c:v>110.50935066018236</c:v>
                </c:pt>
                <c:pt idx="103">
                  <c:v>101.78719926112963</c:v>
                </c:pt>
                <c:pt idx="104">
                  <c:v>93.75118325420982</c:v>
                </c:pt>
                <c:pt idx="105">
                  <c:v>86.347682740822634</c:v>
                </c:pt>
                <c:pt idx="106">
                  <c:v>79.527211851845564</c:v>
                </c:pt>
                <c:pt idx="107">
                  <c:v>73.244109091574998</c:v>
                </c:pt>
                <c:pt idx="108">
                  <c:v>67.456249367288208</c:v>
                </c:pt>
                <c:pt idx="109">
                  <c:v>62.124776449602507</c:v>
                </c:pt>
                <c:pt idx="110">
                  <c:v>57.213854630871332</c:v>
                </c:pt>
                <c:pt idx="111">
                  <c:v>52.690438382509178</c:v>
                </c:pt>
                <c:pt idx="112">
                  <c:v>48.524058854071882</c:v>
                </c:pt>
                <c:pt idx="113">
                  <c:v>44.68662610453498</c:v>
                </c:pt>
                <c:pt idx="114">
                  <c:v>41.152246007481352</c:v>
                </c:pt>
                <c:pt idx="115">
                  <c:v>37.897050825244001</c:v>
                </c:pt>
                <c:pt idx="116">
                  <c:v>34.899042501230987</c:v>
                </c:pt>
                <c:pt idx="117">
                  <c:v>32.137947773749289</c:v>
                </c:pt>
                <c:pt idx="118">
                  <c:v>29.595084267937121</c:v>
                </c:pt>
                <c:pt idx="119">
                  <c:v>27.253236774382458</c:v>
                </c:pt>
                <c:pt idx="120">
                  <c:v>25.09654297327096</c:v>
                </c:pt>
                <c:pt idx="121">
                  <c:v>23.110387911198917</c:v>
                </c:pt>
                <c:pt idx="122">
                  <c:v>21.281306583933063</c:v>
                </c:pt>
                <c:pt idx="123">
                  <c:v>19.596894022290257</c:v>
                </c:pt>
                <c:pt idx="124">
                  <c:v>18.045722319897173</c:v>
                </c:pt>
                <c:pt idx="125">
                  <c:v>16.617264080864036</c:v>
                </c:pt>
                <c:pt idx="126">
                  <c:v>15.301821802391572</c:v>
                </c:pt>
                <c:pt idx="127">
                  <c:v>14.090462742075273</c:v>
                </c:pt>
                <c:pt idx="128">
                  <c:v>12.974958852242798</c:v>
                </c:pt>
                <c:pt idx="129">
                  <c:v>11.947731394137762</c:v>
                </c:pt>
                <c:pt idx="130">
                  <c:v>11.001799873235511</c:v>
                </c:pt>
                <c:pt idx="131">
                  <c:v>10.130734963536897</c:v>
                </c:pt>
                <c:pt idx="132">
                  <c:v>9.3286151134321145</c:v>
                </c:pt>
                <c:pt idx="133">
                  <c:v>8.5899865487560643</c:v>
                </c:pt>
                <c:pt idx="134">
                  <c:v>7.9098264100672884</c:v>
                </c:pt>
                <c:pt idx="135">
                  <c:v>7.2835087810701618</c:v>
                </c:pt>
                <c:pt idx="136">
                  <c:v>6.7067733835582786</c:v>
                </c:pt>
                <c:pt idx="137">
                  <c:v>6.175696731376366</c:v>
                </c:pt>
                <c:pt idx="138">
                  <c:v>5.686665551765226</c:v>
                </c:pt>
                <c:pt idx="139">
                  <c:v>5.2363522971524032</c:v>
                </c:pt>
                <c:pt idx="140">
                  <c:v>4.8216925840593072</c:v>
                </c:pt>
                <c:pt idx="141">
                  <c:v>4.4398644083882388</c:v>
                </c:pt>
                <c:pt idx="142">
                  <c:v>4.0882689980011007</c:v>
                </c:pt>
                <c:pt idx="143">
                  <c:v>3.7645131742718081</c:v>
                </c:pt>
                <c:pt idx="144">
                  <c:v>3.4663931042495277</c:v>
                </c:pt>
                <c:pt idx="145">
                  <c:v>3.1918793342683824</c:v>
                </c:pt>
                <c:pt idx="146">
                  <c:v>2.9391030043362609</c:v>
                </c:pt>
                <c:pt idx="147">
                  <c:v>2.7063431504822142</c:v>
                </c:pt>
                <c:pt idx="148">
                  <c:v>2.492015009486658</c:v>
                </c:pt>
                <c:pt idx="149">
                  <c:v>2.2946592471058596</c:v>
                </c:pt>
                <c:pt idx="150">
                  <c:v>2.1129320370736644</c:v>
                </c:pt>
                <c:pt idx="151">
                  <c:v>1.9455959238578389</c:v>
                </c:pt>
                <c:pt idx="152">
                  <c:v>1.7915114074017195</c:v>
                </c:pt>
                <c:pt idx="153">
                  <c:v>1.6496291929275173</c:v>
                </c:pt>
                <c:pt idx="154">
                  <c:v>1.5189830533466233</c:v>
                </c:pt>
                <c:pt idx="155">
                  <c:v>1.3986832559433076</c:v>
                </c:pt>
                <c:pt idx="156">
                  <c:v>1.2879105087979901</c:v>
                </c:pt>
                <c:pt idx="157">
                  <c:v>1.1859103859194022</c:v>
                </c:pt>
                <c:pt idx="158">
                  <c:v>1.0919881932843074</c:v>
                </c:pt>
                <c:pt idx="159">
                  <c:v>1.0055042409601489</c:v>
                </c:pt>
                <c:pt idx="160">
                  <c:v>0.92586948922953693</c:v>
                </c:pt>
                <c:pt idx="161">
                  <c:v>0.85254153916398623</c:v>
                </c:pt>
                <c:pt idx="162">
                  <c:v>0.78502094042442627</c:v>
                </c:pt>
                <c:pt idx="163">
                  <c:v>0.72284779121318221</c:v>
                </c:pt>
                <c:pt idx="164">
                  <c:v>0.66559860728057652</c:v>
                </c:pt>
                <c:pt idx="165">
                  <c:v>0.61288343871222983</c:v>
                </c:pt>
                <c:pt idx="166">
                  <c:v>0.56434321490263695</c:v>
                </c:pt>
                <c:pt idx="167">
                  <c:v>0.51964729966791834</c:v>
                </c:pt>
                <c:pt idx="168">
                  <c:v>0.47849123987610964</c:v>
                </c:pt>
                <c:pt idx="169">
                  <c:v>0.44059469228650922</c:v>
                </c:pt>
                <c:pt idx="170">
                  <c:v>0.40569951449926367</c:v>
                </c:pt>
                <c:pt idx="171">
                  <c:v>0.37356800703064225</c:v>
                </c:pt>
                <c:pt idx="172">
                  <c:v>0.34398129455584298</c:v>
                </c:pt>
                <c:pt idx="173">
                  <c:v>0.31673783530656363</c:v>
                </c:pt>
                <c:pt idx="174">
                  <c:v>0.29165204848136161</c:v>
                </c:pt>
                <c:pt idx="175">
                  <c:v>0.26855305032885352</c:v>
                </c:pt>
                <c:pt idx="176">
                  <c:v>0.24728349030250821</c:v>
                </c:pt>
                <c:pt idx="177">
                  <c:v>0.22769847936613566</c:v>
                </c:pt>
                <c:pt idx="178">
                  <c:v>0.20966460315577432</c:v>
                </c:pt>
                <c:pt idx="179">
                  <c:v>0.1930590132807648</c:v>
                </c:pt>
                <c:pt idx="180">
                  <c:v>0.17776859057827363</c:v>
                </c:pt>
                <c:pt idx="181">
                  <c:v>0.1636891746249953</c:v>
                </c:pt>
                <c:pt idx="182">
                  <c:v>0.15072485426052681</c:v>
                </c:pt>
                <c:pt idx="183">
                  <c:v>0.13878731429203359</c:v>
                </c:pt>
                <c:pt idx="184">
                  <c:v>0.12779523393212064</c:v>
                </c:pt>
                <c:pt idx="185">
                  <c:v>0.11767373287388301</c:v>
                </c:pt>
                <c:pt idx="186">
                  <c:v>0.10835386123131974</c:v>
                </c:pt>
                <c:pt idx="187">
                  <c:v>9.9772129871860349E-2</c:v>
                </c:pt>
                <c:pt idx="188">
                  <c:v>9.1870077942695541E-2</c:v>
                </c:pt>
                <c:pt idx="189">
                  <c:v>8.4593874645791822E-2</c:v>
                </c:pt>
                <c:pt idx="190">
                  <c:v>7.7893952549625417E-2</c:v>
                </c:pt>
                <c:pt idx="191">
                  <c:v>7.172466994037309E-2</c:v>
                </c:pt>
                <c:pt idx="192">
                  <c:v>6.6043999913011533E-2</c:v>
                </c:pt>
                <c:pt idx="193">
                  <c:v>6.0813244084840061E-2</c:v>
                </c:pt>
                <c:pt idx="194">
                  <c:v>5.5996768981596397E-2</c:v>
                </c:pt>
                <c:pt idx="195">
                  <c:v>5.1561763300719099E-2</c:v>
                </c:pt>
                <c:pt idx="196">
                  <c:v>4.747801439847369E-2</c:v>
                </c:pt>
                <c:pt idx="197">
                  <c:v>4.3717702478568869E-2</c:v>
                </c:pt>
                <c:pt idx="198">
                  <c:v>4.0255211080436115E-2</c:v>
                </c:pt>
                <c:pt idx="199">
                  <c:v>3.7066952576348865E-2</c:v>
                </c:pt>
                <c:pt idx="200">
                  <c:v>3.4131207488772332E-2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8-4C57-B2F7-AACDCB918F44}"/>
            </c:ext>
          </c:extLst>
        </c:ser>
        <c:ser>
          <c:idx val="2"/>
          <c:order val="2"/>
          <c:tx>
            <c:strRef>
              <c:f>'Modelo S-I-R'!$I$1</c:f>
              <c:strCache>
                <c:ptCount val="1"/>
                <c:pt idx="0">
                  <c:v>Fallecimientos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'Modelo S-I-R'!$A$2:$A$202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'Modelo S-I-R'!$I$2:$I$202</c:f>
              <c:numCache>
                <c:formatCode>#,##0</c:formatCode>
                <c:ptCount val="201"/>
                <c:pt idx="1">
                  <c:v>4.1666666666666701E-3</c:v>
                </c:pt>
                <c:pt idx="2">
                  <c:v>5.2777631944444488E-3</c:v>
                </c:pt>
                <c:pt idx="3">
                  <c:v>6.6851418525628722E-3</c:v>
                </c:pt>
                <c:pt idx="4">
                  <c:v>8.4678046073995636E-3</c:v>
                </c:pt>
                <c:pt idx="5">
                  <c:v>1.0725816522200676E-2</c:v>
                </c:pt>
                <c:pt idx="6">
                  <c:v>1.3585920080696581E-2</c:v>
                </c:pt>
                <c:pt idx="7">
                  <c:v>1.7208645144059113E-2</c:v>
                </c:pt>
                <c:pt idx="8">
                  <c:v>2.1797312456491667E-2</c:v>
                </c:pt>
                <c:pt idx="9">
                  <c:v>2.7609434168954197E-2</c:v>
                </c:pt>
                <c:pt idx="10">
                  <c:v>3.4971148216242906E-2</c:v>
                </c:pt>
                <c:pt idx="11">
                  <c:v>4.4295491773228508E-2</c:v>
                </c:pt>
                <c:pt idx="12">
                  <c:v>5.6105531445961219E-2</c:v>
                </c:pt>
                <c:pt idx="13">
                  <c:v>7.1063635544661677E-2</c:v>
                </c:pt>
                <c:pt idx="14">
                  <c:v>9.0008510638712388E-2</c:v>
                </c:pt>
                <c:pt idx="15">
                  <c:v>0.11400204771270345</c:v>
                </c:pt>
                <c:pt idx="16">
                  <c:v>0.14438855348766041</c:v>
                </c:pt>
                <c:pt idx="17">
                  <c:v>0.18286960497917404</c:v>
                </c:pt>
                <c:pt idx="18">
                  <c:v>0.23159858991888693</c:v>
                </c:pt>
                <c:pt idx="19">
                  <c:v>0.29330001671739375</c:v>
                </c:pt>
                <c:pt idx="20">
                  <c:v>0.37141993361215775</c:v>
                </c:pt>
                <c:pt idx="21">
                  <c:v>0.47031532789063729</c:v>
                </c:pt>
                <c:pt idx="22">
                  <c:v>0.59549222059083873</c:v>
                </c:pt>
                <c:pt idx="23">
                  <c:v>0.75390435720332549</c:v>
                </c:pt>
                <c:pt idx="24">
                  <c:v>0.95432692259890139</c:v>
                </c:pt>
                <c:pt idx="25">
                  <c:v>1.2078225300843923</c:v>
                </c:pt>
                <c:pt idx="26">
                  <c:v>1.528319709256728</c:v>
                </c:pt>
                <c:pt idx="27">
                  <c:v>1.9333269447489922</c:v>
                </c:pt>
                <c:pt idx="28">
                  <c:v>2.4448074323561619</c:v>
                </c:pt>
                <c:pt idx="29">
                  <c:v>3.0902401277633591</c:v>
                </c:pt>
                <c:pt idx="30">
                  <c:v>3.9038897070934371</c:v>
                </c:pt>
                <c:pt idx="31">
                  <c:v>4.9282990720734405</c:v>
                </c:pt>
                <c:pt idx="32">
                  <c:v>6.215998889145709</c:v>
                </c:pt>
                <c:pt idx="33">
                  <c:v>7.8313932149992276</c:v>
                </c:pt>
                <c:pt idx="34">
                  <c:v>9.8527198464983794</c:v>
                </c:pt>
                <c:pt idx="35">
                  <c:v>12.373887167382351</c:v>
                </c:pt>
                <c:pt idx="36">
                  <c:v>15.505842373990339</c:v>
                </c:pt>
                <c:pt idx="37">
                  <c:v>19.376916214144629</c:v>
                </c:pt>
                <c:pt idx="38">
                  <c:v>24.131311726172068</c:v>
                </c:pt>
                <c:pt idx="39">
                  <c:v>29.924575862645582</c:v>
                </c:pt>
                <c:pt idx="40">
                  <c:v>36.91457652114547</c:v>
                </c:pt>
                <c:pt idx="41">
                  <c:v>45.246347083782574</c:v>
                </c:pt>
                <c:pt idx="42">
                  <c:v>55.029414440199012</c:v>
                </c:pt>
                <c:pt idx="43">
                  <c:v>66.307269993586957</c:v>
                </c:pt>
                <c:pt idx="44">
                  <c:v>79.020875612564211</c:v>
                </c:pt>
                <c:pt idx="45">
                  <c:v>92.971669054764178</c:v>
                </c:pt>
                <c:pt idx="46">
                  <c:v>107.79386984450605</c:v>
                </c:pt>
                <c:pt idx="47">
                  <c:v>122.94918942707035</c:v>
                </c:pt>
                <c:pt idx="48">
                  <c:v>137.75636375950077</c:v>
                </c:pt>
                <c:pt idx="49">
                  <c:v>151.46052542044671</c:v>
                </c:pt>
                <c:pt idx="50">
                  <c:v>163.33355493288613</c:v>
                </c:pt>
                <c:pt idx="51">
                  <c:v>172.7815983684076</c:v>
                </c:pt>
                <c:pt idx="52">
                  <c:v>179.42885741445946</c:v>
                </c:pt>
                <c:pt idx="53">
                  <c:v>183.15372645494787</c:v>
                </c:pt>
                <c:pt idx="54">
                  <c:v>184.07166026185848</c:v>
                </c:pt>
                <c:pt idx="55">
                  <c:v>182.47825813518077</c:v>
                </c:pt>
                <c:pt idx="56">
                  <c:v>178.77583002068911</c:v>
                </c:pt>
                <c:pt idx="57">
                  <c:v>173.40471523510914</c:v>
                </c:pt>
                <c:pt idx="58">
                  <c:v>166.79169544521619</c:v>
                </c:pt>
                <c:pt idx="59">
                  <c:v>159.3185061396093</c:v>
                </c:pt>
                <c:pt idx="60">
                  <c:v>151.30746510063139</c:v>
                </c:pt>
                <c:pt idx="61">
                  <c:v>143.01901243102046</c:v>
                </c:pt>
                <c:pt idx="62">
                  <c:v>134.65619322011597</c:v>
                </c:pt>
                <c:pt idx="63">
                  <c:v>126.3723687642162</c:v>
                </c:pt>
                <c:pt idx="64">
                  <c:v>118.27979646024232</c:v>
                </c:pt>
                <c:pt idx="65">
                  <c:v>110.45778360738659</c:v>
                </c:pt>
                <c:pt idx="66">
                  <c:v>102.95982803838798</c:v>
                </c:pt>
                <c:pt idx="67">
                  <c:v>95.81957369616218</c:v>
                </c:pt>
                <c:pt idx="68">
                  <c:v>89.055624862751912</c:v>
                </c:pt>
                <c:pt idx="69">
                  <c:v>82.675357116201695</c:v>
                </c:pt>
                <c:pt idx="70">
                  <c:v>76.677890618689489</c:v>
                </c:pt>
                <c:pt idx="71">
                  <c:v>71.056385706423242</c:v>
                </c:pt>
                <c:pt idx="72">
                  <c:v>65.79980113506592</c:v>
                </c:pt>
                <c:pt idx="73">
                  <c:v>60.894231825740299</c:v>
                </c:pt>
                <c:pt idx="74">
                  <c:v>56.323920377849731</c:v>
                </c:pt>
                <c:pt idx="75">
                  <c:v>52.072016921893606</c:v>
                </c:pt>
                <c:pt idx="76">
                  <c:v>48.121145578374048</c:v>
                </c:pt>
                <c:pt idx="77">
                  <c:v>44.453822694751125</c:v>
                </c:pt>
                <c:pt idx="78">
                  <c:v>41.052761716463849</c:v>
                </c:pt>
                <c:pt idx="79">
                  <c:v>37.901091517020852</c:v>
                </c:pt>
                <c:pt idx="80">
                  <c:v>34.982508805466068</c:v>
                </c:pt>
                <c:pt idx="81">
                  <c:v>32.281380452922754</c:v>
                </c:pt>
                <c:pt idx="82">
                  <c:v>29.782807911644259</c:v>
                </c:pt>
                <c:pt idx="83">
                  <c:v>27.472663084720612</c:v>
                </c:pt>
                <c:pt idx="84">
                  <c:v>25.337602843212903</c:v>
                </c:pt>
                <c:pt idx="85">
                  <c:v>23.365067726456704</c:v>
                </c:pt>
                <c:pt idx="86">
                  <c:v>21.543269082945812</c:v>
                </c:pt>
                <c:pt idx="87">
                  <c:v>19.861167923782617</c:v>
                </c:pt>
                <c:pt idx="88">
                  <c:v>18.308447999742324</c:v>
                </c:pt>
                <c:pt idx="89">
                  <c:v>16.875485024428986</c:v>
                </c:pt>
                <c:pt idx="90">
                  <c:v>15.553313510073764</c:v>
                </c:pt>
                <c:pt idx="91">
                  <c:v>14.33359232891236</c:v>
                </c:pt>
                <c:pt idx="92">
                  <c:v>13.208569838577715</c:v>
                </c:pt>
                <c:pt idx="93">
                  <c:v>12.171049196766965</c:v>
                </c:pt>
                <c:pt idx="94">
                  <c:v>11.214354324910554</c:v>
                </c:pt>
                <c:pt idx="95">
                  <c:v>10.332296852141907</c:v>
                </c:pt>
                <c:pt idx="96">
                  <c:v>9.5191442713857004</c:v>
                </c:pt>
                <c:pt idx="97">
                  <c:v>8.7695894625292841</c:v>
                </c:pt>
                <c:pt idx="98">
                  <c:v>8.0787216785002567</c:v>
                </c:pt>
                <c:pt idx="99">
                  <c:v>7.4419990448104043</c:v>
                </c:pt>
                <c:pt idx="100">
                  <c:v>6.8552225887459555</c:v>
                </c:pt>
                <c:pt idx="101">
                  <c:v>6.3145117885383284</c:v>
                </c:pt>
                <c:pt idx="102">
                  <c:v>5.816281613693814</c:v>
                </c:pt>
                <c:pt idx="103">
                  <c:v>5.3572210137436711</c:v>
                </c:pt>
                <c:pt idx="104">
                  <c:v>4.9342728028531528</c:v>
                </c:pt>
                <c:pt idx="105">
                  <c:v>4.5446148810959324</c:v>
                </c:pt>
                <c:pt idx="106">
                  <c:v>4.185642729044508</c:v>
                </c:pt>
                <c:pt idx="107">
                  <c:v>3.854953110082898</c:v>
                </c:pt>
                <c:pt idx="108">
                  <c:v>3.5503289140678032</c:v>
                </c:pt>
                <c:pt idx="109">
                  <c:v>3.269725076294872</c:v>
                </c:pt>
                <c:pt idx="110">
                  <c:v>3.0112555068879678</c:v>
                </c:pt>
                <c:pt idx="111">
                  <c:v>2.7731809675004864</c:v>
                </c:pt>
                <c:pt idx="112">
                  <c:v>2.5538978344248382</c:v>
                </c:pt>
                <c:pt idx="113">
                  <c:v>2.3519276897123693</c:v>
                </c:pt>
                <c:pt idx="114">
                  <c:v>2.1659076846042837</c:v>
                </c:pt>
                <c:pt idx="115">
                  <c:v>1.9945816223812651</c:v>
                </c:pt>
                <c:pt idx="116">
                  <c:v>1.836791710591106</c:v>
                </c:pt>
                <c:pt idx="117">
                  <c:v>1.6914709354604904</c:v>
                </c:pt>
                <c:pt idx="118">
                  <c:v>1.557636014101955</c:v>
                </c:pt>
                <c:pt idx="119">
                  <c:v>1.434380882862236</c:v>
                </c:pt>
                <c:pt idx="120">
                  <c:v>1.320870682803736</c:v>
                </c:pt>
                <c:pt idx="121">
                  <c:v>1.2163362058525757</c:v>
                </c:pt>
                <c:pt idx="122">
                  <c:v>1.1200687675754253</c:v>
                </c:pt>
                <c:pt idx="123">
                  <c:v>1.0314154748573829</c:v>
                </c:pt>
                <c:pt idx="124">
                  <c:v>0.94977485894195735</c:v>
                </c:pt>
                <c:pt idx="125">
                  <c:v>0.87459284636126589</c:v>
                </c:pt>
                <c:pt idx="126">
                  <c:v>0.80535904223113608</c:v>
                </c:pt>
                <c:pt idx="127">
                  <c:v>0.74160330221448867</c:v>
                </c:pt>
                <c:pt idx="128">
                  <c:v>0.68289257117067415</c:v>
                </c:pt>
                <c:pt idx="129">
                  <c:v>0.6288279681125144</c:v>
                </c:pt>
                <c:pt idx="130">
                  <c:v>0.57904209859134326</c:v>
                </c:pt>
                <c:pt idx="131">
                  <c:v>0.53319657702825829</c:v>
                </c:pt>
                <c:pt idx="132">
                  <c:v>0.49097974281221696</c:v>
                </c:pt>
                <c:pt idx="133">
                  <c:v>0.45210455519768794</c:v>
                </c:pt>
                <c:pt idx="134">
                  <c:v>0.41630665316143661</c:v>
                </c:pt>
                <c:pt idx="135">
                  <c:v>0.38334256742474571</c:v>
                </c:pt>
                <c:pt idx="136">
                  <c:v>0.35298807281885708</c:v>
                </c:pt>
                <c:pt idx="137">
                  <c:v>0.32503667007244058</c:v>
                </c:pt>
                <c:pt idx="138">
                  <c:v>0.29929818693501214</c:v>
                </c:pt>
                <c:pt idx="139">
                  <c:v>0.27559748932381095</c:v>
                </c:pt>
                <c:pt idx="140">
                  <c:v>0.25377329389785847</c:v>
                </c:pt>
                <c:pt idx="141">
                  <c:v>0.23367707412569702</c:v>
                </c:pt>
                <c:pt idx="142">
                  <c:v>0.21517205252637395</c:v>
                </c:pt>
                <c:pt idx="143">
                  <c:v>0.19813227233009534</c:v>
                </c:pt>
                <c:pt idx="144">
                  <c:v>0.18244174232892266</c:v>
                </c:pt>
                <c:pt idx="145">
                  <c:v>0.16799364917202028</c:v>
                </c:pt>
                <c:pt idx="146">
                  <c:v>0.1546896318071718</c:v>
                </c:pt>
                <c:pt idx="147">
                  <c:v>0.14243911318327457</c:v>
                </c:pt>
                <c:pt idx="148">
                  <c:v>0.13115868470982422</c:v>
                </c:pt>
                <c:pt idx="149">
                  <c:v>0.12077153932136114</c:v>
                </c:pt>
                <c:pt idx="150">
                  <c:v>0.11120694931966664</c:v>
                </c:pt>
                <c:pt idx="151">
                  <c:v>0.10239978546620214</c:v>
                </c:pt>
                <c:pt idx="152">
                  <c:v>9.4290074073774807E-2</c:v>
                </c:pt>
                <c:pt idx="153">
                  <c:v>8.6822589101448355E-2</c:v>
                </c:pt>
                <c:pt idx="154">
                  <c:v>7.9946476491927612E-2</c:v>
                </c:pt>
                <c:pt idx="155">
                  <c:v>7.3614908207542559E-2</c:v>
                </c:pt>
                <c:pt idx="156">
                  <c:v>6.7784763620946917E-2</c:v>
                </c:pt>
                <c:pt idx="157">
                  <c:v>6.2416336101021229E-2</c:v>
                </c:pt>
                <c:pt idx="158">
                  <c:v>5.7473062804437286E-2</c:v>
                </c:pt>
                <c:pt idx="159">
                  <c:v>5.2921275840007886E-2</c:v>
                </c:pt>
                <c:pt idx="160">
                  <c:v>4.8729973117344096E-2</c:v>
                </c:pt>
                <c:pt idx="161">
                  <c:v>4.4870607324420365E-2</c:v>
                </c:pt>
                <c:pt idx="162">
                  <c:v>4.1316891601285634E-2</c:v>
                </c:pt>
                <c:pt idx="163">
                  <c:v>3.8044620590167513E-2</c:v>
                </c:pt>
                <c:pt idx="164">
                  <c:v>3.5031505646346162E-2</c:v>
                </c:pt>
                <c:pt idx="165">
                  <c:v>3.2257023090117395E-2</c:v>
                </c:pt>
                <c:pt idx="166">
                  <c:v>2.9702274468559869E-2</c:v>
                </c:pt>
                <c:pt idx="167">
                  <c:v>2.7349857877258885E-2</c:v>
                </c:pt>
                <c:pt idx="168">
                  <c:v>2.5183749467163688E-2</c:v>
                </c:pt>
                <c:pt idx="169">
                  <c:v>2.3189194330868929E-2</c:v>
                </c:pt>
                <c:pt idx="170">
                  <c:v>2.1352606026277057E-2</c:v>
                </c:pt>
                <c:pt idx="171">
                  <c:v>1.966147405424435E-2</c:v>
                </c:pt>
                <c:pt idx="172">
                  <c:v>1.8104278660833858E-2</c:v>
                </c:pt>
                <c:pt idx="173">
                  <c:v>1.6670412384555997E-2</c:v>
                </c:pt>
                <c:pt idx="174">
                  <c:v>1.5350107814808521E-2</c:v>
                </c:pt>
                <c:pt idx="175">
                  <c:v>1.4134371069939674E-2</c:v>
                </c:pt>
                <c:pt idx="176">
                  <c:v>1.3014920542237287E-2</c:v>
                </c:pt>
                <c:pt idx="177">
                  <c:v>1.198413049295452E-2</c:v>
                </c:pt>
                <c:pt idx="178">
                  <c:v>1.1034979113461817E-2</c:v>
                </c:pt>
                <c:pt idx="179">
                  <c:v>1.016100069898763E-2</c:v>
                </c:pt>
                <c:pt idx="180">
                  <c:v>9.3562416093828302E-3</c:v>
                </c:pt>
                <c:pt idx="181">
                  <c:v>8.6152197171050233E-3</c:v>
                </c:pt>
                <c:pt idx="182">
                  <c:v>7.932887066343524E-3</c:v>
                </c:pt>
                <c:pt idx="183">
                  <c:v>7.304595489054406E-3</c:v>
                </c:pt>
                <c:pt idx="184">
                  <c:v>6.72606494379583E-3</c:v>
                </c:pt>
                <c:pt idx="185">
                  <c:v>6.1933543617833228E-3</c:v>
                </c:pt>
                <c:pt idx="186">
                  <c:v>5.7028348016484121E-3</c:v>
                </c:pt>
                <c:pt idx="187">
                  <c:v>5.2511647300979179E-3</c:v>
                </c:pt>
                <c:pt idx="188">
                  <c:v>4.8352672601418749E-3</c:v>
                </c:pt>
                <c:pt idx="189">
                  <c:v>4.4523091918837847E-3</c:v>
                </c:pt>
                <c:pt idx="190">
                  <c:v>4.0996817131381839E-3</c:v>
                </c:pt>
                <c:pt idx="191">
                  <c:v>3.7749826284406919E-3</c:v>
                </c:pt>
                <c:pt idx="192">
                  <c:v>3.4759999954216626E-3</c:v>
                </c:pt>
                <c:pt idx="193">
                  <c:v>3.2006970570968483E-3</c:v>
                </c:pt>
                <c:pt idx="194">
                  <c:v>2.9471983674524446E-3</c:v>
                </c:pt>
                <c:pt idx="195">
                  <c:v>2.7137770158273231E-3</c:v>
                </c:pt>
                <c:pt idx="196">
                  <c:v>2.498842863077565E-3</c:v>
                </c:pt>
                <c:pt idx="197">
                  <c:v>2.3009317093983634E-3</c:v>
                </c:pt>
                <c:pt idx="198">
                  <c:v>2.1186953200229555E-3</c:v>
                </c:pt>
                <c:pt idx="199">
                  <c:v>1.9508922408604681E-3</c:v>
                </c:pt>
                <c:pt idx="200">
                  <c:v>1.7963793415143349E-3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8-4C57-B2F7-AACDCB918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380800"/>
        <c:axId val="524381128"/>
      </c:lineChart>
      <c:catAx>
        <c:axId val="5243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4381128"/>
        <c:crosses val="autoZero"/>
        <c:auto val="1"/>
        <c:lblAlgn val="ctr"/>
        <c:lblOffset val="100"/>
        <c:noMultiLvlLbl val="0"/>
      </c:catAx>
      <c:valAx>
        <c:axId val="5243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43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19</xdr:col>
      <xdr:colOff>0</xdr:colOff>
      <xdr:row>16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FB23251-56AE-485D-B791-CFCA21A4A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26</xdr:col>
      <xdr:colOff>0</xdr:colOff>
      <xdr:row>16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8DE2605-33A7-48A2-A943-0510851E0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F018-269C-452A-9313-46647899DBA0}">
  <dimension ref="A1:M204"/>
  <sheetViews>
    <sheetView tabSelected="1" topLeftCell="J1" zoomScale="130" zoomScaleNormal="130" workbookViewId="0">
      <pane ySplit="1" topLeftCell="A2" activePane="bottomLeft" state="frozen"/>
      <selection pane="bottomLeft" activeCell="AF36" sqref="AF36"/>
    </sheetView>
  </sheetViews>
  <sheetFormatPr baseColWidth="10" defaultRowHeight="15" x14ac:dyDescent="0.25"/>
  <cols>
    <col min="1" max="1" width="4.7109375" style="1" customWidth="1"/>
    <col min="2" max="5" width="14.7109375" style="4" customWidth="1"/>
    <col min="6" max="6" width="3.7109375" style="3" customWidth="1"/>
    <col min="7" max="9" width="14.7109375" style="12" customWidth="1"/>
    <col min="10" max="10" width="3.7109375" style="3" customWidth="1"/>
    <col min="11" max="11" width="33.85546875" style="3" bestFit="1" customWidth="1"/>
    <col min="12" max="12" width="11.42578125" style="3"/>
    <col min="13" max="13" width="7.7109375" style="3" customWidth="1"/>
    <col min="14" max="16384" width="11.42578125" style="3"/>
  </cols>
  <sheetData>
    <row r="1" spans="1:13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8</v>
      </c>
      <c r="H1" s="1" t="s">
        <v>9</v>
      </c>
      <c r="I1" s="1" t="s">
        <v>10</v>
      </c>
    </row>
    <row r="2" spans="1:13" x14ac:dyDescent="0.25">
      <c r="A2" s="1">
        <v>0</v>
      </c>
      <c r="B2" s="6">
        <v>99999</v>
      </c>
      <c r="C2" s="6">
        <v>1</v>
      </c>
      <c r="D2" s="6">
        <v>0</v>
      </c>
      <c r="E2" s="6">
        <v>0</v>
      </c>
      <c r="G2" s="11"/>
      <c r="H2" s="11"/>
      <c r="I2" s="14"/>
    </row>
    <row r="3" spans="1:13" x14ac:dyDescent="0.25">
      <c r="A3" s="1">
        <v>1</v>
      </c>
      <c r="B3" s="15">
        <f>B2-G3</f>
        <v>99998.650003500006</v>
      </c>
      <c r="C3" s="15">
        <f>C2+G3-H3-I3</f>
        <v>1.2666631666666668</v>
      </c>
      <c r="D3" s="15">
        <f>D2+H3</f>
        <v>7.9166666666666663E-2</v>
      </c>
      <c r="E3" s="15">
        <f>E2+I3</f>
        <v>4.1666666666666701E-3</v>
      </c>
      <c r="G3" s="15">
        <f>C2*L$4*B2/SUM(B2:D2)*L$5</f>
        <v>0.34999650000000004</v>
      </c>
      <c r="H3" s="15">
        <f>C2*L$6/L$3</f>
        <v>7.9166666666666663E-2</v>
      </c>
      <c r="I3" s="15">
        <f>C2*L$7/L$3</f>
        <v>4.1666666666666701E-3</v>
      </c>
      <c r="K3" s="2" t="s">
        <v>5</v>
      </c>
      <c r="L3" s="7">
        <v>12</v>
      </c>
    </row>
    <row r="4" spans="1:13" x14ac:dyDescent="0.25">
      <c r="A4" s="1">
        <v>2</v>
      </c>
      <c r="B4" s="15">
        <f t="shared" ref="B4:B67" si="0">B3-G4</f>
        <v>99998.206677358176</v>
      </c>
      <c r="C4" s="15">
        <f t="shared" ref="C4:C67" si="1">C3+G4-H4-I4</f>
        <v>1.6044340446150878</v>
      </c>
      <c r="D4" s="15">
        <f t="shared" ref="D4:D67" si="2">D3+H4</f>
        <v>0.17944416736111113</v>
      </c>
      <c r="E4" s="15">
        <f t="shared" ref="E4:E67" si="3">E3+I4</f>
        <v>9.4444298611111189E-3</v>
      </c>
      <c r="G4" s="15">
        <f t="shared" ref="G4:G67" si="4">C3*L$4*B3/SUM(B3:D3)*L$5</f>
        <v>0.44332614183731012</v>
      </c>
      <c r="H4" s="15">
        <f t="shared" ref="H4:H67" si="5">C3*L$6/L$3</f>
        <v>0.10027750069444445</v>
      </c>
      <c r="I4" s="15">
        <f t="shared" ref="I4:I67" si="6">C3*L$7/L$3</f>
        <v>5.2777631944444488E-3</v>
      </c>
      <c r="K4" s="2" t="s">
        <v>6</v>
      </c>
      <c r="L4" s="8">
        <v>2.5</v>
      </c>
    </row>
    <row r="5" spans="1:13" x14ac:dyDescent="0.25">
      <c r="A5" s="1">
        <v>3</v>
      </c>
      <c r="B5" s="15">
        <f t="shared" si="0"/>
        <v>99997.64513545997</v>
      </c>
      <c r="C5" s="15">
        <f t="shared" si="1"/>
        <v>2.0322731057758934</v>
      </c>
      <c r="D5" s="15">
        <f t="shared" si="2"/>
        <v>0.30646186255980556</v>
      </c>
      <c r="E5" s="15">
        <f t="shared" si="3"/>
        <v>1.612957171367399E-2</v>
      </c>
      <c r="G5" s="15">
        <f t="shared" si="4"/>
        <v>0.56154189821206313</v>
      </c>
      <c r="H5" s="15">
        <f t="shared" si="5"/>
        <v>0.12701769519869444</v>
      </c>
      <c r="I5" s="15">
        <f t="shared" si="6"/>
        <v>6.6851418525628722E-3</v>
      </c>
      <c r="K5" s="2" t="s">
        <v>7</v>
      </c>
      <c r="L5" s="9">
        <v>0.14000000000000001</v>
      </c>
    </row>
    <row r="6" spans="1:13" x14ac:dyDescent="0.25">
      <c r="A6" s="1">
        <v>4</v>
      </c>
      <c r="B6" s="15">
        <f t="shared" si="0"/>
        <v>99996.933856508273</v>
      </c>
      <c r="C6" s="15">
        <f t="shared" si="1"/>
        <v>2.5741959653281596</v>
      </c>
      <c r="D6" s="15">
        <f t="shared" si="2"/>
        <v>0.46735015010039715</v>
      </c>
      <c r="E6" s="15">
        <f t="shared" si="3"/>
        <v>2.4597376321073554E-2</v>
      </c>
      <c r="G6" s="15">
        <f t="shared" si="4"/>
        <v>0.71127895170025746</v>
      </c>
      <c r="H6" s="15">
        <f t="shared" si="5"/>
        <v>0.16088828754059156</v>
      </c>
      <c r="I6" s="15">
        <f t="shared" si="6"/>
        <v>8.4678046073995636E-3</v>
      </c>
      <c r="K6" s="2" t="s">
        <v>18</v>
      </c>
      <c r="L6" s="9">
        <v>0.95</v>
      </c>
    </row>
    <row r="7" spans="1:13" x14ac:dyDescent="0.25">
      <c r="A7" s="1">
        <v>5</v>
      </c>
      <c r="B7" s="15">
        <f t="shared" si="0"/>
        <v>99996.032915323784</v>
      </c>
      <c r="C7" s="15">
        <f t="shared" si="1"/>
        <v>3.2606208193671762</v>
      </c>
      <c r="D7" s="15">
        <f t="shared" si="2"/>
        <v>0.67114066402220973</v>
      </c>
      <c r="E7" s="15">
        <f t="shared" si="3"/>
        <v>3.5323192843274231E-2</v>
      </c>
      <c r="G7" s="15">
        <f t="shared" si="4"/>
        <v>0.90094118448303007</v>
      </c>
      <c r="H7" s="15">
        <f t="shared" si="5"/>
        <v>0.2037905139218126</v>
      </c>
      <c r="I7" s="15">
        <f t="shared" si="6"/>
        <v>1.0725816522200676E-2</v>
      </c>
      <c r="K7" s="2" t="s">
        <v>19</v>
      </c>
      <c r="L7" s="10">
        <f>1-L6</f>
        <v>5.0000000000000044E-2</v>
      </c>
      <c r="M7" s="2"/>
    </row>
    <row r="8" spans="1:13" x14ac:dyDescent="0.25">
      <c r="A8" s="1">
        <v>6</v>
      </c>
      <c r="B8" s="15">
        <f t="shared" si="0"/>
        <v>99994.89174290697</v>
      </c>
      <c r="C8" s="15">
        <f t="shared" si="1"/>
        <v>4.1300748345741836</v>
      </c>
      <c r="D8" s="15">
        <f t="shared" si="2"/>
        <v>0.92927314555544449</v>
      </c>
      <c r="E8" s="15">
        <f t="shared" si="3"/>
        <v>4.8909112923970814E-2</v>
      </c>
      <c r="G8" s="15">
        <f t="shared" si="4"/>
        <v>1.141172416820939</v>
      </c>
      <c r="H8" s="15">
        <f t="shared" si="5"/>
        <v>0.25813248153323476</v>
      </c>
      <c r="I8" s="15">
        <f t="shared" si="6"/>
        <v>1.3585920080696581E-2</v>
      </c>
      <c r="K8" s="2"/>
    </row>
    <row r="9" spans="1:13" x14ac:dyDescent="0.25">
      <c r="A9" s="1">
        <v>7</v>
      </c>
      <c r="B9" s="15">
        <f t="shared" si="0"/>
        <v>99993.446289849104</v>
      </c>
      <c r="C9" s="15">
        <f t="shared" si="1"/>
        <v>5.2313549895579952</v>
      </c>
      <c r="D9" s="15">
        <f t="shared" si="2"/>
        <v>1.2562374032925674</v>
      </c>
      <c r="E9" s="15">
        <f t="shared" si="3"/>
        <v>6.6117758068029928E-2</v>
      </c>
      <c r="G9" s="15">
        <f t="shared" si="4"/>
        <v>1.4454530578649931</v>
      </c>
      <c r="H9" s="15">
        <f t="shared" si="5"/>
        <v>0.32696425773712284</v>
      </c>
      <c r="I9" s="15">
        <f t="shared" si="6"/>
        <v>1.7208645144059113E-2</v>
      </c>
      <c r="K9" s="2" t="s">
        <v>11</v>
      </c>
      <c r="L9" s="16">
        <f>SUM(G3:G202)+C2</f>
        <v>98877.746995067238</v>
      </c>
      <c r="M9" s="5"/>
    </row>
    <row r="10" spans="1:13" x14ac:dyDescent="0.25">
      <c r="A10" s="1">
        <v>8</v>
      </c>
      <c r="B10" s="15">
        <f t="shared" si="0"/>
        <v>99991.615434388979</v>
      </c>
      <c r="C10" s="15">
        <f t="shared" si="1"/>
        <v>6.6262642005490004</v>
      </c>
      <c r="D10" s="15">
        <f t="shared" si="2"/>
        <v>1.6703863399659087</v>
      </c>
      <c r="E10" s="15">
        <f t="shared" si="3"/>
        <v>8.7915070524521591E-2</v>
      </c>
      <c r="G10" s="15">
        <f t="shared" si="4"/>
        <v>1.8308554601208389</v>
      </c>
      <c r="H10" s="15">
        <f t="shared" si="5"/>
        <v>0.41414893667334129</v>
      </c>
      <c r="I10" s="15">
        <f t="shared" si="6"/>
        <v>2.1797312456491667E-2</v>
      </c>
      <c r="K10" s="2" t="s">
        <v>12</v>
      </c>
      <c r="L10" s="16">
        <f>SUM(H3:H202)</f>
        <v>93933.482509595429</v>
      </c>
      <c r="M10" s="5"/>
    </row>
    <row r="11" spans="1:13" x14ac:dyDescent="0.25">
      <c r="A11" s="1">
        <v>9</v>
      </c>
      <c r="B11" s="15">
        <f t="shared" si="0"/>
        <v>99989.296434334246</v>
      </c>
      <c r="C11" s="15">
        <f t="shared" si="1"/>
        <v>8.3930755718982901</v>
      </c>
      <c r="D11" s="15">
        <f t="shared" si="2"/>
        <v>2.194965589176038</v>
      </c>
      <c r="E11" s="15">
        <f t="shared" si="3"/>
        <v>0.11552450469347579</v>
      </c>
      <c r="G11" s="15">
        <f t="shared" si="4"/>
        <v>2.3190000547283742</v>
      </c>
      <c r="H11" s="15">
        <f t="shared" si="5"/>
        <v>0.52457924921012922</v>
      </c>
      <c r="I11" s="15">
        <f t="shared" si="6"/>
        <v>2.7609434168954197E-2</v>
      </c>
      <c r="K11" s="2" t="s">
        <v>13</v>
      </c>
      <c r="L11" s="16">
        <f>SUM(I3:I202)</f>
        <v>4943.8675005050336</v>
      </c>
    </row>
    <row r="12" spans="1:13" x14ac:dyDescent="0.25">
      <c r="A12" s="1">
        <v>10</v>
      </c>
      <c r="B12" s="15">
        <f t="shared" si="0"/>
        <v>99986.359168916242</v>
      </c>
      <c r="C12" s="15">
        <f t="shared" si="1"/>
        <v>10.630918025574834</v>
      </c>
      <c r="D12" s="15">
        <f t="shared" si="2"/>
        <v>2.8594174052846526</v>
      </c>
      <c r="E12" s="15">
        <f t="shared" si="3"/>
        <v>0.1504956529097187</v>
      </c>
      <c r="G12" s="15">
        <f t="shared" si="4"/>
        <v>2.9372654180014015</v>
      </c>
      <c r="H12" s="15">
        <f t="shared" si="5"/>
        <v>0.66445181610861459</v>
      </c>
      <c r="I12" s="15">
        <f t="shared" si="6"/>
        <v>3.4971148216242906E-2</v>
      </c>
      <c r="K12" s="2" t="s">
        <v>20</v>
      </c>
      <c r="L12" s="16">
        <f>SUM(B2:E2)-L9</f>
        <v>1122.2530049327615</v>
      </c>
    </row>
    <row r="13" spans="1:13" x14ac:dyDescent="0.25">
      <c r="A13" s="1">
        <v>11</v>
      </c>
      <c r="B13" s="15">
        <f t="shared" si="0"/>
        <v>99982.638849559327</v>
      </c>
      <c r="C13" s="15">
        <f t="shared" si="1"/>
        <v>13.465327547030681</v>
      </c>
      <c r="D13" s="15">
        <f t="shared" si="2"/>
        <v>3.7010317489759936</v>
      </c>
      <c r="E13" s="15">
        <f t="shared" si="3"/>
        <v>0.1947911446829472</v>
      </c>
      <c r="G13" s="15">
        <f t="shared" si="4"/>
        <v>3.7203193569204158</v>
      </c>
      <c r="H13" s="15">
        <f t="shared" si="5"/>
        <v>0.84161434369134103</v>
      </c>
      <c r="I13" s="15">
        <f t="shared" si="6"/>
        <v>4.4295491773228508E-2</v>
      </c>
    </row>
    <row r="14" spans="1:13" x14ac:dyDescent="0.25">
      <c r="A14" s="1">
        <v>12</v>
      </c>
      <c r="B14" s="15">
        <f t="shared" si="0"/>
        <v>99977.926793946725</v>
      </c>
      <c r="C14" s="15">
        <f t="shared" si="1"/>
        <v>17.055272530718788</v>
      </c>
      <c r="D14" s="15">
        <f t="shared" si="2"/>
        <v>4.7670368464492556</v>
      </c>
      <c r="E14" s="15">
        <f t="shared" si="3"/>
        <v>0.25089667612890842</v>
      </c>
      <c r="G14" s="15">
        <f t="shared" si="4"/>
        <v>4.7120556126073332</v>
      </c>
      <c r="H14" s="15">
        <f t="shared" si="5"/>
        <v>1.0660050974732622</v>
      </c>
      <c r="I14" s="15">
        <f t="shared" si="6"/>
        <v>5.6105531445961219E-2</v>
      </c>
      <c r="K14" s="2" t="s">
        <v>14</v>
      </c>
      <c r="L14" s="16">
        <f>MAX(C2:C202)</f>
        <v>44177.198462845998</v>
      </c>
    </row>
    <row r="15" spans="1:13" x14ac:dyDescent="0.25">
      <c r="A15" s="1">
        <v>13</v>
      </c>
      <c r="B15" s="15">
        <f t="shared" si="0"/>
        <v>99971.958751213257</v>
      </c>
      <c r="C15" s="15">
        <f t="shared" si="1"/>
        <v>21.602042553290953</v>
      </c>
      <c r="D15" s="15">
        <f t="shared" si="2"/>
        <v>6.1172459217978261</v>
      </c>
      <c r="E15" s="15">
        <f t="shared" si="3"/>
        <v>0.32196031167357009</v>
      </c>
      <c r="G15" s="15">
        <f t="shared" si="4"/>
        <v>5.9680427334653947</v>
      </c>
      <c r="H15" s="15">
        <f t="shared" si="5"/>
        <v>1.3502090753485707</v>
      </c>
      <c r="I15" s="15">
        <f t="shared" si="6"/>
        <v>7.1063635544661677E-2</v>
      </c>
    </row>
    <row r="16" spans="1:13" x14ac:dyDescent="0.25">
      <c r="A16" s="1">
        <v>14</v>
      </c>
      <c r="B16" s="15">
        <f t="shared" si="0"/>
        <v>99964.400132102732</v>
      </c>
      <c r="C16" s="15">
        <f t="shared" si="1"/>
        <v>27.360491451048805</v>
      </c>
      <c r="D16" s="15">
        <f t="shared" si="2"/>
        <v>7.8274076239333601</v>
      </c>
      <c r="E16" s="15">
        <f t="shared" si="3"/>
        <v>0.41196882231228249</v>
      </c>
      <c r="G16" s="15">
        <f t="shared" si="4"/>
        <v>7.5586191105320948</v>
      </c>
      <c r="H16" s="15">
        <f t="shared" si="5"/>
        <v>1.7101617021355338</v>
      </c>
      <c r="I16" s="15">
        <f t="shared" si="6"/>
        <v>9.0008510638712388E-2</v>
      </c>
      <c r="K16" s="2" t="s">
        <v>15</v>
      </c>
      <c r="L16" s="16">
        <f>MAX(G3:G202)</f>
        <v>6044.1260738170404</v>
      </c>
    </row>
    <row r="17" spans="1:12" x14ac:dyDescent="0.25">
      <c r="A17" s="1">
        <v>15</v>
      </c>
      <c r="B17" s="15">
        <f t="shared" si="0"/>
        <v>99954.827329762484</v>
      </c>
      <c r="C17" s="15">
        <f t="shared" si="1"/>
        <v>34.653252837038465</v>
      </c>
      <c r="D17" s="15">
        <f t="shared" si="2"/>
        <v>9.9934465304747242</v>
      </c>
      <c r="E17" s="15">
        <f t="shared" si="3"/>
        <v>0.52597087002498588</v>
      </c>
      <c r="G17" s="15">
        <f t="shared" si="4"/>
        <v>9.5728023402437277</v>
      </c>
      <c r="H17" s="15">
        <f t="shared" si="5"/>
        <v>2.1660389065413637</v>
      </c>
      <c r="I17" s="15">
        <f t="shared" si="6"/>
        <v>0.11400204771270345</v>
      </c>
      <c r="K17" s="2" t="s">
        <v>16</v>
      </c>
      <c r="L17" s="16">
        <f>MAX(H3:H202)</f>
        <v>3497.3615449753083</v>
      </c>
    </row>
    <row r="18" spans="1:12" x14ac:dyDescent="0.25">
      <c r="A18" s="1">
        <v>16</v>
      </c>
      <c r="B18" s="15">
        <f t="shared" si="0"/>
        <v>99942.704106334771</v>
      </c>
      <c r="C18" s="15">
        <f t="shared" si="1"/>
        <v>43.888705195001734</v>
      </c>
      <c r="D18" s="15">
        <f t="shared" si="2"/>
        <v>12.736829046740269</v>
      </c>
      <c r="E18" s="15">
        <f t="shared" si="3"/>
        <v>0.67035942351264632</v>
      </c>
      <c r="G18" s="15">
        <f t="shared" si="4"/>
        <v>12.123223427716473</v>
      </c>
      <c r="H18" s="15">
        <f t="shared" si="5"/>
        <v>2.743382516265545</v>
      </c>
      <c r="I18" s="15">
        <f t="shared" si="6"/>
        <v>0.14438855348766041</v>
      </c>
      <c r="K18" s="2" t="s">
        <v>17</v>
      </c>
      <c r="L18" s="16">
        <f>MAX(I3:I202)</f>
        <v>184.07166026185848</v>
      </c>
    </row>
    <row r="19" spans="1:12" x14ac:dyDescent="0.25">
      <c r="A19" s="1">
        <v>17</v>
      </c>
      <c r="B19" s="15">
        <f t="shared" si="0"/>
        <v>99927.351757849654</v>
      </c>
      <c r="C19" s="15">
        <f t="shared" si="1"/>
        <v>55.583661580532812</v>
      </c>
      <c r="D19" s="15">
        <f t="shared" si="2"/>
        <v>16.211351541344573</v>
      </c>
      <c r="E19" s="15">
        <f t="shared" si="3"/>
        <v>0.85322902849182036</v>
      </c>
      <c r="G19" s="15">
        <f t="shared" si="4"/>
        <v>15.352348485114554</v>
      </c>
      <c r="H19" s="15">
        <f t="shared" si="5"/>
        <v>3.4745224946043041</v>
      </c>
      <c r="I19" s="15">
        <f t="shared" si="6"/>
        <v>0.18286960497917404</v>
      </c>
    </row>
    <row r="20" spans="1:12" x14ac:dyDescent="0.25">
      <c r="A20" s="1">
        <v>18</v>
      </c>
      <c r="B20" s="15">
        <f t="shared" si="0"/>
        <v>99907.91144361964</v>
      </c>
      <c r="C20" s="15">
        <f t="shared" si="1"/>
        <v>70.392004012174439</v>
      </c>
      <c r="D20" s="15">
        <f t="shared" si="2"/>
        <v>20.611724749803422</v>
      </c>
      <c r="E20" s="15">
        <f t="shared" si="3"/>
        <v>1.0848276184107073</v>
      </c>
      <c r="G20" s="15">
        <f t="shared" si="4"/>
        <v>19.440314230019354</v>
      </c>
      <c r="H20" s="15">
        <f t="shared" si="5"/>
        <v>4.4003732084588476</v>
      </c>
      <c r="I20" s="15">
        <f t="shared" si="6"/>
        <v>0.23159858991888693</v>
      </c>
    </row>
    <row r="21" spans="1:12" x14ac:dyDescent="0.25">
      <c r="A21" s="1">
        <v>19</v>
      </c>
      <c r="B21" s="15">
        <f t="shared" si="0"/>
        <v>99883.296663230547</v>
      </c>
      <c r="C21" s="15">
        <f t="shared" si="1"/>
        <v>89.140784066917789</v>
      </c>
      <c r="D21" s="15">
        <f t="shared" si="2"/>
        <v>26.184425067433899</v>
      </c>
      <c r="E21" s="15">
        <f t="shared" si="3"/>
        <v>1.3781276351281011</v>
      </c>
      <c r="G21" s="15">
        <f t="shared" si="4"/>
        <v>24.614780389091216</v>
      </c>
      <c r="H21" s="15">
        <f t="shared" si="5"/>
        <v>5.5727003176304768</v>
      </c>
      <c r="I21" s="15">
        <f t="shared" si="6"/>
        <v>0.29330001671739375</v>
      </c>
    </row>
    <row r="22" spans="1:12" x14ac:dyDescent="0.25">
      <c r="A22" s="1">
        <v>20</v>
      </c>
      <c r="B22" s="15">
        <f t="shared" si="0"/>
        <v>99852.133369931471</v>
      </c>
      <c r="C22" s="15">
        <f t="shared" si="1"/>
        <v>112.87567869375285</v>
      </c>
      <c r="D22" s="15">
        <f t="shared" si="2"/>
        <v>33.241403806064888</v>
      </c>
      <c r="E22" s="15">
        <f t="shared" si="3"/>
        <v>1.7495475687402589</v>
      </c>
      <c r="G22" s="15">
        <f t="shared" si="4"/>
        <v>31.163293299078202</v>
      </c>
      <c r="H22" s="15">
        <f t="shared" si="5"/>
        <v>7.056978738630991</v>
      </c>
      <c r="I22" s="15">
        <f t="shared" si="6"/>
        <v>0.37141993361215775</v>
      </c>
    </row>
    <row r="23" spans="1:12" x14ac:dyDescent="0.25">
      <c r="A23" s="1">
        <v>21</v>
      </c>
      <c r="B23" s="15">
        <f t="shared" si="0"/>
        <v>99812.684609125616</v>
      </c>
      <c r="C23" s="15">
        <f t="shared" si="1"/>
        <v>142.91813294180116</v>
      </c>
      <c r="D23" s="15">
        <f t="shared" si="2"/>
        <v>42.17739503598699</v>
      </c>
      <c r="E23" s="15">
        <f t="shared" si="3"/>
        <v>2.2198628966308962</v>
      </c>
      <c r="G23" s="15">
        <f t="shared" si="4"/>
        <v>39.448760805861056</v>
      </c>
      <c r="H23" s="15">
        <f t="shared" si="5"/>
        <v>8.9359912299221005</v>
      </c>
      <c r="I23" s="15">
        <f t="shared" si="6"/>
        <v>0.47031532789063729</v>
      </c>
    </row>
    <row r="24" spans="1:12" x14ac:dyDescent="0.25">
      <c r="A24" s="1">
        <v>22</v>
      </c>
      <c r="B24" s="15">
        <f t="shared" si="0"/>
        <v>99762.755851926806</v>
      </c>
      <c r="C24" s="15">
        <f t="shared" si="1"/>
        <v>180.93704572879795</v>
      </c>
      <c r="D24" s="15">
        <f t="shared" si="2"/>
        <v>53.491747227212912</v>
      </c>
      <c r="E24" s="15">
        <f t="shared" si="3"/>
        <v>2.8153551172217348</v>
      </c>
      <c r="G24" s="15">
        <f t="shared" si="4"/>
        <v>49.928757198813585</v>
      </c>
      <c r="H24" s="15">
        <f t="shared" si="5"/>
        <v>11.314352191225924</v>
      </c>
      <c r="I24" s="15">
        <f t="shared" si="6"/>
        <v>0.59549222059083873</v>
      </c>
    </row>
    <row r="25" spans="1:12" x14ac:dyDescent="0.25">
      <c r="A25" s="1">
        <v>23</v>
      </c>
      <c r="B25" s="15">
        <f t="shared" si="0"/>
        <v>99699.576349087802</v>
      </c>
      <c r="C25" s="15">
        <f t="shared" si="1"/>
        <v>229.03846142373612</v>
      </c>
      <c r="D25" s="15">
        <f t="shared" si="2"/>
        <v>67.815930014076088</v>
      </c>
      <c r="E25" s="15">
        <f t="shared" si="3"/>
        <v>3.5692594744250603</v>
      </c>
      <c r="G25" s="15">
        <f t="shared" si="4"/>
        <v>63.179502839004655</v>
      </c>
      <c r="H25" s="15">
        <f t="shared" si="5"/>
        <v>14.324182786863171</v>
      </c>
      <c r="I25" s="15">
        <f t="shared" si="6"/>
        <v>0.75390435720332549</v>
      </c>
    </row>
    <row r="26" spans="1:12" x14ac:dyDescent="0.25">
      <c r="A26" s="1">
        <v>24</v>
      </c>
      <c r="B26" s="15">
        <f t="shared" si="0"/>
        <v>99619.650864839306</v>
      </c>
      <c r="C26" s="15">
        <f t="shared" si="1"/>
        <v>289.87740722025393</v>
      </c>
      <c r="D26" s="15">
        <f t="shared" si="2"/>
        <v>85.948141543455193</v>
      </c>
      <c r="E26" s="15">
        <f t="shared" si="3"/>
        <v>4.523586397023962</v>
      </c>
      <c r="G26" s="15">
        <f t="shared" si="4"/>
        <v>79.92548424849582</v>
      </c>
      <c r="H26" s="15">
        <f t="shared" si="5"/>
        <v>18.132211529379109</v>
      </c>
      <c r="I26" s="15">
        <f t="shared" si="6"/>
        <v>0.95432692259890139</v>
      </c>
    </row>
    <row r="27" spans="1:12" x14ac:dyDescent="0.25">
      <c r="A27" s="1">
        <v>25</v>
      </c>
      <c r="B27" s="15">
        <f t="shared" si="0"/>
        <v>99518.575091236256</v>
      </c>
      <c r="C27" s="15">
        <f t="shared" si="1"/>
        <v>366.79673022161438</v>
      </c>
      <c r="D27" s="15">
        <f t="shared" si="2"/>
        <v>108.89676961505863</v>
      </c>
      <c r="E27" s="15">
        <f t="shared" si="3"/>
        <v>5.7314089271083546</v>
      </c>
      <c r="G27" s="15">
        <f t="shared" si="4"/>
        <v>101.07577360304826</v>
      </c>
      <c r="H27" s="15">
        <f t="shared" si="5"/>
        <v>22.948628071603437</v>
      </c>
      <c r="I27" s="15">
        <f t="shared" si="6"/>
        <v>1.2078225300843923</v>
      </c>
    </row>
    <row r="28" spans="1:12" x14ac:dyDescent="0.25">
      <c r="A28" s="1">
        <v>26</v>
      </c>
      <c r="B28" s="15">
        <f t="shared" si="0"/>
        <v>99390.80696053298</v>
      </c>
      <c r="C28" s="15">
        <f t="shared" si="1"/>
        <v>463.99846673975776</v>
      </c>
      <c r="D28" s="15">
        <f t="shared" si="2"/>
        <v>137.93484409093642</v>
      </c>
      <c r="E28" s="15">
        <f t="shared" si="3"/>
        <v>7.2597286363650824</v>
      </c>
      <c r="G28" s="15">
        <f t="shared" si="4"/>
        <v>127.76813070327788</v>
      </c>
      <c r="H28" s="15">
        <f t="shared" si="5"/>
        <v>29.038074475877803</v>
      </c>
      <c r="I28" s="15">
        <f t="shared" si="6"/>
        <v>1.528319709256728</v>
      </c>
    </row>
    <row r="29" spans="1:12" x14ac:dyDescent="0.25">
      <c r="A29" s="1">
        <v>27</v>
      </c>
      <c r="B29" s="15">
        <f t="shared" si="0"/>
        <v>99229.385104612273</v>
      </c>
      <c r="C29" s="15">
        <f t="shared" si="1"/>
        <v>586.75378376547837</v>
      </c>
      <c r="D29" s="15">
        <f t="shared" si="2"/>
        <v>174.66805604116723</v>
      </c>
      <c r="E29" s="15">
        <f t="shared" si="3"/>
        <v>9.1930555811140753</v>
      </c>
      <c r="G29" s="15">
        <f t="shared" si="4"/>
        <v>161.42185592070047</v>
      </c>
      <c r="H29" s="15">
        <f t="shared" si="5"/>
        <v>36.733211950230817</v>
      </c>
      <c r="I29" s="15">
        <f t="shared" si="6"/>
        <v>1.9333269447489922</v>
      </c>
    </row>
    <row r="30" spans="1:12" x14ac:dyDescent="0.25">
      <c r="A30" s="1">
        <v>28</v>
      </c>
      <c r="B30" s="15">
        <f t="shared" si="0"/>
        <v>99025.585109067426</v>
      </c>
      <c r="C30" s="15">
        <f t="shared" si="1"/>
        <v>741.65763066320562</v>
      </c>
      <c r="D30" s="15">
        <f t="shared" si="2"/>
        <v>221.11939725593427</v>
      </c>
      <c r="E30" s="15">
        <f t="shared" si="3"/>
        <v>11.637863013470238</v>
      </c>
      <c r="G30" s="15">
        <f t="shared" si="4"/>
        <v>203.79999554485036</v>
      </c>
      <c r="H30" s="15">
        <f t="shared" si="5"/>
        <v>46.451341214767034</v>
      </c>
      <c r="I30" s="15">
        <f t="shared" si="6"/>
        <v>2.4448074323561619</v>
      </c>
    </row>
    <row r="31" spans="1:12" x14ac:dyDescent="0.25">
      <c r="A31" s="1">
        <v>29</v>
      </c>
      <c r="B31" s="15">
        <f t="shared" si="0"/>
        <v>98768.504407472938</v>
      </c>
      <c r="C31" s="15">
        <f t="shared" si="1"/>
        <v>936.93352970242404</v>
      </c>
      <c r="D31" s="15">
        <f t="shared" si="2"/>
        <v>279.83395968343802</v>
      </c>
      <c r="E31" s="15">
        <f t="shared" si="3"/>
        <v>14.728103141233596</v>
      </c>
      <c r="G31" s="15">
        <f t="shared" si="4"/>
        <v>257.0807015944855</v>
      </c>
      <c r="H31" s="15">
        <f t="shared" si="5"/>
        <v>58.714562427503779</v>
      </c>
      <c r="I31" s="15">
        <f t="shared" si="6"/>
        <v>3.0902401277633591</v>
      </c>
    </row>
    <row r="32" spans="1:12" x14ac:dyDescent="0.25">
      <c r="A32" s="1">
        <v>30</v>
      </c>
      <c r="B32" s="15">
        <f t="shared" si="0"/>
        <v>98444.568365735875</v>
      </c>
      <c r="C32" s="15">
        <f t="shared" si="1"/>
        <v>1182.7917772976248</v>
      </c>
      <c r="D32" s="15">
        <f t="shared" si="2"/>
        <v>354.00786411821326</v>
      </c>
      <c r="E32" s="15">
        <f t="shared" si="3"/>
        <v>18.631992848327034</v>
      </c>
      <c r="G32" s="15">
        <f t="shared" si="4"/>
        <v>323.93604173706933</v>
      </c>
      <c r="H32" s="15">
        <f t="shared" si="5"/>
        <v>74.173904434775224</v>
      </c>
      <c r="I32" s="15">
        <f t="shared" si="6"/>
        <v>3.9038897070934371</v>
      </c>
    </row>
    <row r="33" spans="1:9" x14ac:dyDescent="0.25">
      <c r="A33" s="1">
        <v>31</v>
      </c>
      <c r="B33" s="15">
        <f t="shared" si="0"/>
        <v>98036.954428197059</v>
      </c>
      <c r="C33" s="15">
        <f t="shared" si="1"/>
        <v>1491.8397333949688</v>
      </c>
      <c r="D33" s="15">
        <f t="shared" si="2"/>
        <v>447.64554648760856</v>
      </c>
      <c r="E33" s="15">
        <f t="shared" si="3"/>
        <v>23.560291920400473</v>
      </c>
      <c r="G33" s="15">
        <f t="shared" si="4"/>
        <v>407.61393753881282</v>
      </c>
      <c r="H33" s="15">
        <f t="shared" si="5"/>
        <v>93.637682369395293</v>
      </c>
      <c r="I33" s="15">
        <f t="shared" si="6"/>
        <v>4.9282990720734405</v>
      </c>
    </row>
    <row r="34" spans="1:9" x14ac:dyDescent="0.25">
      <c r="A34" s="1">
        <v>32</v>
      </c>
      <c r="B34" s="15">
        <f t="shared" si="0"/>
        <v>97524.939812209297</v>
      </c>
      <c r="C34" s="15">
        <f t="shared" si="1"/>
        <v>1879.5343715998131</v>
      </c>
      <c r="D34" s="15">
        <f t="shared" si="2"/>
        <v>565.74952538137688</v>
      </c>
      <c r="E34" s="15">
        <f t="shared" si="3"/>
        <v>29.776290809546182</v>
      </c>
      <c r="G34" s="15">
        <f t="shared" si="4"/>
        <v>512.01461598775836</v>
      </c>
      <c r="H34" s="15">
        <f t="shared" si="5"/>
        <v>118.10397889376837</v>
      </c>
      <c r="I34" s="15">
        <f t="shared" si="6"/>
        <v>6.215998889145709</v>
      </c>
    </row>
    <row r="35" spans="1:9" x14ac:dyDescent="0.25">
      <c r="A35" s="1">
        <v>33</v>
      </c>
      <c r="B35" s="15">
        <f t="shared" si="0"/>
        <v>96883.193556349521</v>
      </c>
      <c r="C35" s="15">
        <f t="shared" si="1"/>
        <v>2364.6527631596091</v>
      </c>
      <c r="D35" s="15">
        <f t="shared" si="2"/>
        <v>714.54599646636211</v>
      </c>
      <c r="E35" s="15">
        <f t="shared" si="3"/>
        <v>37.607684024545406</v>
      </c>
      <c r="G35" s="15">
        <f t="shared" si="4"/>
        <v>641.74625585978038</v>
      </c>
      <c r="H35" s="15">
        <f t="shared" si="5"/>
        <v>148.7964710849852</v>
      </c>
      <c r="I35" s="15">
        <f t="shared" si="6"/>
        <v>7.8313932149992276</v>
      </c>
    </row>
    <row r="36" spans="1:9" x14ac:dyDescent="0.25">
      <c r="A36" s="1">
        <v>34</v>
      </c>
      <c r="B36" s="15">
        <f t="shared" si="0"/>
        <v>96081.059002407404</v>
      </c>
      <c r="C36" s="15">
        <f t="shared" si="1"/>
        <v>2969.7329201717616</v>
      </c>
      <c r="D36" s="15">
        <f t="shared" si="2"/>
        <v>901.74767354983112</v>
      </c>
      <c r="E36" s="15">
        <f t="shared" si="3"/>
        <v>47.460403871043788</v>
      </c>
      <c r="G36" s="15">
        <f t="shared" si="4"/>
        <v>802.13455394211996</v>
      </c>
      <c r="H36" s="15">
        <f t="shared" si="5"/>
        <v>187.20167708346904</v>
      </c>
      <c r="I36" s="15">
        <f t="shared" si="6"/>
        <v>9.8527198464983794</v>
      </c>
    </row>
    <row r="37" spans="1:9" x14ac:dyDescent="0.25">
      <c r="A37" s="1">
        <v>35</v>
      </c>
      <c r="B37" s="15">
        <f t="shared" si="0"/>
        <v>95081.912009473846</v>
      </c>
      <c r="C37" s="15">
        <f t="shared" si="1"/>
        <v>3721.4021697576777</v>
      </c>
      <c r="D37" s="15">
        <f t="shared" si="2"/>
        <v>1136.8515297300955</v>
      </c>
      <c r="E37" s="15">
        <f t="shared" si="3"/>
        <v>59.834291038426137</v>
      </c>
      <c r="G37" s="15">
        <f t="shared" si="4"/>
        <v>999.14699293356261</v>
      </c>
      <c r="H37" s="15">
        <f t="shared" si="5"/>
        <v>235.10385618026444</v>
      </c>
      <c r="I37" s="15">
        <f t="shared" si="6"/>
        <v>12.373887167382351</v>
      </c>
    </row>
    <row r="38" spans="1:9" x14ac:dyDescent="0.25">
      <c r="A38" s="1">
        <v>36</v>
      </c>
      <c r="B38" s="15">
        <f t="shared" si="0"/>
        <v>93842.737440357014</v>
      </c>
      <c r="C38" s="15">
        <f t="shared" si="1"/>
        <v>4650.4598913947066</v>
      </c>
      <c r="D38" s="15">
        <f t="shared" si="2"/>
        <v>1431.4625348359116</v>
      </c>
      <c r="E38" s="15">
        <f t="shared" si="3"/>
        <v>75.340133412416478</v>
      </c>
      <c r="G38" s="15">
        <f t="shared" si="4"/>
        <v>1239.1745691168351</v>
      </c>
      <c r="H38" s="15">
        <f t="shared" si="5"/>
        <v>294.6110051058161</v>
      </c>
      <c r="I38" s="15">
        <f t="shared" si="6"/>
        <v>15.505842373990339</v>
      </c>
    </row>
    <row r="39" spans="1:9" x14ac:dyDescent="0.25">
      <c r="A39" s="1">
        <v>37</v>
      </c>
      <c r="B39" s="15">
        <f t="shared" si="0"/>
        <v>92314.144193187531</v>
      </c>
      <c r="C39" s="15">
        <f t="shared" si="1"/>
        <v>5791.5148142812905</v>
      </c>
      <c r="D39" s="15">
        <f t="shared" si="2"/>
        <v>1799.6239429046591</v>
      </c>
      <c r="E39" s="15">
        <f t="shared" si="3"/>
        <v>94.717049626561106</v>
      </c>
      <c r="G39" s="15">
        <f t="shared" si="4"/>
        <v>1528.5932471694762</v>
      </c>
      <c r="H39" s="15">
        <f t="shared" si="5"/>
        <v>368.16140806874756</v>
      </c>
      <c r="I39" s="15">
        <f t="shared" si="6"/>
        <v>19.376916214144629</v>
      </c>
    </row>
    <row r="40" spans="1:9" x14ac:dyDescent="0.25">
      <c r="A40" s="1">
        <v>38</v>
      </c>
      <c r="B40" s="15">
        <f t="shared" si="0"/>
        <v>90441.134565910441</v>
      </c>
      <c r="C40" s="15">
        <f t="shared" si="1"/>
        <v>7181.8982070349339</v>
      </c>
      <c r="D40" s="15">
        <f t="shared" si="2"/>
        <v>2258.1188657019279</v>
      </c>
      <c r="E40" s="15">
        <f t="shared" si="3"/>
        <v>118.84836135273318</v>
      </c>
      <c r="G40" s="15">
        <f t="shared" si="4"/>
        <v>1873.0096272770845</v>
      </c>
      <c r="H40" s="15">
        <f t="shared" si="5"/>
        <v>458.49492279726883</v>
      </c>
      <c r="I40" s="15">
        <f t="shared" si="6"/>
        <v>24.131311726172068</v>
      </c>
    </row>
    <row r="41" spans="1:9" x14ac:dyDescent="0.25">
      <c r="A41" s="1">
        <v>39</v>
      </c>
      <c r="B41" s="15">
        <f t="shared" si="0"/>
        <v>88165.042890617566</v>
      </c>
      <c r="C41" s="15">
        <f t="shared" si="1"/>
        <v>8859.4983650749055</v>
      </c>
      <c r="D41" s="15">
        <f t="shared" si="2"/>
        <v>2826.6858070921935</v>
      </c>
      <c r="E41" s="15">
        <f t="shared" si="3"/>
        <v>148.77293721537876</v>
      </c>
      <c r="G41" s="15">
        <f t="shared" si="4"/>
        <v>2276.091675292882</v>
      </c>
      <c r="H41" s="15">
        <f t="shared" si="5"/>
        <v>568.56694139026558</v>
      </c>
      <c r="I41" s="15">
        <f t="shared" si="6"/>
        <v>29.924575862645582</v>
      </c>
    </row>
    <row r="42" spans="1:9" x14ac:dyDescent="0.25">
      <c r="A42" s="1">
        <v>40</v>
      </c>
      <c r="B42" s="15">
        <f t="shared" si="0"/>
        <v>85427.126425161754</v>
      </c>
      <c r="C42" s="15">
        <f t="shared" si="1"/>
        <v>10859.123300107807</v>
      </c>
      <c r="D42" s="15">
        <f t="shared" si="2"/>
        <v>3528.062760993957</v>
      </c>
      <c r="E42" s="15">
        <f t="shared" si="3"/>
        <v>185.68751373652424</v>
      </c>
      <c r="G42" s="15">
        <f t="shared" si="4"/>
        <v>2737.9164654558094</v>
      </c>
      <c r="H42" s="15">
        <f t="shared" si="5"/>
        <v>701.37695390176339</v>
      </c>
      <c r="I42" s="15">
        <f t="shared" si="6"/>
        <v>36.91457652114547</v>
      </c>
    </row>
    <row r="43" spans="1:9" x14ac:dyDescent="0.25">
      <c r="A43" s="1">
        <v>41</v>
      </c>
      <c r="B43" s="15">
        <f t="shared" si="0"/>
        <v>82174.263317946155</v>
      </c>
      <c r="C43" s="15">
        <f t="shared" si="1"/>
        <v>13207.05946564775</v>
      </c>
      <c r="D43" s="15">
        <f t="shared" si="2"/>
        <v>4387.7433555858252</v>
      </c>
      <c r="E43" s="15">
        <f t="shared" si="3"/>
        <v>230.93386082030682</v>
      </c>
      <c r="G43" s="15">
        <f t="shared" si="4"/>
        <v>3252.8631072155931</v>
      </c>
      <c r="H43" s="15">
        <f t="shared" si="5"/>
        <v>859.68059459186804</v>
      </c>
      <c r="I43" s="15">
        <f t="shared" si="6"/>
        <v>45.246347083782574</v>
      </c>
    </row>
    <row r="44" spans="1:9" x14ac:dyDescent="0.25">
      <c r="A44" s="1">
        <v>42</v>
      </c>
      <c r="B44" s="15">
        <f t="shared" si="0"/>
        <v>78366.989696329067</v>
      </c>
      <c r="C44" s="15">
        <f t="shared" si="1"/>
        <v>15913.744798460853</v>
      </c>
      <c r="D44" s="15">
        <f t="shared" si="2"/>
        <v>5433.3022299496051</v>
      </c>
      <c r="E44" s="15">
        <f t="shared" si="3"/>
        <v>285.96327526050584</v>
      </c>
      <c r="G44" s="15">
        <f t="shared" si="4"/>
        <v>3807.2736216170829</v>
      </c>
      <c r="H44" s="15">
        <f t="shared" si="5"/>
        <v>1045.5588743637802</v>
      </c>
      <c r="I44" s="15">
        <f t="shared" si="6"/>
        <v>55.029414440199012</v>
      </c>
    </row>
    <row r="45" spans="1:9" x14ac:dyDescent="0.25">
      <c r="A45" s="1">
        <v>43</v>
      </c>
      <c r="B45" s="15">
        <f t="shared" si="0"/>
        <v>73989.578947902788</v>
      </c>
      <c r="C45" s="15">
        <f t="shared" si="1"/>
        <v>18965.010147015393</v>
      </c>
      <c r="D45" s="15">
        <f t="shared" si="2"/>
        <v>6693.1403598277557</v>
      </c>
      <c r="E45" s="15">
        <f t="shared" si="3"/>
        <v>352.27054525409278</v>
      </c>
      <c r="G45" s="15">
        <f t="shared" si="4"/>
        <v>4377.4107484262759</v>
      </c>
      <c r="H45" s="15">
        <f t="shared" si="5"/>
        <v>1259.8381298781508</v>
      </c>
      <c r="I45" s="15">
        <f t="shared" si="6"/>
        <v>66.307269993586957</v>
      </c>
    </row>
    <row r="46" spans="1:9" x14ac:dyDescent="0.25">
      <c r="A46" s="1">
        <v>44</v>
      </c>
      <c r="B46" s="15">
        <f t="shared" si="0"/>
        <v>69060.97100952352</v>
      </c>
      <c r="C46" s="15">
        <f t="shared" si="1"/>
        <v>22313.200573143382</v>
      </c>
      <c r="D46" s="15">
        <f t="shared" si="2"/>
        <v>8194.5369964664751</v>
      </c>
      <c r="E46" s="15">
        <f t="shared" si="3"/>
        <v>431.29142086665701</v>
      </c>
      <c r="G46" s="15">
        <f t="shared" si="4"/>
        <v>4928.6079383792694</v>
      </c>
      <c r="H46" s="15">
        <f t="shared" si="5"/>
        <v>1501.3966366387185</v>
      </c>
      <c r="I46" s="15">
        <f t="shared" si="6"/>
        <v>79.020875612564211</v>
      </c>
    </row>
    <row r="47" spans="1:9" x14ac:dyDescent="0.25">
      <c r="A47" s="1">
        <v>45</v>
      </c>
      <c r="B47" s="15">
        <f t="shared" si="0"/>
        <v>63644.20943889019</v>
      </c>
      <c r="C47" s="15">
        <f t="shared" si="1"/>
        <v>25870.528762681428</v>
      </c>
      <c r="D47" s="15">
        <f t="shared" si="2"/>
        <v>9960.9987085069934</v>
      </c>
      <c r="E47" s="15">
        <f t="shared" si="3"/>
        <v>524.26308992142117</v>
      </c>
      <c r="G47" s="15">
        <f t="shared" si="4"/>
        <v>5416.7615706333272</v>
      </c>
      <c r="H47" s="15">
        <f t="shared" si="5"/>
        <v>1766.4617120405176</v>
      </c>
      <c r="I47" s="15">
        <f t="shared" si="6"/>
        <v>92.971669054764178</v>
      </c>
    </row>
    <row r="48" spans="1:9" x14ac:dyDescent="0.25">
      <c r="A48" s="1">
        <v>46</v>
      </c>
      <c r="B48" s="15">
        <f t="shared" si="0"/>
        <v>57851.055342184642</v>
      </c>
      <c r="C48" s="15">
        <f t="shared" si="1"/>
        <v>29507.805462496861</v>
      </c>
      <c r="D48" s="15">
        <f t="shared" si="2"/>
        <v>12009.082235552607</v>
      </c>
      <c r="E48" s="15">
        <f t="shared" si="3"/>
        <v>632.05695976592722</v>
      </c>
      <c r="G48" s="15">
        <f t="shared" si="4"/>
        <v>5793.1540967055498</v>
      </c>
      <c r="H48" s="15">
        <f t="shared" si="5"/>
        <v>2048.0835270456132</v>
      </c>
      <c r="I48" s="15">
        <f t="shared" si="6"/>
        <v>107.79386984450605</v>
      </c>
    </row>
    <row r="49" spans="1:9" x14ac:dyDescent="0.25">
      <c r="A49" s="1">
        <v>47</v>
      </c>
      <c r="B49" s="15">
        <f t="shared" si="0"/>
        <v>51838.349713859949</v>
      </c>
      <c r="C49" s="15">
        <f t="shared" si="1"/>
        <v>33061.527302280156</v>
      </c>
      <c r="D49" s="15">
        <f t="shared" si="2"/>
        <v>14345.116834666942</v>
      </c>
      <c r="E49" s="15">
        <f t="shared" si="3"/>
        <v>755.00614919299755</v>
      </c>
      <c r="G49" s="15">
        <f t="shared" si="4"/>
        <v>6012.7056283246966</v>
      </c>
      <c r="H49" s="15">
        <f t="shared" si="5"/>
        <v>2336.0345991143345</v>
      </c>
      <c r="I49" s="15">
        <f t="shared" si="6"/>
        <v>122.94918942707035</v>
      </c>
    </row>
    <row r="50" spans="1:9" x14ac:dyDescent="0.25">
      <c r="A50" s="1">
        <v>48</v>
      </c>
      <c r="B50" s="15">
        <f t="shared" si="0"/>
        <v>45794.22364004291</v>
      </c>
      <c r="C50" s="15">
        <f t="shared" si="1"/>
        <v>36350.526100907184</v>
      </c>
      <c r="D50" s="15">
        <f t="shared" si="2"/>
        <v>16962.487746097453</v>
      </c>
      <c r="E50" s="15">
        <f t="shared" si="3"/>
        <v>892.76251295249835</v>
      </c>
      <c r="G50" s="15">
        <f t="shared" si="4"/>
        <v>6044.1260738170404</v>
      </c>
      <c r="H50" s="15">
        <f t="shared" si="5"/>
        <v>2617.3709114305125</v>
      </c>
      <c r="I50" s="15">
        <f t="shared" si="6"/>
        <v>137.75636375950077</v>
      </c>
    </row>
    <row r="51" spans="1:9" x14ac:dyDescent="0.25">
      <c r="A51" s="1">
        <v>49</v>
      </c>
      <c r="B51" s="15">
        <f t="shared" si="0"/>
        <v>39915.486048648534</v>
      </c>
      <c r="C51" s="15">
        <f t="shared" si="1"/>
        <v>39200.053183892633</v>
      </c>
      <c r="D51" s="15">
        <f t="shared" si="2"/>
        <v>19840.237729085937</v>
      </c>
      <c r="E51" s="15">
        <f t="shared" si="3"/>
        <v>1044.223038372945</v>
      </c>
      <c r="G51" s="15">
        <f t="shared" si="4"/>
        <v>5878.7375913943752</v>
      </c>
      <c r="H51" s="15">
        <f t="shared" si="5"/>
        <v>2877.7499829884855</v>
      </c>
      <c r="I51" s="15">
        <f t="shared" si="6"/>
        <v>151.46052542044671</v>
      </c>
    </row>
    <row r="52" spans="1:9" x14ac:dyDescent="0.25">
      <c r="A52" s="1">
        <v>50</v>
      </c>
      <c r="B52" s="15">
        <f t="shared" si="0"/>
        <v>34381.284525465657</v>
      </c>
      <c r="C52" s="15">
        <f t="shared" si="1"/>
        <v>41467.583608417794</v>
      </c>
      <c r="D52" s="15">
        <f t="shared" si="2"/>
        <v>22943.575272810769</v>
      </c>
      <c r="E52" s="15">
        <f t="shared" si="3"/>
        <v>1207.556593305831</v>
      </c>
      <c r="G52" s="15">
        <f t="shared" si="4"/>
        <v>5534.2015231828746</v>
      </c>
      <c r="H52" s="15">
        <f t="shared" si="5"/>
        <v>3103.3375437248337</v>
      </c>
      <c r="I52" s="15">
        <f t="shared" si="6"/>
        <v>163.33355493288613</v>
      </c>
    </row>
    <row r="53" spans="1:9" x14ac:dyDescent="0.25">
      <c r="A53" s="1">
        <v>51</v>
      </c>
      <c r="B53" s="15">
        <f t="shared" si="0"/>
        <v>29330.310387045072</v>
      </c>
      <c r="C53" s="15">
        <f t="shared" si="1"/>
        <v>43062.925779470228</v>
      </c>
      <c r="D53" s="15">
        <f t="shared" si="2"/>
        <v>26226.425641810511</v>
      </c>
      <c r="E53" s="15">
        <f t="shared" si="3"/>
        <v>1380.3381916742387</v>
      </c>
      <c r="G53" s="15">
        <f t="shared" si="4"/>
        <v>5050.9741384205863</v>
      </c>
      <c r="H53" s="15">
        <f t="shared" si="5"/>
        <v>3282.8503689997419</v>
      </c>
      <c r="I53" s="15">
        <f t="shared" si="6"/>
        <v>172.7815983684076</v>
      </c>
    </row>
    <row r="54" spans="1:9" x14ac:dyDescent="0.25">
      <c r="A54" s="1">
        <v>52</v>
      </c>
      <c r="B54" s="15">
        <f t="shared" si="0"/>
        <v>24847.764669038661</v>
      </c>
      <c r="C54" s="15">
        <f t="shared" si="1"/>
        <v>43956.894349187452</v>
      </c>
      <c r="D54" s="15">
        <f t="shared" si="2"/>
        <v>29635.573932685238</v>
      </c>
      <c r="E54" s="15">
        <f t="shared" si="3"/>
        <v>1559.7670490886981</v>
      </c>
      <c r="G54" s="15">
        <f t="shared" si="4"/>
        <v>4482.5457180064132</v>
      </c>
      <c r="H54" s="15">
        <f t="shared" si="5"/>
        <v>3409.1482908747262</v>
      </c>
      <c r="I54" s="15">
        <f t="shared" si="6"/>
        <v>179.42885741445946</v>
      </c>
    </row>
    <row r="55" spans="1:9" x14ac:dyDescent="0.25">
      <c r="A55" s="1">
        <v>53</v>
      </c>
      <c r="B55" s="15">
        <f t="shared" si="0"/>
        <v>20964.386026281165</v>
      </c>
      <c r="C55" s="15">
        <f t="shared" si="1"/>
        <v>44177.198462845998</v>
      </c>
      <c r="D55" s="15">
        <f t="shared" si="2"/>
        <v>33115.494735329245</v>
      </c>
      <c r="E55" s="15">
        <f t="shared" si="3"/>
        <v>1742.920775543646</v>
      </c>
      <c r="G55" s="15">
        <f t="shared" si="4"/>
        <v>3883.3786427574951</v>
      </c>
      <c r="H55" s="15">
        <f t="shared" si="5"/>
        <v>3479.9208026440065</v>
      </c>
      <c r="I55" s="15">
        <f t="shared" si="6"/>
        <v>183.15372645494787</v>
      </c>
    </row>
    <row r="56" spans="1:9" x14ac:dyDescent="0.25">
      <c r="A56" s="1">
        <v>54</v>
      </c>
      <c r="B56" s="15">
        <f t="shared" si="0"/>
        <v>17665.369331446658</v>
      </c>
      <c r="C56" s="15">
        <f t="shared" si="1"/>
        <v>43794.781952443343</v>
      </c>
      <c r="D56" s="15">
        <f t="shared" si="2"/>
        <v>36612.85628030455</v>
      </c>
      <c r="E56" s="15">
        <f t="shared" si="3"/>
        <v>1926.9924358055046</v>
      </c>
      <c r="G56" s="15">
        <f t="shared" si="4"/>
        <v>3299.0166948345068</v>
      </c>
      <c r="H56" s="15">
        <f t="shared" si="5"/>
        <v>3497.3615449753083</v>
      </c>
      <c r="I56" s="15">
        <f t="shared" si="6"/>
        <v>184.07166026185848</v>
      </c>
    </row>
    <row r="57" spans="1:9" x14ac:dyDescent="0.25">
      <c r="A57" s="1">
        <v>55</v>
      </c>
      <c r="B57" s="15">
        <f t="shared" si="0"/>
        <v>14904.386916221039</v>
      </c>
      <c r="C57" s="15">
        <f t="shared" si="1"/>
        <v>42906.199204965349</v>
      </c>
      <c r="D57" s="15">
        <f t="shared" si="2"/>
        <v>40079.94318487298</v>
      </c>
      <c r="E57" s="15">
        <f t="shared" si="3"/>
        <v>2109.4706939406851</v>
      </c>
      <c r="G57" s="15">
        <f t="shared" si="4"/>
        <v>2760.9824152256188</v>
      </c>
      <c r="H57" s="15">
        <f t="shared" si="5"/>
        <v>3467.0869045684308</v>
      </c>
      <c r="I57" s="15">
        <f t="shared" si="6"/>
        <v>182.47825813518077</v>
      </c>
    </row>
    <row r="58" spans="1:9" x14ac:dyDescent="0.25">
      <c r="A58" s="1">
        <v>56</v>
      </c>
      <c r="B58" s="15">
        <f t="shared" si="0"/>
        <v>12617.937864346455</v>
      </c>
      <c r="C58" s="15">
        <f t="shared" si="1"/>
        <v>41617.131656426158</v>
      </c>
      <c r="D58" s="15">
        <f t="shared" si="2"/>
        <v>43476.683955266068</v>
      </c>
      <c r="E58" s="15">
        <f t="shared" si="3"/>
        <v>2288.2465239613744</v>
      </c>
      <c r="G58" s="15">
        <f t="shared" si="4"/>
        <v>2286.4490518745852</v>
      </c>
      <c r="H58" s="15">
        <f t="shared" si="5"/>
        <v>3396.7407703930899</v>
      </c>
      <c r="I58" s="15">
        <f t="shared" si="6"/>
        <v>178.77583002068911</v>
      </c>
    </row>
    <row r="59" spans="1:9" x14ac:dyDescent="0.25">
      <c r="A59" s="1">
        <v>57</v>
      </c>
      <c r="B59" s="15">
        <f t="shared" si="0"/>
        <v>10736.968309218582</v>
      </c>
      <c r="C59" s="15">
        <f t="shared" si="1"/>
        <v>40030.00690685185</v>
      </c>
      <c r="D59" s="15">
        <f t="shared" si="2"/>
        <v>46771.373544733142</v>
      </c>
      <c r="E59" s="15">
        <f t="shared" si="3"/>
        <v>2461.6512391964834</v>
      </c>
      <c r="G59" s="15">
        <f t="shared" si="4"/>
        <v>1880.9695551278733</v>
      </c>
      <c r="H59" s="15">
        <f t="shared" si="5"/>
        <v>3294.6895894670706</v>
      </c>
      <c r="I59" s="15">
        <f t="shared" si="6"/>
        <v>173.40471523510914</v>
      </c>
    </row>
    <row r="60" spans="1:9" x14ac:dyDescent="0.25">
      <c r="A60" s="1">
        <v>58</v>
      </c>
      <c r="B60" s="15">
        <f t="shared" si="0"/>
        <v>9194.6998336599136</v>
      </c>
      <c r="C60" s="15">
        <f t="shared" si="1"/>
        <v>38236.441473506195</v>
      </c>
      <c r="D60" s="15">
        <f t="shared" si="2"/>
        <v>49940.415758192248</v>
      </c>
      <c r="E60" s="15">
        <f t="shared" si="3"/>
        <v>2628.4429346416996</v>
      </c>
      <c r="G60" s="15">
        <f t="shared" si="4"/>
        <v>1542.2684755586681</v>
      </c>
      <c r="H60" s="15">
        <f t="shared" si="5"/>
        <v>3169.0422134591045</v>
      </c>
      <c r="I60" s="15">
        <f t="shared" si="6"/>
        <v>166.79169544521619</v>
      </c>
    </row>
    <row r="61" spans="1:9" x14ac:dyDescent="0.25">
      <c r="A61" s="1">
        <v>59</v>
      </c>
      <c r="B61" s="15">
        <f t="shared" si="0"/>
        <v>7930.9795602224312</v>
      </c>
      <c r="C61" s="15">
        <f t="shared" si="1"/>
        <v>36313.791624151498</v>
      </c>
      <c r="D61" s="15">
        <f t="shared" si="2"/>
        <v>52967.467374844819</v>
      </c>
      <c r="E61" s="15">
        <f t="shared" si="3"/>
        <v>2787.7614407813089</v>
      </c>
      <c r="G61" s="15">
        <f t="shared" si="4"/>
        <v>1263.7202734374821</v>
      </c>
      <c r="H61" s="15">
        <f t="shared" si="5"/>
        <v>3027.0516166525736</v>
      </c>
      <c r="I61" s="15">
        <f t="shared" si="6"/>
        <v>159.3185061396093</v>
      </c>
    </row>
    <row r="62" spans="1:9" x14ac:dyDescent="0.25">
      <c r="A62" s="1">
        <v>60</v>
      </c>
      <c r="B62" s="15">
        <f t="shared" si="0"/>
        <v>6894.0588989164207</v>
      </c>
      <c r="C62" s="15">
        <f t="shared" si="1"/>
        <v>34324.562983444877</v>
      </c>
      <c r="D62" s="15">
        <f t="shared" si="2"/>
        <v>55842.309211756816</v>
      </c>
      <c r="E62" s="15">
        <f t="shared" si="3"/>
        <v>2939.0689058819403</v>
      </c>
      <c r="G62" s="15">
        <f t="shared" si="4"/>
        <v>1036.9206613060103</v>
      </c>
      <c r="H62" s="15">
        <f t="shared" si="5"/>
        <v>2874.8418369119936</v>
      </c>
      <c r="I62" s="15">
        <f t="shared" si="6"/>
        <v>151.30746510063139</v>
      </c>
    </row>
    <row r="63" spans="1:9" x14ac:dyDescent="0.25">
      <c r="A63" s="1">
        <v>61</v>
      </c>
      <c r="B63" s="15">
        <f t="shared" si="0"/>
        <v>6040.7552609130817</v>
      </c>
      <c r="C63" s="15">
        <f t="shared" si="1"/>
        <v>32317.486372827807</v>
      </c>
      <c r="D63" s="15">
        <f t="shared" si="2"/>
        <v>58559.670447946199</v>
      </c>
      <c r="E63" s="15">
        <f t="shared" si="3"/>
        <v>3082.0879183129609</v>
      </c>
      <c r="G63" s="15">
        <f t="shared" si="4"/>
        <v>853.30363800333873</v>
      </c>
      <c r="H63" s="15">
        <f t="shared" si="5"/>
        <v>2717.3612361893861</v>
      </c>
      <c r="I63" s="15">
        <f t="shared" si="6"/>
        <v>143.01901243102046</v>
      </c>
    </row>
    <row r="64" spans="1:9" x14ac:dyDescent="0.25">
      <c r="A64" s="1">
        <v>62</v>
      </c>
      <c r="B64" s="15">
        <f t="shared" si="0"/>
        <v>5335.7492659267127</v>
      </c>
      <c r="C64" s="15">
        <f t="shared" si="1"/>
        <v>30329.368503411861</v>
      </c>
      <c r="D64" s="15">
        <f t="shared" si="2"/>
        <v>61118.138119128402</v>
      </c>
      <c r="E64" s="15">
        <f t="shared" si="3"/>
        <v>3216.7441115330771</v>
      </c>
      <c r="G64" s="15">
        <f t="shared" si="4"/>
        <v>705.00599498636916</v>
      </c>
      <c r="H64" s="15">
        <f t="shared" si="5"/>
        <v>2558.4676711822012</v>
      </c>
      <c r="I64" s="15">
        <f t="shared" si="6"/>
        <v>134.65619322011597</v>
      </c>
    </row>
    <row r="65" spans="1:9" x14ac:dyDescent="0.25">
      <c r="A65" s="1">
        <v>63</v>
      </c>
      <c r="B65" s="15">
        <f t="shared" si="0"/>
        <v>4750.519243596118</v>
      </c>
      <c r="C65" s="15">
        <f t="shared" si="1"/>
        <v>28387.151150458132</v>
      </c>
      <c r="D65" s="15">
        <f t="shared" si="2"/>
        <v>63519.213125648508</v>
      </c>
      <c r="E65" s="15">
        <f t="shared" si="3"/>
        <v>3343.1164802972935</v>
      </c>
      <c r="G65" s="15">
        <f t="shared" si="4"/>
        <v>585.23002233059481</v>
      </c>
      <c r="H65" s="15">
        <f t="shared" si="5"/>
        <v>2401.0750065201055</v>
      </c>
      <c r="I65" s="15">
        <f t="shared" si="6"/>
        <v>126.3723687642162</v>
      </c>
    </row>
    <row r="66" spans="1:9" x14ac:dyDescent="0.25">
      <c r="A66" s="1">
        <v>64</v>
      </c>
      <c r="B66" s="15">
        <f t="shared" si="0"/>
        <v>4262.2063990766492</v>
      </c>
      <c r="C66" s="15">
        <f t="shared" si="1"/>
        <v>26509.868065772756</v>
      </c>
      <c r="D66" s="15">
        <f t="shared" si="2"/>
        <v>65766.529258393115</v>
      </c>
      <c r="E66" s="15">
        <f t="shared" si="3"/>
        <v>3461.3962767575358</v>
      </c>
      <c r="G66" s="15">
        <f t="shared" si="4"/>
        <v>488.31284451946925</v>
      </c>
      <c r="H66" s="15">
        <f t="shared" si="5"/>
        <v>2247.3161327446019</v>
      </c>
      <c r="I66" s="15">
        <f t="shared" si="6"/>
        <v>118.27979646024232</v>
      </c>
    </row>
    <row r="67" spans="1:9" x14ac:dyDescent="0.25">
      <c r="A67" s="1">
        <v>65</v>
      </c>
      <c r="B67" s="15">
        <f t="shared" si="0"/>
        <v>3852.56006348858</v>
      </c>
      <c r="C67" s="15">
        <f t="shared" si="1"/>
        <v>24710.358729213094</v>
      </c>
      <c r="D67" s="15">
        <f t="shared" si="2"/>
        <v>67865.227146933452</v>
      </c>
      <c r="E67" s="15">
        <f t="shared" si="3"/>
        <v>3571.8540603649226</v>
      </c>
      <c r="G67" s="15">
        <f t="shared" si="4"/>
        <v>409.64633558806918</v>
      </c>
      <c r="H67" s="15">
        <f t="shared" si="5"/>
        <v>2098.6978885403432</v>
      </c>
      <c r="I67" s="15">
        <f t="shared" si="6"/>
        <v>110.45778360738659</v>
      </c>
    </row>
    <row r="68" spans="1:9" x14ac:dyDescent="0.25">
      <c r="A68" s="1">
        <v>66</v>
      </c>
      <c r="B68" s="15">
        <f t="shared" ref="B68:B131" si="7">B67-G68</f>
        <v>3507.0245448550145</v>
      </c>
      <c r="C68" s="15">
        <f t="shared" ref="C68:C131" si="8">C67+G68-H68-I68</f>
        <v>22996.697687078904</v>
      </c>
      <c r="D68" s="15">
        <f t="shared" ref="D68:D131" si="9">D67+H68</f>
        <v>69821.463879662828</v>
      </c>
      <c r="E68" s="15">
        <f t="shared" ref="E68:E131" si="10">E67+I68</f>
        <v>3674.8138884033106</v>
      </c>
      <c r="G68" s="15">
        <f t="shared" ref="G68:G131" si="11">C67*L$4*B67/SUM(B67:D67)*L$5</f>
        <v>345.53551863356557</v>
      </c>
      <c r="H68" s="15">
        <f t="shared" ref="H68:H131" si="12">C67*L$6/L$3</f>
        <v>1956.2367327293698</v>
      </c>
      <c r="I68" s="15">
        <f t="shared" ref="I68:I131" si="13">C67*L$7/L$3</f>
        <v>102.95982803838798</v>
      </c>
    </row>
    <row r="69" spans="1:9" x14ac:dyDescent="0.25">
      <c r="A69" s="1">
        <v>67</v>
      </c>
      <c r="B69" s="15">
        <f t="shared" si="7"/>
        <v>3213.9807909502365</v>
      </c>
      <c r="C69" s="15">
        <f t="shared" si="8"/>
        <v>21373.34996706044</v>
      </c>
      <c r="D69" s="15">
        <f t="shared" si="9"/>
        <v>71642.035779889906</v>
      </c>
      <c r="E69" s="15">
        <f t="shared" si="10"/>
        <v>3770.6334620994726</v>
      </c>
      <c r="G69" s="15">
        <f t="shared" si="11"/>
        <v>293.04375390477799</v>
      </c>
      <c r="H69" s="15">
        <f t="shared" si="12"/>
        <v>1820.5719002270798</v>
      </c>
      <c r="I69" s="15">
        <f t="shared" si="13"/>
        <v>95.81957369616218</v>
      </c>
    </row>
    <row r="70" spans="1:9" x14ac:dyDescent="0.25">
      <c r="A70" s="1">
        <v>68</v>
      </c>
      <c r="B70" s="15">
        <f t="shared" si="7"/>
        <v>2964.1325528672519</v>
      </c>
      <c r="C70" s="15">
        <f t="shared" si="8"/>
        <v>19842.085707888389</v>
      </c>
      <c r="D70" s="15">
        <f t="shared" si="9"/>
        <v>73334.092652282197</v>
      </c>
      <c r="E70" s="15">
        <f t="shared" si="10"/>
        <v>3859.6890869622243</v>
      </c>
      <c r="G70" s="15">
        <f t="shared" si="11"/>
        <v>249.84823808298475</v>
      </c>
      <c r="H70" s="15">
        <f t="shared" si="12"/>
        <v>1692.0568723922845</v>
      </c>
      <c r="I70" s="15">
        <f t="shared" si="13"/>
        <v>89.055624862751912</v>
      </c>
    </row>
    <row r="71" spans="1:9" x14ac:dyDescent="0.25">
      <c r="A71" s="1">
        <v>69</v>
      </c>
      <c r="B71" s="15">
        <f t="shared" si="7"/>
        <v>2750.0173699461479</v>
      </c>
      <c r="C71" s="15">
        <f t="shared" si="8"/>
        <v>18402.693748485461</v>
      </c>
      <c r="D71" s="15">
        <f t="shared" si="9"/>
        <v>74904.92443749003</v>
      </c>
      <c r="E71" s="15">
        <f t="shared" si="10"/>
        <v>3942.364444078426</v>
      </c>
      <c r="G71" s="15">
        <f t="shared" si="11"/>
        <v>214.11518292110401</v>
      </c>
      <c r="H71" s="15">
        <f t="shared" si="12"/>
        <v>1570.8317852078308</v>
      </c>
      <c r="I71" s="15">
        <f t="shared" si="13"/>
        <v>82.675357116201695</v>
      </c>
    </row>
    <row r="72" spans="1:9" x14ac:dyDescent="0.25">
      <c r="A72" s="1">
        <v>70</v>
      </c>
      <c r="B72" s="15">
        <f t="shared" si="7"/>
        <v>2565.62073651626</v>
      </c>
      <c r="C72" s="15">
        <f t="shared" si="8"/>
        <v>17053.532569541563</v>
      </c>
      <c r="D72" s="15">
        <f t="shared" si="9"/>
        <v>76361.804359245129</v>
      </c>
      <c r="E72" s="15">
        <f t="shared" si="10"/>
        <v>4019.0423346971156</v>
      </c>
      <c r="G72" s="15">
        <f t="shared" si="11"/>
        <v>184.39663342988783</v>
      </c>
      <c r="H72" s="15">
        <f t="shared" si="12"/>
        <v>1456.8799217550988</v>
      </c>
      <c r="I72" s="15">
        <f t="shared" si="13"/>
        <v>76.677890618689489</v>
      </c>
    </row>
    <row r="73" spans="1:9" x14ac:dyDescent="0.25">
      <c r="A73" s="1">
        <v>71</v>
      </c>
      <c r="B73" s="15">
        <f t="shared" si="7"/>
        <v>2406.0733195135563</v>
      </c>
      <c r="C73" s="15">
        <f t="shared" si="8"/>
        <v>15791.952272415805</v>
      </c>
      <c r="D73" s="15">
        <f t="shared" si="9"/>
        <v>77711.875687667169</v>
      </c>
      <c r="E73" s="15">
        <f t="shared" si="10"/>
        <v>4090.0987204035387</v>
      </c>
      <c r="G73" s="15">
        <f t="shared" si="11"/>
        <v>159.54741700270372</v>
      </c>
      <c r="H73" s="15">
        <f t="shared" si="12"/>
        <v>1350.0713284220403</v>
      </c>
      <c r="I73" s="15">
        <f t="shared" si="13"/>
        <v>71.056385706423242</v>
      </c>
    </row>
    <row r="74" spans="1:9" x14ac:dyDescent="0.25">
      <c r="A74" s="1">
        <v>72</v>
      </c>
      <c r="B74" s="15">
        <f t="shared" si="7"/>
        <v>2267.4139310503861</v>
      </c>
      <c r="C74" s="15">
        <f t="shared" si="8"/>
        <v>14614.615638177658</v>
      </c>
      <c r="D74" s="15">
        <f t="shared" si="9"/>
        <v>78962.071909233418</v>
      </c>
      <c r="E74" s="15">
        <f t="shared" si="10"/>
        <v>4155.8985215386047</v>
      </c>
      <c r="G74" s="15">
        <f t="shared" si="11"/>
        <v>138.65938846317042</v>
      </c>
      <c r="H74" s="15">
        <f t="shared" si="12"/>
        <v>1250.1962215662513</v>
      </c>
      <c r="I74" s="15">
        <f t="shared" si="13"/>
        <v>65.79980113506592</v>
      </c>
    </row>
    <row r="75" spans="1:9" x14ac:dyDescent="0.25">
      <c r="A75" s="1">
        <v>73</v>
      </c>
      <c r="B75" s="15">
        <f t="shared" si="7"/>
        <v>2146.4040420293159</v>
      </c>
      <c r="C75" s="15">
        <f t="shared" si="8"/>
        <v>13517.740890683925</v>
      </c>
      <c r="D75" s="15">
        <f t="shared" si="9"/>
        <v>80119.062313922477</v>
      </c>
      <c r="E75" s="15">
        <f t="shared" si="10"/>
        <v>4216.7927533643451</v>
      </c>
      <c r="G75" s="15">
        <f t="shared" si="11"/>
        <v>121.00988902107005</v>
      </c>
      <c r="H75" s="15">
        <f t="shared" si="12"/>
        <v>1156.9904046890645</v>
      </c>
      <c r="I75" s="15">
        <f t="shared" si="13"/>
        <v>60.894231825740299</v>
      </c>
    </row>
    <row r="76" spans="1:9" x14ac:dyDescent="0.25">
      <c r="A76" s="1">
        <v>74</v>
      </c>
      <c r="B76" s="15">
        <f t="shared" si="7"/>
        <v>2040.3824639017907</v>
      </c>
      <c r="C76" s="15">
        <f t="shared" si="8"/>
        <v>12497.284061254455</v>
      </c>
      <c r="D76" s="15">
        <f t="shared" si="9"/>
        <v>81189.216801101618</v>
      </c>
      <c r="E76" s="15">
        <f t="shared" si="10"/>
        <v>4273.1166737421945</v>
      </c>
      <c r="G76" s="15">
        <f t="shared" si="11"/>
        <v>106.02157812752522</v>
      </c>
      <c r="H76" s="15">
        <f t="shared" si="12"/>
        <v>1070.1544871791441</v>
      </c>
      <c r="I76" s="15">
        <f t="shared" si="13"/>
        <v>56.323920377849731</v>
      </c>
    </row>
    <row r="77" spans="1:9" x14ac:dyDescent="0.25">
      <c r="A77" s="1">
        <v>75</v>
      </c>
      <c r="B77" s="15">
        <f t="shared" si="7"/>
        <v>1947.1512479086134</v>
      </c>
      <c r="C77" s="15">
        <f t="shared" si="8"/>
        <v>11549.074938809761</v>
      </c>
      <c r="D77" s="15">
        <f t="shared" si="9"/>
        <v>82178.585122617602</v>
      </c>
      <c r="E77" s="15">
        <f t="shared" si="10"/>
        <v>4325.1886906640884</v>
      </c>
      <c r="G77" s="15">
        <f t="shared" si="11"/>
        <v>93.231215993177301</v>
      </c>
      <c r="H77" s="15">
        <f t="shared" si="12"/>
        <v>989.36832151597764</v>
      </c>
      <c r="I77" s="15">
        <f t="shared" si="13"/>
        <v>52.072016921893606</v>
      </c>
    </row>
    <row r="78" spans="1:9" x14ac:dyDescent="0.25">
      <c r="A78" s="1">
        <v>76</v>
      </c>
      <c r="B78" s="15">
        <f t="shared" si="7"/>
        <v>1864.885828410632</v>
      </c>
      <c r="C78" s="15">
        <f t="shared" si="8"/>
        <v>10668.917446740261</v>
      </c>
      <c r="D78" s="15">
        <f t="shared" si="9"/>
        <v>83092.886888606707</v>
      </c>
      <c r="E78" s="15">
        <f t="shared" si="10"/>
        <v>4373.3098362424626</v>
      </c>
      <c r="G78" s="15">
        <f t="shared" si="11"/>
        <v>82.265419497981341</v>
      </c>
      <c r="H78" s="15">
        <f t="shared" si="12"/>
        <v>914.30176598910612</v>
      </c>
      <c r="I78" s="15">
        <f t="shared" si="13"/>
        <v>48.121145578374048</v>
      </c>
    </row>
    <row r="79" spans="1:9" x14ac:dyDescent="0.25">
      <c r="A79" s="1">
        <v>77</v>
      </c>
      <c r="B79" s="15">
        <f t="shared" si="7"/>
        <v>1792.0640093045542</v>
      </c>
      <c r="C79" s="15">
        <f t="shared" si="8"/>
        <v>9852.6628119513152</v>
      </c>
      <c r="D79" s="15">
        <f t="shared" si="9"/>
        <v>83937.509519806976</v>
      </c>
      <c r="E79" s="15">
        <f t="shared" si="10"/>
        <v>4417.7636589372141</v>
      </c>
      <c r="G79" s="15">
        <f t="shared" si="11"/>
        <v>72.821819106077754</v>
      </c>
      <c r="H79" s="15">
        <f t="shared" si="12"/>
        <v>844.62263120027058</v>
      </c>
      <c r="I79" s="15">
        <f t="shared" si="13"/>
        <v>44.453822694751125</v>
      </c>
    </row>
    <row r="80" spans="1:9" x14ac:dyDescent="0.25">
      <c r="A80" s="1">
        <v>78</v>
      </c>
      <c r="B80" s="15">
        <f t="shared" si="7"/>
        <v>1727.4096228415951</v>
      </c>
      <c r="C80" s="15">
        <f t="shared" si="8"/>
        <v>9096.2619640849971</v>
      </c>
      <c r="D80" s="15">
        <f t="shared" si="9"/>
        <v>84717.511992419793</v>
      </c>
      <c r="E80" s="15">
        <f t="shared" si="10"/>
        <v>4458.8164206536776</v>
      </c>
      <c r="G80" s="15">
        <f t="shared" si="11"/>
        <v>64.654386462959152</v>
      </c>
      <c r="H80" s="15">
        <f t="shared" si="12"/>
        <v>780.00247261281231</v>
      </c>
      <c r="I80" s="15">
        <f t="shared" si="13"/>
        <v>41.052761716463849</v>
      </c>
    </row>
    <row r="81" spans="1:9" x14ac:dyDescent="0.25">
      <c r="A81" s="1">
        <v>79</v>
      </c>
      <c r="B81" s="15">
        <f t="shared" si="7"/>
        <v>1669.8476432743271</v>
      </c>
      <c r="C81" s="15">
        <f t="shared" si="8"/>
        <v>8395.8021133118491</v>
      </c>
      <c r="D81" s="15">
        <f t="shared" si="9"/>
        <v>85437.632731243182</v>
      </c>
      <c r="E81" s="15">
        <f t="shared" si="10"/>
        <v>4496.7175121706987</v>
      </c>
      <c r="G81" s="15">
        <f t="shared" si="11"/>
        <v>57.561979567268075</v>
      </c>
      <c r="H81" s="15">
        <f t="shared" si="12"/>
        <v>720.12073882339564</v>
      </c>
      <c r="I81" s="15">
        <f t="shared" si="13"/>
        <v>37.901091517020852</v>
      </c>
    </row>
    <row r="82" spans="1:9" x14ac:dyDescent="0.25">
      <c r="A82" s="1">
        <v>80</v>
      </c>
      <c r="B82" s="15">
        <f t="shared" si="7"/>
        <v>1618.4682717754017</v>
      </c>
      <c r="C82" s="15">
        <f t="shared" si="8"/>
        <v>7747.5313087014547</v>
      </c>
      <c r="D82" s="15">
        <f t="shared" si="9"/>
        <v>86102.300398547042</v>
      </c>
      <c r="E82" s="15">
        <f t="shared" si="10"/>
        <v>4531.7000209761645</v>
      </c>
      <c r="G82" s="15">
        <f t="shared" si="11"/>
        <v>51.379371498925302</v>
      </c>
      <c r="H82" s="15">
        <f t="shared" si="12"/>
        <v>664.66766730385473</v>
      </c>
      <c r="I82" s="15">
        <f t="shared" si="13"/>
        <v>34.982508805466068</v>
      </c>
    </row>
    <row r="83" spans="1:9" x14ac:dyDescent="0.25">
      <c r="A83" s="1">
        <v>81</v>
      </c>
      <c r="B83" s="15">
        <f t="shared" si="7"/>
        <v>1572.4980726237857</v>
      </c>
      <c r="C83" s="15">
        <f t="shared" si="8"/>
        <v>7147.8738987946163</v>
      </c>
      <c r="D83" s="15">
        <f t="shared" si="9"/>
        <v>86715.646627152571</v>
      </c>
      <c r="E83" s="15">
        <f t="shared" si="10"/>
        <v>4563.9814014290869</v>
      </c>
      <c r="G83" s="15">
        <f t="shared" si="11"/>
        <v>45.970199151616043</v>
      </c>
      <c r="H83" s="15">
        <f t="shared" si="12"/>
        <v>613.34622860553179</v>
      </c>
      <c r="I83" s="15">
        <f t="shared" si="13"/>
        <v>32.281380452922754</v>
      </c>
    </row>
    <row r="84" spans="1:9" x14ac:dyDescent="0.25">
      <c r="A84" s="1">
        <v>82</v>
      </c>
      <c r="B84" s="15">
        <f t="shared" si="7"/>
        <v>1531.2766728525755</v>
      </c>
      <c r="C84" s="15">
        <f t="shared" si="8"/>
        <v>6593.439140332941</v>
      </c>
      <c r="D84" s="15">
        <f t="shared" si="9"/>
        <v>87281.519977473814</v>
      </c>
      <c r="E84" s="15">
        <f t="shared" si="10"/>
        <v>4593.7642093407312</v>
      </c>
      <c r="G84" s="15">
        <f t="shared" si="11"/>
        <v>41.221399771210137</v>
      </c>
      <c r="H84" s="15">
        <f t="shared" si="12"/>
        <v>565.87335032124042</v>
      </c>
      <c r="I84" s="15">
        <f t="shared" si="13"/>
        <v>29.782807911644259</v>
      </c>
    </row>
    <row r="85" spans="1:9" x14ac:dyDescent="0.25">
      <c r="A85" s="1">
        <v>83</v>
      </c>
      <c r="B85" s="15">
        <f t="shared" si="7"/>
        <v>1494.2378691200138</v>
      </c>
      <c r="C85" s="15">
        <f t="shared" si="8"/>
        <v>6081.0246823710913</v>
      </c>
      <c r="D85" s="15">
        <f t="shared" si="9"/>
        <v>87803.500576083505</v>
      </c>
      <c r="E85" s="15">
        <f t="shared" si="10"/>
        <v>4621.236872425452</v>
      </c>
      <c r="G85" s="15">
        <f t="shared" si="11"/>
        <v>37.038803732561767</v>
      </c>
      <c r="H85" s="15">
        <f t="shared" si="12"/>
        <v>521.98059860969113</v>
      </c>
      <c r="I85" s="15">
        <f t="shared" si="13"/>
        <v>27.472663084720612</v>
      </c>
    </row>
    <row r="86" spans="1:9" x14ac:dyDescent="0.25">
      <c r="A86" s="1">
        <v>84</v>
      </c>
      <c r="B86" s="15">
        <f t="shared" si="7"/>
        <v>1460.8942402772436</v>
      </c>
      <c r="C86" s="15">
        <f t="shared" si="8"/>
        <v>5607.6162543496039</v>
      </c>
      <c r="D86" s="15">
        <f t="shared" si="9"/>
        <v>88284.915030104545</v>
      </c>
      <c r="E86" s="15">
        <f t="shared" si="10"/>
        <v>4646.5744752686651</v>
      </c>
      <c r="G86" s="15">
        <f t="shared" si="11"/>
        <v>33.343628842770123</v>
      </c>
      <c r="H86" s="15">
        <f t="shared" si="12"/>
        <v>481.41445402104472</v>
      </c>
      <c r="I86" s="15">
        <f t="shared" si="13"/>
        <v>25.337602843212903</v>
      </c>
    </row>
    <row r="87" spans="1:9" x14ac:dyDescent="0.25">
      <c r="A87" s="1">
        <v>85</v>
      </c>
      <c r="B87" s="15">
        <f t="shared" si="7"/>
        <v>1430.8245601907231</v>
      </c>
      <c r="C87" s="15">
        <f t="shared" si="8"/>
        <v>5170.3845799069904</v>
      </c>
      <c r="D87" s="15">
        <f t="shared" si="9"/>
        <v>88728.851316907225</v>
      </c>
      <c r="E87" s="15">
        <f t="shared" si="10"/>
        <v>4669.9395429951219</v>
      </c>
      <c r="G87" s="15">
        <f t="shared" si="11"/>
        <v>30.069680086520545</v>
      </c>
      <c r="H87" s="15">
        <f t="shared" si="12"/>
        <v>443.93628680267693</v>
      </c>
      <c r="I87" s="15">
        <f t="shared" si="13"/>
        <v>23.365067726456704</v>
      </c>
    </row>
    <row r="88" spans="1:9" x14ac:dyDescent="0.25">
      <c r="A88" s="1">
        <v>86</v>
      </c>
      <c r="B88" s="15">
        <f t="shared" si="7"/>
        <v>1403.6634567309743</v>
      </c>
      <c r="C88" s="15">
        <f t="shared" si="8"/>
        <v>4766.6803017078237</v>
      </c>
      <c r="D88" s="15">
        <f t="shared" si="9"/>
        <v>89138.173429483199</v>
      </c>
      <c r="E88" s="15">
        <f t="shared" si="10"/>
        <v>4691.4828120780676</v>
      </c>
      <c r="G88" s="15">
        <f t="shared" si="11"/>
        <v>27.161103459748716</v>
      </c>
      <c r="H88" s="15">
        <f t="shared" si="12"/>
        <v>409.32211257597004</v>
      </c>
      <c r="I88" s="15">
        <f t="shared" si="13"/>
        <v>21.543269082945812</v>
      </c>
    </row>
    <row r="89" spans="1:9" x14ac:dyDescent="0.25">
      <c r="A89" s="1">
        <v>87</v>
      </c>
      <c r="B89" s="15">
        <f t="shared" si="7"/>
        <v>1379.0928800249915</v>
      </c>
      <c r="C89" s="15">
        <f t="shared" si="8"/>
        <v>4394.027519938154</v>
      </c>
      <c r="D89" s="15">
        <f t="shared" si="9"/>
        <v>89515.535620035065</v>
      </c>
      <c r="E89" s="15">
        <f t="shared" si="10"/>
        <v>4711.3439800018505</v>
      </c>
      <c r="G89" s="15">
        <f t="shared" si="11"/>
        <v>24.570576705982894</v>
      </c>
      <c r="H89" s="15">
        <f t="shared" si="12"/>
        <v>377.36219055186939</v>
      </c>
      <c r="I89" s="15">
        <f t="shared" si="13"/>
        <v>19.861167923782617</v>
      </c>
    </row>
    <row r="90" spans="1:9" x14ac:dyDescent="0.25">
      <c r="A90" s="1">
        <v>88</v>
      </c>
      <c r="B90" s="15">
        <f t="shared" si="7"/>
        <v>1356.8350341053463</v>
      </c>
      <c r="C90" s="15">
        <f t="shared" si="8"/>
        <v>4050.1164058629533</v>
      </c>
      <c r="D90" s="15">
        <f t="shared" si="9"/>
        <v>89863.396132030175</v>
      </c>
      <c r="E90" s="15">
        <f t="shared" si="10"/>
        <v>4729.6524280015929</v>
      </c>
      <c r="G90" s="15">
        <f t="shared" si="11"/>
        <v>22.257845919645316</v>
      </c>
      <c r="H90" s="15">
        <f t="shared" si="12"/>
        <v>347.86051199510388</v>
      </c>
      <c r="I90" s="15">
        <f t="shared" si="13"/>
        <v>18.308447999742324</v>
      </c>
    </row>
    <row r="91" spans="1:9" x14ac:dyDescent="0.25">
      <c r="A91" s="1">
        <v>89</v>
      </c>
      <c r="B91" s="15">
        <f t="shared" si="7"/>
        <v>1336.6464970620198</v>
      </c>
      <c r="C91" s="15">
        <f t="shared" si="8"/>
        <v>3732.7952424177001</v>
      </c>
      <c r="D91" s="15">
        <f t="shared" si="9"/>
        <v>90184.030347494321</v>
      </c>
      <c r="E91" s="15">
        <f t="shared" si="10"/>
        <v>4746.5279130260215</v>
      </c>
      <c r="G91" s="15">
        <f t="shared" si="11"/>
        <v>20.188537043326573</v>
      </c>
      <c r="H91" s="15">
        <f t="shared" si="12"/>
        <v>320.63421546415049</v>
      </c>
      <c r="I91" s="15">
        <f t="shared" si="13"/>
        <v>16.875485024428986</v>
      </c>
    </row>
    <row r="92" spans="1:9" x14ac:dyDescent="0.25">
      <c r="A92" s="1">
        <v>90</v>
      </c>
      <c r="B92" s="15">
        <f t="shared" si="7"/>
        <v>1318.313310339282</v>
      </c>
      <c r="C92" s="15">
        <f t="shared" si="8"/>
        <v>3440.0621589389634</v>
      </c>
      <c r="D92" s="15">
        <f t="shared" si="9"/>
        <v>90479.543304185718</v>
      </c>
      <c r="E92" s="15">
        <f t="shared" si="10"/>
        <v>4762.0812265360955</v>
      </c>
      <c r="G92" s="15">
        <f t="shared" si="11"/>
        <v>18.333186722737793</v>
      </c>
      <c r="H92" s="15">
        <f t="shared" si="12"/>
        <v>295.51295669140126</v>
      </c>
      <c r="I92" s="15">
        <f t="shared" si="13"/>
        <v>15.553313510073764</v>
      </c>
    </row>
    <row r="93" spans="1:9" x14ac:dyDescent="0.25">
      <c r="A93" s="1">
        <v>91</v>
      </c>
      <c r="B93" s="15">
        <f t="shared" si="7"/>
        <v>1301.6468614413504</v>
      </c>
      <c r="C93" s="15">
        <f t="shared" si="8"/>
        <v>3170.0567612586483</v>
      </c>
      <c r="D93" s="15">
        <f t="shared" si="9"/>
        <v>90751.881558435052</v>
      </c>
      <c r="E93" s="15">
        <f t="shared" si="10"/>
        <v>4776.4148188650079</v>
      </c>
      <c r="G93" s="15">
        <f t="shared" si="11"/>
        <v>16.666448897931655</v>
      </c>
      <c r="H93" s="15">
        <f t="shared" si="12"/>
        <v>272.33825424933463</v>
      </c>
      <c r="I93" s="15">
        <f t="shared" si="13"/>
        <v>14.33359232891236</v>
      </c>
    </row>
    <row r="94" spans="1:9" x14ac:dyDescent="0.25">
      <c r="A94" s="1">
        <v>92</v>
      </c>
      <c r="B94" s="15">
        <f t="shared" si="7"/>
        <v>1286.4804187043756</v>
      </c>
      <c r="C94" s="15">
        <f t="shared" si="8"/>
        <v>2921.0518072240693</v>
      </c>
      <c r="D94" s="15">
        <f t="shared" si="9"/>
        <v>91002.844385368022</v>
      </c>
      <c r="E94" s="15">
        <f t="shared" si="10"/>
        <v>4789.623388703586</v>
      </c>
      <c r="G94" s="15">
        <f t="shared" si="11"/>
        <v>15.166442736974922</v>
      </c>
      <c r="H94" s="15">
        <f t="shared" si="12"/>
        <v>250.96282693297633</v>
      </c>
      <c r="I94" s="15">
        <f t="shared" si="13"/>
        <v>13.208569838577715</v>
      </c>
    </row>
    <row r="95" spans="1:9" x14ac:dyDescent="0.25">
      <c r="A95" s="1">
        <v>93</v>
      </c>
      <c r="B95" s="15">
        <f t="shared" si="7"/>
        <v>1272.6662040145754</v>
      </c>
      <c r="C95" s="15">
        <f t="shared" si="8"/>
        <v>2691.4450379785308</v>
      </c>
      <c r="D95" s="15">
        <f t="shared" si="9"/>
        <v>91234.094320106597</v>
      </c>
      <c r="E95" s="15">
        <f t="shared" si="10"/>
        <v>4801.7944379003529</v>
      </c>
      <c r="G95" s="15">
        <f t="shared" si="11"/>
        <v>13.814214689800165</v>
      </c>
      <c r="H95" s="15">
        <f t="shared" si="12"/>
        <v>231.24993473857214</v>
      </c>
      <c r="I95" s="15">
        <f t="shared" si="13"/>
        <v>12.171049196766965</v>
      </c>
    </row>
    <row r="96" spans="1:9" x14ac:dyDescent="0.25">
      <c r="A96" s="1">
        <v>94</v>
      </c>
      <c r="B96" s="15">
        <f t="shared" si="7"/>
        <v>1260.0729109808401</v>
      </c>
      <c r="C96" s="15">
        <f t="shared" si="8"/>
        <v>2479.7512445140555</v>
      </c>
      <c r="D96" s="15">
        <f t="shared" si="9"/>
        <v>91447.167052279896</v>
      </c>
      <c r="E96" s="15">
        <f t="shared" si="10"/>
        <v>4813.0087922252633</v>
      </c>
      <c r="G96" s="15">
        <f t="shared" si="11"/>
        <v>12.593293033735398</v>
      </c>
      <c r="H96" s="15">
        <f t="shared" si="12"/>
        <v>213.07273217330032</v>
      </c>
      <c r="I96" s="15">
        <f t="shared" si="13"/>
        <v>11.214354324910554</v>
      </c>
    </row>
    <row r="97" spans="1:9" x14ac:dyDescent="0.25">
      <c r="A97" s="1">
        <v>95</v>
      </c>
      <c r="B97" s="15">
        <f t="shared" si="7"/>
        <v>1248.5835933194915</v>
      </c>
      <c r="C97" s="15">
        <f t="shared" si="8"/>
        <v>2284.5946251325663</v>
      </c>
      <c r="D97" s="15">
        <f t="shared" si="9"/>
        <v>91643.480692470592</v>
      </c>
      <c r="E97" s="15">
        <f t="shared" si="10"/>
        <v>4823.3410890774048</v>
      </c>
      <c r="G97" s="15">
        <f t="shared" si="11"/>
        <v>11.489317661348545</v>
      </c>
      <c r="H97" s="15">
        <f t="shared" si="12"/>
        <v>196.31364019069608</v>
      </c>
      <c r="I97" s="15">
        <f t="shared" si="13"/>
        <v>10.332296852141907</v>
      </c>
    </row>
    <row r="98" spans="1:9" x14ac:dyDescent="0.25">
      <c r="A98" s="1">
        <v>96</v>
      </c>
      <c r="B98" s="15">
        <f t="shared" si="7"/>
        <v>1238.0938620173174</v>
      </c>
      <c r="C98" s="15">
        <f t="shared" si="8"/>
        <v>2104.7014710070262</v>
      </c>
      <c r="D98" s="15">
        <f t="shared" si="9"/>
        <v>91824.344433626917</v>
      </c>
      <c r="E98" s="15">
        <f t="shared" si="10"/>
        <v>4832.8602333487906</v>
      </c>
      <c r="G98" s="15">
        <f t="shared" si="11"/>
        <v>10.489731302174025</v>
      </c>
      <c r="H98" s="15">
        <f t="shared" si="12"/>
        <v>180.86374115632816</v>
      </c>
      <c r="I98" s="15">
        <f t="shared" si="13"/>
        <v>9.5191442713857004</v>
      </c>
    </row>
    <row r="99" spans="1:9" x14ac:dyDescent="0.25">
      <c r="A99" s="1">
        <v>97</v>
      </c>
      <c r="B99" s="15">
        <f t="shared" si="7"/>
        <v>1228.5103409336984</v>
      </c>
      <c r="C99" s="15">
        <f t="shared" si="8"/>
        <v>1938.8932028400598</v>
      </c>
      <c r="D99" s="15">
        <f t="shared" si="9"/>
        <v>91990.966633414966</v>
      </c>
      <c r="E99" s="15">
        <f t="shared" si="10"/>
        <v>4841.6298228113201</v>
      </c>
      <c r="G99" s="15">
        <f t="shared" si="11"/>
        <v>9.5835210836189777</v>
      </c>
      <c r="H99" s="15">
        <f t="shared" si="12"/>
        <v>166.62219978805624</v>
      </c>
      <c r="I99" s="15">
        <f t="shared" si="13"/>
        <v>8.7695894625292841</v>
      </c>
    </row>
    <row r="100" spans="1:9" x14ac:dyDescent="0.25">
      <c r="A100" s="1">
        <v>98</v>
      </c>
      <c r="B100" s="15">
        <f t="shared" si="7"/>
        <v>1219.7493394492581</v>
      </c>
      <c r="C100" s="15">
        <f t="shared" si="8"/>
        <v>1786.0797707544953</v>
      </c>
      <c r="D100" s="15">
        <f t="shared" si="9"/>
        <v>92144.462345306471</v>
      </c>
      <c r="E100" s="15">
        <f t="shared" si="10"/>
        <v>4849.7085444898203</v>
      </c>
      <c r="G100" s="15">
        <f t="shared" si="11"/>
        <v>8.7610014844403565</v>
      </c>
      <c r="H100" s="15">
        <f t="shared" si="12"/>
        <v>153.49571189150473</v>
      </c>
      <c r="I100" s="15">
        <f t="shared" si="13"/>
        <v>8.0787216785002567</v>
      </c>
    </row>
    <row r="101" spans="1:9" x14ac:dyDescent="0.25">
      <c r="A101" s="1">
        <v>99</v>
      </c>
      <c r="B101" s="15">
        <f t="shared" si="7"/>
        <v>1211.7357080085173</v>
      </c>
      <c r="C101" s="15">
        <f t="shared" si="8"/>
        <v>1645.2534212990279</v>
      </c>
      <c r="D101" s="15">
        <f t="shared" si="9"/>
        <v>92285.860327157861</v>
      </c>
      <c r="E101" s="15">
        <f t="shared" si="10"/>
        <v>4857.1505435346307</v>
      </c>
      <c r="G101" s="15">
        <f t="shared" si="11"/>
        <v>8.0136314407406939</v>
      </c>
      <c r="H101" s="15">
        <f t="shared" si="12"/>
        <v>141.39798185139753</v>
      </c>
      <c r="I101" s="15">
        <f t="shared" si="13"/>
        <v>7.4419990448104043</v>
      </c>
    </row>
    <row r="102" spans="1:9" x14ac:dyDescent="0.25">
      <c r="A102" s="1">
        <v>100</v>
      </c>
      <c r="B102" s="15">
        <f t="shared" si="7"/>
        <v>1204.401848283429</v>
      </c>
      <c r="C102" s="15">
        <f t="shared" si="8"/>
        <v>1515.4828292491973</v>
      </c>
      <c r="D102" s="15">
        <f t="shared" si="9"/>
        <v>92416.109556344032</v>
      </c>
      <c r="E102" s="15">
        <f t="shared" si="10"/>
        <v>4864.0057661233768</v>
      </c>
      <c r="G102" s="15">
        <f t="shared" si="11"/>
        <v>7.3338597250884439</v>
      </c>
      <c r="H102" s="15">
        <f t="shared" si="12"/>
        <v>130.24922918617304</v>
      </c>
      <c r="I102" s="15">
        <f t="shared" si="13"/>
        <v>6.8552225887459555</v>
      </c>
    </row>
    <row r="103" spans="1:9" x14ac:dyDescent="0.25">
      <c r="A103" s="1">
        <v>101</v>
      </c>
      <c r="B103" s="15">
        <f t="shared" si="7"/>
        <v>1197.6868544753456</v>
      </c>
      <c r="C103" s="15">
        <f t="shared" si="8"/>
        <v>1395.9075872865142</v>
      </c>
      <c r="D103" s="15">
        <f t="shared" si="9"/>
        <v>92536.085280326253</v>
      </c>
      <c r="E103" s="15">
        <f t="shared" si="10"/>
        <v>4870.3202779119156</v>
      </c>
      <c r="G103" s="15">
        <f t="shared" si="11"/>
        <v>6.714993808083368</v>
      </c>
      <c r="H103" s="15">
        <f t="shared" si="12"/>
        <v>119.9757239822281</v>
      </c>
      <c r="I103" s="15">
        <f t="shared" si="13"/>
        <v>6.3145117885383284</v>
      </c>
    </row>
    <row r="104" spans="1:9" x14ac:dyDescent="0.25">
      <c r="A104" s="1">
        <v>102</v>
      </c>
      <c r="B104" s="15">
        <f t="shared" si="7"/>
        <v>1191.5357661895039</v>
      </c>
      <c r="C104" s="15">
        <f t="shared" si="8"/>
        <v>1285.7330432984797</v>
      </c>
      <c r="D104" s="15">
        <f t="shared" si="9"/>
        <v>92646.594630986438</v>
      </c>
      <c r="E104" s="15">
        <f t="shared" si="10"/>
        <v>4876.1365595256093</v>
      </c>
      <c r="G104" s="15">
        <f t="shared" si="11"/>
        <v>6.1510882858417011</v>
      </c>
      <c r="H104" s="15">
        <f t="shared" si="12"/>
        <v>110.50935066018236</v>
      </c>
      <c r="I104" s="15">
        <f t="shared" si="13"/>
        <v>5.816281613693814</v>
      </c>
    </row>
    <row r="105" spans="1:9" x14ac:dyDescent="0.25">
      <c r="A105" s="1">
        <v>103</v>
      </c>
      <c r="B105" s="15">
        <f t="shared" si="7"/>
        <v>1185.8989165283547</v>
      </c>
      <c r="C105" s="15">
        <f t="shared" si="8"/>
        <v>1184.2254726847557</v>
      </c>
      <c r="D105" s="15">
        <f t="shared" si="9"/>
        <v>92748.38183024757</v>
      </c>
      <c r="E105" s="15">
        <f t="shared" si="10"/>
        <v>4881.4937805393529</v>
      </c>
      <c r="G105" s="15">
        <f t="shared" si="11"/>
        <v>5.6368496611491459</v>
      </c>
      <c r="H105" s="15">
        <f t="shared" si="12"/>
        <v>101.78719926112963</v>
      </c>
      <c r="I105" s="15">
        <f t="shared" si="13"/>
        <v>5.3572210137436711</v>
      </c>
    </row>
    <row r="106" spans="1:9" x14ac:dyDescent="0.25">
      <c r="A106" s="1">
        <v>104</v>
      </c>
      <c r="B106" s="15">
        <f t="shared" si="7"/>
        <v>1180.7313616930246</v>
      </c>
      <c r="C106" s="15">
        <f t="shared" si="8"/>
        <v>1090.7075714630228</v>
      </c>
      <c r="D106" s="15">
        <f t="shared" si="9"/>
        <v>92842.133013501778</v>
      </c>
      <c r="E106" s="15">
        <f t="shared" si="10"/>
        <v>4886.4280533422061</v>
      </c>
      <c r="G106" s="15">
        <f t="shared" si="11"/>
        <v>5.1675548353300522</v>
      </c>
      <c r="H106" s="15">
        <f t="shared" si="12"/>
        <v>93.75118325420982</v>
      </c>
      <c r="I106" s="15">
        <f t="shared" si="13"/>
        <v>4.9342728028531528</v>
      </c>
    </row>
    <row r="107" spans="1:9" x14ac:dyDescent="0.25">
      <c r="A107" s="1">
        <v>105</v>
      </c>
      <c r="B107" s="15">
        <f t="shared" si="7"/>
        <v>1175.9923805634478</v>
      </c>
      <c r="C107" s="15">
        <f t="shared" si="8"/>
        <v>1004.554254970681</v>
      </c>
      <c r="D107" s="15">
        <f t="shared" si="9"/>
        <v>92928.480696242594</v>
      </c>
      <c r="E107" s="15">
        <f t="shared" si="10"/>
        <v>4890.9726682233022</v>
      </c>
      <c r="G107" s="15">
        <f t="shared" si="11"/>
        <v>4.7389811295767235</v>
      </c>
      <c r="H107" s="15">
        <f t="shared" si="12"/>
        <v>86.347682740822634</v>
      </c>
      <c r="I107" s="15">
        <f t="shared" si="13"/>
        <v>4.5446148810959324</v>
      </c>
    </row>
    <row r="108" spans="1:9" x14ac:dyDescent="0.25">
      <c r="A108" s="1">
        <v>106</v>
      </c>
      <c r="B108" s="15">
        <f t="shared" si="7"/>
        <v>1171.645034533344</v>
      </c>
      <c r="C108" s="15">
        <f t="shared" si="8"/>
        <v>925.18874641989476</v>
      </c>
      <c r="D108" s="15">
        <f t="shared" si="9"/>
        <v>93008.007908094442</v>
      </c>
      <c r="E108" s="15">
        <f t="shared" si="10"/>
        <v>4895.1583109523472</v>
      </c>
      <c r="G108" s="15">
        <f t="shared" si="11"/>
        <v>4.3473460301038607</v>
      </c>
      <c r="H108" s="15">
        <f t="shared" si="12"/>
        <v>79.527211851845564</v>
      </c>
      <c r="I108" s="15">
        <f t="shared" si="13"/>
        <v>4.185642729044508</v>
      </c>
    </row>
    <row r="109" spans="1:9" x14ac:dyDescent="0.25">
      <c r="A109" s="1">
        <v>107</v>
      </c>
      <c r="B109" s="15">
        <f t="shared" si="7"/>
        <v>1167.6557793753088</v>
      </c>
      <c r="C109" s="15">
        <f t="shared" si="8"/>
        <v>852.07893937627205</v>
      </c>
      <c r="D109" s="15">
        <f t="shared" si="9"/>
        <v>93081.252017186023</v>
      </c>
      <c r="E109" s="15">
        <f t="shared" si="10"/>
        <v>4899.0132640624297</v>
      </c>
      <c r="G109" s="15">
        <f t="shared" si="11"/>
        <v>3.9892551580351481</v>
      </c>
      <c r="H109" s="15">
        <f t="shared" si="12"/>
        <v>73.244109091574998</v>
      </c>
      <c r="I109" s="15">
        <f t="shared" si="13"/>
        <v>3.854953110082898</v>
      </c>
    </row>
    <row r="110" spans="1:9" x14ac:dyDescent="0.25">
      <c r="A110" s="1">
        <v>108</v>
      </c>
      <c r="B110" s="15">
        <f t="shared" si="7"/>
        <v>1163.9941221594563</v>
      </c>
      <c r="C110" s="15">
        <f t="shared" si="8"/>
        <v>784.73401831076853</v>
      </c>
      <c r="D110" s="15">
        <f t="shared" si="9"/>
        <v>93148.708266553309</v>
      </c>
      <c r="E110" s="15">
        <f t="shared" si="10"/>
        <v>4902.5635929764976</v>
      </c>
      <c r="G110" s="15">
        <f t="shared" si="11"/>
        <v>3.6616572158525189</v>
      </c>
      <c r="H110" s="15">
        <f t="shared" si="12"/>
        <v>67.456249367288208</v>
      </c>
      <c r="I110" s="15">
        <f t="shared" si="13"/>
        <v>3.5503289140678032</v>
      </c>
    </row>
    <row r="111" spans="1:9" x14ac:dyDescent="0.25">
      <c r="A111" s="1">
        <v>109</v>
      </c>
      <c r="B111" s="15">
        <f t="shared" si="7"/>
        <v>1160.6323172912159</v>
      </c>
      <c r="C111" s="15">
        <f t="shared" si="8"/>
        <v>722.70132165311156</v>
      </c>
      <c r="D111" s="15">
        <f t="shared" si="9"/>
        <v>93210.833043002916</v>
      </c>
      <c r="E111" s="15">
        <f t="shared" si="10"/>
        <v>4905.8333180527925</v>
      </c>
      <c r="G111" s="15">
        <f t="shared" si="11"/>
        <v>3.3618048682403314</v>
      </c>
      <c r="H111" s="15">
        <f t="shared" si="12"/>
        <v>62.124776449602507</v>
      </c>
      <c r="I111" s="15">
        <f t="shared" si="13"/>
        <v>3.269725076294872</v>
      </c>
    </row>
    <row r="112" spans="1:9" x14ac:dyDescent="0.25">
      <c r="A112" s="1">
        <v>110</v>
      </c>
      <c r="B112" s="15">
        <f t="shared" si="7"/>
        <v>1157.545096606452</v>
      </c>
      <c r="C112" s="15">
        <f t="shared" si="8"/>
        <v>665.56343220011604</v>
      </c>
      <c r="D112" s="15">
        <f t="shared" si="9"/>
        <v>93268.046897633787</v>
      </c>
      <c r="E112" s="15">
        <f t="shared" si="10"/>
        <v>4908.8445735596806</v>
      </c>
      <c r="G112" s="15">
        <f t="shared" si="11"/>
        <v>3.0872206847638237</v>
      </c>
      <c r="H112" s="15">
        <f t="shared" si="12"/>
        <v>57.213854630871332</v>
      </c>
      <c r="I112" s="15">
        <f t="shared" si="13"/>
        <v>3.0112555068879678</v>
      </c>
    </row>
    <row r="113" spans="1:9" x14ac:dyDescent="0.25">
      <c r="A113" s="1">
        <v>111</v>
      </c>
      <c r="B113" s="15">
        <f t="shared" si="7"/>
        <v>1154.7094291945978</v>
      </c>
      <c r="C113" s="15">
        <f t="shared" si="8"/>
        <v>612.93548026196061</v>
      </c>
      <c r="D113" s="15">
        <f t="shared" si="9"/>
        <v>93320.737336016289</v>
      </c>
      <c r="E113" s="15">
        <f t="shared" si="10"/>
        <v>4911.6177545271812</v>
      </c>
      <c r="G113" s="15">
        <f t="shared" si="11"/>
        <v>2.8356674118543288</v>
      </c>
      <c r="H113" s="15">
        <f t="shared" si="12"/>
        <v>52.690438382509178</v>
      </c>
      <c r="I113" s="15">
        <f t="shared" si="13"/>
        <v>2.7731809675004864</v>
      </c>
    </row>
    <row r="114" spans="1:9" x14ac:dyDescent="0.25">
      <c r="A114" s="1">
        <v>112</v>
      </c>
      <c r="B114" s="15">
        <f t="shared" si="7"/>
        <v>1152.1043072370935</v>
      </c>
      <c r="C114" s="15">
        <f t="shared" si="8"/>
        <v>564.46264553096819</v>
      </c>
      <c r="D114" s="15">
        <f t="shared" si="9"/>
        <v>93369.261394870366</v>
      </c>
      <c r="E114" s="15">
        <f t="shared" si="10"/>
        <v>4914.171652361606</v>
      </c>
      <c r="G114" s="15">
        <f t="shared" si="11"/>
        <v>2.6051219575042839</v>
      </c>
      <c r="H114" s="15">
        <f t="shared" si="12"/>
        <v>48.524058854071882</v>
      </c>
      <c r="I114" s="15">
        <f t="shared" si="13"/>
        <v>2.5538978344248382</v>
      </c>
    </row>
    <row r="115" spans="1:9" x14ac:dyDescent="0.25">
      <c r="A115" s="1">
        <v>113</v>
      </c>
      <c r="B115" s="15">
        <f t="shared" si="7"/>
        <v>1149.7105546687867</v>
      </c>
      <c r="C115" s="15">
        <f t="shared" si="8"/>
        <v>519.81784430502762</v>
      </c>
      <c r="D115" s="15">
        <f t="shared" si="9"/>
        <v>93413.948020974902</v>
      </c>
      <c r="E115" s="15">
        <f t="shared" si="10"/>
        <v>4916.5235800513183</v>
      </c>
      <c r="G115" s="15">
        <f t="shared" si="11"/>
        <v>2.3937525683067644</v>
      </c>
      <c r="H115" s="15">
        <f t="shared" si="12"/>
        <v>44.68662610453498</v>
      </c>
      <c r="I115" s="15">
        <f t="shared" si="13"/>
        <v>2.3519276897123693</v>
      </c>
    </row>
    <row r="116" spans="1:9" x14ac:dyDescent="0.25">
      <c r="A116" s="1">
        <v>114</v>
      </c>
      <c r="B116" s="15">
        <f t="shared" si="7"/>
        <v>1147.5106559102255</v>
      </c>
      <c r="C116" s="15">
        <f t="shared" si="8"/>
        <v>478.69958937150324</v>
      </c>
      <c r="D116" s="15">
        <f t="shared" si="9"/>
        <v>93455.100266982379</v>
      </c>
      <c r="E116" s="15">
        <f t="shared" si="10"/>
        <v>4918.6894877359227</v>
      </c>
      <c r="G116" s="15">
        <f t="shared" si="11"/>
        <v>2.1998987585612513</v>
      </c>
      <c r="H116" s="15">
        <f t="shared" si="12"/>
        <v>41.152246007481352</v>
      </c>
      <c r="I116" s="15">
        <f t="shared" si="13"/>
        <v>2.1659076846042837</v>
      </c>
    </row>
    <row r="117" spans="1:9" x14ac:dyDescent="0.25">
      <c r="A117" s="1">
        <v>115</v>
      </c>
      <c r="B117" s="15">
        <f t="shared" si="7"/>
        <v>1145.4886022922385</v>
      </c>
      <c r="C117" s="15">
        <f t="shared" si="8"/>
        <v>440.83001054186508</v>
      </c>
      <c r="D117" s="15">
        <f t="shared" si="9"/>
        <v>93492.997317807618</v>
      </c>
      <c r="E117" s="15">
        <f t="shared" si="10"/>
        <v>4920.6840693583044</v>
      </c>
      <c r="G117" s="15">
        <f t="shared" si="11"/>
        <v>2.0220536179870865</v>
      </c>
      <c r="H117" s="15">
        <f t="shared" si="12"/>
        <v>37.897050825244001</v>
      </c>
      <c r="I117" s="15">
        <f t="shared" si="13"/>
        <v>1.9945816223812651</v>
      </c>
    </row>
    <row r="118" spans="1:9" x14ac:dyDescent="0.25">
      <c r="A118" s="1">
        <v>116</v>
      </c>
      <c r="B118" s="15">
        <f t="shared" si="7"/>
        <v>1143.629754111764</v>
      </c>
      <c r="C118" s="15">
        <f t="shared" si="8"/>
        <v>405.95302451051737</v>
      </c>
      <c r="D118" s="15">
        <f t="shared" si="9"/>
        <v>93527.896360308849</v>
      </c>
      <c r="E118" s="15">
        <f t="shared" si="10"/>
        <v>4922.5208610688951</v>
      </c>
      <c r="G118" s="15">
        <f t="shared" si="11"/>
        <v>1.8588481804744195</v>
      </c>
      <c r="H118" s="15">
        <f t="shared" si="12"/>
        <v>34.899042501230987</v>
      </c>
      <c r="I118" s="15">
        <f t="shared" si="13"/>
        <v>1.836791710591106</v>
      </c>
    </row>
    <row r="119" spans="1:9" x14ac:dyDescent="0.25">
      <c r="A119" s="1">
        <v>117</v>
      </c>
      <c r="B119" s="15">
        <f t="shared" si="7"/>
        <v>1141.9207165286027</v>
      </c>
      <c r="C119" s="15">
        <f t="shared" si="8"/>
        <v>373.83264338446889</v>
      </c>
      <c r="D119" s="15">
        <f t="shared" si="9"/>
        <v>93560.034308082599</v>
      </c>
      <c r="E119" s="15">
        <f t="shared" si="10"/>
        <v>4924.2123320043556</v>
      </c>
      <c r="G119" s="15">
        <f t="shared" si="11"/>
        <v>1.7090375831612337</v>
      </c>
      <c r="H119" s="15">
        <f t="shared" si="12"/>
        <v>32.137947773749289</v>
      </c>
      <c r="I119" s="15">
        <f t="shared" si="13"/>
        <v>1.6914709354604904</v>
      </c>
    </row>
    <row r="120" spans="1:9" x14ac:dyDescent="0.25">
      <c r="A120" s="1">
        <v>118</v>
      </c>
      <c r="B120" s="15">
        <f t="shared" si="7"/>
        <v>1140.3492277440962</v>
      </c>
      <c r="C120" s="15">
        <f t="shared" si="8"/>
        <v>344.25141188693635</v>
      </c>
      <c r="D120" s="15">
        <f t="shared" si="9"/>
        <v>93589.629392350529</v>
      </c>
      <c r="E120" s="15">
        <f t="shared" si="10"/>
        <v>4925.7699680184578</v>
      </c>
      <c r="G120" s="15">
        <f t="shared" si="11"/>
        <v>1.5714887845065468</v>
      </c>
      <c r="H120" s="15">
        <f t="shared" si="12"/>
        <v>29.595084267937121</v>
      </c>
      <c r="I120" s="15">
        <f t="shared" si="13"/>
        <v>1.557636014101955</v>
      </c>
    </row>
    <row r="121" spans="1:9" x14ac:dyDescent="0.25">
      <c r="A121" s="1">
        <v>119</v>
      </c>
      <c r="B121" s="15">
        <f t="shared" si="7"/>
        <v>1138.9040581008915</v>
      </c>
      <c r="C121" s="15">
        <f t="shared" si="8"/>
        <v>317.00896387289635</v>
      </c>
      <c r="D121" s="15">
        <f t="shared" si="9"/>
        <v>93616.882629124913</v>
      </c>
      <c r="E121" s="15">
        <f t="shared" si="10"/>
        <v>4927.2043489013204</v>
      </c>
      <c r="G121" s="15">
        <f t="shared" si="11"/>
        <v>1.445169643204685</v>
      </c>
      <c r="H121" s="15">
        <f t="shared" si="12"/>
        <v>27.253236774382458</v>
      </c>
      <c r="I121" s="15">
        <f t="shared" si="13"/>
        <v>1.434380882862236</v>
      </c>
    </row>
    <row r="122" spans="1:9" x14ac:dyDescent="0.25">
      <c r="A122" s="1">
        <v>120</v>
      </c>
      <c r="B122" s="15">
        <f t="shared" si="7"/>
        <v>1137.5749189130952</v>
      </c>
      <c r="C122" s="15">
        <f t="shared" si="8"/>
        <v>291.92068940461792</v>
      </c>
      <c r="D122" s="15">
        <f t="shared" si="9"/>
        <v>93641.979172098188</v>
      </c>
      <c r="E122" s="15">
        <f t="shared" si="10"/>
        <v>4928.525219584124</v>
      </c>
      <c r="G122" s="15">
        <f t="shared" si="11"/>
        <v>1.3291391877962504</v>
      </c>
      <c r="H122" s="15">
        <f t="shared" si="12"/>
        <v>25.09654297327096</v>
      </c>
      <c r="I122" s="15">
        <f t="shared" si="13"/>
        <v>1.320870682803736</v>
      </c>
    </row>
    <row r="123" spans="1:9" x14ac:dyDescent="0.25">
      <c r="A123" s="1">
        <v>121</v>
      </c>
      <c r="B123" s="15">
        <f t="shared" si="7"/>
        <v>1136.3523799825598</v>
      </c>
      <c r="C123" s="15">
        <f t="shared" si="8"/>
        <v>268.81650421810184</v>
      </c>
      <c r="D123" s="15">
        <f t="shared" si="9"/>
        <v>93665.089560009394</v>
      </c>
      <c r="E123" s="15">
        <f t="shared" si="10"/>
        <v>4929.7415557899767</v>
      </c>
      <c r="G123" s="15">
        <f t="shared" si="11"/>
        <v>1.2225389305354701</v>
      </c>
      <c r="H123" s="15">
        <f t="shared" si="12"/>
        <v>23.110387911198917</v>
      </c>
      <c r="I123" s="15">
        <f t="shared" si="13"/>
        <v>1.2163362058525757</v>
      </c>
    </row>
    <row r="124" spans="1:9" x14ac:dyDescent="0.25">
      <c r="A124" s="1">
        <v>122</v>
      </c>
      <c r="B124" s="15">
        <f t="shared" si="7"/>
        <v>1135.2277948833814</v>
      </c>
      <c r="C124" s="15">
        <f t="shared" si="8"/>
        <v>247.53971396577168</v>
      </c>
      <c r="D124" s="15">
        <f t="shared" si="9"/>
        <v>93686.370866593323</v>
      </c>
      <c r="E124" s="15">
        <f t="shared" si="10"/>
        <v>4930.8616245575522</v>
      </c>
      <c r="G124" s="15">
        <f t="shared" si="11"/>
        <v>1.1245850991783271</v>
      </c>
      <c r="H124" s="15">
        <f t="shared" si="12"/>
        <v>21.281306583933063</v>
      </c>
      <c r="I124" s="15">
        <f t="shared" si="13"/>
        <v>1.1200687675754253</v>
      </c>
    </row>
    <row r="125" spans="1:9" x14ac:dyDescent="0.25">
      <c r="A125" s="1">
        <v>123</v>
      </c>
      <c r="B125" s="15">
        <f t="shared" si="7"/>
        <v>1134.1932332059359</v>
      </c>
      <c r="C125" s="15">
        <f t="shared" si="8"/>
        <v>227.94596614606957</v>
      </c>
      <c r="D125" s="15">
        <f t="shared" si="9"/>
        <v>93705.967760615618</v>
      </c>
      <c r="E125" s="15">
        <f t="shared" si="10"/>
        <v>4931.8930400324098</v>
      </c>
      <c r="G125" s="15">
        <f t="shared" si="11"/>
        <v>1.0345616774455313</v>
      </c>
      <c r="H125" s="15">
        <f t="shared" si="12"/>
        <v>19.596894022290257</v>
      </c>
      <c r="I125" s="15">
        <f t="shared" si="13"/>
        <v>1.0314154748573829</v>
      </c>
    </row>
    <row r="126" spans="1:9" x14ac:dyDescent="0.25">
      <c r="A126" s="1">
        <v>124</v>
      </c>
      <c r="B126" s="15">
        <f t="shared" si="7"/>
        <v>1133.2414190464626</v>
      </c>
      <c r="C126" s="15">
        <f t="shared" si="8"/>
        <v>209.90228312670365</v>
      </c>
      <c r="D126" s="15">
        <f t="shared" si="9"/>
        <v>93724.013482935508</v>
      </c>
      <c r="E126" s="15">
        <f t="shared" si="10"/>
        <v>4932.8428148913517</v>
      </c>
      <c r="G126" s="15">
        <f t="shared" si="11"/>
        <v>0.95181415947321746</v>
      </c>
      <c r="H126" s="15">
        <f t="shared" si="12"/>
        <v>18.045722319897173</v>
      </c>
      <c r="I126" s="15">
        <f t="shared" si="13"/>
        <v>0.94977485894195735</v>
      </c>
    </row>
    <row r="127" spans="1:9" x14ac:dyDescent="0.25">
      <c r="A127" s="1">
        <v>125</v>
      </c>
      <c r="B127" s="15">
        <f t="shared" si="7"/>
        <v>1132.3656751104686</v>
      </c>
      <c r="C127" s="15">
        <f t="shared" si="8"/>
        <v>193.2861701354725</v>
      </c>
      <c r="D127" s="15">
        <f t="shared" si="9"/>
        <v>93740.630747016374</v>
      </c>
      <c r="E127" s="15">
        <f t="shared" si="10"/>
        <v>4933.7174077377131</v>
      </c>
      <c r="G127" s="15">
        <f t="shared" si="11"/>
        <v>0.87574393599412581</v>
      </c>
      <c r="H127" s="15">
        <f t="shared" si="12"/>
        <v>16.617264080864036</v>
      </c>
      <c r="I127" s="15">
        <f t="shared" si="13"/>
        <v>0.87459284636126589</v>
      </c>
    </row>
    <row r="128" spans="1:9" x14ac:dyDescent="0.25">
      <c r="A128" s="1">
        <v>126</v>
      </c>
      <c r="B128" s="15">
        <f t="shared" si="7"/>
        <v>1131.5598718698413</v>
      </c>
      <c r="C128" s="15">
        <f t="shared" si="8"/>
        <v>177.98479253147713</v>
      </c>
      <c r="D128" s="15">
        <f t="shared" si="9"/>
        <v>93755.932568818767</v>
      </c>
      <c r="E128" s="15">
        <f t="shared" si="10"/>
        <v>4934.5227667799445</v>
      </c>
      <c r="G128" s="15">
        <f t="shared" si="11"/>
        <v>0.80580324062734499</v>
      </c>
      <c r="H128" s="15">
        <f t="shared" si="12"/>
        <v>15.301821802391572</v>
      </c>
      <c r="I128" s="15">
        <f t="shared" si="13"/>
        <v>0.80535904223113608</v>
      </c>
    </row>
    <row r="129" spans="1:9" x14ac:dyDescent="0.25">
      <c r="A129" s="1">
        <v>127</v>
      </c>
      <c r="B129" s="15">
        <f t="shared" si="7"/>
        <v>1130.8183812760672</v>
      </c>
      <c r="C129" s="15">
        <f t="shared" si="8"/>
        <v>163.89421708096165</v>
      </c>
      <c r="D129" s="15">
        <f t="shared" si="9"/>
        <v>93770.02303156085</v>
      </c>
      <c r="E129" s="15">
        <f t="shared" si="10"/>
        <v>4935.2643700821591</v>
      </c>
      <c r="G129" s="15">
        <f t="shared" si="11"/>
        <v>0.74149059377426774</v>
      </c>
      <c r="H129" s="15">
        <f t="shared" si="12"/>
        <v>14.090462742075273</v>
      </c>
      <c r="I129" s="15">
        <f t="shared" si="13"/>
        <v>0.74160330221448867</v>
      </c>
    </row>
    <row r="130" spans="1:9" x14ac:dyDescent="0.25">
      <c r="A130" s="1">
        <v>128</v>
      </c>
      <c r="B130" s="15">
        <f t="shared" si="7"/>
        <v>1130.1360345866121</v>
      </c>
      <c r="C130" s="15">
        <f t="shared" si="8"/>
        <v>150.91871234700332</v>
      </c>
      <c r="D130" s="15">
        <f t="shared" si="9"/>
        <v>93782.997990413089</v>
      </c>
      <c r="E130" s="15">
        <f t="shared" si="10"/>
        <v>4935.9472626533297</v>
      </c>
      <c r="G130" s="15">
        <f t="shared" si="11"/>
        <v>0.68234668945511834</v>
      </c>
      <c r="H130" s="15">
        <f t="shared" si="12"/>
        <v>12.974958852242798</v>
      </c>
      <c r="I130" s="15">
        <f t="shared" si="13"/>
        <v>0.68289257117067415</v>
      </c>
    </row>
    <row r="131" spans="1:9" x14ac:dyDescent="0.25">
      <c r="A131" s="1">
        <v>129</v>
      </c>
      <c r="B131" s="15">
        <f t="shared" si="7"/>
        <v>1129.508083909443</v>
      </c>
      <c r="C131" s="15">
        <f t="shared" si="8"/>
        <v>138.97010366192225</v>
      </c>
      <c r="D131" s="15">
        <f t="shared" si="9"/>
        <v>93794.94572180722</v>
      </c>
      <c r="E131" s="15">
        <f t="shared" si="10"/>
        <v>4936.5760906214418</v>
      </c>
      <c r="G131" s="15">
        <f t="shared" si="11"/>
        <v>0.62795067716920594</v>
      </c>
      <c r="H131" s="15">
        <f t="shared" si="12"/>
        <v>11.947731394137762</v>
      </c>
      <c r="I131" s="15">
        <f t="shared" si="13"/>
        <v>0.6288279681125144</v>
      </c>
    </row>
    <row r="132" spans="1:9" x14ac:dyDescent="0.25">
      <c r="A132" s="1">
        <v>130</v>
      </c>
      <c r="B132" s="15">
        <f t="shared" ref="B132:B195" si="14">B131-G132</f>
        <v>1128.9301671127566</v>
      </c>
      <c r="C132" s="15">
        <f t="shared" ref="C132:C195" si="15">C131+G132-H132-I132</f>
        <v>127.96717848678188</v>
      </c>
      <c r="D132" s="15">
        <f t="shared" ref="D132:D195" si="16">D131+H132</f>
        <v>93805.947521680457</v>
      </c>
      <c r="E132" s="15">
        <f t="shared" ref="E132:E195" si="17">E131+I132</f>
        <v>4937.1551327200332</v>
      </c>
      <c r="G132" s="15">
        <f t="shared" ref="G132:G195" si="18">C131*L$4*B131/SUM(B131:D131)*L$5</f>
        <v>0.57791679668647022</v>
      </c>
      <c r="H132" s="15">
        <f t="shared" ref="H132:H195" si="19">C131*L$6/L$3</f>
        <v>11.001799873235511</v>
      </c>
      <c r="I132" s="15">
        <f t="shared" ref="I132:I195" si="20">C131*L$7/L$3</f>
        <v>0.57904209859134326</v>
      </c>
    </row>
    <row r="133" spans="1:9" x14ac:dyDescent="0.25">
      <c r="A133" s="1">
        <v>131</v>
      </c>
      <c r="B133" s="15">
        <f t="shared" si="14"/>
        <v>1128.3982757840413</v>
      </c>
      <c r="C133" s="15">
        <f t="shared" si="15"/>
        <v>117.83513827493198</v>
      </c>
      <c r="D133" s="15">
        <f t="shared" si="16"/>
        <v>93816.078256643988</v>
      </c>
      <c r="E133" s="15">
        <f t="shared" si="17"/>
        <v>4937.6883292970615</v>
      </c>
      <c r="G133" s="15">
        <f t="shared" si="18"/>
        <v>0.53189132871526557</v>
      </c>
      <c r="H133" s="15">
        <f t="shared" si="19"/>
        <v>10.130734963536897</v>
      </c>
      <c r="I133" s="15">
        <f t="shared" si="20"/>
        <v>0.53319657702825829</v>
      </c>
    </row>
    <row r="134" spans="1:9" x14ac:dyDescent="0.25">
      <c r="A134" s="1">
        <v>132</v>
      </c>
      <c r="B134" s="15">
        <f t="shared" si="14"/>
        <v>1127.9087259552839</v>
      </c>
      <c r="C134" s="15">
        <f t="shared" si="15"/>
        <v>108.50509324744502</v>
      </c>
      <c r="D134" s="15">
        <f t="shared" si="16"/>
        <v>93825.406871757426</v>
      </c>
      <c r="E134" s="15">
        <f t="shared" si="17"/>
        <v>4938.1793090398742</v>
      </c>
      <c r="G134" s="15">
        <f t="shared" si="18"/>
        <v>0.48954982875737213</v>
      </c>
      <c r="H134" s="15">
        <f t="shared" si="19"/>
        <v>9.3286151134321145</v>
      </c>
      <c r="I134" s="15">
        <f t="shared" si="20"/>
        <v>0.49097974281221696</v>
      </c>
    </row>
    <row r="135" spans="1:9" x14ac:dyDescent="0.25">
      <c r="A135" s="1">
        <v>133</v>
      </c>
      <c r="B135" s="15">
        <f t="shared" si="14"/>
        <v>1127.4581313400304</v>
      </c>
      <c r="C135" s="15">
        <f t="shared" si="15"/>
        <v>99.913596758744703</v>
      </c>
      <c r="D135" s="15">
        <f t="shared" si="16"/>
        <v>93833.996858306185</v>
      </c>
      <c r="E135" s="15">
        <f t="shared" si="17"/>
        <v>4938.6314135950715</v>
      </c>
      <c r="G135" s="15">
        <f t="shared" si="18"/>
        <v>0.45059461525344063</v>
      </c>
      <c r="H135" s="15">
        <f t="shared" si="19"/>
        <v>8.5899865487560643</v>
      </c>
      <c r="I135" s="15">
        <f t="shared" si="20"/>
        <v>0.45210455519768794</v>
      </c>
    </row>
    <row r="136" spans="1:9" x14ac:dyDescent="0.25">
      <c r="A136" s="1">
        <v>134</v>
      </c>
      <c r="B136" s="15">
        <f t="shared" si="14"/>
        <v>1127.0433788536075</v>
      </c>
      <c r="C136" s="15">
        <f t="shared" si="15"/>
        <v>92.002216181938891</v>
      </c>
      <c r="D136" s="15">
        <f t="shared" si="16"/>
        <v>93841.906684716247</v>
      </c>
      <c r="E136" s="15">
        <f t="shared" si="17"/>
        <v>4939.0477202482334</v>
      </c>
      <c r="G136" s="15">
        <f t="shared" si="18"/>
        <v>0.41475248642291318</v>
      </c>
      <c r="H136" s="15">
        <f t="shared" si="19"/>
        <v>7.9098264100672884</v>
      </c>
      <c r="I136" s="15">
        <f t="shared" si="20"/>
        <v>0.41630665316143661</v>
      </c>
    </row>
    <row r="137" spans="1:9" x14ac:dyDescent="0.25">
      <c r="A137" s="1">
        <v>135</v>
      </c>
      <c r="B137" s="15">
        <f t="shared" si="14"/>
        <v>1126.6616062105259</v>
      </c>
      <c r="C137" s="15">
        <f t="shared" si="15"/>
        <v>84.717137476525622</v>
      </c>
      <c r="D137" s="15">
        <f t="shared" si="16"/>
        <v>93849.190193497314</v>
      </c>
      <c r="E137" s="15">
        <f t="shared" si="17"/>
        <v>4939.4310628156582</v>
      </c>
      <c r="G137" s="15">
        <f t="shared" si="18"/>
        <v>0.3817726430816491</v>
      </c>
      <c r="H137" s="15">
        <f t="shared" si="19"/>
        <v>7.2835087810701618</v>
      </c>
      <c r="I137" s="15">
        <f t="shared" si="20"/>
        <v>0.38334256742474571</v>
      </c>
    </row>
    <row r="138" spans="1:9" x14ac:dyDescent="0.25">
      <c r="A138" s="1">
        <v>136</v>
      </c>
      <c r="B138" s="15">
        <f t="shared" si="14"/>
        <v>1126.3101814132888</v>
      </c>
      <c r="C138" s="15">
        <f t="shared" si="15"/>
        <v>78.008800817385676</v>
      </c>
      <c r="D138" s="15">
        <f t="shared" si="16"/>
        <v>93855.896966880871</v>
      </c>
      <c r="E138" s="15">
        <f t="shared" si="17"/>
        <v>4939.7840508884774</v>
      </c>
      <c r="G138" s="15">
        <f t="shared" si="18"/>
        <v>0.35142479723718129</v>
      </c>
      <c r="H138" s="15">
        <f t="shared" si="19"/>
        <v>6.7067733835582786</v>
      </c>
      <c r="I138" s="15">
        <f t="shared" si="20"/>
        <v>0.35298807281885708</v>
      </c>
    </row>
    <row r="139" spans="1:9" x14ac:dyDescent="0.25">
      <c r="A139" s="1">
        <v>137</v>
      </c>
      <c r="B139" s="15">
        <f t="shared" si="14"/>
        <v>1125.9866839648228</v>
      </c>
      <c r="C139" s="15">
        <f t="shared" si="15"/>
        <v>71.83156486440285</v>
      </c>
      <c r="D139" s="15">
        <f t="shared" si="16"/>
        <v>93862.072663612242</v>
      </c>
      <c r="E139" s="15">
        <f t="shared" si="17"/>
        <v>4940.1090875585496</v>
      </c>
      <c r="G139" s="15">
        <f t="shared" si="18"/>
        <v>0.32349744846597295</v>
      </c>
      <c r="H139" s="15">
        <f t="shared" si="19"/>
        <v>6.175696731376366</v>
      </c>
      <c r="I139" s="15">
        <f t="shared" si="20"/>
        <v>0.32503667007244058</v>
      </c>
    </row>
    <row r="140" spans="1:9" x14ac:dyDescent="0.25">
      <c r="A140" s="1">
        <v>138</v>
      </c>
      <c r="B140" s="15">
        <f t="shared" si="14"/>
        <v>1125.6888876528108</v>
      </c>
      <c r="C140" s="15">
        <f t="shared" si="15"/>
        <v>66.143397437714569</v>
      </c>
      <c r="D140" s="15">
        <f t="shared" si="16"/>
        <v>93867.759329164008</v>
      </c>
      <c r="E140" s="15">
        <f t="shared" si="17"/>
        <v>4940.4083857454843</v>
      </c>
      <c r="G140" s="15">
        <f t="shared" si="18"/>
        <v>0.29779631201197332</v>
      </c>
      <c r="H140" s="15">
        <f t="shared" si="19"/>
        <v>5.686665551765226</v>
      </c>
      <c r="I140" s="15">
        <f t="shared" si="20"/>
        <v>0.29929818693501214</v>
      </c>
    </row>
    <row r="141" spans="1:9" x14ac:dyDescent="0.25">
      <c r="A141" s="1">
        <v>139</v>
      </c>
      <c r="B141" s="15">
        <f t="shared" si="14"/>
        <v>1125.4147447685632</v>
      </c>
      <c r="C141" s="15">
        <f t="shared" si="15"/>
        <v>60.905590535485985</v>
      </c>
      <c r="D141" s="15">
        <f t="shared" si="16"/>
        <v>93872.995681461165</v>
      </c>
      <c r="E141" s="15">
        <f t="shared" si="17"/>
        <v>4940.6839832348078</v>
      </c>
      <c r="G141" s="15">
        <f t="shared" si="18"/>
        <v>0.27414288424762978</v>
      </c>
      <c r="H141" s="15">
        <f t="shared" si="19"/>
        <v>5.2363522971524032</v>
      </c>
      <c r="I141" s="15">
        <f t="shared" si="20"/>
        <v>0.27559748932381095</v>
      </c>
    </row>
    <row r="142" spans="1:9" x14ac:dyDescent="0.25">
      <c r="A142" s="1">
        <v>140</v>
      </c>
      <c r="B142" s="15">
        <f t="shared" si="14"/>
        <v>1125.1623716359247</v>
      </c>
      <c r="C142" s="15">
        <f t="shared" si="15"/>
        <v>56.082497790167231</v>
      </c>
      <c r="D142" s="15">
        <f t="shared" si="16"/>
        <v>93877.817374045218</v>
      </c>
      <c r="E142" s="15">
        <f t="shared" si="17"/>
        <v>4940.9377565287059</v>
      </c>
      <c r="G142" s="15">
        <f t="shared" si="18"/>
        <v>0.25237313263840772</v>
      </c>
      <c r="H142" s="15">
        <f t="shared" si="19"/>
        <v>4.8216925840593072</v>
      </c>
      <c r="I142" s="15">
        <f t="shared" si="20"/>
        <v>0.25377329389785847</v>
      </c>
    </row>
    <row r="143" spans="1:9" x14ac:dyDescent="0.25">
      <c r="A143" s="1">
        <v>141</v>
      </c>
      <c r="B143" s="15">
        <f t="shared" si="14"/>
        <v>1124.9300353372482</v>
      </c>
      <c r="C143" s="15">
        <f t="shared" si="15"/>
        <v>51.641292606329699</v>
      </c>
      <c r="D143" s="15">
        <f t="shared" si="16"/>
        <v>93882.257238453603</v>
      </c>
      <c r="E143" s="15">
        <f t="shared" si="17"/>
        <v>4941.1714336028317</v>
      </c>
      <c r="G143" s="15">
        <f t="shared" si="18"/>
        <v>0.2323362986764024</v>
      </c>
      <c r="H143" s="15">
        <f t="shared" si="19"/>
        <v>4.4398644083882388</v>
      </c>
      <c r="I143" s="15">
        <f t="shared" si="20"/>
        <v>0.23367707412569702</v>
      </c>
    </row>
    <row r="144" spans="1:9" x14ac:dyDescent="0.25">
      <c r="A144" s="1">
        <v>142</v>
      </c>
      <c r="B144" s="15">
        <f t="shared" si="14"/>
        <v>1124.7161415338276</v>
      </c>
      <c r="C144" s="15">
        <f t="shared" si="15"/>
        <v>47.551745359222842</v>
      </c>
      <c r="D144" s="15">
        <f t="shared" si="16"/>
        <v>93886.34550745161</v>
      </c>
      <c r="E144" s="15">
        <f t="shared" si="17"/>
        <v>4941.3866056553579</v>
      </c>
      <c r="G144" s="15">
        <f t="shared" si="18"/>
        <v>0.21389380342061473</v>
      </c>
      <c r="H144" s="15">
        <f t="shared" si="19"/>
        <v>4.0882689980011007</v>
      </c>
      <c r="I144" s="15">
        <f t="shared" si="20"/>
        <v>0.21517205252637395</v>
      </c>
    </row>
    <row r="145" spans="1:9" x14ac:dyDescent="0.25">
      <c r="A145" s="1">
        <v>143</v>
      </c>
      <c r="B145" s="15">
        <f t="shared" si="14"/>
        <v>1124.5192232875072</v>
      </c>
      <c r="C145" s="15">
        <f t="shared" si="15"/>
        <v>43.786018158941403</v>
      </c>
      <c r="D145" s="15">
        <f t="shared" si="16"/>
        <v>93890.110020625885</v>
      </c>
      <c r="E145" s="15">
        <f t="shared" si="17"/>
        <v>4941.5847379276884</v>
      </c>
      <c r="G145" s="15">
        <f t="shared" si="18"/>
        <v>0.19691824632045513</v>
      </c>
      <c r="H145" s="15">
        <f t="shared" si="19"/>
        <v>3.7645131742718081</v>
      </c>
      <c r="I145" s="15">
        <f t="shared" si="20"/>
        <v>0.19813227233009534</v>
      </c>
    </row>
    <row r="146" spans="1:9" x14ac:dyDescent="0.25">
      <c r="A146" s="1">
        <v>144</v>
      </c>
      <c r="B146" s="15">
        <f t="shared" si="14"/>
        <v>1124.3379307985854</v>
      </c>
      <c r="C146" s="15">
        <f t="shared" si="15"/>
        <v>40.318475801284833</v>
      </c>
      <c r="D146" s="15">
        <f t="shared" si="16"/>
        <v>93893.57641373013</v>
      </c>
      <c r="E146" s="15">
        <f t="shared" si="17"/>
        <v>4941.767179670017</v>
      </c>
      <c r="G146" s="15">
        <f t="shared" si="18"/>
        <v>0.18129248892188213</v>
      </c>
      <c r="H146" s="15">
        <f t="shared" si="19"/>
        <v>3.4663931042495277</v>
      </c>
      <c r="I146" s="15">
        <f t="shared" si="20"/>
        <v>0.18244174232892266</v>
      </c>
    </row>
    <row r="147" spans="1:9" x14ac:dyDescent="0.25">
      <c r="A147" s="1">
        <v>145</v>
      </c>
      <c r="B147" s="15">
        <f t="shared" si="14"/>
        <v>1124.1710219827087</v>
      </c>
      <c r="C147" s="15">
        <f t="shared" si="15"/>
        <v>37.125511633721196</v>
      </c>
      <c r="D147" s="15">
        <f t="shared" si="16"/>
        <v>93896.768293064393</v>
      </c>
      <c r="E147" s="15">
        <f t="shared" si="17"/>
        <v>4941.9351733191888</v>
      </c>
      <c r="G147" s="15">
        <f t="shared" si="18"/>
        <v>0.1669088158767669</v>
      </c>
      <c r="H147" s="15">
        <f t="shared" si="19"/>
        <v>3.1918793342683824</v>
      </c>
      <c r="I147" s="15">
        <f t="shared" si="20"/>
        <v>0.16799364917202028</v>
      </c>
    </row>
    <row r="148" spans="1:9" x14ac:dyDescent="0.25">
      <c r="A148" s="1">
        <v>146</v>
      </c>
      <c r="B148" s="15">
        <f t="shared" si="14"/>
        <v>1124.0173538163006</v>
      </c>
      <c r="C148" s="15">
        <f t="shared" si="15"/>
        <v>34.185387163985865</v>
      </c>
      <c r="D148" s="15">
        <f t="shared" si="16"/>
        <v>93899.707396068727</v>
      </c>
      <c r="E148" s="15">
        <f t="shared" si="17"/>
        <v>4942.0898629509957</v>
      </c>
      <c r="G148" s="15">
        <f t="shared" si="18"/>
        <v>0.1536681664081064</v>
      </c>
      <c r="H148" s="15">
        <f t="shared" si="19"/>
        <v>2.9391030043362609</v>
      </c>
      <c r="I148" s="15">
        <f t="shared" si="20"/>
        <v>0.1546896318071718</v>
      </c>
    </row>
    <row r="149" spans="1:9" x14ac:dyDescent="0.25">
      <c r="A149" s="1">
        <v>147</v>
      </c>
      <c r="B149" s="15">
        <f t="shared" si="14"/>
        <v>1123.8758743862631</v>
      </c>
      <c r="C149" s="15">
        <f t="shared" si="15"/>
        <v>31.478084330357788</v>
      </c>
      <c r="D149" s="15">
        <f t="shared" si="16"/>
        <v>93902.413739219206</v>
      </c>
      <c r="E149" s="15">
        <f t="shared" si="17"/>
        <v>4942.2323020641788</v>
      </c>
      <c r="G149" s="15">
        <f t="shared" si="18"/>
        <v>0.14147943003741167</v>
      </c>
      <c r="H149" s="15">
        <f t="shared" si="19"/>
        <v>2.7063431504822142</v>
      </c>
      <c r="I149" s="15">
        <f t="shared" si="20"/>
        <v>0.14243911318327457</v>
      </c>
    </row>
    <row r="150" spans="1:9" x14ac:dyDescent="0.25">
      <c r="A150" s="1">
        <v>148</v>
      </c>
      <c r="B150" s="15">
        <f t="shared" si="14"/>
        <v>1123.7456155852979</v>
      </c>
      <c r="C150" s="15">
        <f t="shared" si="15"/>
        <v>28.985169437126647</v>
      </c>
      <c r="D150" s="15">
        <f t="shared" si="16"/>
        <v>93904.90575422869</v>
      </c>
      <c r="E150" s="15">
        <f t="shared" si="17"/>
        <v>4942.3634607488884</v>
      </c>
      <c r="G150" s="15">
        <f t="shared" si="18"/>
        <v>0.13025880096533934</v>
      </c>
      <c r="H150" s="15">
        <f t="shared" si="19"/>
        <v>2.492015009486658</v>
      </c>
      <c r="I150" s="15">
        <f t="shared" si="20"/>
        <v>0.13115868470982422</v>
      </c>
    </row>
    <row r="151" spans="1:9" x14ac:dyDescent="0.25">
      <c r="A151" s="1">
        <v>149</v>
      </c>
      <c r="B151" s="15">
        <f t="shared" si="14"/>
        <v>1123.6256863992774</v>
      </c>
      <c r="C151" s="15">
        <f t="shared" si="15"/>
        <v>26.68966783671997</v>
      </c>
      <c r="D151" s="15">
        <f t="shared" si="16"/>
        <v>93907.200413475803</v>
      </c>
      <c r="E151" s="15">
        <f t="shared" si="17"/>
        <v>4942.4842322882096</v>
      </c>
      <c r="G151" s="15">
        <f t="shared" si="18"/>
        <v>0.11992918602054094</v>
      </c>
      <c r="H151" s="15">
        <f t="shared" si="19"/>
        <v>2.2946592471058596</v>
      </c>
      <c r="I151" s="15">
        <f t="shared" si="20"/>
        <v>0.12077153932136114</v>
      </c>
    </row>
    <row r="152" spans="1:9" x14ac:dyDescent="0.25">
      <c r="A152" s="1">
        <v>150</v>
      </c>
      <c r="B152" s="15">
        <f t="shared" si="14"/>
        <v>1123.5152667377156</v>
      </c>
      <c r="C152" s="15">
        <f t="shared" si="15"/>
        <v>24.575948511888491</v>
      </c>
      <c r="D152" s="15">
        <f t="shared" si="16"/>
        <v>93909.31334551287</v>
      </c>
      <c r="E152" s="15">
        <f t="shared" si="17"/>
        <v>4942.5954392375288</v>
      </c>
      <c r="G152" s="15">
        <f t="shared" si="18"/>
        <v>0.11041966156185169</v>
      </c>
      <c r="H152" s="15">
        <f t="shared" si="19"/>
        <v>2.1129320370736644</v>
      </c>
      <c r="I152" s="15">
        <f t="shared" si="20"/>
        <v>0.11120694931966664</v>
      </c>
    </row>
    <row r="153" spans="1:9" x14ac:dyDescent="0.25">
      <c r="A153" s="1">
        <v>151</v>
      </c>
      <c r="B153" s="15">
        <f t="shared" si="14"/>
        <v>1123.4136017625742</v>
      </c>
      <c r="C153" s="15">
        <f t="shared" si="15"/>
        <v>22.629617777705931</v>
      </c>
      <c r="D153" s="15">
        <f t="shared" si="16"/>
        <v>93911.258941436725</v>
      </c>
      <c r="E153" s="15">
        <f t="shared" si="17"/>
        <v>4942.6978390229951</v>
      </c>
      <c r="G153" s="15">
        <f t="shared" si="18"/>
        <v>0.10166497514147836</v>
      </c>
      <c r="H153" s="15">
        <f t="shared" si="19"/>
        <v>1.9455959238578389</v>
      </c>
      <c r="I153" s="15">
        <f t="shared" si="20"/>
        <v>0.10239978546620214</v>
      </c>
    </row>
    <row r="154" spans="1:9" x14ac:dyDescent="0.25">
      <c r="A154" s="1">
        <v>152</v>
      </c>
      <c r="B154" s="15">
        <f t="shared" si="14"/>
        <v>1123.3199966744571</v>
      </c>
      <c r="C154" s="15">
        <f t="shared" si="15"/>
        <v>20.837421384347586</v>
      </c>
      <c r="D154" s="15">
        <f t="shared" si="16"/>
        <v>93913.050452844123</v>
      </c>
      <c r="E154" s="15">
        <f t="shared" si="17"/>
        <v>4942.7921290970689</v>
      </c>
      <c r="G154" s="15">
        <f t="shared" si="18"/>
        <v>9.3605088117152582E-2</v>
      </c>
      <c r="H154" s="15">
        <f t="shared" si="19"/>
        <v>1.7915114074017195</v>
      </c>
      <c r="I154" s="15">
        <f t="shared" si="20"/>
        <v>9.4290074073774807E-2</v>
      </c>
    </row>
    <row r="155" spans="1:9" x14ac:dyDescent="0.25">
      <c r="A155" s="1">
        <v>153</v>
      </c>
      <c r="B155" s="15">
        <f t="shared" si="14"/>
        <v>1123.2338119187132</v>
      </c>
      <c r="C155" s="15">
        <f t="shared" si="15"/>
        <v>19.18715435806261</v>
      </c>
      <c r="D155" s="15">
        <f t="shared" si="16"/>
        <v>93914.700082037045</v>
      </c>
      <c r="E155" s="15">
        <f t="shared" si="17"/>
        <v>4942.8789516861707</v>
      </c>
      <c r="G155" s="15">
        <f t="shared" si="18"/>
        <v>8.6184755743988983E-2</v>
      </c>
      <c r="H155" s="15">
        <f t="shared" si="19"/>
        <v>1.6496291929275173</v>
      </c>
      <c r="I155" s="15">
        <f t="shared" si="20"/>
        <v>8.6822589101448355E-2</v>
      </c>
    </row>
    <row r="156" spans="1:9" x14ac:dyDescent="0.25">
      <c r="A156" s="1">
        <v>154</v>
      </c>
      <c r="B156" s="15">
        <f t="shared" si="14"/>
        <v>1123.154458777127</v>
      </c>
      <c r="C156" s="15">
        <f t="shared" si="15"/>
        <v>17.6675779698102</v>
      </c>
      <c r="D156" s="15">
        <f t="shared" si="16"/>
        <v>93916.219065090394</v>
      </c>
      <c r="E156" s="15">
        <f t="shared" si="17"/>
        <v>4942.958898162663</v>
      </c>
      <c r="G156" s="15">
        <f t="shared" si="18"/>
        <v>7.9353141586141068E-2</v>
      </c>
      <c r="H156" s="15">
        <f t="shared" si="19"/>
        <v>1.5189830533466233</v>
      </c>
      <c r="I156" s="15">
        <f t="shared" si="20"/>
        <v>7.9946476491927612E-2</v>
      </c>
    </row>
    <row r="157" spans="1:9" x14ac:dyDescent="0.25">
      <c r="A157" s="1">
        <v>155</v>
      </c>
      <c r="B157" s="15">
        <f t="shared" si="14"/>
        <v>1123.0813953137592</v>
      </c>
      <c r="C157" s="15">
        <f t="shared" si="15"/>
        <v>16.268343269027245</v>
      </c>
      <c r="D157" s="15">
        <f t="shared" si="16"/>
        <v>93917.61774834634</v>
      </c>
      <c r="E157" s="15">
        <f t="shared" si="17"/>
        <v>4943.0325130708707</v>
      </c>
      <c r="G157" s="15">
        <f t="shared" si="18"/>
        <v>7.3063463367896292E-2</v>
      </c>
      <c r="H157" s="15">
        <f t="shared" si="19"/>
        <v>1.3986832559433076</v>
      </c>
      <c r="I157" s="15">
        <f t="shared" si="20"/>
        <v>7.3614908207542559E-2</v>
      </c>
    </row>
    <row r="158" spans="1:9" x14ac:dyDescent="0.25">
      <c r="A158" s="1">
        <v>156</v>
      </c>
      <c r="B158" s="15">
        <f t="shared" si="14"/>
        <v>1123.0141226461224</v>
      </c>
      <c r="C158" s="15">
        <f t="shared" si="15"/>
        <v>14.979920664245082</v>
      </c>
      <c r="D158" s="15">
        <f t="shared" si="16"/>
        <v>93918.905658855132</v>
      </c>
      <c r="E158" s="15">
        <f t="shared" si="17"/>
        <v>4943.1002978344914</v>
      </c>
      <c r="G158" s="15">
        <f t="shared" si="18"/>
        <v>6.7272667636773975E-2</v>
      </c>
      <c r="H158" s="15">
        <f t="shared" si="19"/>
        <v>1.2879105087979901</v>
      </c>
      <c r="I158" s="15">
        <f t="shared" si="20"/>
        <v>6.7784763620946917E-2</v>
      </c>
    </row>
    <row r="159" spans="1:9" x14ac:dyDescent="0.25">
      <c r="A159" s="1">
        <v>157</v>
      </c>
      <c r="B159" s="15">
        <f t="shared" si="14"/>
        <v>1122.9521815152821</v>
      </c>
      <c r="C159" s="15">
        <f t="shared" si="15"/>
        <v>13.793535073064936</v>
      </c>
      <c r="D159" s="15">
        <f t="shared" si="16"/>
        <v>93920.091569241049</v>
      </c>
      <c r="E159" s="15">
        <f t="shared" si="17"/>
        <v>4943.1627141705922</v>
      </c>
      <c r="G159" s="15">
        <f t="shared" si="18"/>
        <v>6.1941130840277824E-2</v>
      </c>
      <c r="H159" s="15">
        <f t="shared" si="19"/>
        <v>1.1859103859194022</v>
      </c>
      <c r="I159" s="15">
        <f t="shared" si="20"/>
        <v>6.2416336101021229E-2</v>
      </c>
    </row>
    <row r="160" spans="1:9" x14ac:dyDescent="0.25">
      <c r="A160" s="1">
        <v>158</v>
      </c>
      <c r="B160" s="15">
        <f t="shared" si="14"/>
        <v>1122.8951491306564</v>
      </c>
      <c r="C160" s="15">
        <f t="shared" si="15"/>
        <v>12.701106201601881</v>
      </c>
      <c r="D160" s="15">
        <f t="shared" si="16"/>
        <v>93921.183557434328</v>
      </c>
      <c r="E160" s="15">
        <f t="shared" si="17"/>
        <v>4943.2201872333962</v>
      </c>
      <c r="G160" s="15">
        <f t="shared" si="18"/>
        <v>5.7032384625689853E-2</v>
      </c>
      <c r="H160" s="15">
        <f t="shared" si="19"/>
        <v>1.0919881932843074</v>
      </c>
      <c r="I160" s="15">
        <f t="shared" si="20"/>
        <v>5.7473062804437286E-2</v>
      </c>
    </row>
    <row r="161" spans="1:9" x14ac:dyDescent="0.25">
      <c r="A161" s="1">
        <v>159</v>
      </c>
      <c r="B161" s="15">
        <f t="shared" si="14"/>
        <v>1122.8426362672956</v>
      </c>
      <c r="C161" s="15">
        <f t="shared" si="15"/>
        <v>11.695193548162573</v>
      </c>
      <c r="D161" s="15">
        <f t="shared" si="16"/>
        <v>93922.189061675293</v>
      </c>
      <c r="E161" s="15">
        <f t="shared" si="17"/>
        <v>4943.2731085092364</v>
      </c>
      <c r="G161" s="15">
        <f t="shared" si="18"/>
        <v>5.2512863360850009E-2</v>
      </c>
      <c r="H161" s="15">
        <f t="shared" si="19"/>
        <v>1.0055042409601489</v>
      </c>
      <c r="I161" s="15">
        <f t="shared" si="20"/>
        <v>5.2921275840007886E-2</v>
      </c>
    </row>
    <row r="162" spans="1:9" x14ac:dyDescent="0.25">
      <c r="A162" s="1">
        <v>160</v>
      </c>
      <c r="B162" s="15">
        <f t="shared" si="14"/>
        <v>1122.7942845952505</v>
      </c>
      <c r="C162" s="15">
        <f t="shared" si="15"/>
        <v>10.768945757860878</v>
      </c>
      <c r="D162" s="15">
        <f t="shared" si="16"/>
        <v>93923.114931164528</v>
      </c>
      <c r="E162" s="15">
        <f t="shared" si="17"/>
        <v>4943.321838482354</v>
      </c>
      <c r="G162" s="15">
        <f t="shared" si="18"/>
        <v>4.835167204518729E-2</v>
      </c>
      <c r="H162" s="15">
        <f t="shared" si="19"/>
        <v>0.92586948922953693</v>
      </c>
      <c r="I162" s="15">
        <f t="shared" si="20"/>
        <v>4.8729973117344096E-2</v>
      </c>
    </row>
    <row r="163" spans="1:9" x14ac:dyDescent="0.25">
      <c r="A163" s="1">
        <v>161</v>
      </c>
      <c r="B163" s="15">
        <f t="shared" si="14"/>
        <v>1122.7497642223143</v>
      </c>
      <c r="C163" s="15">
        <f t="shared" si="15"/>
        <v>9.9160539843085438</v>
      </c>
      <c r="D163" s="15">
        <f t="shared" si="16"/>
        <v>93923.967472703691</v>
      </c>
      <c r="E163" s="15">
        <f t="shared" si="17"/>
        <v>4943.3667090896788</v>
      </c>
      <c r="G163" s="15">
        <f t="shared" si="18"/>
        <v>4.4520372936071216E-2</v>
      </c>
      <c r="H163" s="15">
        <f t="shared" si="19"/>
        <v>0.85254153916398623</v>
      </c>
      <c r="I163" s="15">
        <f t="shared" si="20"/>
        <v>4.4870607324420365E-2</v>
      </c>
    </row>
    <row r="164" spans="1:9" x14ac:dyDescent="0.25">
      <c r="A164" s="1">
        <v>162</v>
      </c>
      <c r="B164" s="15">
        <f t="shared" si="14"/>
        <v>1122.7087714329568</v>
      </c>
      <c r="C164" s="15">
        <f t="shared" si="15"/>
        <v>9.1307089416401954</v>
      </c>
      <c r="D164" s="15">
        <f t="shared" si="16"/>
        <v>93924.752493644119</v>
      </c>
      <c r="E164" s="15">
        <f t="shared" si="17"/>
        <v>4943.4080259812799</v>
      </c>
      <c r="G164" s="15">
        <f t="shared" si="18"/>
        <v>4.099278935736269E-2</v>
      </c>
      <c r="H164" s="15">
        <f t="shared" si="19"/>
        <v>0.78502094042442627</v>
      </c>
      <c r="I164" s="15">
        <f t="shared" si="20"/>
        <v>4.1316891601285634E-2</v>
      </c>
    </row>
    <row r="165" spans="1:9" x14ac:dyDescent="0.25">
      <c r="A165" s="1">
        <v>163</v>
      </c>
      <c r="B165" s="15">
        <f t="shared" si="14"/>
        <v>1122.6710266076707</v>
      </c>
      <c r="C165" s="15">
        <f t="shared" si="15"/>
        <v>8.4075613551230717</v>
      </c>
      <c r="D165" s="15">
        <f t="shared" si="16"/>
        <v>93925.475341435333</v>
      </c>
      <c r="E165" s="15">
        <f t="shared" si="17"/>
        <v>4943.4460706018699</v>
      </c>
      <c r="G165" s="15">
        <f t="shared" si="18"/>
        <v>3.7744825286224568E-2</v>
      </c>
      <c r="H165" s="15">
        <f t="shared" si="19"/>
        <v>0.72284779121318221</v>
      </c>
      <c r="I165" s="15">
        <f t="shared" si="20"/>
        <v>3.8044620590167513E-2</v>
      </c>
    </row>
    <row r="166" spans="1:9" x14ac:dyDescent="0.25">
      <c r="A166" s="1">
        <v>164</v>
      </c>
      <c r="B166" s="15">
        <f t="shared" si="14"/>
        <v>1122.6362723082386</v>
      </c>
      <c r="C166" s="15">
        <f t="shared" si="15"/>
        <v>7.7416855416281676</v>
      </c>
      <c r="D166" s="15">
        <f t="shared" si="16"/>
        <v>93926.14094004262</v>
      </c>
      <c r="E166" s="15">
        <f t="shared" si="17"/>
        <v>4943.4811021075166</v>
      </c>
      <c r="G166" s="15">
        <f t="shared" si="18"/>
        <v>3.4754299432017792E-2</v>
      </c>
      <c r="H166" s="15">
        <f t="shared" si="19"/>
        <v>0.66559860728057652</v>
      </c>
      <c r="I166" s="15">
        <f t="shared" si="20"/>
        <v>3.5031505646346162E-2</v>
      </c>
    </row>
    <row r="167" spans="1:9" x14ac:dyDescent="0.25">
      <c r="A167" s="1">
        <v>165</v>
      </c>
      <c r="B167" s="15">
        <f t="shared" si="14"/>
        <v>1122.60427151561</v>
      </c>
      <c r="C167" s="15">
        <f t="shared" si="15"/>
        <v>7.128545872454362</v>
      </c>
      <c r="D167" s="15">
        <f t="shared" si="16"/>
        <v>93926.753823481326</v>
      </c>
      <c r="E167" s="15">
        <f t="shared" si="17"/>
        <v>4943.5133591306067</v>
      </c>
      <c r="G167" s="15">
        <f t="shared" si="18"/>
        <v>3.2000792628542753E-2</v>
      </c>
      <c r="H167" s="15">
        <f t="shared" si="19"/>
        <v>0.61288343871222983</v>
      </c>
      <c r="I167" s="15">
        <f t="shared" si="20"/>
        <v>3.2257023090117395E-2</v>
      </c>
    </row>
    <row r="168" spans="1:9" x14ac:dyDescent="0.25">
      <c r="A168" s="1">
        <v>166</v>
      </c>
      <c r="B168" s="15">
        <f t="shared" si="14"/>
        <v>1122.574806008151</v>
      </c>
      <c r="C168" s="15">
        <f t="shared" si="15"/>
        <v>6.5639658905421268</v>
      </c>
      <c r="D168" s="15">
        <f t="shared" si="16"/>
        <v>93927.318166696234</v>
      </c>
      <c r="E168" s="15">
        <f t="shared" si="17"/>
        <v>4943.5430614050756</v>
      </c>
      <c r="G168" s="15">
        <f t="shared" si="18"/>
        <v>2.9465507458962256E-2</v>
      </c>
      <c r="H168" s="15">
        <f t="shared" si="19"/>
        <v>0.56434321490263695</v>
      </c>
      <c r="I168" s="15">
        <f t="shared" si="20"/>
        <v>2.9702274468559869E-2</v>
      </c>
    </row>
    <row r="169" spans="1:9" x14ac:dyDescent="0.25">
      <c r="A169" s="1">
        <v>167</v>
      </c>
      <c r="B169" s="15">
        <f t="shared" si="14"/>
        <v>1122.5476748690287</v>
      </c>
      <c r="C169" s="15">
        <f t="shared" si="15"/>
        <v>6.04409987211928</v>
      </c>
      <c r="D169" s="15">
        <f t="shared" si="16"/>
        <v>93927.837813995895</v>
      </c>
      <c r="E169" s="15">
        <f t="shared" si="17"/>
        <v>4943.5704112629528</v>
      </c>
      <c r="G169" s="15">
        <f t="shared" si="18"/>
        <v>2.7131139122330183E-2</v>
      </c>
      <c r="H169" s="15">
        <f t="shared" si="19"/>
        <v>0.51964729966791834</v>
      </c>
      <c r="I169" s="15">
        <f t="shared" si="20"/>
        <v>2.7349857877258885E-2</v>
      </c>
    </row>
    <row r="170" spans="1:9" x14ac:dyDescent="0.25">
      <c r="A170" s="1">
        <v>168</v>
      </c>
      <c r="B170" s="15">
        <f t="shared" si="14"/>
        <v>1122.5226931123962</v>
      </c>
      <c r="C170" s="15">
        <f t="shared" si="15"/>
        <v>5.565406639408538</v>
      </c>
      <c r="D170" s="15">
        <f t="shared" si="16"/>
        <v>93928.31630523577</v>
      </c>
      <c r="E170" s="15">
        <f t="shared" si="17"/>
        <v>4943.5955950124198</v>
      </c>
      <c r="G170" s="15">
        <f t="shared" si="18"/>
        <v>2.498175663253252E-2</v>
      </c>
      <c r="H170" s="15">
        <f t="shared" si="19"/>
        <v>0.47849123987610964</v>
      </c>
      <c r="I170" s="15">
        <f t="shared" si="20"/>
        <v>2.5183749467163688E-2</v>
      </c>
    </row>
    <row r="171" spans="1:9" x14ac:dyDescent="0.25">
      <c r="A171" s="1">
        <v>169</v>
      </c>
      <c r="B171" s="15">
        <f t="shared" si="14"/>
        <v>1122.4996904188808</v>
      </c>
      <c r="C171" s="15">
        <f t="shared" si="15"/>
        <v>5.1246254463064886</v>
      </c>
      <c r="D171" s="15">
        <f t="shared" si="16"/>
        <v>93928.756899928063</v>
      </c>
      <c r="E171" s="15">
        <f t="shared" si="17"/>
        <v>4943.6187842067511</v>
      </c>
      <c r="G171" s="15">
        <f t="shared" si="18"/>
        <v>2.3002693515328684E-2</v>
      </c>
      <c r="H171" s="15">
        <f t="shared" si="19"/>
        <v>0.44059469228650922</v>
      </c>
      <c r="I171" s="15">
        <f t="shared" si="20"/>
        <v>2.3189194330868929E-2</v>
      </c>
    </row>
    <row r="172" spans="1:9" x14ac:dyDescent="0.25">
      <c r="A172" s="1">
        <v>170</v>
      </c>
      <c r="B172" s="15">
        <f t="shared" si="14"/>
        <v>1122.4785099716432</v>
      </c>
      <c r="C172" s="15">
        <f t="shared" si="15"/>
        <v>4.7187537730186397</v>
      </c>
      <c r="D172" s="15">
        <f t="shared" si="16"/>
        <v>93929.162599442556</v>
      </c>
      <c r="E172" s="15">
        <f t="shared" si="17"/>
        <v>4943.6401368127772</v>
      </c>
      <c r="G172" s="15">
        <f t="shared" si="18"/>
        <v>2.1180447237692711E-2</v>
      </c>
      <c r="H172" s="15">
        <f t="shared" si="19"/>
        <v>0.40569951449926367</v>
      </c>
      <c r="I172" s="15">
        <f t="shared" si="20"/>
        <v>2.1352606026277057E-2</v>
      </c>
    </row>
    <row r="173" spans="1:9" x14ac:dyDescent="0.25">
      <c r="A173" s="1">
        <v>171</v>
      </c>
      <c r="B173" s="15">
        <f t="shared" si="14"/>
        <v>1122.4590073849768</v>
      </c>
      <c r="C173" s="15">
        <f t="shared" si="15"/>
        <v>4.3450268786001223</v>
      </c>
      <c r="D173" s="15">
        <f t="shared" si="16"/>
        <v>93929.53616744958</v>
      </c>
      <c r="E173" s="15">
        <f t="shared" si="17"/>
        <v>4943.6597982868316</v>
      </c>
      <c r="G173" s="15">
        <f t="shared" si="18"/>
        <v>1.9502586666368928E-2</v>
      </c>
      <c r="H173" s="15">
        <f t="shared" si="19"/>
        <v>0.37356800703064225</v>
      </c>
      <c r="I173" s="15">
        <f t="shared" si="20"/>
        <v>1.966147405424435E-2</v>
      </c>
    </row>
    <row r="174" spans="1:9" x14ac:dyDescent="0.25">
      <c r="A174" s="1">
        <v>172</v>
      </c>
      <c r="B174" s="15">
        <f t="shared" si="14"/>
        <v>1122.4410497180668</v>
      </c>
      <c r="C174" s="15">
        <f t="shared" si="15"/>
        <v>4.0008989722934354</v>
      </c>
      <c r="D174" s="15">
        <f t="shared" si="16"/>
        <v>93929.880148744138</v>
      </c>
      <c r="E174" s="15">
        <f t="shared" si="17"/>
        <v>4943.6779025654923</v>
      </c>
      <c r="G174" s="15">
        <f t="shared" si="18"/>
        <v>1.7957666909990334E-2</v>
      </c>
      <c r="H174" s="15">
        <f t="shared" si="19"/>
        <v>0.34398129455584298</v>
      </c>
      <c r="I174" s="15">
        <f t="shared" si="20"/>
        <v>1.8104278660833858E-2</v>
      </c>
    </row>
    <row r="175" spans="1:9" x14ac:dyDescent="0.25">
      <c r="A175" s="1">
        <v>173</v>
      </c>
      <c r="B175" s="15">
        <f t="shared" si="14"/>
        <v>1122.424514567115</v>
      </c>
      <c r="C175" s="15">
        <f t="shared" si="15"/>
        <v>3.6840258755540418</v>
      </c>
      <c r="D175" s="15">
        <f t="shared" si="16"/>
        <v>93930.196886579448</v>
      </c>
      <c r="E175" s="15">
        <f t="shared" si="17"/>
        <v>4943.6945729778772</v>
      </c>
      <c r="G175" s="15">
        <f t="shared" si="18"/>
        <v>1.6535150951725738E-2</v>
      </c>
      <c r="H175" s="15">
        <f t="shared" si="19"/>
        <v>0.31673783530656363</v>
      </c>
      <c r="I175" s="15">
        <f t="shared" si="20"/>
        <v>1.6670412384555997E-2</v>
      </c>
    </row>
    <row r="176" spans="1:9" x14ac:dyDescent="0.25">
      <c r="A176" s="1">
        <v>174</v>
      </c>
      <c r="B176" s="15">
        <f t="shared" si="14"/>
        <v>1122.4092892295873</v>
      </c>
      <c r="C176" s="15">
        <f t="shared" si="15"/>
        <v>3.3922490567855186</v>
      </c>
      <c r="D176" s="15">
        <f t="shared" si="16"/>
        <v>93930.488538627935</v>
      </c>
      <c r="E176" s="15">
        <f t="shared" si="17"/>
        <v>4943.709923085692</v>
      </c>
      <c r="G176" s="15">
        <f t="shared" si="18"/>
        <v>1.5225337527646871E-2</v>
      </c>
      <c r="H176" s="15">
        <f t="shared" si="19"/>
        <v>0.29165204848136161</v>
      </c>
      <c r="I176" s="15">
        <f t="shared" si="20"/>
        <v>1.5350107814808521E-2</v>
      </c>
    </row>
    <row r="177" spans="1:9" x14ac:dyDescent="0.25">
      <c r="A177" s="1">
        <v>175</v>
      </c>
      <c r="B177" s="15">
        <f t="shared" si="14"/>
        <v>1122.3952699348372</v>
      </c>
      <c r="C177" s="15">
        <f t="shared" si="15"/>
        <v>3.1235809301369462</v>
      </c>
      <c r="D177" s="15">
        <f t="shared" si="16"/>
        <v>93930.757091678257</v>
      </c>
      <c r="E177" s="15">
        <f t="shared" si="17"/>
        <v>4943.7240574567622</v>
      </c>
      <c r="G177" s="15">
        <f t="shared" si="18"/>
        <v>1.401929475022059E-2</v>
      </c>
      <c r="H177" s="15">
        <f t="shared" si="19"/>
        <v>0.26855305032885352</v>
      </c>
      <c r="I177" s="15">
        <f t="shared" si="20"/>
        <v>1.4134371069939674E-2</v>
      </c>
    </row>
    <row r="178" spans="1:9" x14ac:dyDescent="0.25">
      <c r="A178" s="1">
        <v>176</v>
      </c>
      <c r="B178" s="15">
        <f t="shared" si="14"/>
        <v>1122.3823611358202</v>
      </c>
      <c r="C178" s="15">
        <f t="shared" si="15"/>
        <v>2.8761913183090821</v>
      </c>
      <c r="D178" s="15">
        <f t="shared" si="16"/>
        <v>93931.004375168559</v>
      </c>
      <c r="E178" s="15">
        <f t="shared" si="17"/>
        <v>4943.7370723773047</v>
      </c>
      <c r="G178" s="15">
        <f t="shared" si="18"/>
        <v>1.2908799016881608E-2</v>
      </c>
      <c r="H178" s="15">
        <f t="shared" si="19"/>
        <v>0.24728349030250821</v>
      </c>
      <c r="I178" s="15">
        <f t="shared" si="20"/>
        <v>1.3014920542237287E-2</v>
      </c>
    </row>
    <row r="179" spans="1:9" x14ac:dyDescent="0.25">
      <c r="A179" s="1">
        <v>177</v>
      </c>
      <c r="B179" s="15">
        <f t="shared" si="14"/>
        <v>1122.3704748570394</v>
      </c>
      <c r="C179" s="15">
        <f t="shared" si="15"/>
        <v>2.6483949872308337</v>
      </c>
      <c r="D179" s="15">
        <f t="shared" si="16"/>
        <v>93931.232073647931</v>
      </c>
      <c r="E179" s="15">
        <f t="shared" si="17"/>
        <v>4943.7490565077978</v>
      </c>
      <c r="G179" s="15">
        <f t="shared" si="18"/>
        <v>1.1886278780841935E-2</v>
      </c>
      <c r="H179" s="15">
        <f t="shared" si="19"/>
        <v>0.22769847936613566</v>
      </c>
      <c r="I179" s="15">
        <f t="shared" si="20"/>
        <v>1.198413049295452E-2</v>
      </c>
    </row>
    <row r="180" spans="1:9" x14ac:dyDescent="0.25">
      <c r="A180" s="1">
        <v>178</v>
      </c>
      <c r="B180" s="15">
        <f t="shared" si="14"/>
        <v>1122.3595300942441</v>
      </c>
      <c r="C180" s="15">
        <f t="shared" si="15"/>
        <v>2.4386401677570291</v>
      </c>
      <c r="D180" s="15">
        <f t="shared" si="16"/>
        <v>93931.441738251087</v>
      </c>
      <c r="E180" s="15">
        <f t="shared" si="17"/>
        <v>4943.7600914869117</v>
      </c>
      <c r="G180" s="15">
        <f t="shared" si="18"/>
        <v>1.0944762795431627E-2</v>
      </c>
      <c r="H180" s="15">
        <f t="shared" si="19"/>
        <v>0.20966460315577432</v>
      </c>
      <c r="I180" s="15">
        <f t="shared" si="20"/>
        <v>1.1034979113461817E-2</v>
      </c>
    </row>
    <row r="181" spans="1:9" x14ac:dyDescent="0.25">
      <c r="A181" s="1">
        <v>179</v>
      </c>
      <c r="B181" s="15">
        <f t="shared" si="14"/>
        <v>1122.3494522617696</v>
      </c>
      <c r="C181" s="15">
        <f t="shared" si="15"/>
        <v>2.2454979862518774</v>
      </c>
      <c r="D181" s="15">
        <f t="shared" si="16"/>
        <v>93931.634797264371</v>
      </c>
      <c r="E181" s="15">
        <f t="shared" si="17"/>
        <v>4943.7702524876104</v>
      </c>
      <c r="G181" s="15">
        <f t="shared" si="18"/>
        <v>1.0077832474600769E-2</v>
      </c>
      <c r="H181" s="15">
        <f t="shared" si="19"/>
        <v>0.1930590132807648</v>
      </c>
      <c r="I181" s="15">
        <f t="shared" si="20"/>
        <v>1.016100069898763E-2</v>
      </c>
    </row>
    <row r="182" spans="1:9" x14ac:dyDescent="0.25">
      <c r="A182" s="1">
        <v>180</v>
      </c>
      <c r="B182" s="15">
        <f t="shared" si="14"/>
        <v>1122.3401726837285</v>
      </c>
      <c r="C182" s="15">
        <f t="shared" si="15"/>
        <v>2.0676527321052038</v>
      </c>
      <c r="D182" s="15">
        <f t="shared" si="16"/>
        <v>93931.812565854954</v>
      </c>
      <c r="E182" s="15">
        <f t="shared" si="17"/>
        <v>4943.7796087292199</v>
      </c>
      <c r="G182" s="15">
        <f t="shared" si="18"/>
        <v>9.2795780409829394E-3</v>
      </c>
      <c r="H182" s="15">
        <f t="shared" si="19"/>
        <v>0.17776859057827363</v>
      </c>
      <c r="I182" s="15">
        <f t="shared" si="20"/>
        <v>9.3562416093828302E-3</v>
      </c>
    </row>
    <row r="183" spans="1:9" x14ac:dyDescent="0.25">
      <c r="A183" s="1">
        <v>181</v>
      </c>
      <c r="B183" s="15">
        <f t="shared" si="14"/>
        <v>1122.3316281255691</v>
      </c>
      <c r="C183" s="15">
        <f t="shared" si="15"/>
        <v>1.9038928959224442</v>
      </c>
      <c r="D183" s="15">
        <f t="shared" si="16"/>
        <v>93931.976255029585</v>
      </c>
      <c r="E183" s="15">
        <f t="shared" si="17"/>
        <v>4943.7882239489372</v>
      </c>
      <c r="G183" s="15">
        <f t="shared" si="18"/>
        <v>8.5445581593407791E-3</v>
      </c>
      <c r="H183" s="15">
        <f t="shared" si="19"/>
        <v>0.1636891746249953</v>
      </c>
      <c r="I183" s="15">
        <f t="shared" si="20"/>
        <v>8.6152197171050233E-3</v>
      </c>
    </row>
    <row r="184" spans="1:9" x14ac:dyDescent="0.25">
      <c r="A184" s="1">
        <v>182</v>
      </c>
      <c r="B184" s="15">
        <f t="shared" si="14"/>
        <v>1122.3237603627915</v>
      </c>
      <c r="C184" s="15">
        <f t="shared" si="15"/>
        <v>1.7531029173730559</v>
      </c>
      <c r="D184" s="15">
        <f t="shared" si="16"/>
        <v>93932.126979883848</v>
      </c>
      <c r="E184" s="15">
        <f t="shared" si="17"/>
        <v>4943.7961568360033</v>
      </c>
      <c r="G184" s="15">
        <f t="shared" si="18"/>
        <v>7.867762777482093E-3</v>
      </c>
      <c r="H184" s="15">
        <f t="shared" si="19"/>
        <v>0.15072485426052681</v>
      </c>
      <c r="I184" s="15">
        <f t="shared" si="20"/>
        <v>7.932887066343524E-3</v>
      </c>
    </row>
    <row r="185" spans="1:9" x14ac:dyDescent="0.25">
      <c r="A185" s="1">
        <v>183</v>
      </c>
      <c r="B185" s="15">
        <f t="shared" si="14"/>
        <v>1122.3165157838725</v>
      </c>
      <c r="C185" s="15">
        <f t="shared" si="15"/>
        <v>1.6142555865109978</v>
      </c>
      <c r="D185" s="15">
        <f t="shared" si="16"/>
        <v>93932.265767198143</v>
      </c>
      <c r="E185" s="15">
        <f t="shared" si="17"/>
        <v>4943.803461431492</v>
      </c>
      <c r="G185" s="15">
        <f t="shared" si="18"/>
        <v>7.244578919029826E-3</v>
      </c>
      <c r="H185" s="15">
        <f t="shared" si="19"/>
        <v>0.13878731429203359</v>
      </c>
      <c r="I185" s="15">
        <f t="shared" si="20"/>
        <v>7.304595489054406E-3</v>
      </c>
    </row>
    <row r="186" spans="1:9" x14ac:dyDescent="0.25">
      <c r="A186" s="1">
        <v>184</v>
      </c>
      <c r="B186" s="15">
        <f t="shared" si="14"/>
        <v>1122.3098450246796</v>
      </c>
      <c r="C186" s="15">
        <f t="shared" si="15"/>
        <v>1.4864050468279961</v>
      </c>
      <c r="D186" s="15">
        <f t="shared" si="16"/>
        <v>93932.393562432073</v>
      </c>
      <c r="E186" s="15">
        <f t="shared" si="17"/>
        <v>4943.8101874964359</v>
      </c>
      <c r="G186" s="15">
        <f t="shared" si="18"/>
        <v>6.6707591929149488E-3</v>
      </c>
      <c r="H186" s="15">
        <f t="shared" si="19"/>
        <v>0.12779523393212064</v>
      </c>
      <c r="I186" s="15">
        <f t="shared" si="20"/>
        <v>6.72606494379583E-3</v>
      </c>
    </row>
    <row r="187" spans="1:9" x14ac:dyDescent="0.25">
      <c r="A187" s="1">
        <v>185</v>
      </c>
      <c r="B187" s="15">
        <f t="shared" si="14"/>
        <v>1122.3037026318764</v>
      </c>
      <c r="C187" s="15">
        <f t="shared" si="15"/>
        <v>1.3686803523956177</v>
      </c>
      <c r="D187" s="15">
        <f t="shared" si="16"/>
        <v>93932.511236164952</v>
      </c>
      <c r="E187" s="15">
        <f t="shared" si="17"/>
        <v>4943.8163808507979</v>
      </c>
      <c r="G187" s="15">
        <f t="shared" si="18"/>
        <v>6.1423928032880047E-3</v>
      </c>
      <c r="H187" s="15">
        <f t="shared" si="19"/>
        <v>0.11767373287388301</v>
      </c>
      <c r="I187" s="15">
        <f t="shared" si="20"/>
        <v>6.1933543617833228E-3</v>
      </c>
    </row>
    <row r="188" spans="1:9" x14ac:dyDescent="0.25">
      <c r="A188" s="1">
        <v>186</v>
      </c>
      <c r="B188" s="15">
        <f t="shared" si="14"/>
        <v>1122.2980467530156</v>
      </c>
      <c r="C188" s="15">
        <f t="shared" si="15"/>
        <v>1.2602795352234992</v>
      </c>
      <c r="D188" s="15">
        <f t="shared" si="16"/>
        <v>93932.619590026181</v>
      </c>
      <c r="E188" s="15">
        <f t="shared" si="17"/>
        <v>4943.8220836855999</v>
      </c>
      <c r="G188" s="15">
        <f t="shared" si="18"/>
        <v>5.6558788608496221E-3</v>
      </c>
      <c r="H188" s="15">
        <f t="shared" si="19"/>
        <v>0.10835386123131974</v>
      </c>
      <c r="I188" s="15">
        <f t="shared" si="20"/>
        <v>5.7028348016484121E-3</v>
      </c>
    </row>
    <row r="189" spans="1:9" x14ac:dyDescent="0.25">
      <c r="A189" s="1">
        <v>187</v>
      </c>
      <c r="B189" s="15">
        <f t="shared" si="14"/>
        <v>1122.292838851203</v>
      </c>
      <c r="C189" s="15">
        <f t="shared" si="15"/>
        <v>1.1604641424340489</v>
      </c>
      <c r="D189" s="15">
        <f t="shared" si="16"/>
        <v>93932.719362156058</v>
      </c>
      <c r="E189" s="15">
        <f t="shared" si="17"/>
        <v>4943.8273348503299</v>
      </c>
      <c r="G189" s="15">
        <f t="shared" si="18"/>
        <v>5.2079018125078865E-3</v>
      </c>
      <c r="H189" s="15">
        <f t="shared" si="19"/>
        <v>9.9772129871860349E-2</v>
      </c>
      <c r="I189" s="15">
        <f t="shared" si="20"/>
        <v>5.2511647300979179E-3</v>
      </c>
    </row>
    <row r="190" spans="1:9" x14ac:dyDescent="0.25">
      <c r="A190" s="1">
        <v>188</v>
      </c>
      <c r="B190" s="15">
        <f t="shared" si="14"/>
        <v>1122.2880434423821</v>
      </c>
      <c r="C190" s="15">
        <f t="shared" si="15"/>
        <v>1.0685542060521074</v>
      </c>
      <c r="D190" s="15">
        <f t="shared" si="16"/>
        <v>93932.811232234002</v>
      </c>
      <c r="E190" s="15">
        <f t="shared" si="17"/>
        <v>4943.8321701175901</v>
      </c>
      <c r="G190" s="15">
        <f t="shared" si="18"/>
        <v>4.7954088208959503E-3</v>
      </c>
      <c r="H190" s="15">
        <f t="shared" si="19"/>
        <v>9.1870077942695541E-2</v>
      </c>
      <c r="I190" s="15">
        <f t="shared" si="20"/>
        <v>4.8352672601418749E-3</v>
      </c>
    </row>
    <row r="191" spans="1:9" x14ac:dyDescent="0.25">
      <c r="A191" s="1">
        <v>189</v>
      </c>
      <c r="B191" s="15">
        <f t="shared" si="14"/>
        <v>1122.2836278534435</v>
      </c>
      <c r="C191" s="15">
        <f t="shared" si="15"/>
        <v>0.98392361115316318</v>
      </c>
      <c r="D191" s="15">
        <f t="shared" si="16"/>
        <v>93932.895826108652</v>
      </c>
      <c r="E191" s="15">
        <f t="shared" si="17"/>
        <v>4943.836622426782</v>
      </c>
      <c r="G191" s="15">
        <f t="shared" si="18"/>
        <v>4.415588938731372E-3</v>
      </c>
      <c r="H191" s="15">
        <f t="shared" si="19"/>
        <v>8.4593874645791822E-2</v>
      </c>
      <c r="I191" s="15">
        <f t="shared" si="20"/>
        <v>4.4523091918837847E-3</v>
      </c>
    </row>
    <row r="192" spans="1:9" x14ac:dyDescent="0.25">
      <c r="A192" s="1">
        <v>190</v>
      </c>
      <c r="B192" s="15">
        <f t="shared" si="14"/>
        <v>1122.2795619995081</v>
      </c>
      <c r="C192" s="15">
        <f t="shared" si="15"/>
        <v>0.90599583082576529</v>
      </c>
      <c r="D192" s="15">
        <f t="shared" si="16"/>
        <v>93932.9737200612</v>
      </c>
      <c r="E192" s="15">
        <f t="shared" si="17"/>
        <v>4943.8407221084954</v>
      </c>
      <c r="G192" s="15">
        <f t="shared" si="18"/>
        <v>4.0658539353657045E-3</v>
      </c>
      <c r="H192" s="15">
        <f t="shared" si="19"/>
        <v>7.7893952549625417E-2</v>
      </c>
      <c r="I192" s="15">
        <f t="shared" si="20"/>
        <v>4.0996817131381839E-3</v>
      </c>
    </row>
    <row r="193" spans="1:9" x14ac:dyDescent="0.25">
      <c r="A193" s="1">
        <v>191</v>
      </c>
      <c r="B193" s="15">
        <f t="shared" si="14"/>
        <v>1122.2758181788638</v>
      </c>
      <c r="C193" s="15">
        <f t="shared" si="15"/>
        <v>0.83423999890119838</v>
      </c>
      <c r="D193" s="15">
        <f t="shared" si="16"/>
        <v>93933.045444731135</v>
      </c>
      <c r="E193" s="15">
        <f t="shared" si="17"/>
        <v>4943.8444970911241</v>
      </c>
      <c r="G193" s="15">
        <f t="shared" si="18"/>
        <v>3.743820644246798E-3</v>
      </c>
      <c r="H193" s="15">
        <f t="shared" si="19"/>
        <v>7.172466994037309E-2</v>
      </c>
      <c r="I193" s="15">
        <f t="shared" si="20"/>
        <v>3.7749826284406919E-3</v>
      </c>
    </row>
    <row r="194" spans="1:9" x14ac:dyDescent="0.25">
      <c r="A194" s="1">
        <v>192</v>
      </c>
      <c r="B194" s="15">
        <f t="shared" si="14"/>
        <v>1122.2723708841534</v>
      </c>
      <c r="C194" s="15">
        <f t="shared" si="15"/>
        <v>0.76816729370324288</v>
      </c>
      <c r="D194" s="15">
        <f t="shared" si="16"/>
        <v>93933.111488731054</v>
      </c>
      <c r="E194" s="15">
        <f t="shared" si="17"/>
        <v>4943.8479730911195</v>
      </c>
      <c r="G194" s="15">
        <f t="shared" si="18"/>
        <v>3.4472947104777873E-3</v>
      </c>
      <c r="H194" s="15">
        <f t="shared" si="19"/>
        <v>6.6043999913011533E-2</v>
      </c>
      <c r="I194" s="15">
        <f t="shared" si="20"/>
        <v>3.4759999954216626E-3</v>
      </c>
    </row>
    <row r="195" spans="1:9" x14ac:dyDescent="0.25">
      <c r="A195" s="1">
        <v>193</v>
      </c>
      <c r="B195" s="15">
        <f t="shared" si="14"/>
        <v>1122.2691966285261</v>
      </c>
      <c r="C195" s="15">
        <f t="shared" si="15"/>
        <v>0.70732760818858609</v>
      </c>
      <c r="D195" s="15">
        <f t="shared" si="16"/>
        <v>93933.172301975137</v>
      </c>
      <c r="E195" s="15">
        <f t="shared" si="17"/>
        <v>4943.8511737881763</v>
      </c>
      <c r="G195" s="15">
        <f t="shared" si="18"/>
        <v>3.1742556272800213E-3</v>
      </c>
      <c r="H195" s="15">
        <f t="shared" si="19"/>
        <v>6.0813244084840061E-2</v>
      </c>
      <c r="I195" s="15">
        <f t="shared" si="20"/>
        <v>3.2006970570968483E-3</v>
      </c>
    </row>
    <row r="196" spans="1:9" x14ac:dyDescent="0.25">
      <c r="A196" s="1">
        <v>194</v>
      </c>
      <c r="B196" s="15">
        <f t="shared" ref="B196:B202" si="21">B195-G196</f>
        <v>1122.2662737855671</v>
      </c>
      <c r="C196" s="15">
        <f t="shared" ref="C196:C202" si="22">C195+G196-H196-I196</f>
        <v>0.65130648379855705</v>
      </c>
      <c r="D196" s="15">
        <f t="shared" ref="D196:D202" si="23">D195+H196</f>
        <v>93933.228298744114</v>
      </c>
      <c r="E196" s="15">
        <f t="shared" ref="E196:E202" si="24">E195+I196</f>
        <v>4943.8541209865434</v>
      </c>
      <c r="G196" s="15">
        <f t="shared" ref="G196:G202" si="25">C195*L$4*B195/SUM(B195:D195)*L$5</f>
        <v>2.9228429590199257E-3</v>
      </c>
      <c r="H196" s="15">
        <f t="shared" ref="H196:H202" si="26">C195*L$6/L$3</f>
        <v>5.5996768981596397E-2</v>
      </c>
      <c r="I196" s="15">
        <f t="shared" ref="I196:I202" si="27">C195*L$7/L$3</f>
        <v>2.9471983674524446E-3</v>
      </c>
    </row>
    <row r="197" spans="1:9" x14ac:dyDescent="0.25">
      <c r="A197" s="1">
        <v>195</v>
      </c>
      <c r="B197" s="15">
        <f t="shared" si="21"/>
        <v>1122.2635824419106</v>
      </c>
      <c r="C197" s="15">
        <f t="shared" si="22"/>
        <v>0.59972228713861508</v>
      </c>
      <c r="D197" s="15">
        <f t="shared" si="23"/>
        <v>93933.27986050742</v>
      </c>
      <c r="E197" s="15">
        <f t="shared" si="24"/>
        <v>4943.8568347635592</v>
      </c>
      <c r="G197" s="15">
        <f t="shared" si="25"/>
        <v>2.691343656604399E-3</v>
      </c>
      <c r="H197" s="15">
        <f t="shared" si="26"/>
        <v>5.1561763300719099E-2</v>
      </c>
      <c r="I197" s="15">
        <f t="shared" si="27"/>
        <v>2.7137770158273231E-3</v>
      </c>
    </row>
    <row r="198" spans="1:9" x14ac:dyDescent="0.25">
      <c r="A198" s="1">
        <v>196</v>
      </c>
      <c r="B198" s="15">
        <f t="shared" si="21"/>
        <v>1122.261104261532</v>
      </c>
      <c r="C198" s="15">
        <f t="shared" si="22"/>
        <v>0.55222361025560673</v>
      </c>
      <c r="D198" s="15">
        <f t="shared" si="23"/>
        <v>93933.32733852182</v>
      </c>
      <c r="E198" s="15">
        <f t="shared" si="24"/>
        <v>4943.8593336064223</v>
      </c>
      <c r="G198" s="15">
        <f t="shared" si="25"/>
        <v>2.4781803785428958E-3</v>
      </c>
      <c r="H198" s="15">
        <f t="shared" si="26"/>
        <v>4.747801439847369E-2</v>
      </c>
      <c r="I198" s="15">
        <f t="shared" si="27"/>
        <v>2.498842863077565E-3</v>
      </c>
    </row>
    <row r="199" spans="1:9" x14ac:dyDescent="0.25">
      <c r="A199" s="1">
        <v>197</v>
      </c>
      <c r="B199" s="15">
        <f t="shared" si="21"/>
        <v>1122.2588223607941</v>
      </c>
      <c r="C199" s="15">
        <f t="shared" si="22"/>
        <v>0.50848687680550886</v>
      </c>
      <c r="D199" s="15">
        <f t="shared" si="23"/>
        <v>93933.371056224292</v>
      </c>
      <c r="E199" s="15">
        <f t="shared" si="24"/>
        <v>4943.8616345381315</v>
      </c>
      <c r="G199" s="15">
        <f t="shared" si="25"/>
        <v>2.2819007378694044E-3</v>
      </c>
      <c r="H199" s="15">
        <f t="shared" si="26"/>
        <v>4.3717702478568869E-2</v>
      </c>
      <c r="I199" s="15">
        <f t="shared" si="27"/>
        <v>2.3009317093983634E-3</v>
      </c>
    </row>
    <row r="200" spans="1:9" x14ac:dyDescent="0.25">
      <c r="A200" s="1">
        <v>198</v>
      </c>
      <c r="B200" s="15">
        <f t="shared" si="21"/>
        <v>1122.2567211933927</v>
      </c>
      <c r="C200" s="15">
        <f t="shared" si="22"/>
        <v>0.46821413780651194</v>
      </c>
      <c r="D200" s="15">
        <f t="shared" si="23"/>
        <v>93933.411311435368</v>
      </c>
      <c r="E200" s="15">
        <f t="shared" si="24"/>
        <v>4943.8637532334515</v>
      </c>
      <c r="G200" s="15">
        <f t="shared" si="25"/>
        <v>2.1011674014621484E-3</v>
      </c>
      <c r="H200" s="15">
        <f t="shared" si="26"/>
        <v>4.0255211080436115E-2</v>
      </c>
      <c r="I200" s="15">
        <f t="shared" si="27"/>
        <v>2.1186953200229555E-3</v>
      </c>
    </row>
    <row r="201" spans="1:9" x14ac:dyDescent="0.25">
      <c r="A201" s="1">
        <v>199</v>
      </c>
      <c r="B201" s="15">
        <f t="shared" si="21"/>
        <v>1122.2547864444184</v>
      </c>
      <c r="C201" s="15">
        <f t="shared" si="22"/>
        <v>0.43113104196343999</v>
      </c>
      <c r="D201" s="15">
        <f t="shared" si="23"/>
        <v>93933.44837838794</v>
      </c>
      <c r="E201" s="15">
        <f t="shared" si="24"/>
        <v>4943.865704125692</v>
      </c>
      <c r="G201" s="15">
        <f t="shared" si="25"/>
        <v>1.9347489741373799E-3</v>
      </c>
      <c r="H201" s="15">
        <f t="shared" si="26"/>
        <v>3.7066952576348865E-2</v>
      </c>
      <c r="I201" s="15">
        <f t="shared" si="27"/>
        <v>1.9508922408604681E-3</v>
      </c>
    </row>
    <row r="202" spans="1:9" x14ac:dyDescent="0.25">
      <c r="A202" s="1">
        <v>200</v>
      </c>
      <c r="B202" s="15">
        <f t="shared" si="21"/>
        <v>1122.2530049328132</v>
      </c>
      <c r="C202" s="15">
        <f t="shared" si="22"/>
        <v>0.39698496673841993</v>
      </c>
      <c r="D202" s="15">
        <f t="shared" si="23"/>
        <v>93933.482509595429</v>
      </c>
      <c r="E202" s="15">
        <f t="shared" si="24"/>
        <v>4943.8675005050336</v>
      </c>
      <c r="G202" s="15">
        <f t="shared" si="25"/>
        <v>1.781511605266636E-3</v>
      </c>
      <c r="H202" s="15">
        <f t="shared" si="26"/>
        <v>3.4131207488772332E-2</v>
      </c>
      <c r="I202" s="15">
        <f t="shared" si="27"/>
        <v>1.7963793415143349E-3</v>
      </c>
    </row>
    <row r="204" spans="1:9" x14ac:dyDescent="0.25">
      <c r="G204" s="13"/>
      <c r="H204" s="13"/>
      <c r="I204" s="13"/>
    </row>
  </sheetData>
  <pageMargins left="0.7" right="0.7" top="0.75" bottom="0.75" header="0.3" footer="0.3"/>
  <ignoredErrors>
    <ignoredError sqref="G3 L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 S-I-R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EAAE</dc:creator>
  <cp:lastModifiedBy>EAAE</cp:lastModifiedBy>
  <dcterms:created xsi:type="dcterms:W3CDTF">2015-06-05T18:19:34Z</dcterms:created>
  <dcterms:modified xsi:type="dcterms:W3CDTF">2020-03-11T19:58:28Z</dcterms:modified>
</cp:coreProperties>
</file>