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ereira/Desktop/"/>
    </mc:Choice>
  </mc:AlternateContent>
  <xr:revisionPtr revIDLastSave="0" documentId="13_ncr:1_{11024ABF-FC65-5845-BE83-927D31301B39}" xr6:coauthVersionLast="45" xr6:coauthVersionMax="45" xr10:uidLastSave="{00000000-0000-0000-0000-000000000000}"/>
  <bookViews>
    <workbookView xWindow="0" yWindow="0" windowWidth="28800" windowHeight="18000" xr2:uid="{4AE7CBF9-7BAC-3645-A453-DF5A3D2F6E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1" i="1"/>
  <c r="I12" i="1"/>
  <c r="I13" i="1"/>
  <c r="I15" i="1"/>
  <c r="I16" i="1"/>
  <c r="I5" i="1"/>
  <c r="H7" i="1"/>
  <c r="H8" i="1"/>
  <c r="H9" i="1"/>
  <c r="H11" i="1"/>
  <c r="H12" i="1"/>
  <c r="H13" i="1"/>
  <c r="H15" i="1"/>
  <c r="H16" i="1"/>
  <c r="H5" i="1"/>
  <c r="I20" i="1" l="1"/>
</calcChain>
</file>

<file path=xl/sharedStrings.xml><?xml version="1.0" encoding="utf-8"?>
<sst xmlns="http://schemas.openxmlformats.org/spreadsheetml/2006/main" count="28" uniqueCount="25">
  <si>
    <t>Duration</t>
  </si>
  <si>
    <t>Baseline Cost</t>
  </si>
  <si>
    <t>ACWP</t>
  </si>
  <si>
    <t>Physical Complete</t>
  </si>
  <si>
    <t>Tarefa</t>
  </si>
  <si>
    <t>Análise</t>
  </si>
  <si>
    <t>Desenho</t>
  </si>
  <si>
    <t>D1</t>
  </si>
  <si>
    <t>D2</t>
  </si>
  <si>
    <t>D3</t>
  </si>
  <si>
    <t>Programação</t>
  </si>
  <si>
    <t>P1</t>
  </si>
  <si>
    <t>P2</t>
  </si>
  <si>
    <t>P3</t>
  </si>
  <si>
    <t>Integração</t>
  </si>
  <si>
    <t>I12</t>
  </si>
  <si>
    <t>I123</t>
  </si>
  <si>
    <t>PV</t>
  </si>
  <si>
    <t>PV do projeto</t>
  </si>
  <si>
    <t>%PP</t>
  </si>
  <si>
    <t>EV</t>
  </si>
  <si>
    <t>SPI</t>
  </si>
  <si>
    <t>CPI</t>
  </si>
  <si>
    <t>2)</t>
  </si>
  <si>
    <t xml:space="preserve">TV  = T -Tatual = 5.2 - 6 = -0,8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</si>
</sst>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€&quot;#,##0.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0" fontId="0" fillId="2" borderId="0" xfId="0" applyFill="1"/>
    <xf numFmtId="0" fontId="0" fillId="0" borderId="0" xfId="0" applyFill="1"/>
    <xf numFmtId="165" fontId="0" fillId="0" borderId="0" xfId="0" applyNumberFormat="1" applyFill="1"/>
    <xf numFmtId="0" fontId="0" fillId="3" borderId="0" xfId="0" applyFill="1"/>
    <xf numFmtId="0" fontId="0" fillId="0" borderId="1" xfId="0" applyBorder="1"/>
    <xf numFmtId="165" fontId="0" fillId="0" borderId="1" xfId="0" applyNumberFormat="1" applyBorder="1"/>
    <xf numFmtId="9" fontId="0" fillId="0" borderId="1" xfId="0" applyNumberFormat="1" applyBorder="1"/>
    <xf numFmtId="0" fontId="0" fillId="2" borderId="1" xfId="0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0" fillId="4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ACWP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Sheet1!$B$25:$B$33</c:f>
              <c:numCache>
                <c:formatCode>General</c:formatCode>
                <c:ptCount val="9"/>
                <c:pt idx="0">
                  <c:v>120</c:v>
                </c:pt>
                <c:pt idx="1">
                  <c:v>300</c:v>
                </c:pt>
                <c:pt idx="2">
                  <c:v>800</c:v>
                </c:pt>
                <c:pt idx="3">
                  <c:v>120</c:v>
                </c:pt>
                <c:pt idx="4">
                  <c:v>0</c:v>
                </c:pt>
                <c:pt idx="5">
                  <c:v>450</c:v>
                </c:pt>
                <c:pt idx="6">
                  <c:v>900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3-8F43-90BF-747430ABF549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Sheet1!$A$25:$A$33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Sheet1!$C$25:$C$33</c:f>
              <c:numCache>
                <c:formatCode>"€"#\ ##0.00</c:formatCode>
                <c:ptCount val="9"/>
                <c:pt idx="0">
                  <c:v>95</c:v>
                </c:pt>
                <c:pt idx="1">
                  <c:v>570</c:v>
                </c:pt>
                <c:pt idx="2">
                  <c:v>950</c:v>
                </c:pt>
                <c:pt idx="3">
                  <c:v>190</c:v>
                </c:pt>
                <c:pt idx="4">
                  <c:v>190</c:v>
                </c:pt>
                <c:pt idx="5">
                  <c:v>760</c:v>
                </c:pt>
                <c:pt idx="6">
                  <c:v>950</c:v>
                </c:pt>
                <c:pt idx="7">
                  <c:v>190</c:v>
                </c:pt>
                <c:pt idx="8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3-8F43-90BF-747430ABF549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Sheet1!$A$25:$A$33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Sheet1!$D$25:$D$33</c:f>
              <c:numCache>
                <c:formatCode>"€"#\ ##0.00</c:formatCode>
                <c:ptCount val="9"/>
                <c:pt idx="0">
                  <c:v>90</c:v>
                </c:pt>
                <c:pt idx="1">
                  <c:v>480</c:v>
                </c:pt>
                <c:pt idx="2">
                  <c:v>700</c:v>
                </c:pt>
                <c:pt idx="3">
                  <c:v>100</c:v>
                </c:pt>
                <c:pt idx="4">
                  <c:v>20</c:v>
                </c:pt>
                <c:pt idx="5">
                  <c:v>400</c:v>
                </c:pt>
                <c:pt idx="6">
                  <c:v>1000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3-8F43-90BF-747430AB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70192"/>
        <c:axId val="607985888"/>
      </c:scatterChart>
      <c:valAx>
        <c:axId val="6418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7985888"/>
        <c:crosses val="autoZero"/>
        <c:crossBetween val="midCat"/>
      </c:valAx>
      <c:valAx>
        <c:axId val="6079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4187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x SPI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CPI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Sheet1!$B$49:$B$58</c:f>
              <c:numCache>
                <c:formatCode>General</c:formatCode>
                <c:ptCount val="10"/>
                <c:pt idx="0">
                  <c:v>1</c:v>
                </c:pt>
                <c:pt idx="1">
                  <c:v>0.94736842105263153</c:v>
                </c:pt>
                <c:pt idx="2">
                  <c:v>0.84210526315789469</c:v>
                </c:pt>
                <c:pt idx="3">
                  <c:v>0.73684210526315785</c:v>
                </c:pt>
                <c:pt idx="4">
                  <c:v>0.52631578947368418</c:v>
                </c:pt>
                <c:pt idx="5">
                  <c:v>0.10526315789473684</c:v>
                </c:pt>
                <c:pt idx="6">
                  <c:v>0.52631578947368418</c:v>
                </c:pt>
                <c:pt idx="7">
                  <c:v>1.0526315789473684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Sheet1!$C$49:$C$58</c:f>
              <c:numCache>
                <c:formatCode>General</c:formatCode>
                <c:ptCount val="10"/>
                <c:pt idx="0">
                  <c:v>1</c:v>
                </c:pt>
                <c:pt idx="1">
                  <c:v>0.75</c:v>
                </c:pt>
                <c:pt idx="2">
                  <c:v>1.6</c:v>
                </c:pt>
                <c:pt idx="3">
                  <c:v>0.875</c:v>
                </c:pt>
                <c:pt idx="4">
                  <c:v>0.83333333333333337</c:v>
                </c:pt>
                <c:pt idx="5">
                  <c:v>0</c:v>
                </c:pt>
                <c:pt idx="6">
                  <c:v>0.88888888888888884</c:v>
                </c:pt>
                <c:pt idx="7">
                  <c:v>1.1111111111111112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C-C143-B54B-51651B6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77456"/>
        <c:axId val="647209712"/>
      </c:scatterChart>
      <c:valAx>
        <c:axId val="64787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47209712"/>
        <c:crossesAt val="1"/>
        <c:crossBetween val="midCat"/>
      </c:valAx>
      <c:valAx>
        <c:axId val="6472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478774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23</xdr:row>
      <xdr:rowOff>44450</xdr:rowOff>
    </xdr:from>
    <xdr:to>
      <xdr:col>13</xdr:col>
      <xdr:colOff>292100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9C5C1-4B9C-FD47-9866-9626F6F83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46</xdr:row>
      <xdr:rowOff>19050</xdr:rowOff>
    </xdr:from>
    <xdr:to>
      <xdr:col>13</xdr:col>
      <xdr:colOff>393700</xdr:colOff>
      <xdr:row>72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019CEF-15B0-6E42-A8E7-30552F9A1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139700</xdr:colOff>
      <xdr:row>48</xdr:row>
      <xdr:rowOff>88900</xdr:rowOff>
    </xdr:from>
    <xdr:ext cx="801310" cy="43653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5D2BF1-BB11-0A4E-B58F-A04EA9AE7F7B}"/>
            </a:ext>
          </a:extLst>
        </xdr:cNvPr>
        <xdr:cNvSpPr txBox="1"/>
      </xdr:nvSpPr>
      <xdr:spPr>
        <a:xfrm>
          <a:off x="11036300" y="9842500"/>
          <a:ext cx="801310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Bom prazo</a:t>
          </a:r>
        </a:p>
        <a:p>
          <a:r>
            <a:rPr lang="en-GB" sz="1100"/>
            <a:t>Bom</a:t>
          </a:r>
          <a:r>
            <a:rPr lang="en-GB" sz="1100" baseline="0"/>
            <a:t> custo</a:t>
          </a:r>
        </a:p>
      </xdr:txBody>
    </xdr:sp>
    <xdr:clientData/>
  </xdr:oneCellAnchor>
  <xdr:oneCellAnchor>
    <xdr:from>
      <xdr:col>4</xdr:col>
      <xdr:colOff>469900</xdr:colOff>
      <xdr:row>48</xdr:row>
      <xdr:rowOff>88900</xdr:rowOff>
    </xdr:from>
    <xdr:ext cx="801310" cy="43653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3018ABE-5FA9-1B49-A17B-5464948651E1}"/>
            </a:ext>
          </a:extLst>
        </xdr:cNvPr>
        <xdr:cNvSpPr txBox="1"/>
      </xdr:nvSpPr>
      <xdr:spPr>
        <a:xfrm>
          <a:off x="3987800" y="9842500"/>
          <a:ext cx="801310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Mau prazo</a:t>
          </a:r>
        </a:p>
        <a:p>
          <a:r>
            <a:rPr lang="en-GB" sz="1100" baseline="0"/>
            <a:t>Bom custo</a:t>
          </a:r>
        </a:p>
      </xdr:txBody>
    </xdr:sp>
    <xdr:clientData/>
  </xdr:oneCellAnchor>
  <xdr:oneCellAnchor>
    <xdr:from>
      <xdr:col>4</xdr:col>
      <xdr:colOff>469900</xdr:colOff>
      <xdr:row>67</xdr:row>
      <xdr:rowOff>152400</xdr:rowOff>
    </xdr:from>
    <xdr:ext cx="801310" cy="43653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274F5-08B7-6249-9648-5C0ABCA9BA35}"/>
            </a:ext>
          </a:extLst>
        </xdr:cNvPr>
        <xdr:cNvSpPr txBox="1"/>
      </xdr:nvSpPr>
      <xdr:spPr>
        <a:xfrm>
          <a:off x="3987800" y="13766800"/>
          <a:ext cx="801310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Mau prazo</a:t>
          </a:r>
        </a:p>
        <a:p>
          <a:r>
            <a:rPr lang="en-GB" sz="1100" baseline="0"/>
            <a:t>Mau custo</a:t>
          </a:r>
        </a:p>
      </xdr:txBody>
    </xdr:sp>
    <xdr:clientData/>
  </xdr:oneCellAnchor>
  <xdr:oneCellAnchor>
    <xdr:from>
      <xdr:col>12</xdr:col>
      <xdr:colOff>254000</xdr:colOff>
      <xdr:row>69</xdr:row>
      <xdr:rowOff>12700</xdr:rowOff>
    </xdr:from>
    <xdr:ext cx="801310" cy="43653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93ABCB-45B2-E74B-AA43-B03FB8EADCF5}"/>
            </a:ext>
          </a:extLst>
        </xdr:cNvPr>
        <xdr:cNvSpPr txBox="1"/>
      </xdr:nvSpPr>
      <xdr:spPr>
        <a:xfrm>
          <a:off x="11150600" y="14033500"/>
          <a:ext cx="801310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Bom prazo</a:t>
          </a:r>
        </a:p>
        <a:p>
          <a:r>
            <a:rPr lang="en-GB" sz="1100" baseline="0"/>
            <a:t>Mau custo</a:t>
          </a:r>
        </a:p>
      </xdr:txBody>
    </xdr:sp>
    <xdr:clientData/>
  </xdr:oneCellAnchor>
  <xdr:oneCellAnchor>
    <xdr:from>
      <xdr:col>5</xdr:col>
      <xdr:colOff>901700</xdr:colOff>
      <xdr:row>72</xdr:row>
      <xdr:rowOff>114300</xdr:rowOff>
    </xdr:from>
    <xdr:ext cx="5349798" cy="7807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929A8A5-FFB5-9345-A1E8-A6E952F5725D}"/>
            </a:ext>
          </a:extLst>
        </xdr:cNvPr>
        <xdr:cNvSpPr txBox="1"/>
      </xdr:nvSpPr>
      <xdr:spPr>
        <a:xfrm>
          <a:off x="5245100" y="14744700"/>
          <a:ext cx="5349798" cy="780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Analisando</a:t>
          </a:r>
          <a:r>
            <a:rPr lang="en-GB" sz="1100" baseline="0"/>
            <a:t> este gráfico, verificamos que inicialmente passamos pelo quadrante</a:t>
          </a:r>
        </a:p>
        <a:p>
          <a:r>
            <a:rPr lang="en-GB" sz="1100" baseline="0"/>
            <a:t>de mau prazo e mau custo, de seguida, passamos a ter um bom custo, mas ainda um mau </a:t>
          </a:r>
        </a:p>
        <a:p>
          <a:r>
            <a:rPr lang="en-GB" sz="1100" baseline="0"/>
            <a:t>prazo, de seguida, voltamos a ter um mau custo durante algumas tarefas,</a:t>
          </a:r>
        </a:p>
        <a:p>
          <a:r>
            <a:rPr lang="en-GB" sz="1100" baseline="0"/>
            <a:t>há um ponto, última tarefa da programação, que tem um bom custo e bom prazo</a:t>
          </a:r>
          <a:endParaRPr lang="en-GB" sz="1100"/>
        </a:p>
      </xdr:txBody>
    </xdr:sp>
    <xdr:clientData/>
  </xdr:oneCellAnchor>
  <xdr:oneCellAnchor>
    <xdr:from>
      <xdr:col>5</xdr:col>
      <xdr:colOff>38100</xdr:colOff>
      <xdr:row>1</xdr:row>
      <xdr:rowOff>114300</xdr:rowOff>
    </xdr:from>
    <xdr:ext cx="4394200" cy="2644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1636386-0E3F-1843-ADF1-E1F8D80E0D78}"/>
            </a:ext>
          </a:extLst>
        </xdr:cNvPr>
        <xdr:cNvSpPr txBox="1"/>
      </xdr:nvSpPr>
      <xdr:spPr>
        <a:xfrm>
          <a:off x="4381500" y="317500"/>
          <a:ext cx="4394200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Como não percebi como calcular os %PP, assumi valores</a:t>
          </a:r>
        </a:p>
      </xdr:txBody>
    </xdr:sp>
    <xdr:clientData/>
  </xdr:oneCellAnchor>
  <xdr:twoCellAnchor>
    <xdr:from>
      <xdr:col>9</xdr:col>
      <xdr:colOff>342900</xdr:colOff>
      <xdr:row>36</xdr:row>
      <xdr:rowOff>0</xdr:rowOff>
    </xdr:from>
    <xdr:to>
      <xdr:col>9</xdr:col>
      <xdr:colOff>723900</xdr:colOff>
      <xdr:row>36</xdr:row>
      <xdr:rowOff>12700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D465B25-720C-5943-9100-5CED1A337053}"/>
            </a:ext>
          </a:extLst>
        </xdr:cNvPr>
        <xdr:cNvCxnSpPr/>
      </xdr:nvCxnSpPr>
      <xdr:spPr>
        <a:xfrm flipH="1">
          <a:off x="8763000" y="7315200"/>
          <a:ext cx="381000" cy="12700"/>
        </a:xfrm>
        <a:prstGeom prst="line">
          <a:avLst/>
        </a:pr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342900</xdr:colOff>
      <xdr:row>34</xdr:row>
      <xdr:rowOff>114300</xdr:rowOff>
    </xdr:from>
    <xdr:ext cx="490455" cy="2644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A169076-E8B0-A04E-8C18-71A9364A2D7E}"/>
            </a:ext>
          </a:extLst>
        </xdr:cNvPr>
        <xdr:cNvSpPr txBox="1"/>
      </xdr:nvSpPr>
      <xdr:spPr>
        <a:xfrm>
          <a:off x="8763000" y="7023100"/>
          <a:ext cx="490455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TV(6)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0C9B-6F34-E141-BA67-3B0CC94B29B0}">
  <dimension ref="A4:P58"/>
  <sheetViews>
    <sheetView tabSelected="1" workbookViewId="0">
      <selection activeCell="Q28" sqref="Q28"/>
    </sheetView>
  </sheetViews>
  <sheetFormatPr baseColWidth="10" defaultRowHeight="16" x14ac:dyDescent="0.2"/>
  <cols>
    <col min="4" max="4" width="13.6640625" customWidth="1"/>
    <col min="6" max="6" width="17.33203125" customWidth="1"/>
    <col min="8" max="8" width="14.5" customWidth="1"/>
  </cols>
  <sheetData>
    <row r="4" spans="2:15" x14ac:dyDescent="0.2">
      <c r="B4" s="9" t="s">
        <v>4</v>
      </c>
      <c r="C4" s="9" t="s">
        <v>0</v>
      </c>
      <c r="D4" s="9" t="s">
        <v>1</v>
      </c>
      <c r="E4" s="9" t="s">
        <v>2</v>
      </c>
      <c r="F4" s="9" t="s">
        <v>3</v>
      </c>
      <c r="G4" s="9" t="s">
        <v>19</v>
      </c>
      <c r="H4" s="9" t="s">
        <v>17</v>
      </c>
      <c r="I4" s="9" t="s">
        <v>20</v>
      </c>
      <c r="K4" s="10"/>
      <c r="L4" s="10"/>
      <c r="M4" s="3"/>
      <c r="N4" s="3"/>
      <c r="O4" s="3"/>
    </row>
    <row r="5" spans="2:15" x14ac:dyDescent="0.2">
      <c r="B5" s="9" t="s">
        <v>5</v>
      </c>
      <c r="C5" s="6"/>
      <c r="D5" s="7">
        <v>100</v>
      </c>
      <c r="E5" s="7">
        <v>120</v>
      </c>
      <c r="F5" s="8">
        <v>0.9</v>
      </c>
      <c r="G5" s="8">
        <v>0.95</v>
      </c>
      <c r="H5" s="7">
        <f>G5*D5</f>
        <v>95</v>
      </c>
      <c r="I5" s="7">
        <f>F5*D5</f>
        <v>90</v>
      </c>
      <c r="K5" s="10"/>
      <c r="L5" s="11"/>
      <c r="M5" s="3"/>
      <c r="N5" s="4"/>
      <c r="O5" s="4"/>
    </row>
    <row r="6" spans="2:15" x14ac:dyDescent="0.2">
      <c r="B6" s="9" t="s">
        <v>6</v>
      </c>
      <c r="C6" s="6"/>
      <c r="D6" s="7"/>
      <c r="E6" s="7"/>
      <c r="F6" s="6"/>
      <c r="G6" s="6"/>
      <c r="H6" s="7"/>
      <c r="I6" s="7"/>
      <c r="K6" s="10"/>
      <c r="L6" s="11"/>
      <c r="M6" s="3"/>
      <c r="N6" s="4"/>
      <c r="O6" s="4"/>
    </row>
    <row r="7" spans="2:15" x14ac:dyDescent="0.2">
      <c r="B7" s="9" t="s">
        <v>7</v>
      </c>
      <c r="C7" s="6"/>
      <c r="D7" s="7">
        <v>600</v>
      </c>
      <c r="E7" s="7">
        <v>300</v>
      </c>
      <c r="F7" s="8">
        <v>0.8</v>
      </c>
      <c r="G7" s="8">
        <v>0.95</v>
      </c>
      <c r="H7" s="7">
        <f t="shared" ref="H7:H16" si="0">G7*D7</f>
        <v>570</v>
      </c>
      <c r="I7" s="7">
        <f t="shared" ref="I7:I16" si="1">F7*D7</f>
        <v>480</v>
      </c>
      <c r="K7" s="10"/>
      <c r="L7" s="11"/>
      <c r="M7" s="3"/>
      <c r="N7" s="4"/>
      <c r="O7" s="4"/>
    </row>
    <row r="8" spans="2:15" x14ac:dyDescent="0.2">
      <c r="B8" s="9" t="s">
        <v>8</v>
      </c>
      <c r="C8" s="6"/>
      <c r="D8" s="7">
        <v>1000</v>
      </c>
      <c r="E8" s="7">
        <v>800</v>
      </c>
      <c r="F8" s="8">
        <v>0.7</v>
      </c>
      <c r="G8" s="8">
        <v>0.95</v>
      </c>
      <c r="H8" s="7">
        <f t="shared" si="0"/>
        <v>950</v>
      </c>
      <c r="I8" s="7">
        <f t="shared" si="1"/>
        <v>700</v>
      </c>
      <c r="K8" s="10"/>
      <c r="L8" s="11"/>
      <c r="M8" s="3"/>
      <c r="N8" s="4"/>
      <c r="O8" s="4"/>
    </row>
    <row r="9" spans="2:15" x14ac:dyDescent="0.2">
      <c r="B9" s="9" t="s">
        <v>9</v>
      </c>
      <c r="C9" s="6"/>
      <c r="D9" s="7">
        <v>200</v>
      </c>
      <c r="E9" s="7">
        <v>120</v>
      </c>
      <c r="F9" s="8">
        <v>0.5</v>
      </c>
      <c r="G9" s="8">
        <v>0.95</v>
      </c>
      <c r="H9" s="7">
        <f t="shared" si="0"/>
        <v>190</v>
      </c>
      <c r="I9" s="7">
        <f t="shared" si="1"/>
        <v>100</v>
      </c>
      <c r="K9" s="10"/>
      <c r="L9" s="11"/>
      <c r="M9" s="3"/>
      <c r="N9" s="4"/>
      <c r="O9" s="4"/>
    </row>
    <row r="10" spans="2:15" x14ac:dyDescent="0.2">
      <c r="B10" s="9" t="s">
        <v>10</v>
      </c>
      <c r="C10" s="6"/>
      <c r="D10" s="7"/>
      <c r="E10" s="7"/>
      <c r="F10" s="6"/>
      <c r="G10" s="6"/>
      <c r="H10" s="7"/>
      <c r="I10" s="7"/>
      <c r="K10" s="10"/>
      <c r="L10" s="11"/>
      <c r="M10" s="3"/>
      <c r="N10" s="4"/>
      <c r="O10" s="4"/>
    </row>
    <row r="11" spans="2:15" x14ac:dyDescent="0.2">
      <c r="B11" s="9" t="s">
        <v>11</v>
      </c>
      <c r="C11" s="6"/>
      <c r="D11" s="7">
        <v>200</v>
      </c>
      <c r="E11" s="7">
        <v>0</v>
      </c>
      <c r="F11" s="8">
        <v>0.1</v>
      </c>
      <c r="G11" s="8">
        <v>0.95</v>
      </c>
      <c r="H11" s="7">
        <f t="shared" si="0"/>
        <v>190</v>
      </c>
      <c r="I11" s="7">
        <f t="shared" si="1"/>
        <v>20</v>
      </c>
      <c r="K11" s="10"/>
      <c r="L11" s="11"/>
      <c r="M11" s="3"/>
      <c r="N11" s="4"/>
      <c r="O11" s="4"/>
    </row>
    <row r="12" spans="2:15" x14ac:dyDescent="0.2">
      <c r="B12" s="9" t="s">
        <v>12</v>
      </c>
      <c r="C12" s="6"/>
      <c r="D12" s="7">
        <v>800</v>
      </c>
      <c r="E12" s="7">
        <v>450</v>
      </c>
      <c r="F12" s="8">
        <v>0.5</v>
      </c>
      <c r="G12" s="8">
        <v>0.95</v>
      </c>
      <c r="H12" s="7">
        <f t="shared" si="0"/>
        <v>760</v>
      </c>
      <c r="I12" s="7">
        <f t="shared" si="1"/>
        <v>400</v>
      </c>
      <c r="K12" s="10"/>
      <c r="L12" s="11"/>
      <c r="M12" s="3"/>
      <c r="N12" s="4"/>
      <c r="O12" s="4"/>
    </row>
    <row r="13" spans="2:15" x14ac:dyDescent="0.2">
      <c r="B13" s="9" t="s">
        <v>13</v>
      </c>
      <c r="C13" s="6"/>
      <c r="D13" s="7">
        <v>1000</v>
      </c>
      <c r="E13" s="7">
        <v>900</v>
      </c>
      <c r="F13" s="8">
        <v>1</v>
      </c>
      <c r="G13" s="8">
        <v>0.95</v>
      </c>
      <c r="H13" s="7">
        <f t="shared" si="0"/>
        <v>950</v>
      </c>
      <c r="I13" s="7">
        <f t="shared" si="1"/>
        <v>1000</v>
      </c>
      <c r="K13" s="10"/>
      <c r="L13" s="11"/>
      <c r="M13" s="3"/>
      <c r="N13" s="4"/>
      <c r="O13" s="4"/>
    </row>
    <row r="14" spans="2:15" x14ac:dyDescent="0.2">
      <c r="B14" s="9" t="s">
        <v>14</v>
      </c>
      <c r="C14" s="6"/>
      <c r="D14" s="7"/>
      <c r="E14" s="7"/>
      <c r="F14" s="6"/>
      <c r="G14" s="6"/>
      <c r="H14" s="7"/>
      <c r="I14" s="7"/>
      <c r="K14" s="10"/>
      <c r="L14" s="11"/>
      <c r="M14" s="3"/>
      <c r="N14" s="4"/>
      <c r="O14" s="4"/>
    </row>
    <row r="15" spans="2:15" x14ac:dyDescent="0.2">
      <c r="B15" s="9" t="s">
        <v>15</v>
      </c>
      <c r="C15" s="6"/>
      <c r="D15" s="7">
        <v>200</v>
      </c>
      <c r="E15" s="7">
        <v>0</v>
      </c>
      <c r="F15" s="8">
        <v>0</v>
      </c>
      <c r="G15" s="8">
        <v>0.95</v>
      </c>
      <c r="H15" s="7">
        <f t="shared" si="0"/>
        <v>190</v>
      </c>
      <c r="I15" s="7">
        <f t="shared" si="1"/>
        <v>0</v>
      </c>
      <c r="K15" s="10"/>
      <c r="L15" s="11"/>
      <c r="M15" s="3"/>
      <c r="N15" s="4"/>
      <c r="O15" s="4"/>
    </row>
    <row r="16" spans="2:15" x14ac:dyDescent="0.2">
      <c r="B16" s="9" t="s">
        <v>16</v>
      </c>
      <c r="C16" s="6"/>
      <c r="D16" s="7">
        <v>400</v>
      </c>
      <c r="E16" s="7">
        <v>0</v>
      </c>
      <c r="F16" s="8">
        <v>0</v>
      </c>
      <c r="G16" s="8">
        <v>0.95</v>
      </c>
      <c r="H16" s="7">
        <f t="shared" si="0"/>
        <v>380</v>
      </c>
      <c r="I16" s="7">
        <f t="shared" si="1"/>
        <v>0</v>
      </c>
      <c r="K16" s="10"/>
      <c r="L16" s="11"/>
      <c r="M16" s="3"/>
      <c r="N16" s="4"/>
      <c r="O16" s="4"/>
    </row>
    <row r="20" spans="1:16" x14ac:dyDescent="0.2">
      <c r="H20" s="5" t="s">
        <v>18</v>
      </c>
      <c r="I20">
        <f>SUM(H5:H16)</f>
        <v>4275</v>
      </c>
    </row>
    <row r="24" spans="1:16" x14ac:dyDescent="0.2">
      <c r="B24" s="2" t="s">
        <v>2</v>
      </c>
      <c r="C24" s="2" t="s">
        <v>17</v>
      </c>
      <c r="D24" s="2" t="s">
        <v>20</v>
      </c>
    </row>
    <row r="25" spans="1:16" x14ac:dyDescent="0.2">
      <c r="A25">
        <v>1</v>
      </c>
      <c r="B25">
        <v>120</v>
      </c>
      <c r="C25" s="1">
        <v>95</v>
      </c>
      <c r="D25" s="1">
        <v>90</v>
      </c>
    </row>
    <row r="26" spans="1:16" x14ac:dyDescent="0.2">
      <c r="A26">
        <v>2</v>
      </c>
      <c r="B26">
        <v>300</v>
      </c>
      <c r="C26" s="1">
        <v>570</v>
      </c>
      <c r="D26" s="1">
        <v>480</v>
      </c>
    </row>
    <row r="27" spans="1:16" x14ac:dyDescent="0.2">
      <c r="A27">
        <v>3</v>
      </c>
      <c r="B27">
        <v>800</v>
      </c>
      <c r="C27" s="1">
        <v>950</v>
      </c>
      <c r="D27" s="1">
        <v>700</v>
      </c>
      <c r="O27" t="s">
        <v>23</v>
      </c>
      <c r="P27" t="s">
        <v>24</v>
      </c>
    </row>
    <row r="28" spans="1:16" x14ac:dyDescent="0.2">
      <c r="A28">
        <v>4</v>
      </c>
      <c r="B28">
        <v>120</v>
      </c>
      <c r="C28" s="1">
        <v>190</v>
      </c>
      <c r="D28" s="1">
        <v>100</v>
      </c>
    </row>
    <row r="29" spans="1:16" x14ac:dyDescent="0.2">
      <c r="A29">
        <v>5</v>
      </c>
      <c r="B29">
        <v>0</v>
      </c>
      <c r="C29" s="1">
        <v>190</v>
      </c>
      <c r="D29" s="1">
        <v>20</v>
      </c>
    </row>
    <row r="30" spans="1:16" x14ac:dyDescent="0.2">
      <c r="A30">
        <v>6</v>
      </c>
      <c r="B30">
        <v>450</v>
      </c>
      <c r="C30" s="1">
        <v>760</v>
      </c>
      <c r="D30" s="1">
        <v>400</v>
      </c>
    </row>
    <row r="31" spans="1:16" x14ac:dyDescent="0.2">
      <c r="A31">
        <v>7</v>
      </c>
      <c r="B31">
        <v>900</v>
      </c>
      <c r="C31" s="1">
        <v>950</v>
      </c>
      <c r="D31" s="1">
        <v>1000</v>
      </c>
    </row>
    <row r="32" spans="1:16" x14ac:dyDescent="0.2">
      <c r="A32">
        <v>8</v>
      </c>
      <c r="B32">
        <v>0</v>
      </c>
      <c r="C32" s="1">
        <v>190</v>
      </c>
      <c r="D32" s="1">
        <v>0</v>
      </c>
    </row>
    <row r="33" spans="1:4" x14ac:dyDescent="0.2">
      <c r="A33">
        <v>9</v>
      </c>
      <c r="B33">
        <v>0</v>
      </c>
      <c r="C33" s="1">
        <v>380</v>
      </c>
      <c r="D33" s="1">
        <v>0</v>
      </c>
    </row>
    <row r="48" spans="1:4" x14ac:dyDescent="0.2">
      <c r="B48" s="12" t="s">
        <v>21</v>
      </c>
      <c r="C48" s="12" t="s">
        <v>22</v>
      </c>
    </row>
    <row r="49" spans="2:3" x14ac:dyDescent="0.2">
      <c r="B49" s="13">
        <v>1</v>
      </c>
      <c r="C49" s="13">
        <v>1</v>
      </c>
    </row>
    <row r="50" spans="2:3" x14ac:dyDescent="0.2">
      <c r="B50" s="6">
        <v>0.94736842105263153</v>
      </c>
      <c r="C50" s="6">
        <v>0.75</v>
      </c>
    </row>
    <row r="51" spans="2:3" x14ac:dyDescent="0.2">
      <c r="B51" s="6">
        <v>0.84210526315789469</v>
      </c>
      <c r="C51" s="6">
        <v>1.6</v>
      </c>
    </row>
    <row r="52" spans="2:3" x14ac:dyDescent="0.2">
      <c r="B52" s="6">
        <v>0.73684210526315785</v>
      </c>
      <c r="C52" s="6">
        <v>0.875</v>
      </c>
    </row>
    <row r="53" spans="2:3" x14ac:dyDescent="0.2">
      <c r="B53" s="6">
        <v>0.52631578947368418</v>
      </c>
      <c r="C53" s="6">
        <v>0.83333333333333337</v>
      </c>
    </row>
    <row r="54" spans="2:3" x14ac:dyDescent="0.2">
      <c r="B54" s="6">
        <v>0.10526315789473684</v>
      </c>
      <c r="C54" s="6">
        <v>0</v>
      </c>
    </row>
    <row r="55" spans="2:3" x14ac:dyDescent="0.2">
      <c r="B55" s="6">
        <v>0.52631578947368418</v>
      </c>
      <c r="C55" s="6">
        <v>0.88888888888888884</v>
      </c>
    </row>
    <row r="56" spans="2:3" x14ac:dyDescent="0.2">
      <c r="B56" s="6">
        <v>1.0526315789473684</v>
      </c>
      <c r="C56" s="6">
        <v>1.1111111111111112</v>
      </c>
    </row>
    <row r="57" spans="2:3" x14ac:dyDescent="0.2">
      <c r="B57" s="6">
        <v>0</v>
      </c>
      <c r="C57" s="6">
        <v>0</v>
      </c>
    </row>
    <row r="58" spans="2:3" x14ac:dyDescent="0.2">
      <c r="B58" s="6">
        <v>0</v>
      </c>
      <c r="C58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2020-03-26T13:13:26Z</dcterms:created>
  <dcterms:modified xsi:type="dcterms:W3CDTF">2020-03-26T14:44:04Z</dcterms:modified>
</cp:coreProperties>
</file>