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"/>
    </mc:Choice>
  </mc:AlternateContent>
  <xr:revisionPtr revIDLastSave="0" documentId="8_{656B9393-8AE6-8142-A37A-30C24B28564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G9" i="1"/>
  <c r="F9" i="1"/>
  <c r="E9" i="1"/>
  <c r="E10" i="1"/>
  <c r="E11" i="1"/>
  <c r="E12" i="1"/>
  <c r="E13" i="1"/>
  <c r="E14" i="1"/>
  <c r="E15" i="1"/>
  <c r="E16" i="1"/>
  <c r="E17" i="1"/>
  <c r="E18" i="1"/>
  <c r="E8" i="1"/>
  <c r="B42" i="2" l="1"/>
  <c r="B34" i="2"/>
  <c r="B25" i="2"/>
  <c r="B17" i="2"/>
  <c r="B9" i="2" l="1"/>
</calcChain>
</file>

<file path=xl/sharedStrings.xml><?xml version="1.0" encoding="utf-8"?>
<sst xmlns="http://schemas.openxmlformats.org/spreadsheetml/2006/main" count="95" uniqueCount="47">
  <si>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</si>
  <si>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</si>
  <si>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</si>
  <si>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</si>
  <si>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</si>
  <si>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</si>
  <si>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</si>
  <si>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</si>
  <si>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</si>
  <si>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</si>
  <si>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</si>
  <si>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</si>
  <si>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</si>
  <si>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</si>
  <si>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</si>
  <si>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</si>
  <si>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</si>
  <si>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</si>
  <si>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</si>
  <si>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</si>
  <si>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</si>
  <si>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</si>
  <si>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</si>
  <si>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</si>
  <si>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</si>
  <si>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</si>
  <si>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</si>
  <si>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</si>
  <si>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</si>
  <si>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</si>
  <si>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</si>
  <si>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</si>
  <si>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</si>
  <si>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</si>
  <si>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</si>
  <si>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</si>
  <si>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</si>
  <si>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</si>
  <si>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</si>
  <si>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</si>
  <si>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</si>
  <si>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</si>
  <si>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</si>
  <si>
    <t>CPI = EV/AV</t>
  </si>
  <si>
    <t>SPI = EV/PV</t>
  </si>
  <si>
    <t>CPI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</si>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</sst>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170" fontId="0" fillId="0" borderId="8" xfId="0" applyNumberFormat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4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'EVM1'!$F$8:$F$18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1.1111111111111112</c:v>
                </c:pt>
                <c:pt idx="4">
                  <c:v>1.3636363636363635</c:v>
                </c:pt>
                <c:pt idx="5">
                  <c:v>1.2857142857142858</c:v>
                </c:pt>
                <c:pt idx="6">
                  <c:v>1.25</c:v>
                </c:pt>
                <c:pt idx="7">
                  <c:v>1.2380952380952381</c:v>
                </c:pt>
                <c:pt idx="8">
                  <c:v>0.91666666666666663</c:v>
                </c:pt>
                <c:pt idx="9">
                  <c:v>0.70588235294117652</c:v>
                </c:pt>
                <c:pt idx="10">
                  <c:v>0.79166666666666663</c:v>
                </c:pt>
              </c:numCache>
            </c:numRef>
          </c:xVal>
          <c:yVal>
            <c:numRef>
              <c:f>'EVM1'!$G$8:$G$18</c:f>
              <c:numCache>
                <c:formatCode>0.00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1.4285714285714286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1.04</c:v>
                </c:pt>
                <c:pt idx="8">
                  <c:v>0.6875</c:v>
                </c:pt>
                <c:pt idx="9">
                  <c:v>0.66666666666666663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BD43-9F9B-F050D6B8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48624"/>
        <c:axId val="590836688"/>
      </c:scatterChart>
      <c:valAx>
        <c:axId val="5566486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836688"/>
        <c:crossesAt val="1.1000000000000001"/>
        <c:crossBetween val="midCat"/>
      </c:valAx>
      <c:valAx>
        <c:axId val="59083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6648624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475979</xdr:colOff>
      <xdr:row>19</xdr:row>
      <xdr:rowOff>126352</xdr:rowOff>
    </xdr:from>
    <xdr:to>
      <xdr:col>10</xdr:col>
      <xdr:colOff>554676</xdr:colOff>
      <xdr:row>38</xdr:row>
      <xdr:rowOff>102038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547077</xdr:colOff>
      <xdr:row>5</xdr:row>
      <xdr:rowOff>120922</xdr:rowOff>
    </xdr:from>
    <xdr:to>
      <xdr:col>22</xdr:col>
      <xdr:colOff>336496</xdr:colOff>
      <xdr:row>26</xdr:row>
      <xdr:rowOff>184531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979DA-6E9F-3443-9378-389F4C6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abSelected="1" topLeftCell="F2" zoomScale="117" zoomScaleNormal="130" workbookViewId="0">
      <selection activeCell="X8" sqref="X8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B2" t="s">
        <v>43</v>
      </c>
      <c r="E2" t="s">
        <v>30</v>
      </c>
      <c r="I2" t="s">
        <v>33</v>
      </c>
      <c r="K2" s="49" t="s">
        <v>39</v>
      </c>
      <c r="L2" s="50" t="s">
        <v>36</v>
      </c>
      <c r="M2" s="50" t="s">
        <v>40</v>
      </c>
      <c r="N2" s="50"/>
    </row>
    <row r="3" spans="1:14" x14ac:dyDescent="0.2">
      <c r="B3" t="s">
        <v>44</v>
      </c>
      <c r="E3" s="19" t="s">
        <v>31</v>
      </c>
      <c r="F3" s="19"/>
      <c r="G3" s="19"/>
      <c r="H3" s="19"/>
      <c r="I3" s="19" t="s">
        <v>34</v>
      </c>
      <c r="K3" s="50"/>
      <c r="L3" s="50" t="s">
        <v>37</v>
      </c>
      <c r="M3" s="50" t="s">
        <v>41</v>
      </c>
      <c r="N3" s="50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50"/>
      <c r="L4" s="50" t="s">
        <v>38</v>
      </c>
      <c r="M4" s="50" t="s">
        <v>42</v>
      </c>
      <c r="N4" s="50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6" t="s">
        <v>29</v>
      </c>
      <c r="F7" s="51" t="s">
        <v>45</v>
      </c>
      <c r="G7" s="46" t="s">
        <v>46</v>
      </c>
      <c r="H7" s="46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7">
        <f>$C8*$C$5</f>
        <v>0</v>
      </c>
      <c r="F8" s="48">
        <v>1</v>
      </c>
      <c r="G8" s="48">
        <v>1</v>
      </c>
      <c r="H8" s="48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7">
        <f t="shared" ref="E9:E18" si="0">$C9*$C$5</f>
        <v>1000</v>
      </c>
      <c r="F9" s="48">
        <f>E9/B9</f>
        <v>1</v>
      </c>
      <c r="G9" s="48">
        <f>E9/D9</f>
        <v>0.83333333333333337</v>
      </c>
      <c r="H9" s="48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7">
        <f t="shared" si="0"/>
        <v>1500</v>
      </c>
      <c r="F10" s="48">
        <f t="shared" ref="F10:F18" si="1">E10/B10</f>
        <v>1.25</v>
      </c>
      <c r="G10" s="48">
        <f t="shared" ref="G10:G18" si="2">E10/D10</f>
        <v>1</v>
      </c>
      <c r="H10" s="48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7">
        <f t="shared" si="0"/>
        <v>2000</v>
      </c>
      <c r="F11" s="48">
        <f t="shared" si="1"/>
        <v>1.1111111111111112</v>
      </c>
      <c r="G11" s="48">
        <f t="shared" si="2"/>
        <v>1</v>
      </c>
      <c r="H11" s="48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7">
        <f t="shared" si="0"/>
        <v>3000</v>
      </c>
      <c r="F12" s="48">
        <f t="shared" si="1"/>
        <v>1.3636363636363635</v>
      </c>
      <c r="G12" s="48">
        <f t="shared" si="2"/>
        <v>1.4285714285714286</v>
      </c>
      <c r="H12" s="48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7">
        <f t="shared" si="0"/>
        <v>4500</v>
      </c>
      <c r="F13" s="48">
        <f t="shared" si="1"/>
        <v>1.2857142857142858</v>
      </c>
      <c r="G13" s="48">
        <f t="shared" si="2"/>
        <v>1.125</v>
      </c>
      <c r="H13" s="48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7">
        <f t="shared" si="0"/>
        <v>5000</v>
      </c>
      <c r="F14" s="48">
        <f t="shared" si="1"/>
        <v>1.25</v>
      </c>
      <c r="G14" s="48">
        <f t="shared" si="2"/>
        <v>1.1111111111111112</v>
      </c>
      <c r="H14" s="48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7">
        <f t="shared" si="0"/>
        <v>5200</v>
      </c>
      <c r="F15" s="48">
        <f t="shared" si="1"/>
        <v>1.2380952380952381</v>
      </c>
      <c r="G15" s="48">
        <f t="shared" si="2"/>
        <v>1.04</v>
      </c>
      <c r="H15" s="48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7">
        <f t="shared" si="0"/>
        <v>5500</v>
      </c>
      <c r="F16" s="48">
        <f t="shared" si="1"/>
        <v>0.91666666666666663</v>
      </c>
      <c r="G16" s="48">
        <f t="shared" si="2"/>
        <v>0.6875</v>
      </c>
      <c r="H16" s="48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7">
        <f t="shared" si="0"/>
        <v>6000</v>
      </c>
      <c r="F17" s="48">
        <f t="shared" si="1"/>
        <v>0.70588235294117652</v>
      </c>
      <c r="G17" s="48">
        <f t="shared" si="2"/>
        <v>0.66666666666666663</v>
      </c>
      <c r="H17" s="48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7">
        <f t="shared" si="0"/>
        <v>9500</v>
      </c>
      <c r="F18" s="48">
        <f t="shared" si="1"/>
        <v>0.79166666666666663</v>
      </c>
      <c r="G18" s="48">
        <f t="shared" si="2"/>
        <v>0.95</v>
      </c>
      <c r="H18" s="48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G45"/>
  <sheetViews>
    <sheetView zoomScale="90" zoomScaleNormal="90" workbookViewId="0">
      <selection activeCell="P40" sqref="P40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8" max="18" width="9.83203125" bestFit="1" customWidth="1"/>
    <col min="23" max="23" width="9.83203125" bestFit="1" customWidth="1"/>
  </cols>
  <sheetData>
    <row r="7" spans="1:7" x14ac:dyDescent="0.2">
      <c r="C7" s="2" t="s">
        <v>5</v>
      </c>
      <c r="D7" s="3"/>
      <c r="E7" s="3"/>
      <c r="F7" s="3"/>
      <c r="G7" s="3"/>
    </row>
    <row r="8" spans="1:7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</row>
    <row r="9" spans="1:7" x14ac:dyDescent="0.2">
      <c r="A9" t="s">
        <v>15</v>
      </c>
      <c r="B9" s="7">
        <f>SUM(B10:B12)</f>
        <v>42000</v>
      </c>
      <c r="C9" s="8"/>
      <c r="D9" s="18"/>
      <c r="E9" s="18"/>
      <c r="F9" s="18"/>
      <c r="G9" s="18"/>
    </row>
    <row r="10" spans="1:7" x14ac:dyDescent="0.2">
      <c r="A10" t="s">
        <v>12</v>
      </c>
      <c r="B10" s="7">
        <v>2000</v>
      </c>
      <c r="C10" s="8">
        <v>1150</v>
      </c>
      <c r="D10" s="9">
        <v>0.45</v>
      </c>
      <c r="E10" s="9"/>
      <c r="F10" s="9"/>
      <c r="G10" s="9"/>
    </row>
    <row r="11" spans="1:7" x14ac:dyDescent="0.2">
      <c r="A11" t="s">
        <v>13</v>
      </c>
      <c r="B11" s="7">
        <v>10000</v>
      </c>
      <c r="C11" s="8">
        <v>0</v>
      </c>
      <c r="D11" s="9">
        <v>0</v>
      </c>
      <c r="E11" s="9"/>
      <c r="F11" s="9"/>
      <c r="G11" s="9"/>
    </row>
    <row r="12" spans="1:7" x14ac:dyDescent="0.2">
      <c r="A12" t="s">
        <v>14</v>
      </c>
      <c r="B12" s="11">
        <v>30000</v>
      </c>
      <c r="C12" s="12">
        <v>0</v>
      </c>
      <c r="D12" s="13">
        <v>0</v>
      </c>
      <c r="E12" s="13"/>
      <c r="F12" s="13"/>
      <c r="G12" s="13"/>
    </row>
    <row r="15" spans="1:7" x14ac:dyDescent="0.2">
      <c r="C15" s="2" t="s">
        <v>6</v>
      </c>
      <c r="D15" s="3"/>
      <c r="E15" s="3"/>
      <c r="F15" s="3"/>
      <c r="G15" s="3"/>
    </row>
    <row r="16" spans="1:7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/>
      <c r="D17" s="18"/>
      <c r="E17" s="18"/>
      <c r="F17" s="18"/>
      <c r="G17" s="18"/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9"/>
      <c r="F18" s="9"/>
      <c r="G18" s="9"/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9"/>
      <c r="F19" s="9"/>
      <c r="G19" s="9"/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13"/>
      <c r="F20" s="13"/>
      <c r="G20" s="13"/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/>
      <c r="D25" s="18"/>
      <c r="E25" s="18"/>
      <c r="F25" s="18"/>
      <c r="G25" s="18"/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9"/>
      <c r="F26" s="9"/>
      <c r="G26" s="9"/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9"/>
      <c r="F27" s="9"/>
      <c r="G27" s="9"/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13"/>
      <c r="F28" s="13"/>
      <c r="G28" s="13"/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/>
      <c r="D34" s="18"/>
      <c r="E34" s="18"/>
      <c r="F34" s="18"/>
      <c r="G34" s="18"/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9"/>
      <c r="F35" s="9"/>
      <c r="G35" s="9"/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9"/>
      <c r="F36" s="9"/>
      <c r="G36" s="9"/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13"/>
      <c r="F37" s="13"/>
      <c r="G37" s="13"/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/>
      <c r="D42" s="45"/>
      <c r="E42" s="18"/>
      <c r="F42" s="18"/>
      <c r="G42" s="18"/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9"/>
      <c r="F43" s="9"/>
      <c r="G43" s="9"/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9"/>
      <c r="F44" s="9"/>
      <c r="G44" s="9"/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13"/>
      <c r="F45" s="13"/>
      <c r="G45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2020-03-26T10:53:56Z</dcterms:modified>
</cp:coreProperties>
</file>