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z\Trabajos Escuela\Facultad\4° LCC\2° Semestre\Teoria de la Informacion\Teoria de la Informacion 2022 - Compresor - Perez Jose María\comparatives\"/>
    </mc:Choice>
  </mc:AlternateContent>
  <xr:revisionPtr revIDLastSave="0" documentId="13_ncr:1_{27538AF1-8F2F-46D6-918B-C54378B91EE5}" xr6:coauthVersionLast="47" xr6:coauthVersionMax="47" xr10:uidLastSave="{00000000-0000-0000-0000-000000000000}"/>
  <bookViews>
    <workbookView xWindow="-108" yWindow="-108" windowWidth="23256" windowHeight="12456" xr2:uid="{B6E56C49-9241-4AF7-9E68-ECCC061CC0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D4" i="1"/>
  <c r="D5" i="1"/>
  <c r="C5" i="1"/>
  <c r="C4" i="1"/>
  <c r="C3" i="1"/>
  <c r="F3" i="1" s="1"/>
  <c r="F2" i="1"/>
  <c r="C2" i="1"/>
  <c r="D2" i="1" s="1"/>
  <c r="C17" i="1"/>
  <c r="D17" i="1" s="1"/>
  <c r="C16" i="1"/>
  <c r="D16" i="1" s="1"/>
  <c r="C15" i="1"/>
  <c r="D15" i="1" s="1"/>
  <c r="C14" i="1"/>
  <c r="F14" i="1" s="1"/>
  <c r="C10" i="1"/>
  <c r="C11" i="1"/>
  <c r="D11" i="1" s="1"/>
  <c r="C9" i="1"/>
  <c r="D9" i="1" s="1"/>
  <c r="C8" i="1"/>
  <c r="D8" i="1" s="1"/>
  <c r="D3" i="1" l="1"/>
  <c r="G3" i="1"/>
  <c r="H3" i="1" s="1"/>
  <c r="F8" i="1"/>
  <c r="F15" i="1"/>
  <c r="D14" i="1"/>
  <c r="F9" i="1"/>
  <c r="D10" i="1"/>
  <c r="G15" i="1" l="1"/>
  <c r="H15" i="1" s="1"/>
  <c r="J11" i="1" s="1"/>
  <c r="G9" i="1"/>
  <c r="H9" i="1" s="1"/>
  <c r="J5" i="1" s="1"/>
</calcChain>
</file>

<file path=xl/sharedStrings.xml><?xml version="1.0" encoding="utf-8"?>
<sst xmlns="http://schemas.openxmlformats.org/spreadsheetml/2006/main" count="33" uniqueCount="18">
  <si>
    <t>Time</t>
  </si>
  <si>
    <t>BWT</t>
  </si>
  <si>
    <t>Huffman-Markov</t>
  </si>
  <si>
    <t>Code header</t>
  </si>
  <si>
    <t>Compression</t>
  </si>
  <si>
    <t>Duration</t>
  </si>
  <si>
    <t>Percent</t>
  </si>
  <si>
    <t>txt</t>
  </si>
  <si>
    <t>png</t>
  </si>
  <si>
    <t>mp3</t>
  </si>
  <si>
    <t>*10</t>
  </si>
  <si>
    <t>*5</t>
  </si>
  <si>
    <t>Total</t>
  </si>
  <si>
    <t>BTW</t>
  </si>
  <si>
    <t>Huffman</t>
  </si>
  <si>
    <t>CodeMatriz</t>
  </si>
  <si>
    <t>headerCode</t>
  </si>
  <si>
    <t>fileCodification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</si>
</sst>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3" borderId="6" xfId="0" applyNumberForma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3" borderId="9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B9FA-227D-45B2-92BE-521E56D161F5}">
  <dimension ref="A1:N23"/>
  <sheetViews>
    <sheetView tabSelected="1" workbookViewId="0">
      <selection activeCell="F26" sqref="F26"/>
    </sheetView>
  </sheetViews>
  <sheetFormatPr baseColWidth="10" defaultRowHeight="14.4" x14ac:dyDescent="0.3"/>
  <cols>
    <col min="1" max="1" width="20.6640625" customWidth="1"/>
    <col min="2" max="2" width="17.44140625" customWidth="1"/>
    <col min="3" max="3" width="15.33203125" customWidth="1"/>
    <col min="13" max="13" width="17" customWidth="1"/>
    <col min="14" max="14" width="11.88671875" bestFit="1" customWidth="1"/>
  </cols>
  <sheetData>
    <row r="1" spans="1:14" x14ac:dyDescent="0.3">
      <c r="A1" s="3"/>
      <c r="B1" s="4" t="s">
        <v>0</v>
      </c>
      <c r="C1" s="4" t="s">
        <v>5</v>
      </c>
      <c r="D1" s="5" t="s">
        <v>6</v>
      </c>
      <c r="E1" s="1"/>
    </row>
    <row r="2" spans="1:14" x14ac:dyDescent="0.3">
      <c r="A2" s="6" t="s">
        <v>1</v>
      </c>
      <c r="B2" s="2">
        <v>0.68590760231018</v>
      </c>
      <c r="C2" s="2">
        <f>B2-0</f>
        <v>0.68590760231018</v>
      </c>
      <c r="D2" s="7">
        <f>C2*1/$B$5</f>
        <v>4.2918229241902611E-2</v>
      </c>
      <c r="F2">
        <f>C2</f>
        <v>0.68590760231018</v>
      </c>
      <c r="G2" s="1">
        <v>1406</v>
      </c>
      <c r="H2">
        <v>1</v>
      </c>
    </row>
    <row r="3" spans="1:14" x14ac:dyDescent="0.3">
      <c r="A3" s="6" t="s">
        <v>2</v>
      </c>
      <c r="B3" s="2">
        <v>14.4236192703247</v>
      </c>
      <c r="C3" s="2">
        <f>B3-B2</f>
        <v>13.737711668014519</v>
      </c>
      <c r="D3" s="7">
        <f t="shared" ref="D3:D5" si="0">C3*1/$B$5</f>
        <v>0.8595884586221284</v>
      </c>
      <c r="E3" s="1" t="s">
        <v>8</v>
      </c>
      <c r="F3">
        <f>C3</f>
        <v>13.737711668014519</v>
      </c>
      <c r="G3">
        <f>F3*G2/F2</f>
        <v>28160.094071232812</v>
      </c>
      <c r="H3">
        <f>G3/256</f>
        <v>110.00036746575317</v>
      </c>
      <c r="M3" t="s">
        <v>12</v>
      </c>
      <c r="N3">
        <v>10000</v>
      </c>
    </row>
    <row r="4" spans="1:14" x14ac:dyDescent="0.3">
      <c r="A4" s="6" t="s">
        <v>3</v>
      </c>
      <c r="B4" s="2">
        <v>14.9053611755371</v>
      </c>
      <c r="C4" s="2">
        <f t="shared" ref="C4:C5" si="1">B4-B3</f>
        <v>0.48174190521240057</v>
      </c>
      <c r="D4" s="7">
        <f t="shared" si="0"/>
        <v>3.0143286725063712E-2</v>
      </c>
      <c r="E4" s="1"/>
      <c r="M4" t="s">
        <v>13</v>
      </c>
      <c r="N4">
        <v>500</v>
      </c>
    </row>
    <row r="5" spans="1:14" ht="15" thickBot="1" x14ac:dyDescent="0.35">
      <c r="A5" s="8" t="s">
        <v>4</v>
      </c>
      <c r="B5" s="9">
        <v>15.9817311763763</v>
      </c>
      <c r="C5" s="9">
        <f t="shared" si="1"/>
        <v>1.0763700008391996</v>
      </c>
      <c r="D5" s="7">
        <f t="shared" si="0"/>
        <v>6.7350025410905193E-2</v>
      </c>
      <c r="E5" s="1"/>
      <c r="I5" t="s">
        <v>10</v>
      </c>
      <c r="J5">
        <f>H9*100/H3</f>
        <v>799.25411894503316</v>
      </c>
      <c r="M5" t="s">
        <v>14</v>
      </c>
      <c r="N5">
        <v>6100</v>
      </c>
    </row>
    <row r="6" spans="1:14" ht="15" thickBot="1" x14ac:dyDescent="0.35">
      <c r="E6" s="1"/>
      <c r="M6" t="s">
        <v>15</v>
      </c>
      <c r="N6">
        <v>200</v>
      </c>
    </row>
    <row r="7" spans="1:14" x14ac:dyDescent="0.3">
      <c r="A7" s="3"/>
      <c r="B7" s="4" t="s">
        <v>0</v>
      </c>
      <c r="C7" s="4" t="s">
        <v>5</v>
      </c>
      <c r="D7" s="5" t="s">
        <v>6</v>
      </c>
      <c r="E7" s="1" t="s">
        <v>7</v>
      </c>
      <c r="M7" t="s">
        <v>16</v>
      </c>
      <c r="N7">
        <v>200</v>
      </c>
    </row>
    <row r="8" spans="1:14" x14ac:dyDescent="0.3">
      <c r="A8" s="6" t="s">
        <v>1</v>
      </c>
      <c r="B8" s="2">
        <v>5.09572052955627</v>
      </c>
      <c r="C8" s="2">
        <f>B8-0</f>
        <v>5.09572052955627</v>
      </c>
      <c r="D8" s="7">
        <f>C8*1/$B$11</f>
        <v>4.4988358270900967E-2</v>
      </c>
      <c r="F8">
        <f>C8</f>
        <v>5.09572052955627</v>
      </c>
      <c r="G8" s="1">
        <v>11342</v>
      </c>
      <c r="H8">
        <v>1</v>
      </c>
      <c r="M8" t="s">
        <v>17</v>
      </c>
      <c r="N8">
        <v>3000</v>
      </c>
    </row>
    <row r="9" spans="1:14" x14ac:dyDescent="0.3">
      <c r="A9" s="6" t="s">
        <v>2</v>
      </c>
      <c r="B9" s="2">
        <v>106.21522736549301</v>
      </c>
      <c r="C9" s="2">
        <f>B9-B8</f>
        <v>101.11950683593673</v>
      </c>
      <c r="D9" s="7">
        <f>C9*1/$B$11</f>
        <v>0.89274923444596377</v>
      </c>
      <c r="F9">
        <f>C9</f>
        <v>101.11950683593673</v>
      </c>
      <c r="G9">
        <f>F9*G8/F8</f>
        <v>225070.71176312433</v>
      </c>
      <c r="H9">
        <f>G9/256</f>
        <v>879.18246782470442</v>
      </c>
      <c r="M9" t="s">
        <v>12</v>
      </c>
      <c r="N9">
        <f>SUM(N4:N8)</f>
        <v>10000</v>
      </c>
    </row>
    <row r="10" spans="1:14" x14ac:dyDescent="0.3">
      <c r="A10" s="6" t="s">
        <v>3</v>
      </c>
      <c r="B10" s="2">
        <v>106.627125740051</v>
      </c>
      <c r="C10" s="2">
        <f>B10-B9</f>
        <v>0.4118983745579925</v>
      </c>
      <c r="D10" s="7">
        <f>C10*1/$B$11</f>
        <v>3.6365086229386201E-3</v>
      </c>
      <c r="E10" s="1"/>
    </row>
    <row r="11" spans="1:14" ht="15" thickBot="1" x14ac:dyDescent="0.35">
      <c r="A11" s="8" t="s">
        <v>4</v>
      </c>
      <c r="B11" s="9">
        <v>113.26753687858501</v>
      </c>
      <c r="C11" s="9">
        <f>B11-B10</f>
        <v>6.6404111385340059</v>
      </c>
      <c r="D11" s="10">
        <f>C11*1/$B$11</f>
        <v>5.8625898660196601E-2</v>
      </c>
      <c r="E11" s="1"/>
      <c r="I11" t="s">
        <v>11</v>
      </c>
      <c r="J11">
        <f>H15*100/H9</f>
        <v>330.87114119395784</v>
      </c>
    </row>
    <row r="12" spans="1:14" ht="15" thickBot="1" x14ac:dyDescent="0.35">
      <c r="E12" s="1"/>
    </row>
    <row r="13" spans="1:14" x14ac:dyDescent="0.3">
      <c r="A13" s="3"/>
      <c r="B13" s="4" t="s">
        <v>0</v>
      </c>
      <c r="C13" s="4" t="s">
        <v>5</v>
      </c>
      <c r="D13" s="5" t="s">
        <v>6</v>
      </c>
      <c r="E13" s="1"/>
    </row>
    <row r="14" spans="1:14" x14ac:dyDescent="0.3">
      <c r="A14" s="6" t="s">
        <v>1</v>
      </c>
      <c r="B14" s="2">
        <v>31.074720621109002</v>
      </c>
      <c r="C14" s="2">
        <f>B14-0</f>
        <v>31.074720621109002</v>
      </c>
      <c r="D14" s="7">
        <f>C14*1/$B$17</f>
        <v>3.897598335627913E-2</v>
      </c>
      <c r="E14" s="1">
        <v>52029</v>
      </c>
      <c r="F14">
        <f>C14</f>
        <v>31.074720621109002</v>
      </c>
      <c r="G14" s="1">
        <v>52029</v>
      </c>
      <c r="H14">
        <v>1</v>
      </c>
    </row>
    <row r="15" spans="1:14" x14ac:dyDescent="0.3">
      <c r="A15" s="6" t="s">
        <v>2</v>
      </c>
      <c r="B15" s="2">
        <v>475.848962068557</v>
      </c>
      <c r="C15" s="2">
        <f>B15-B14</f>
        <v>444.77424144744799</v>
      </c>
      <c r="D15" s="7">
        <f t="shared" ref="D15:D17" si="2">C15*1/$B$17</f>
        <v>0.55786546380666169</v>
      </c>
      <c r="E15" s="1" t="s">
        <v>9</v>
      </c>
      <c r="F15">
        <f>C15</f>
        <v>444.77424144744799</v>
      </c>
      <c r="G15">
        <f>F15*G14/F14</f>
        <v>744694.03250401304</v>
      </c>
      <c r="H15">
        <f>G15/256</f>
        <v>2908.9610644688009</v>
      </c>
    </row>
    <row r="16" spans="1:14" x14ac:dyDescent="0.3">
      <c r="A16" s="6" t="s">
        <v>3</v>
      </c>
      <c r="B16" s="2">
        <v>476.33699083328202</v>
      </c>
      <c r="C16" s="2">
        <f t="shared" ref="C16:C17" si="3">B16-B15</f>
        <v>0.48802876472501566</v>
      </c>
      <c r="D16" s="7">
        <f t="shared" si="2"/>
        <v>6.1211816650690888E-4</v>
      </c>
      <c r="E16" s="1"/>
    </row>
    <row r="17" spans="1:5" ht="15" thickBot="1" x14ac:dyDescent="0.35">
      <c r="A17" s="8" t="s">
        <v>4</v>
      </c>
      <c r="B17" s="9">
        <v>797.278681516647</v>
      </c>
      <c r="C17" s="9">
        <f t="shared" si="3"/>
        <v>320.94169068336498</v>
      </c>
      <c r="D17" s="7">
        <f t="shared" si="2"/>
        <v>0.40254643467055223</v>
      </c>
      <c r="E17" s="1"/>
    </row>
    <row r="18" spans="1:5" x14ac:dyDescent="0.3">
      <c r="E18" s="1"/>
    </row>
    <row r="19" spans="1:5" x14ac:dyDescent="0.3">
      <c r="E19" s="1"/>
    </row>
    <row r="20" spans="1:5" x14ac:dyDescent="0.3">
      <c r="E20" s="1"/>
    </row>
    <row r="21" spans="1:5" x14ac:dyDescent="0.3">
      <c r="E21" s="1"/>
    </row>
    <row r="22" spans="1:5" x14ac:dyDescent="0.3">
      <c r="E22" s="1"/>
    </row>
    <row r="23" spans="1:5" x14ac:dyDescent="0.3">
      <c r="E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José Perez</cp:lastModifiedBy>
  <dcterms:created xsi:type="dcterms:W3CDTF">2022-10-15T00:08:25Z</dcterms:created>
  <dcterms:modified xsi:type="dcterms:W3CDTF">2022-10-30T20:47:47Z</dcterms:modified>
</cp:coreProperties>
</file>