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8905" yWindow="345" windowWidth="27990" windowHeight="10890" activeTab="6"/>
  </bookViews>
  <sheets>
    <sheet name="RISKS" sheetId="6" r:id="rId1"/>
    <sheet name="Issues" sheetId="4" r:id="rId2"/>
    <sheet name="Change" sheetId="7" r:id="rId3"/>
    <sheet name="Decisions" sheetId="2" r:id="rId4"/>
    <sheet name="Lists" sheetId="5" state="hidden" r:id="rId5"/>
    <sheet name="Opportunities" sheetId="14" r:id="rId6"/>
    <sheet name="Lessons Learned" sheetId="10" r:id="rId7"/>
    <sheet name="Closed RISKS" sheetId="16" r:id="rId8"/>
    <sheet name="Instructions" sheetId="13" r:id="rId9"/>
  </sheets>
  <externalReferences>
    <externalReference r:id="rId10"/>
    <externalReference r:id="rId11"/>
  </externalReferences>
  <definedNames>
    <definedName name="Categories" localSheetId="7">#REF!</definedName>
    <definedName name="Categories" localSheetId="5">#REF!</definedName>
    <definedName name="Categories">#REF!</definedName>
    <definedName name="Category" localSheetId="7">#REF!</definedName>
    <definedName name="Category" localSheetId="5">#REF!</definedName>
    <definedName name="Category">#REF!</definedName>
    <definedName name="CEI" localSheetId="7">#REF!</definedName>
    <definedName name="CEI" localSheetId="5">#REF!</definedName>
    <definedName name="CEI">#REF!</definedName>
    <definedName name="CEL" localSheetId="7">#REF!</definedName>
    <definedName name="CEL" localSheetId="5">#REF!</definedName>
    <definedName name="CEL">#REF!</definedName>
    <definedName name="ChangeStatus">Lists!$H$2:$H$5</definedName>
    <definedName name="Council_Strategy" localSheetId="7">#REF!</definedName>
    <definedName name="Council_Strategy" localSheetId="5">#REF!</definedName>
    <definedName name="Council_Strategy">#REF!</definedName>
    <definedName name="Data_Table" localSheetId="7">#REF!</definedName>
    <definedName name="Data_Table" localSheetId="5">#REF!</definedName>
    <definedName name="Data_Table">#REF!</definedName>
    <definedName name="Data_Table2" localSheetId="7">#REF!</definedName>
    <definedName name="Data_Table2" localSheetId="5">#REF!</definedName>
    <definedName name="Data_Table2">#REF!</definedName>
    <definedName name="Division" localSheetId="7">#REF!</definedName>
    <definedName name="Division" localSheetId="5">#REF!</definedName>
    <definedName name="Division">#REF!</definedName>
    <definedName name="Gross_Impact" localSheetId="7">#REF!</definedName>
    <definedName name="Gross_Impact" localSheetId="5">#REF!</definedName>
    <definedName name="Gross_Impact">#REF!</definedName>
    <definedName name="Gross_Likelihood" localSheetId="7">#REF!</definedName>
    <definedName name="Gross_Likelihood" localSheetId="5">#REF!</definedName>
    <definedName name="Gross_Likelihood">#REF!</definedName>
    <definedName name="Group" localSheetId="7">#REF!</definedName>
    <definedName name="Group" localSheetId="5">#REF!</definedName>
    <definedName name="Group">#REF!</definedName>
    <definedName name="Portfolio" localSheetId="7">#REF!</definedName>
    <definedName name="Portfolio" localSheetId="5">#REF!</definedName>
    <definedName name="Portfolio">#REF!</definedName>
    <definedName name="_xlnm.Print_Area" localSheetId="8">Instructions!$A$1:$K$94</definedName>
    <definedName name="Priority">Lists!$B$2:$B$4</definedName>
    <definedName name="PRisk_Register" localSheetId="7">#REF!</definedName>
    <definedName name="PRisk_Register" localSheetId="5">#REF!</definedName>
    <definedName name="PRisk_Register">#REF!</definedName>
    <definedName name="Probability">Lists!$A$2:$A$4</definedName>
    <definedName name="Risk_Ranking" localSheetId="7">#REF!</definedName>
    <definedName name="Risk_Ranking" localSheetId="5">#REF!</definedName>
    <definedName name="Risk_Ranking">#REF!</definedName>
    <definedName name="RiskNo" localSheetId="7">'[1]Data Input'!#REF!</definedName>
    <definedName name="RiskNo" localSheetId="5">'[1]Data Input'!#REF!</definedName>
    <definedName name="RiskNo">'[1]Data Input'!#REF!</definedName>
    <definedName name="Scoring" localSheetId="7">#REF!</definedName>
    <definedName name="Scoring" localSheetId="5">#REF!</definedName>
    <definedName name="Scoring">#REF!</definedName>
    <definedName name="Status">Lists!$D$2:$D$3</definedName>
    <definedName name="table" localSheetId="7">#REF!</definedName>
    <definedName name="table" localSheetId="5">#REF!</definedName>
    <definedName name="table">#REF!</definedName>
    <definedName name="Trend">Lists!$C$2:$C$4</definedName>
    <definedName name="Workstream" localSheetId="7">#REF!</definedName>
    <definedName name="Workstream" localSheetId="5">#REF!</definedName>
    <definedName name="Workstream">#REF!</definedName>
  </definedNames>
  <calcPr calcId="145621"/>
</workbook>
</file>

<file path=xl/calcChain.xml><?xml version="1.0" encoding="utf-8"?>
<calcChain xmlns="http://schemas.openxmlformats.org/spreadsheetml/2006/main">
  <c r="B27" i="16" l="1"/>
  <c r="B26" i="16"/>
  <c r="B25" i="16"/>
  <c r="B24" i="16"/>
  <c r="B23" i="16"/>
  <c r="B22" i="16"/>
  <c r="B21" i="16"/>
  <c r="B20" i="16"/>
  <c r="B19" i="16"/>
  <c r="B18" i="16"/>
  <c r="B17" i="16"/>
  <c r="B16" i="16"/>
  <c r="B15" i="16"/>
  <c r="B14" i="16"/>
  <c r="B13" i="16"/>
  <c r="B12" i="16"/>
  <c r="B11" i="16"/>
  <c r="B10" i="16"/>
  <c r="B9" i="16"/>
  <c r="B8" i="16"/>
  <c r="B27" i="6" l="1"/>
  <c r="B26" i="6"/>
  <c r="B25" i="6"/>
  <c r="B24" i="6"/>
  <c r="B23" i="6"/>
  <c r="B22" i="6"/>
  <c r="B21" i="6"/>
  <c r="B20" i="6"/>
  <c r="B19" i="6"/>
  <c r="B18" i="6"/>
  <c r="B17" i="6"/>
  <c r="B16" i="6"/>
  <c r="B15" i="6"/>
  <c r="B14" i="6"/>
  <c r="B13" i="6"/>
  <c r="B12" i="6"/>
  <c r="B11" i="6"/>
  <c r="B10" i="6"/>
  <c r="B9" i="6"/>
  <c r="B8" i="6"/>
  <c r="C5" i="16" l="1"/>
  <c r="C4" i="16"/>
  <c r="C3" i="16"/>
  <c r="C2" i="16"/>
  <c r="C5" i="10" l="1"/>
  <c r="C4" i="10"/>
  <c r="C3" i="10"/>
  <c r="C2" i="10"/>
  <c r="C5" i="14"/>
  <c r="C4" i="14"/>
  <c r="C3" i="14"/>
  <c r="C2" i="14"/>
  <c r="C5" i="2"/>
  <c r="C4" i="2"/>
  <c r="C3" i="2"/>
  <c r="C2" i="2"/>
  <c r="C5" i="7"/>
  <c r="C4" i="7"/>
  <c r="C3" i="7"/>
  <c r="C2" i="7"/>
  <c r="C5" i="6"/>
  <c r="C4" i="6"/>
  <c r="C3" i="6"/>
  <c r="C2" i="6"/>
  <c r="C5" i="4"/>
  <c r="C4" i="4"/>
  <c r="C3" i="4"/>
  <c r="C2" i="4"/>
</calcChain>
</file>

<file path=xl/sharedStrings.xml><?xml version="1.0" encoding="utf-8"?>
<sst xmlns="http://schemas.openxmlformats.org/spreadsheetml/2006/main" count="429" uniqueCount="282">
  <si>
    <t>Project Objective:</t>
  </si>
  <si>
    <t>Schedule</t>
  </si>
  <si>
    <t>Scope</t>
  </si>
  <si>
    <t>Project Mgr:</t>
  </si>
  <si>
    <t>Likelihood</t>
  </si>
  <si>
    <t>Trend</t>
  </si>
  <si>
    <t>Status</t>
  </si>
  <si>
    <t>Assumption</t>
  </si>
  <si>
    <t>Risk Actions</t>
  </si>
  <si>
    <t>Dep Status</t>
  </si>
  <si>
    <t>Change Status</t>
  </si>
  <si>
    <t xml:space="preserve">▲ Improving </t>
  </si>
  <si>
    <t>Open</t>
  </si>
  <si>
    <t>Verified</t>
  </si>
  <si>
    <t xml:space="preserve">Avoid
</t>
  </si>
  <si>
    <t>Raised</t>
  </si>
  <si>
    <t>Requested</t>
  </si>
  <si>
    <t>- No Change</t>
  </si>
  <si>
    <t>Closed</t>
  </si>
  <si>
    <t>Unverified</t>
  </si>
  <si>
    <t>Reduce</t>
  </si>
  <si>
    <t>Communicated</t>
  </si>
  <si>
    <t>Approved</t>
  </si>
  <si>
    <t>▼ Deteriorating</t>
  </si>
  <si>
    <t>Rejected</t>
  </si>
  <si>
    <t>Share</t>
  </si>
  <si>
    <t>Agreed</t>
  </si>
  <si>
    <t>Declined</t>
  </si>
  <si>
    <t>Retain</t>
  </si>
  <si>
    <t>Delivered</t>
  </si>
  <si>
    <t>Applied</t>
  </si>
  <si>
    <t>Priority</t>
  </si>
  <si>
    <t>Date Raised</t>
  </si>
  <si>
    <t>3-High</t>
  </si>
  <si>
    <t>2-Medium</t>
  </si>
  <si>
    <t>1-Low</t>
  </si>
  <si>
    <t>Date Closed</t>
  </si>
  <si>
    <t>3-Highly Likely</t>
  </si>
  <si>
    <t>2-Possible</t>
  </si>
  <si>
    <t>1-Unlikely</t>
  </si>
  <si>
    <t>Project Code</t>
  </si>
  <si>
    <t>Project Name:</t>
  </si>
  <si>
    <t>Project Phase</t>
  </si>
  <si>
    <t>Change Control</t>
  </si>
  <si>
    <t>Communications</t>
  </si>
  <si>
    <t>Constraints</t>
  </si>
  <si>
    <t>Deliverables</t>
  </si>
  <si>
    <t>Governance</t>
  </si>
  <si>
    <t>Handover</t>
  </si>
  <si>
    <t>Integration</t>
  </si>
  <si>
    <t>Process</t>
  </si>
  <si>
    <t>Risks</t>
  </si>
  <si>
    <t>Procurement Mgmt</t>
  </si>
  <si>
    <t>Budget Mgmt</t>
  </si>
  <si>
    <t xml:space="preserve">People Mgmt </t>
  </si>
  <si>
    <t>Quality Mgmt</t>
  </si>
  <si>
    <t>Idea</t>
  </si>
  <si>
    <t>Initiation</t>
  </si>
  <si>
    <t>Design</t>
  </si>
  <si>
    <t>Build</t>
  </si>
  <si>
    <t xml:space="preserve">Test </t>
  </si>
  <si>
    <t>Release</t>
  </si>
  <si>
    <t>Warranty</t>
  </si>
  <si>
    <t>Risk Register</t>
  </si>
  <si>
    <t>Issue Register</t>
  </si>
  <si>
    <t>Change Request Register</t>
  </si>
  <si>
    <t>Change
Description</t>
  </si>
  <si>
    <t>Risk Cause</t>
  </si>
  <si>
    <t xml:space="preserve">
Overall Rating
</t>
  </si>
  <si>
    <t>Issue Description</t>
  </si>
  <si>
    <t>Issue
#</t>
  </si>
  <si>
    <t>Lesson Learned Description</t>
  </si>
  <si>
    <t>Total Cost</t>
  </si>
  <si>
    <t>Change Type</t>
  </si>
  <si>
    <t>Raised By</t>
  </si>
  <si>
    <t>Action Owner</t>
  </si>
  <si>
    <t>Issue Type</t>
  </si>
  <si>
    <t>Date Approved</t>
  </si>
  <si>
    <t>VERY HIGH</t>
  </si>
  <si>
    <t>HIGH</t>
  </si>
  <si>
    <t>MEDIUM</t>
  </si>
  <si>
    <t>LOW</t>
  </si>
  <si>
    <t>VERY LOW</t>
  </si>
  <si>
    <t>Low</t>
  </si>
  <si>
    <t>Very Low</t>
  </si>
  <si>
    <t>&lt; 5</t>
  </si>
  <si>
    <t>5 - 20</t>
  </si>
  <si>
    <t>20 - 50</t>
  </si>
  <si>
    <t>50 - 75</t>
  </si>
  <si>
    <t>&gt; 75</t>
  </si>
  <si>
    <t>Weeks</t>
  </si>
  <si>
    <t>DELAY TIME</t>
  </si>
  <si>
    <t>RATING</t>
  </si>
  <si>
    <t>RANKING</t>
  </si>
  <si>
    <t>PERCENTAGE %</t>
  </si>
  <si>
    <t>CONSEQUENCE</t>
  </si>
  <si>
    <t>OPERATION</t>
  </si>
  <si>
    <t>COMMISSIONING</t>
  </si>
  <si>
    <t>CONSTRUCTION</t>
  </si>
  <si>
    <t>DESIGN</t>
  </si>
  <si>
    <t>PLANNING</t>
  </si>
  <si>
    <t>Project Status</t>
  </si>
  <si>
    <t>Project Stages</t>
  </si>
  <si>
    <t>PROBABILITY</t>
  </si>
  <si>
    <t>Contract #</t>
  </si>
  <si>
    <t>Key Decisions Register</t>
  </si>
  <si>
    <t>Decision
#</t>
  </si>
  <si>
    <t>Decision Title</t>
  </si>
  <si>
    <t>Lessons Learned Register</t>
  </si>
  <si>
    <t>Lesson
#</t>
  </si>
  <si>
    <t>Lesson Title</t>
  </si>
  <si>
    <t>Assigned to</t>
  </si>
  <si>
    <t>L-002</t>
  </si>
  <si>
    <t>L-003</t>
  </si>
  <si>
    <t>L-004</t>
  </si>
  <si>
    <t>L-005</t>
  </si>
  <si>
    <t>L-006</t>
  </si>
  <si>
    <t>L-007</t>
  </si>
  <si>
    <t>L-008</t>
  </si>
  <si>
    <t>L-009</t>
  </si>
  <si>
    <t>L-010</t>
  </si>
  <si>
    <t>Lesson Type</t>
  </si>
  <si>
    <t>Recommended Improvement Action(s)</t>
  </si>
  <si>
    <t>Negative/
Positive</t>
  </si>
  <si>
    <t>Field Name</t>
  </si>
  <si>
    <t>Guidance</t>
  </si>
  <si>
    <t>Opportunities Register</t>
  </si>
  <si>
    <t>O-001</t>
  </si>
  <si>
    <t>O-002</t>
  </si>
  <si>
    <t>O-003</t>
  </si>
  <si>
    <t>O-004</t>
  </si>
  <si>
    <t>O-005</t>
  </si>
  <si>
    <t>O-006</t>
  </si>
  <si>
    <t>Opportunity Desctiption</t>
  </si>
  <si>
    <t>Benefit to the Project or Business</t>
  </si>
  <si>
    <t>Cost to Implement</t>
  </si>
  <si>
    <t>Time to Implement</t>
  </si>
  <si>
    <t>Resources to Implement</t>
  </si>
  <si>
    <t>Review/ Completion
Date</t>
  </si>
  <si>
    <t>D-001</t>
  </si>
  <si>
    <t>D-002</t>
  </si>
  <si>
    <t>D-003</t>
  </si>
  <si>
    <t>D-004</t>
  </si>
  <si>
    <t>D-005</t>
  </si>
  <si>
    <t>D-006</t>
  </si>
  <si>
    <t>D-007</t>
  </si>
  <si>
    <t>D-008</t>
  </si>
  <si>
    <t>D-009</t>
  </si>
  <si>
    <t>L-001</t>
  </si>
  <si>
    <t>Risk Owner</t>
  </si>
  <si>
    <t xml:space="preserve">COST  </t>
  </si>
  <si>
    <t>Opportunity Description</t>
  </si>
  <si>
    <t>Link to Supporting documentation</t>
  </si>
  <si>
    <t>Link to Supporting documentation e.g minutes, options paper</t>
  </si>
  <si>
    <t>Overall Rating</t>
  </si>
  <si>
    <t>IssueType</t>
  </si>
  <si>
    <t>Issue Priority</t>
  </si>
  <si>
    <t>Decision Required</t>
  </si>
  <si>
    <t>Lesson Description</t>
  </si>
  <si>
    <t>Describe what was learned &amp; the circumstances</t>
  </si>
  <si>
    <t>Project/System Type</t>
  </si>
  <si>
    <t xml:space="preserve">Decision Made </t>
  </si>
  <si>
    <t xml:space="preserve">Risk Register </t>
  </si>
  <si>
    <t xml:space="preserve">Issue Register </t>
  </si>
  <si>
    <t>Risk Title</t>
  </si>
  <si>
    <t>Risk
 #</t>
  </si>
  <si>
    <t>Risk Consequence</t>
  </si>
  <si>
    <t>Due
Date</t>
  </si>
  <si>
    <t>Display on PSR</t>
  </si>
  <si>
    <t>Risk Treatment</t>
  </si>
  <si>
    <t>Risk Cost</t>
  </si>
  <si>
    <t>Probability</t>
  </si>
  <si>
    <t>Consequence</t>
  </si>
  <si>
    <t>Impact</t>
  </si>
  <si>
    <t>Issue Owner</t>
  </si>
  <si>
    <t>Date raised</t>
  </si>
  <si>
    <t>Issue Title</t>
  </si>
  <si>
    <t>Action(s)</t>
  </si>
  <si>
    <t>Issue
Priority</t>
  </si>
  <si>
    <t>Change
#</t>
  </si>
  <si>
    <t>Other Register Ref(s)</t>
  </si>
  <si>
    <t>Approval By</t>
  </si>
  <si>
    <t>Change
Title</t>
  </si>
  <si>
    <t>Time</t>
  </si>
  <si>
    <t>Cost</t>
  </si>
  <si>
    <r>
      <t>Change Impact
(</t>
    </r>
    <r>
      <rPr>
        <b/>
        <sz val="8"/>
        <color theme="0"/>
        <rFont val="Tahoma"/>
        <family val="2"/>
      </rPr>
      <t>select as appropriate)</t>
    </r>
  </si>
  <si>
    <t>Decision Made</t>
  </si>
  <si>
    <t>Medium</t>
  </si>
  <si>
    <t>High</t>
  </si>
  <si>
    <t>Very High</t>
  </si>
  <si>
    <t>Very high</t>
  </si>
  <si>
    <t>Project Control Registers - INSTRUCTIONS</t>
  </si>
  <si>
    <t>Project Manager:</t>
  </si>
  <si>
    <t xml:space="preserve">Probability </t>
  </si>
  <si>
    <t xml:space="preserve">A clear, concise statement describing the issue. </t>
  </si>
  <si>
    <t>Standard Project Risk Assessment Criteria</t>
  </si>
  <si>
    <t>Describe the impact on the project objectives/ time/cost</t>
  </si>
  <si>
    <t>Choose from drop-down selection - High, Medium or Low depending on the urgency of the issue to be resolved. The impact of the issue should be considered here.</t>
  </si>
  <si>
    <t>Owner of an action to manage this issue. There may be multiple actions</t>
  </si>
  <si>
    <t>The top 5 Issues (High Priority) should be flagged for inclusion in the Infrasturcture project status reporting.</t>
  </si>
  <si>
    <t>The person best placed to manage the issue &amp; ultimately accountable for it's resolution. Can be an internal or external party</t>
  </si>
  <si>
    <t>Change Title</t>
  </si>
  <si>
    <t>Change Description</t>
  </si>
  <si>
    <t>Change Impact</t>
  </si>
  <si>
    <t>Choose from drop-down selection - Requested,Approved,Declined</t>
  </si>
  <si>
    <t>A short label for the Change, from the CR Form</t>
  </si>
  <si>
    <t>A clear, concise statement describing the issue, from the CR Form</t>
  </si>
  <si>
    <t>Select from drop-down list - Technical/Design,Process/Policy, Scope,Legal/Regulatory or Strategic</t>
  </si>
  <si>
    <t>The total cost of implementing this change, from the CR Form</t>
  </si>
  <si>
    <r>
      <t xml:space="preserve">Change Control Register </t>
    </r>
    <r>
      <rPr>
        <b/>
        <sz val="9"/>
        <rFont val="Arial"/>
        <family val="2"/>
      </rPr>
      <t>- fields to be copied from the Change Request Form</t>
    </r>
  </si>
  <si>
    <t>Enter the Approver's Name, from the CR Form</t>
  </si>
  <si>
    <t xml:space="preserve">Key Decisions Register </t>
  </si>
  <si>
    <t>A short label for the decision subject matter</t>
  </si>
  <si>
    <t>CR Required?</t>
  </si>
  <si>
    <t>Select Yes or No from the drop-down list depending on the need for a Change Request as a result of this decision</t>
  </si>
  <si>
    <t>Enter hyperlink(s) here to supporting documents e.g. minutes, options paper</t>
  </si>
  <si>
    <t>Describe the benefit of implementing this opportunity, to the project and/or for the wider WSL business</t>
  </si>
  <si>
    <t>Enter an estimate of FTE &amp; resource skill type(s) required to implement this opportunity</t>
  </si>
  <si>
    <t>A short label for the Lesson subject matter</t>
  </si>
  <si>
    <t>Negative/Positive</t>
  </si>
  <si>
    <t>Select from the drop-down list - Networks Water,Networks Wastewater,Wastewater Treatment,Water Treatment,Labs,Project</t>
  </si>
  <si>
    <t>Select from the drop-down list - Negative or Positive</t>
  </si>
  <si>
    <t>Select the area that the Lesson pertains to from drop-down list - People, Process or Tools</t>
  </si>
  <si>
    <t>Select a PM Lifecycle Phase from the drop-down list - Definition, Feasibility, Design,Execution or Closure</t>
  </si>
  <si>
    <t>A short label for the issue e.g. "Consenting taking longer than anticipated"</t>
  </si>
  <si>
    <t>Choose from drop-down list as appropriate- Design/Technical,Process, Legal, Regulatory,Legal,Stakeholders,Resources, Procurement,Contractor</t>
  </si>
  <si>
    <t>Describe the action to resolve this issue. There can be more than one action. Each action should have an Owner &amp; Due date. For updates on an action's progress precede the update with the date of the update</t>
  </si>
  <si>
    <t>If the change is relating to an element of a Contract there should be a contract number on the CR Form</t>
  </si>
  <si>
    <t>If there is a new risk/issue/decision/lesson as a result of this change enter the relevant reference number here</t>
  </si>
  <si>
    <t>Description of the decision required to be made, if logging a decision that has not been made yet</t>
  </si>
  <si>
    <t xml:space="preserve">Description of the Decision made by the Approver </t>
  </si>
  <si>
    <t xml:space="preserve">Describe the opportunity - the action that if included in the project would enhance the project objectives/benefits or would deliver other WSL benefit(s) </t>
  </si>
  <si>
    <t>Select Yes in the boxes for the project mangement areas that are impacted by this change - Time/Cost/Scope or a combination of these</t>
  </si>
  <si>
    <t>Enter the Project Code, Name etc in boxes below - this will populate the same fields in all of the Registers in this workbook.</t>
  </si>
  <si>
    <t>Risk Assessment Matrix</t>
  </si>
  <si>
    <t>Enter the date the Risk was closed</t>
  </si>
  <si>
    <t>CLOSED Risk Register</t>
  </si>
  <si>
    <t>Opportunity Number</t>
  </si>
  <si>
    <t>Actionee</t>
  </si>
  <si>
    <t>Risk Number</t>
  </si>
  <si>
    <t xml:space="preserve"> Mitigation Action(s)</t>
  </si>
  <si>
    <t>Risk Cost
$</t>
  </si>
  <si>
    <t>Closed Risk Register (move Closed risks into this register)</t>
  </si>
  <si>
    <r>
      <t xml:space="preserve">The </t>
    </r>
    <r>
      <rPr>
        <u/>
        <sz val="11"/>
        <rFont val="Arial"/>
        <family val="2"/>
      </rPr>
      <t>Risk Assessment Criteria</t>
    </r>
    <r>
      <rPr>
        <sz val="11"/>
        <rFont val="Arial"/>
        <family val="2"/>
      </rPr>
      <t xml:space="preserve"> are project specific &amp; should be defined for the project at the first Risk Workshop.
Consequence criteria (Cost, Time &amp; Quality) should be defined in the context of the project's budget, timeline/programme &amp; benefits. 
Probability criteria can be changed, however, the standard range will work for most projects.
Criteria can be revised if they are not a good fit for the project. </t>
    </r>
  </si>
  <si>
    <t>Quality</t>
  </si>
  <si>
    <t xml:space="preserve">   %
Project Cost</t>
  </si>
  <si>
    <t>Cost
$K</t>
  </si>
  <si>
    <t>Project specific</t>
  </si>
  <si>
    <t>Quality criteria should be defined</t>
  </si>
  <si>
    <t>based on the impact on the Objective,</t>
  </si>
  <si>
    <t>Performance or Quality of the Project.</t>
  </si>
  <si>
    <t xml:space="preserve">Do not complete this exercise in the </t>
  </si>
  <si>
    <t xml:space="preserve">&lt;10 </t>
  </si>
  <si>
    <t>Risk Workshop</t>
  </si>
  <si>
    <t>The number is risk specific and should not be re-used if the risk is closed.</t>
  </si>
  <si>
    <t xml:space="preserve">This will be calcuated automatically given the values entered into the Probability &amp; Consequence cells. See the Risk Asessment Matrix above for the WSL approach to risk rankings. </t>
  </si>
  <si>
    <t>Select a rating for the Probability of the risk occuring of either Very High, High, Medium, Low, Very Low, from the drop-down list.</t>
  </si>
  <si>
    <t>Select a rating for the Consequence if the risk occurs of either Very High, High, Medium, Low, Very Low, from the drop-down list.</t>
  </si>
  <si>
    <t>A short overall description of the risk e.g. "Unknown Archaeology"</t>
  </si>
  <si>
    <t>The project phase where the risk would imact.</t>
  </si>
  <si>
    <t>Describe what causes the risk to occur.</t>
  </si>
  <si>
    <t>Describe the effect of the risk if it were to occur and impact the project. Consider in terms of impact on the project cost, schedule of performance/quality once completed.</t>
  </si>
  <si>
    <t>Mitigation Action(s)</t>
  </si>
  <si>
    <t xml:space="preserve">Describe the mitigation action(s) for the risk. There can be more than one action. 
Be clear about what the Risk Owner is actually required to do to mitigate the risk. 
Each mitigation action should have an Owner &amp; Due Date for completion. </t>
  </si>
  <si>
    <t>The cost to the pioject if the risk were to materialise.
Multiply by the Probability % by the Impact Cost.
This will provide an outline estimate only.</t>
  </si>
  <si>
    <t>The person best placed to manage the risk. 
Can be an internal or external party</t>
  </si>
  <si>
    <t>Due Date</t>
  </si>
  <si>
    <t>The date that the mitigation action should be completed or the next review/update should have been completed.</t>
  </si>
  <si>
    <t>The top 5 rated risks (Very Highs &amp; Highs) should be flagged for inclusion in Infrasturcture project status reporting.</t>
  </si>
  <si>
    <r>
      <t xml:space="preserve">      </t>
    </r>
    <r>
      <rPr>
        <b/>
        <u/>
        <sz val="10"/>
        <rFont val="Arial"/>
        <family val="2"/>
      </rPr>
      <t>PROBABILITY CRITERIA</t>
    </r>
  </si>
  <si>
    <r>
      <t xml:space="preserve">                           </t>
    </r>
    <r>
      <rPr>
        <b/>
        <u/>
        <sz val="10"/>
        <rFont val="Arial"/>
        <family val="2"/>
      </rPr>
      <t>CONSEQUENCE CRITERIA</t>
    </r>
  </si>
  <si>
    <r>
      <t xml:space="preserve">The agreed response to this risk. Select from drop down list: 
</t>
    </r>
    <r>
      <rPr>
        <b/>
        <sz val="10"/>
        <color theme="1"/>
        <rFont val="Arial"/>
        <family val="2"/>
      </rPr>
      <t xml:space="preserve">Transfer </t>
    </r>
    <r>
      <rPr>
        <sz val="10"/>
        <color theme="1"/>
        <rFont val="Arial"/>
        <family val="2"/>
      </rPr>
      <t xml:space="preserve">- risk and related responsibility for management and the liability is passed on to a third party.
</t>
    </r>
    <r>
      <rPr>
        <b/>
        <sz val="10"/>
        <color theme="1"/>
        <rFont val="Arial"/>
        <family val="2"/>
      </rPr>
      <t xml:space="preserve">Tolerate </t>
    </r>
    <r>
      <rPr>
        <sz val="10"/>
        <color theme="1"/>
        <rFont val="Arial"/>
        <family val="2"/>
      </rPr>
      <t xml:space="preserve">- level of risk is accepted if impact is low or mitigation not cost-effective. If impact is high, management should be informed.
</t>
    </r>
    <r>
      <rPr>
        <b/>
        <sz val="10"/>
        <color theme="1"/>
        <rFont val="Arial"/>
        <family val="2"/>
      </rPr>
      <t xml:space="preserve">Treat </t>
    </r>
    <r>
      <rPr>
        <sz val="10"/>
        <color theme="1"/>
        <rFont val="Arial"/>
        <family val="2"/>
      </rPr>
      <t xml:space="preserve">- action(s) will be taken to reduce the probability of occurrence or the impact it it does occur.
</t>
    </r>
    <r>
      <rPr>
        <b/>
        <sz val="10"/>
        <color theme="1"/>
        <rFont val="Arial"/>
        <family val="2"/>
      </rPr>
      <t xml:space="preserve">Terminate </t>
    </r>
    <r>
      <rPr>
        <sz val="10"/>
        <color theme="1"/>
        <rFont val="Arial"/>
        <family val="2"/>
      </rPr>
      <t>- the risk is unacceptable &amp; the associated objective will not be pursued.</t>
    </r>
  </si>
  <si>
    <t>10 - 24</t>
  </si>
  <si>
    <t>25 - 49</t>
  </si>
  <si>
    <t>&gt;20</t>
  </si>
  <si>
    <t>&lt;10</t>
  </si>
  <si>
    <t>10 - 49</t>
  </si>
  <si>
    <t>50 - 99</t>
  </si>
  <si>
    <t>100 - 200</t>
  </si>
  <si>
    <t>Change Request Required? (Y/N)</t>
  </si>
  <si>
    <t>Total Cost $</t>
  </si>
  <si>
    <t>Risk No.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</si>
</sst>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numFmt numFmtId="165" formatCode="dd\ mmm"/>
    <numFmt numFmtId="166" formatCode="\C\R\-000"/>
    <numFmt numFmtId="167" formatCode="\R\-000"/>
    <numFmt numFmtId="168" formatCode="\I\-000"/>
    <numFmt numFmtId="169" formatCode="&quot;$&quot;#,##0"/>
  </numFmts>
  <fonts count="35" x14ac:knownFonts="1">
    <font>
      <sz val="11"/>
      <color theme="1"/>
      <name val="Arial"/>
      <family val="2"/>
    </font>
    <font>
      <b/>
      <sz val="14"/>
      <name val="Arial"/>
      <family val="2"/>
    </font>
    <font>
      <b/>
      <sz val="10"/>
      <color theme="0"/>
      <name val="Arial"/>
      <family val="2"/>
    </font>
    <font>
      <sz val="10"/>
      <name val="Arial"/>
      <family val="2"/>
    </font>
    <font>
      <b/>
      <sz val="10"/>
      <name val="Arial"/>
      <family val="2"/>
    </font>
    <font>
      <sz val="10"/>
      <color theme="1"/>
      <name val="Arial"/>
      <family val="2"/>
    </font>
    <font>
      <b/>
      <sz val="12"/>
      <color theme="1"/>
      <name val="Arial"/>
      <family val="2"/>
    </font>
    <font>
      <b/>
      <sz val="10"/>
      <color indexed="9"/>
      <name val="Arial"/>
      <family val="2"/>
    </font>
    <font>
      <b/>
      <sz val="8"/>
      <name val="Arial"/>
      <family val="2"/>
    </font>
    <font>
      <sz val="8"/>
      <name val="Arial"/>
      <family val="2"/>
    </font>
    <font>
      <sz val="10"/>
      <color indexed="10"/>
      <name val="Arial"/>
      <family val="2"/>
    </font>
    <font>
      <b/>
      <sz val="10"/>
      <color indexed="9"/>
      <name val="Tahoma"/>
      <family val="2"/>
    </font>
    <font>
      <b/>
      <sz val="10"/>
      <color rgb="FFFFFFFF"/>
      <name val="Arial"/>
      <family val="2"/>
    </font>
    <font>
      <b/>
      <sz val="11"/>
      <color rgb="FFFF0000"/>
      <name val="Arial"/>
      <family val="2"/>
    </font>
    <font>
      <b/>
      <sz val="12"/>
      <name val="Arial"/>
      <family val="2"/>
    </font>
    <font>
      <b/>
      <u/>
      <sz val="10"/>
      <name val="Arial"/>
      <family val="2"/>
    </font>
    <font>
      <sz val="11"/>
      <name val="Arial"/>
      <family val="2"/>
    </font>
    <font>
      <u/>
      <sz val="10"/>
      <name val="Arial"/>
      <family val="2"/>
    </font>
    <font>
      <b/>
      <u/>
      <sz val="14"/>
      <name val="Arial"/>
      <family val="2"/>
    </font>
    <font>
      <sz val="9"/>
      <color theme="1"/>
      <name val="Arial"/>
      <family val="2"/>
    </font>
    <font>
      <b/>
      <sz val="12"/>
      <color theme="8" tint="-0.499984740745262"/>
      <name val="Arial"/>
      <family val="2"/>
    </font>
    <font>
      <sz val="16"/>
      <name val="Arial"/>
      <family val="2"/>
    </font>
    <font>
      <b/>
      <sz val="14"/>
      <color theme="1"/>
      <name val="Arial"/>
      <family val="2"/>
    </font>
    <font>
      <b/>
      <sz val="10"/>
      <color theme="0"/>
      <name val="Tahoma"/>
      <family val="2"/>
    </font>
    <font>
      <b/>
      <sz val="8"/>
      <color theme="0"/>
      <name val="Tahoma"/>
      <family val="2"/>
    </font>
    <font>
      <b/>
      <sz val="20"/>
      <name val="Arial"/>
      <family val="2"/>
    </font>
    <font>
      <b/>
      <sz val="20"/>
      <color rgb="FF002060"/>
      <name val="Arial"/>
      <family val="2"/>
    </font>
    <font>
      <b/>
      <sz val="10"/>
      <color rgb="FFFF0000"/>
      <name val="Arial"/>
      <family val="2"/>
    </font>
    <font>
      <b/>
      <u/>
      <sz val="18"/>
      <color rgb="FF002060"/>
      <name val="Arial"/>
      <family val="2"/>
    </font>
    <font>
      <b/>
      <sz val="24"/>
      <color rgb="FF002060"/>
      <name val="Arial"/>
      <family val="2"/>
    </font>
    <font>
      <b/>
      <sz val="9"/>
      <name val="Arial"/>
      <family val="2"/>
    </font>
    <font>
      <b/>
      <sz val="10"/>
      <color theme="1"/>
      <name val="Arial"/>
      <family val="2"/>
    </font>
    <font>
      <b/>
      <sz val="12"/>
      <color theme="0"/>
      <name val="Arial"/>
      <family val="2"/>
    </font>
    <font>
      <u/>
      <sz val="11"/>
      <name val="Arial"/>
      <family val="2"/>
    </font>
    <font>
      <b/>
      <sz val="22"/>
      <color theme="1"/>
      <name val="Arial"/>
      <family val="2"/>
    </font>
  </fonts>
  <fills count="13">
    <fill>
      <patternFill patternType="none"/>
    </fill>
    <fill>
      <patternFill patternType="gray125"/>
    </fill>
    <fill>
      <patternFill patternType="solid">
        <fgColor rgb="FFC00000"/>
        <bgColor indexed="64"/>
      </patternFill>
    </fill>
    <fill>
      <patternFill patternType="solid">
        <fgColor indexed="52"/>
        <bgColor indexed="64"/>
      </patternFill>
    </fill>
    <fill>
      <patternFill patternType="solid">
        <fgColor indexed="13"/>
        <bgColor indexed="64"/>
      </patternFill>
    </fill>
    <fill>
      <patternFill patternType="solid">
        <fgColor indexed="22"/>
        <bgColor indexed="64"/>
      </patternFill>
    </fill>
    <fill>
      <patternFill patternType="solid">
        <fgColor theme="8" tint="0.79998168889431442"/>
        <bgColor indexed="64"/>
      </patternFill>
    </fill>
    <fill>
      <patternFill patternType="solid">
        <fgColor indexed="1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6337778862885"/>
        <bgColor indexed="64"/>
      </patternFill>
    </fill>
    <fill>
      <patternFill patternType="solid">
        <fgColor rgb="FF00B050"/>
        <bgColor indexed="64"/>
      </patternFill>
    </fill>
  </fills>
  <borders count="2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auto="1"/>
      </bottom>
      <diagonal/>
    </border>
    <border>
      <left style="thin">
        <color auto="1"/>
      </left>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style="thin">
        <color auto="1"/>
      </right>
      <top/>
      <bottom/>
      <diagonal/>
    </border>
    <border>
      <left style="medium">
        <color indexed="64"/>
      </left>
      <right/>
      <top/>
      <bottom style="thin">
        <color auto="1"/>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s>
  <cellStyleXfs count="3">
    <xf numFmtId="0" fontId="0" fillId="0" borderId="0"/>
    <xf numFmtId="0" fontId="3" fillId="0" borderId="0"/>
    <xf numFmtId="0" fontId="3" fillId="0" borderId="0"/>
  </cellStyleXfs>
  <cellXfs count="169">
    <xf numFmtId="0" fontId="0" fillId="0" borderId="0" xfId="0"/>
    <xf numFmtId="0" fontId="5" fillId="0" borderId="0" xfId="0" applyFont="1"/>
    <xf numFmtId="0" fontId="8" fillId="0" borderId="0" xfId="1" applyFont="1" applyBorder="1" applyAlignment="1">
      <alignment horizontal="left"/>
    </xf>
    <xf numFmtId="0" fontId="8" fillId="0" borderId="0" xfId="1" applyFont="1" applyFill="1" applyBorder="1" applyAlignment="1">
      <alignment horizontal="left"/>
    </xf>
    <xf numFmtId="0" fontId="9" fillId="0" borderId="0" xfId="0" applyFont="1" applyBorder="1" applyAlignment="1">
      <alignment horizontal="left"/>
    </xf>
    <xf numFmtId="0" fontId="9" fillId="0" borderId="0" xfId="0" applyFont="1"/>
    <xf numFmtId="0" fontId="9" fillId="0" borderId="0" xfId="0" applyFont="1" applyFill="1" applyBorder="1" applyAlignment="1">
      <alignment horizontal="left"/>
    </xf>
    <xf numFmtId="0" fontId="9" fillId="0" borderId="0" xfId="0" quotePrefix="1" applyFont="1"/>
    <xf numFmtId="0" fontId="0" fillId="0" borderId="0" xfId="0" applyAlignment="1">
      <alignment horizontal="center" vertical="top" wrapText="1"/>
    </xf>
    <xf numFmtId="166" fontId="5" fillId="0" borderId="2" xfId="0" applyNumberFormat="1" applyFont="1" applyBorder="1" applyAlignment="1">
      <alignment horizontal="center" vertical="top" wrapText="1"/>
    </xf>
    <xf numFmtId="168" fontId="5" fillId="0" borderId="2" xfId="0" applyNumberFormat="1" applyFont="1" applyBorder="1" applyAlignment="1">
      <alignment horizontal="left" vertical="top" wrapText="1"/>
    </xf>
    <xf numFmtId="0" fontId="3" fillId="0" borderId="0" xfId="2" applyFont="1"/>
    <xf numFmtId="0" fontId="17" fillId="0" borderId="0" xfId="2" applyFont="1"/>
    <xf numFmtId="0" fontId="14" fillId="0" borderId="0" xfId="0" applyFont="1" applyAlignment="1">
      <alignment horizontal="left" vertical="top"/>
    </xf>
    <xf numFmtId="0" fontId="0" fillId="0" borderId="0" xfId="0" applyAlignment="1">
      <alignment horizontal="left" vertical="top" wrapText="1"/>
    </xf>
    <xf numFmtId="0" fontId="4" fillId="5" borderId="8" xfId="0" applyFont="1" applyFill="1" applyBorder="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left" vertical="top"/>
    </xf>
    <xf numFmtId="0" fontId="5" fillId="0" borderId="0" xfId="0" applyFont="1" applyAlignment="1">
      <alignment horizontal="left" vertical="top"/>
    </xf>
    <xf numFmtId="0" fontId="10" fillId="0" borderId="0" xfId="0" applyFont="1" applyAlignment="1">
      <alignment horizontal="left" vertical="top" wrapText="1"/>
    </xf>
    <xf numFmtId="0" fontId="4" fillId="0" borderId="1" xfId="2" applyFont="1" applyBorder="1" applyAlignment="1">
      <alignment horizontal="left" vertical="center"/>
    </xf>
    <xf numFmtId="0" fontId="4" fillId="0" borderId="0" xfId="2" applyFont="1" applyBorder="1" applyAlignment="1">
      <alignment horizontal="center" vertical="center"/>
    </xf>
    <xf numFmtId="0" fontId="14" fillId="4" borderId="2" xfId="0" applyFont="1" applyFill="1" applyBorder="1" applyAlignment="1">
      <alignment horizontal="center" vertical="center"/>
    </xf>
    <xf numFmtId="0" fontId="14" fillId="3" borderId="2" xfId="0" applyFont="1" applyFill="1" applyBorder="1" applyAlignment="1">
      <alignment horizontal="center" vertical="center"/>
    </xf>
    <xf numFmtId="0" fontId="14" fillId="7" borderId="2" xfId="0" applyFont="1" applyFill="1" applyBorder="1" applyAlignment="1">
      <alignment horizontal="center" vertical="center"/>
    </xf>
    <xf numFmtId="0" fontId="14" fillId="2" borderId="2" xfId="0" applyFont="1" applyFill="1" applyBorder="1" applyAlignment="1">
      <alignment horizontal="center" vertical="center"/>
    </xf>
    <xf numFmtId="0" fontId="15" fillId="0" borderId="0" xfId="0" applyFont="1"/>
    <xf numFmtId="0" fontId="3" fillId="0" borderId="0" xfId="0" applyFont="1"/>
    <xf numFmtId="49" fontId="1" fillId="0" borderId="0" xfId="0" applyNumberFormat="1" applyFont="1" applyFill="1" applyBorder="1" applyAlignment="1" applyProtection="1">
      <alignment horizontal="left" vertical="center"/>
      <protection locked="0"/>
    </xf>
    <xf numFmtId="0" fontId="21" fillId="0" borderId="0" xfId="0" applyFont="1"/>
    <xf numFmtId="0" fontId="20" fillId="9" borderId="2" xfId="0" applyFont="1" applyFill="1" applyBorder="1" applyAlignment="1">
      <alignment horizontal="center" vertical="center" wrapText="1"/>
    </xf>
    <xf numFmtId="0" fontId="14" fillId="9" borderId="2" xfId="0" applyFont="1" applyFill="1" applyBorder="1" applyAlignment="1">
      <alignment horizontal="center" vertical="center"/>
    </xf>
    <xf numFmtId="0" fontId="26" fillId="0" borderId="0" xfId="0" quotePrefix="1" applyFont="1" applyAlignment="1">
      <alignment horizontal="left" vertical="top"/>
    </xf>
    <xf numFmtId="0" fontId="28" fillId="0" borderId="0" xfId="0" quotePrefix="1" applyFont="1" applyAlignment="1">
      <alignment horizontal="left" vertical="center"/>
    </xf>
    <xf numFmtId="0" fontId="29" fillId="0" borderId="0" xfId="0" quotePrefix="1" applyFont="1" applyAlignment="1">
      <alignment horizontal="left" vertical="center"/>
    </xf>
    <xf numFmtId="0" fontId="4" fillId="0" borderId="0" xfId="0" applyFont="1" applyBorder="1" applyAlignment="1">
      <alignment horizontal="left" vertical="center" wrapText="1"/>
    </xf>
    <xf numFmtId="0" fontId="3" fillId="0" borderId="0" xfId="0" applyFont="1" applyBorder="1" applyAlignment="1">
      <alignment horizontal="left" vertical="center"/>
    </xf>
    <xf numFmtId="0" fontId="30" fillId="0" borderId="0" xfId="0" applyFont="1" applyBorder="1" applyAlignment="1">
      <alignment horizontal="left" vertical="top"/>
    </xf>
    <xf numFmtId="0" fontId="30" fillId="0" borderId="0" xfId="0" applyFont="1" applyAlignment="1">
      <alignment horizontal="left" vertical="center" wrapText="1"/>
    </xf>
    <xf numFmtId="0" fontId="18" fillId="0" borderId="0" xfId="2" applyFont="1" applyAlignment="1">
      <alignment vertical="center"/>
    </xf>
    <xf numFmtId="0" fontId="4" fillId="0" borderId="12" xfId="2" applyFont="1" applyBorder="1" applyAlignment="1">
      <alignment horizontal="left" vertical="center"/>
    </xf>
    <xf numFmtId="0" fontId="4" fillId="0" borderId="11" xfId="2" applyFont="1" applyBorder="1" applyAlignment="1">
      <alignment horizontal="center" vertical="center"/>
    </xf>
    <xf numFmtId="0" fontId="27" fillId="0" borderId="0" xfId="0" applyFont="1" applyFill="1" applyBorder="1" applyAlignment="1">
      <alignment horizontal="center" vertical="top"/>
    </xf>
    <xf numFmtId="0" fontId="27" fillId="0" borderId="1" xfId="0" applyFont="1" applyFill="1" applyBorder="1" applyAlignment="1">
      <alignment horizontal="left" vertical="center"/>
    </xf>
    <xf numFmtId="0" fontId="4" fillId="0" borderId="10" xfId="2" applyFont="1" applyBorder="1" applyAlignment="1">
      <alignment horizontal="center" vertical="center"/>
    </xf>
    <xf numFmtId="0" fontId="4" fillId="0" borderId="17" xfId="2" applyFont="1" applyBorder="1" applyAlignment="1">
      <alignment horizontal="center" vertical="center"/>
    </xf>
    <xf numFmtId="0" fontId="4" fillId="0" borderId="13" xfId="2" applyFont="1" applyBorder="1" applyAlignment="1">
      <alignment horizontal="center" vertical="center"/>
    </xf>
    <xf numFmtId="0" fontId="3" fillId="0" borderId="19" xfId="2" applyFont="1" applyBorder="1"/>
    <xf numFmtId="0" fontId="4" fillId="0" borderId="19" xfId="2" applyFont="1" applyBorder="1" applyAlignment="1">
      <alignment horizontal="center" vertical="center"/>
    </xf>
    <xf numFmtId="0" fontId="4" fillId="0" borderId="18"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49" fontId="4" fillId="0" borderId="21" xfId="2" applyNumberFormat="1" applyFont="1" applyBorder="1" applyAlignment="1">
      <alignment horizontal="center" vertical="center"/>
    </xf>
    <xf numFmtId="0" fontId="4" fillId="0" borderId="15" xfId="2" applyFont="1" applyBorder="1" applyAlignment="1">
      <alignment horizontal="center" vertical="center"/>
    </xf>
    <xf numFmtId="0" fontId="5" fillId="0" borderId="0" xfId="0" applyFont="1" applyAlignment="1">
      <alignment horizontal="left" vertical="top" wrapText="1"/>
    </xf>
    <xf numFmtId="0" fontId="4" fillId="6" borderId="2" xfId="2" applyFont="1" applyFill="1" applyBorder="1" applyAlignment="1">
      <alignment horizontal="center" vertical="center"/>
    </xf>
    <xf numFmtId="0" fontId="3" fillId="0" borderId="0" xfId="2" applyFont="1" applyAlignment="1">
      <alignment vertical="center"/>
    </xf>
    <xf numFmtId="49" fontId="4" fillId="0" borderId="16" xfId="2"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 xfId="2" applyNumberFormat="1" applyFont="1" applyBorder="1" applyAlignment="1">
      <alignment horizontal="center" vertical="center"/>
    </xf>
    <xf numFmtId="49" fontId="4" fillId="0" borderId="17" xfId="0" applyNumberFormat="1" applyFont="1" applyBorder="1" applyAlignment="1">
      <alignment horizontal="center" vertical="center"/>
    </xf>
    <xf numFmtId="49" fontId="4" fillId="0" borderId="12" xfId="2" applyNumberFormat="1" applyFont="1" applyBorder="1" applyAlignment="1">
      <alignment horizontal="center" vertical="center"/>
    </xf>
    <xf numFmtId="49" fontId="4" fillId="0" borderId="13" xfId="0" applyNumberFormat="1" applyFont="1" applyBorder="1" applyAlignment="1">
      <alignment horizontal="center" vertical="center"/>
    </xf>
    <xf numFmtId="0" fontId="4" fillId="0" borderId="0" xfId="2" applyFont="1" applyAlignment="1">
      <alignment vertical="center"/>
    </xf>
    <xf numFmtId="0" fontId="4" fillId="0" borderId="19" xfId="2" applyFont="1" applyBorder="1" applyAlignment="1">
      <alignment vertical="center"/>
    </xf>
    <xf numFmtId="0" fontId="4" fillId="6" borderId="2" xfId="2" applyFont="1" applyFill="1" applyBorder="1" applyAlignment="1">
      <alignment horizontal="center" vertical="center" wrapText="1"/>
    </xf>
    <xf numFmtId="0" fontId="4" fillId="6" borderId="2" xfId="0" applyFont="1" applyFill="1" applyBorder="1" applyAlignment="1">
      <alignment horizontal="center" vertical="center" wrapText="1"/>
    </xf>
    <xf numFmtId="0" fontId="3" fillId="0" borderId="0" xfId="2" applyFont="1" applyBorder="1"/>
    <xf numFmtId="0" fontId="4" fillId="10" borderId="0" xfId="0" applyFont="1" applyFill="1" applyBorder="1" applyAlignment="1">
      <alignment horizontal="left" vertical="center"/>
    </xf>
    <xf numFmtId="0" fontId="3" fillId="10" borderId="0" xfId="0" applyFont="1" applyFill="1" applyBorder="1" applyAlignment="1">
      <alignment horizontal="left" vertical="center"/>
    </xf>
    <xf numFmtId="0" fontId="5" fillId="0" borderId="0" xfId="0" applyFont="1" applyAlignment="1">
      <alignment vertical="center"/>
    </xf>
    <xf numFmtId="0" fontId="4"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vertical="top" wrapText="1"/>
    </xf>
    <xf numFmtId="0" fontId="13" fillId="0" borderId="0" xfId="0" applyFont="1" applyAlignment="1">
      <alignment vertical="top" wrapText="1"/>
    </xf>
    <xf numFmtId="167" fontId="5" fillId="0" borderId="2" xfId="0" applyNumberFormat="1" applyFont="1" applyBorder="1" applyAlignment="1">
      <alignment horizontal="center" vertical="top" wrapText="1"/>
    </xf>
    <xf numFmtId="0" fontId="5" fillId="0" borderId="2" xfId="0" applyFont="1" applyBorder="1" applyAlignment="1">
      <alignment horizontal="center" vertical="top" wrapText="1"/>
    </xf>
    <xf numFmtId="0" fontId="5" fillId="0" borderId="2" xfId="0" applyFont="1" applyBorder="1" applyAlignment="1">
      <alignment horizontal="left" vertical="top" wrapText="1"/>
    </xf>
    <xf numFmtId="15" fontId="5" fillId="0" borderId="2" xfId="0" applyNumberFormat="1" applyFont="1" applyBorder="1" applyAlignment="1">
      <alignment horizontal="center" vertical="top" wrapText="1"/>
    </xf>
    <xf numFmtId="15" fontId="5" fillId="0" borderId="2" xfId="0" applyNumberFormat="1" applyFont="1" applyBorder="1" applyAlignment="1">
      <alignment horizontal="left" vertical="top" wrapText="1"/>
    </xf>
    <xf numFmtId="0" fontId="6" fillId="0" borderId="0" xfId="0" applyFont="1" applyAlignment="1">
      <alignment horizontal="left" vertical="top" wrapText="1"/>
    </xf>
    <xf numFmtId="0" fontId="5" fillId="0" borderId="0" xfId="0" applyFont="1" applyAlignment="1">
      <alignment vertical="top" wrapText="1"/>
    </xf>
    <xf numFmtId="0" fontId="6" fillId="0" borderId="0" xfId="0" applyFont="1" applyAlignment="1">
      <alignment horizontal="right" vertical="top" wrapText="1"/>
    </xf>
    <xf numFmtId="168" fontId="5" fillId="0" borderId="2" xfId="0" applyNumberFormat="1" applyFont="1" applyBorder="1" applyAlignment="1">
      <alignment horizontal="center" vertical="top" wrapText="1"/>
    </xf>
    <xf numFmtId="0" fontId="22" fillId="0" borderId="0" xfId="0" applyFont="1" applyAlignment="1">
      <alignment horizontal="left" vertical="top"/>
    </xf>
    <xf numFmtId="1" fontId="32" fillId="8" borderId="2" xfId="0" applyNumberFormat="1" applyFont="1" applyFill="1" applyBorder="1" applyAlignment="1" applyProtection="1">
      <alignment horizontal="left" vertical="top" wrapText="1"/>
      <protection locked="0"/>
    </xf>
    <xf numFmtId="0" fontId="5" fillId="0" borderId="2" xfId="0" applyNumberFormat="1" applyFont="1" applyBorder="1" applyAlignment="1">
      <alignment horizontal="left" vertical="top" wrapText="1"/>
    </xf>
    <xf numFmtId="3" fontId="5" fillId="0" borderId="2" xfId="0" applyNumberFormat="1" applyFont="1" applyBorder="1" applyAlignment="1">
      <alignment horizontal="left" vertical="top" wrapText="1"/>
    </xf>
    <xf numFmtId="0" fontId="0" fillId="0" borderId="0" xfId="0" applyAlignment="1">
      <alignment vertical="center" wrapText="1"/>
    </xf>
    <xf numFmtId="166" fontId="5" fillId="0" borderId="2" xfId="0" applyNumberFormat="1" applyFont="1" applyBorder="1" applyAlignment="1">
      <alignment horizontal="left" vertical="top" wrapText="1"/>
    </xf>
    <xf numFmtId="0" fontId="0" fillId="0" borderId="2" xfId="0" applyBorder="1" applyAlignment="1">
      <alignment horizontal="left" vertical="top" wrapText="1"/>
    </xf>
    <xf numFmtId="0" fontId="19" fillId="0" borderId="2" xfId="0" applyFont="1" applyBorder="1" applyAlignment="1">
      <alignment horizontal="left" vertical="top" wrapText="1"/>
    </xf>
    <xf numFmtId="3" fontId="5" fillId="0" borderId="2" xfId="0" applyNumberFormat="1" applyFont="1" applyBorder="1" applyAlignment="1">
      <alignment horizontal="right" vertical="top" wrapText="1"/>
    </xf>
    <xf numFmtId="169" fontId="5" fillId="0" borderId="2" xfId="0" applyNumberFormat="1" applyFont="1" applyBorder="1" applyAlignment="1">
      <alignment horizontal="right" vertical="top" wrapText="1"/>
    </xf>
    <xf numFmtId="0" fontId="0" fillId="10" borderId="0" xfId="0" applyFill="1"/>
    <xf numFmtId="0" fontId="7" fillId="11" borderId="2" xfId="0" applyFont="1" applyFill="1" applyBorder="1" applyAlignment="1">
      <alignment horizontal="center" vertical="center" wrapText="1"/>
    </xf>
    <xf numFmtId="0" fontId="7" fillId="11" borderId="2" xfId="0" applyFont="1" applyFill="1" applyBorder="1" applyAlignment="1">
      <alignment horizontal="left" vertical="center" wrapText="1"/>
    </xf>
    <xf numFmtId="0" fontId="2" fillId="11" borderId="3" xfId="0" applyFont="1" applyFill="1" applyBorder="1" applyAlignment="1">
      <alignment horizontal="center" vertical="center" wrapText="1"/>
    </xf>
    <xf numFmtId="0" fontId="7" fillId="11" borderId="3" xfId="0" applyFont="1" applyFill="1" applyBorder="1" applyAlignment="1">
      <alignment horizontal="left" vertical="center" wrapText="1"/>
    </xf>
    <xf numFmtId="164" fontId="7" fillId="11" borderId="2" xfId="0" applyNumberFormat="1" applyFont="1" applyFill="1" applyBorder="1" applyAlignment="1">
      <alignment horizontal="center" vertical="center" wrapText="1"/>
    </xf>
    <xf numFmtId="165" fontId="7" fillId="11" borderId="2" xfId="0" applyNumberFormat="1" applyFont="1" applyFill="1" applyBorder="1" applyAlignment="1">
      <alignment horizontal="center" vertical="center" wrapText="1"/>
    </xf>
    <xf numFmtId="165" fontId="7" fillId="11" borderId="2" xfId="0" applyNumberFormat="1" applyFont="1" applyFill="1" applyBorder="1" applyAlignment="1">
      <alignment horizontal="left" vertical="center" wrapText="1"/>
    </xf>
    <xf numFmtId="0" fontId="12" fillId="11" borderId="2" xfId="0" applyFont="1" applyFill="1" applyBorder="1" applyAlignment="1">
      <alignment horizontal="left" vertical="center" wrapText="1"/>
    </xf>
    <xf numFmtId="0" fontId="2" fillId="11" borderId="2" xfId="0" applyFont="1" applyFill="1" applyBorder="1" applyAlignment="1">
      <alignment horizontal="left" vertical="center" wrapText="1"/>
    </xf>
    <xf numFmtId="0" fontId="12" fillId="11"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3" fillId="11" borderId="2" xfId="0" applyFont="1" applyFill="1" applyBorder="1" applyAlignment="1">
      <alignment horizontal="center" vertical="center" wrapText="1"/>
    </xf>
    <xf numFmtId="164" fontId="7" fillId="11" borderId="2" xfId="0" applyNumberFormat="1" applyFont="1" applyFill="1" applyBorder="1" applyAlignment="1">
      <alignment horizontal="left" vertical="center" wrapText="1"/>
    </xf>
    <xf numFmtId="0" fontId="7" fillId="11" borderId="3" xfId="0" applyFont="1" applyFill="1" applyBorder="1" applyAlignment="1">
      <alignment horizontal="center" vertical="center" wrapText="1"/>
    </xf>
    <xf numFmtId="0" fontId="25" fillId="10" borderId="0" xfId="0" applyFont="1" applyFill="1"/>
    <xf numFmtId="0" fontId="2" fillId="11" borderId="2" xfId="0" applyFont="1" applyFill="1" applyBorder="1" applyAlignment="1">
      <alignment horizontal="right" vertical="top"/>
    </xf>
    <xf numFmtId="0" fontId="14" fillId="12" borderId="2" xfId="0" applyFont="1" applyFill="1" applyBorder="1" applyAlignment="1">
      <alignment horizontal="center" vertical="center"/>
    </xf>
    <xf numFmtId="0" fontId="34" fillId="0" borderId="0" xfId="0" applyFont="1" applyAlignment="1">
      <alignment horizontal="left" vertical="center"/>
    </xf>
    <xf numFmtId="15" fontId="2" fillId="11" borderId="2" xfId="0" applyNumberFormat="1" applyFont="1" applyFill="1" applyBorder="1" applyAlignment="1">
      <alignment horizontal="left" vertical="top" wrapText="1"/>
    </xf>
    <xf numFmtId="0" fontId="2" fillId="11" borderId="2" xfId="0" applyFont="1" applyFill="1" applyBorder="1" applyAlignment="1">
      <alignment horizontal="left" vertical="top" wrapText="1"/>
    </xf>
    <xf numFmtId="15" fontId="2" fillId="11" borderId="3" xfId="0" applyNumberFormat="1" applyFont="1" applyFill="1" applyBorder="1" applyAlignment="1">
      <alignment horizontal="left" vertical="top" wrapText="1"/>
    </xf>
    <xf numFmtId="15" fontId="2" fillId="11" borderId="5" xfId="0" applyNumberFormat="1"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15" fontId="2" fillId="11" borderId="2" xfId="0" applyNumberFormat="1" applyFont="1" applyFill="1" applyBorder="1" applyAlignment="1">
      <alignment horizontal="right" vertical="top" wrapText="1"/>
    </xf>
    <xf numFmtId="0" fontId="2" fillId="11" borderId="2" xfId="0" applyFont="1" applyFill="1" applyBorder="1" applyAlignment="1">
      <alignment horizontal="right" vertical="top" wrapText="1"/>
    </xf>
    <xf numFmtId="15" fontId="2" fillId="11" borderId="3" xfId="0" applyNumberFormat="1" applyFont="1" applyFill="1" applyBorder="1" applyAlignment="1">
      <alignment horizontal="right" vertical="top" wrapText="1"/>
    </xf>
    <xf numFmtId="15" fontId="2" fillId="11" borderId="5" xfId="0" applyNumberFormat="1" applyFont="1" applyFill="1" applyBorder="1" applyAlignment="1">
      <alignment horizontal="right" vertical="top" wrapText="1"/>
    </xf>
    <xf numFmtId="0" fontId="23" fillId="11" borderId="3" xfId="0" applyFont="1"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11" fillId="11" borderId="10" xfId="0" applyFont="1" applyFill="1" applyBorder="1" applyAlignment="1">
      <alignment horizontal="center" vertical="top" wrapText="1"/>
    </xf>
    <xf numFmtId="0" fontId="0" fillId="0" borderId="13" xfId="0" applyBorder="1" applyAlignment="1">
      <alignment horizontal="center" vertical="top" wrapText="1"/>
    </xf>
    <xf numFmtId="0" fontId="23" fillId="11" borderId="10" xfId="0" applyFont="1" applyFill="1" applyBorder="1" applyAlignment="1">
      <alignment horizontal="left" vertical="top" wrapText="1"/>
    </xf>
    <xf numFmtId="0" fontId="0" fillId="0" borderId="13" xfId="0" applyBorder="1" applyAlignment="1">
      <alignment horizontal="left" vertical="top" wrapText="1"/>
    </xf>
    <xf numFmtId="164" fontId="7" fillId="11" borderId="10" xfId="0" applyNumberFormat="1" applyFont="1" applyFill="1" applyBorder="1" applyAlignment="1">
      <alignment horizontal="center" vertical="top" wrapText="1"/>
    </xf>
    <xf numFmtId="164" fontId="7" fillId="11" borderId="10" xfId="0" applyNumberFormat="1" applyFont="1" applyFill="1" applyBorder="1" applyAlignment="1">
      <alignment horizontal="left" vertical="top" wrapText="1"/>
    </xf>
    <xf numFmtId="0" fontId="11" fillId="11" borderId="10" xfId="0" applyFont="1" applyFill="1" applyBorder="1" applyAlignment="1">
      <alignment horizontal="left" vertical="top" wrapText="1"/>
    </xf>
    <xf numFmtId="0" fontId="5" fillId="0" borderId="3" xfId="0" applyNumberFormat="1" applyFont="1" applyBorder="1" applyAlignment="1">
      <alignment horizontal="left" vertical="top" wrapText="1"/>
    </xf>
    <xf numFmtId="0" fontId="0" fillId="0" borderId="5" xfId="0" applyBorder="1" applyAlignment="1">
      <alignment horizontal="left" vertical="top" wrapText="1"/>
    </xf>
    <xf numFmtId="165" fontId="7" fillId="11" borderId="3" xfId="0" applyNumberFormat="1" applyFont="1" applyFill="1" applyBorder="1" applyAlignment="1">
      <alignment horizontal="left" vertical="center" wrapText="1"/>
    </xf>
    <xf numFmtId="0" fontId="5" fillId="11" borderId="5" xfId="0" applyFont="1" applyFill="1" applyBorder="1" applyAlignment="1">
      <alignment horizontal="left" vertical="center" wrapText="1"/>
    </xf>
    <xf numFmtId="0" fontId="1" fillId="0" borderId="7" xfId="0" applyFont="1" applyBorder="1" applyAlignment="1">
      <alignment horizontal="right" vertical="center" textRotation="90"/>
    </xf>
    <xf numFmtId="0" fontId="1" fillId="0" borderId="6" xfId="0" applyFont="1" applyFill="1" applyBorder="1" applyAlignment="1">
      <alignment horizontal="center" vertical="top"/>
    </xf>
    <xf numFmtId="0" fontId="16" fillId="0" borderId="0" xfId="2" applyFont="1" applyAlignment="1">
      <alignment horizontal="left" vertical="center" wrapText="1"/>
    </xf>
    <xf numFmtId="0" fontId="16" fillId="0" borderId="0" xfId="2" applyFont="1" applyAlignment="1">
      <alignment horizontal="left" vertical="center"/>
    </xf>
    <xf numFmtId="0" fontId="5" fillId="0" borderId="0" xfId="0" applyFont="1" applyAlignment="1">
      <alignment horizontal="left" vertical="center" wrapText="1"/>
    </xf>
    <xf numFmtId="0" fontId="5" fillId="0" borderId="0" xfId="0" applyFont="1" applyAlignment="1">
      <alignment vertical="center" wrapText="1"/>
    </xf>
    <xf numFmtId="0" fontId="4" fillId="6" borderId="10" xfId="2" applyFont="1" applyFill="1" applyBorder="1" applyAlignment="1">
      <alignment horizontal="center" vertical="center"/>
    </xf>
    <xf numFmtId="0" fontId="5" fillId="0" borderId="13" xfId="0" applyFont="1" applyBorder="1" applyAlignment="1">
      <alignment horizontal="center" vertical="center"/>
    </xf>
    <xf numFmtId="0" fontId="4" fillId="6" borderId="22" xfId="2" applyFont="1" applyFill="1" applyBorder="1" applyAlignment="1">
      <alignment horizontal="center" vertical="center"/>
    </xf>
    <xf numFmtId="0" fontId="5" fillId="0" borderId="14" xfId="0" applyFont="1" applyBorder="1" applyAlignment="1"/>
    <xf numFmtId="0" fontId="5" fillId="0" borderId="13" xfId="0" applyFont="1" applyBorder="1" applyAlignment="1"/>
    <xf numFmtId="0" fontId="5" fillId="0" borderId="0" xfId="0" applyFont="1" applyAlignment="1">
      <alignment horizontal="left" vertical="top" wrapText="1"/>
    </xf>
    <xf numFmtId="0" fontId="0" fillId="0" borderId="0" xfId="0" applyAlignment="1">
      <alignment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4" fillId="6" borderId="2" xfId="2" applyFont="1" applyFill="1" applyBorder="1" applyAlignment="1">
      <alignment horizontal="center" vertical="center"/>
    </xf>
    <xf numFmtId="0" fontId="5" fillId="0" borderId="2" xfId="0" applyFont="1" applyBorder="1" applyAlignment="1">
      <alignment horizontal="center" vertical="center"/>
    </xf>
    <xf numFmtId="0" fontId="4" fillId="6" borderId="3" xfId="2" applyFont="1" applyFill="1" applyBorder="1" applyAlignment="1">
      <alignment horizontal="center" vertical="center" wrapText="1"/>
    </xf>
    <xf numFmtId="0" fontId="5" fillId="0" borderId="3" xfId="0" applyFont="1" applyBorder="1" applyAlignment="1">
      <alignment horizontal="center" vertical="center" wrapText="1"/>
    </xf>
  </cellXfs>
  <cellStyles count="3">
    <cellStyle name="%" xfId="1"/>
    <cellStyle name="Normal" xfId="0" builtinId="0"/>
    <cellStyle name="Normal 2" xfId="2"/>
  </cellStyles>
  <dxfs count="28">
    <dxf>
      <fill>
        <patternFill>
          <bgColor rgb="FFFFFF00"/>
        </patternFill>
      </fill>
    </dxf>
    <dxf>
      <fill>
        <patternFill>
          <bgColor rgb="FFFFFF00"/>
        </patternFill>
      </fill>
    </dxf>
    <dxf>
      <fill>
        <patternFill>
          <bgColor rgb="FFFF9900"/>
        </patternFill>
      </fill>
    </dxf>
    <dxf>
      <font>
        <color theme="1"/>
      </font>
      <fill>
        <patternFill>
          <bgColor rgb="FFFFFF00"/>
        </patternFill>
      </fill>
    </dxf>
    <dxf>
      <font>
        <color theme="1"/>
      </font>
      <fill>
        <patternFill>
          <bgColor rgb="FF00B050"/>
        </patternFill>
      </fill>
    </dxf>
    <dxf>
      <font>
        <color theme="1"/>
      </font>
      <fill>
        <patternFill>
          <bgColor rgb="FFFF0000"/>
        </patternFill>
      </fill>
    </dxf>
    <dxf>
      <font>
        <color theme="1"/>
      </font>
      <fill>
        <patternFill>
          <bgColor rgb="FFC00000"/>
        </patternFill>
      </fill>
    </dxf>
    <dxf>
      <fill>
        <patternFill>
          <bgColor theme="0"/>
        </patternFill>
      </fill>
    </dxf>
    <dxf>
      <fill>
        <patternFill patternType="lightUp">
          <fgColor indexed="22"/>
          <bgColor indexed="22"/>
        </patternFill>
      </fill>
    </dxf>
    <dxf>
      <fill>
        <patternFill patternType="lightUp">
          <fgColor indexed="22"/>
          <bgColor indexed="22"/>
        </patternFill>
      </fill>
    </dxf>
    <dxf>
      <fill>
        <patternFill>
          <bgColor indexed="22"/>
        </patternFill>
      </fill>
    </dxf>
    <dxf>
      <fill>
        <patternFill>
          <bgColor indexed="22"/>
        </patternFill>
      </fill>
    </dxf>
    <dxf>
      <fill>
        <patternFill>
          <bgColor indexed="22"/>
        </patternFill>
      </fill>
    </dxf>
    <dxf>
      <font>
        <condense val="0"/>
        <extend val="0"/>
        <color auto="1"/>
      </font>
      <fill>
        <patternFill>
          <bgColor indexed="57"/>
        </patternFill>
      </fill>
    </dxf>
    <dxf>
      <font>
        <condense val="0"/>
        <extend val="0"/>
        <color auto="1"/>
      </font>
      <fill>
        <patternFill>
          <bgColor indexed="51"/>
        </patternFill>
      </fill>
    </dxf>
    <dxf>
      <font>
        <condense val="0"/>
        <extend val="0"/>
        <color auto="1"/>
      </font>
      <fill>
        <patternFill>
          <bgColor indexed="10"/>
        </patternFill>
      </fill>
    </dxf>
    <dxf>
      <fill>
        <patternFill>
          <bgColor indexed="22"/>
        </patternFill>
      </fill>
    </dxf>
    <dxf>
      <fill>
        <patternFill>
          <bgColor indexed="22"/>
        </patternFill>
      </fill>
    </dxf>
    <dxf>
      <fill>
        <patternFill patternType="lightUp">
          <fgColor indexed="22"/>
          <bgColor indexed="22"/>
        </patternFill>
      </fill>
    </dxf>
    <dxf>
      <fill>
        <patternFill patternType="lightUp">
          <fgColor indexed="22"/>
          <bgColor indexed="22"/>
        </patternFill>
      </fill>
    </dxf>
    <dxf>
      <fill>
        <patternFill>
          <bgColor indexed="22"/>
        </patternFill>
      </fill>
    </dxf>
    <dxf>
      <fill>
        <patternFill patternType="lightUp">
          <fgColor indexed="22"/>
          <bgColor indexed="22"/>
        </patternFill>
      </fill>
    </dxf>
    <dxf>
      <fill>
        <patternFill>
          <bgColor rgb="FFFF9900"/>
        </patternFill>
      </fill>
    </dxf>
    <dxf>
      <fill>
        <patternFill>
          <bgColor theme="0"/>
        </patternFill>
      </fill>
    </dxf>
    <dxf>
      <font>
        <color theme="1"/>
      </font>
      <fill>
        <patternFill>
          <bgColor rgb="FFFFFF00"/>
        </patternFill>
      </fill>
    </dxf>
    <dxf>
      <font>
        <color theme="1"/>
      </font>
      <fill>
        <patternFill>
          <bgColor rgb="FF00B050"/>
        </patternFill>
      </fill>
    </dxf>
    <dxf>
      <font>
        <color theme="1"/>
      </font>
      <fill>
        <patternFill>
          <bgColor rgb="FFFF0000"/>
        </patternFill>
      </fill>
    </dxf>
    <dxf>
      <font>
        <color theme="1"/>
      </font>
      <fill>
        <patternFill>
          <bgColor rgb="FFC00000"/>
        </patternFill>
      </fill>
    </dxf>
  </dxfs>
  <tableStyles count="0" defaultTableStyle="TableStyleMedium2" defaultPivotStyle="PivotStyleLight16"/>
  <colors>
    <mruColors>
      <color rgb="FF008CD0"/>
      <color rgb="FFFFFF66"/>
      <color rgb="FFFFFF99"/>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228600</xdr:colOff>
      <xdr:row>0</xdr:row>
      <xdr:rowOff>123825</xdr:rowOff>
    </xdr:from>
    <xdr:to>
      <xdr:col>14</xdr:col>
      <xdr:colOff>354746</xdr:colOff>
      <xdr:row>1</xdr:row>
      <xdr:rowOff>1905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00" y="1238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447675</xdr:colOff>
      <xdr:row>1</xdr:row>
      <xdr:rowOff>57150</xdr:rowOff>
    </xdr:from>
    <xdr:to>
      <xdr:col>13</xdr:col>
      <xdr:colOff>554771</xdr:colOff>
      <xdr:row>3</xdr:row>
      <xdr:rowOff>106680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01600" y="28575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333375</xdr:colOff>
      <xdr:row>0</xdr:row>
      <xdr:rowOff>142875</xdr:rowOff>
    </xdr:from>
    <xdr:to>
      <xdr:col>14</xdr:col>
      <xdr:colOff>402371</xdr:colOff>
      <xdr:row>2</xdr:row>
      <xdr:rowOff>144780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77250" y="14287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57150</xdr:colOff>
      <xdr:row>0</xdr:row>
      <xdr:rowOff>123825</xdr:rowOff>
    </xdr:from>
    <xdr:to>
      <xdr:col>11</xdr:col>
      <xdr:colOff>1478696</xdr:colOff>
      <xdr:row>2</xdr:row>
      <xdr:rowOff>144780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6050" y="1238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619125</xdr:colOff>
      <xdr:row>0</xdr:row>
      <xdr:rowOff>123825</xdr:rowOff>
    </xdr:from>
    <xdr:to>
      <xdr:col>8</xdr:col>
      <xdr:colOff>726221</xdr:colOff>
      <xdr:row>2</xdr:row>
      <xdr:rowOff>144780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77325" y="1238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466725</xdr:colOff>
      <xdr:row>0</xdr:row>
      <xdr:rowOff>171450</xdr:rowOff>
    </xdr:from>
    <xdr:to>
      <xdr:col>11</xdr:col>
      <xdr:colOff>1478696</xdr:colOff>
      <xdr:row>2</xdr:row>
      <xdr:rowOff>192405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30200" y="17145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590550</xdr:colOff>
      <xdr:row>0</xdr:row>
      <xdr:rowOff>114300</xdr:rowOff>
    </xdr:from>
    <xdr:to>
      <xdr:col>15</xdr:col>
      <xdr:colOff>602396</xdr:colOff>
      <xdr:row>2</xdr:row>
      <xdr:rowOff>106680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54650" y="11430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1790700</xdr:colOff>
      <xdr:row>0</xdr:row>
      <xdr:rowOff>85725</xdr:rowOff>
    </xdr:from>
    <xdr:to>
      <xdr:col>10</xdr:col>
      <xdr:colOff>1250096</xdr:colOff>
      <xdr:row>1</xdr:row>
      <xdr:rowOff>78105</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39225" y="857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UDIT\Risk\Risk%20Registers\Templates%20and%20Examples\In%20Development\Risk_Form_Chart_Te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cavanagh\AppData\Local\Microsoft\Windows\Temporary%20Internet%20Files\Content.Outlook\YTACN86Y\Standard%20Project%20Risk%20Register%20Template%20November%202013%20-%20AS%20edit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Lists"/>
      <sheetName val="Likelihood Impact"/>
      <sheetName val="Risk Profile (2)"/>
      <sheetName val="Data Input"/>
      <sheetName val="Instructions"/>
    </sheetNames>
    <sheetDataSet>
      <sheetData sheetId="0"/>
      <sheetData sheetId="1"/>
      <sheetData sheetId="2" refreshError="1"/>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Regist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27"/>
  <sheetViews>
    <sheetView workbookViewId="0"/>
  </sheetViews>
  <sheetFormatPr defaultRowHeight="14.25" x14ac:dyDescent="0.2"/>
  <cols>
    <col min="1" max="1" width="5.875" style="84" customWidth="1"/>
    <col min="2" max="2" width="12" style="84" customWidth="1"/>
    <col min="3" max="3" width="10.25" style="84" customWidth="1"/>
    <col min="4" max="4" width="11.75" style="84" customWidth="1"/>
    <col min="5" max="5" width="24.875" style="84" customWidth="1"/>
    <col min="6" max="6" width="9" style="84" customWidth="1"/>
    <col min="7" max="7" width="30.125" style="84" customWidth="1"/>
    <col min="8" max="8" width="25.875" style="84" customWidth="1"/>
    <col min="9" max="9" width="9.75" style="84" customWidth="1"/>
    <col min="10" max="10" width="35.875" style="84" customWidth="1"/>
    <col min="11" max="11" width="9.875" style="84" customWidth="1"/>
    <col min="12" max="12" width="11.625" style="84" customWidth="1"/>
    <col min="13" max="13" width="7.75" style="84" customWidth="1"/>
    <col min="14" max="14" width="8.375" style="84" customWidth="1"/>
    <col min="15" max="16384" width="9" style="84"/>
  </cols>
  <sheetData>
    <row r="1" spans="1:15" ht="42" customHeight="1" x14ac:dyDescent="0.2">
      <c r="A1" s="123" t="s">
        <v>63</v>
      </c>
      <c r="E1" s="85"/>
    </row>
    <row r="2" spans="1:15" ht="15" customHeight="1" x14ac:dyDescent="0.2">
      <c r="A2" s="125" t="s">
        <v>40</v>
      </c>
      <c r="B2" s="125"/>
      <c r="C2" s="128">
        <f>Instructions!B3</f>
        <v>0</v>
      </c>
      <c r="D2" s="129"/>
      <c r="E2" s="130"/>
    </row>
    <row r="3" spans="1:15" ht="15" customHeight="1" x14ac:dyDescent="0.2">
      <c r="A3" s="124" t="s">
        <v>41</v>
      </c>
      <c r="B3" s="124"/>
      <c r="C3" s="128">
        <f>Instructions!B4</f>
        <v>0</v>
      </c>
      <c r="D3" s="129"/>
      <c r="E3" s="130"/>
    </row>
    <row r="4" spans="1:15" ht="15" customHeight="1" x14ac:dyDescent="0.2">
      <c r="A4" s="126" t="s">
        <v>0</v>
      </c>
      <c r="B4" s="127"/>
      <c r="C4" s="128">
        <f>Instructions!B5</f>
        <v>0</v>
      </c>
      <c r="D4" s="129"/>
      <c r="E4" s="130"/>
    </row>
    <row r="5" spans="1:15" ht="15" customHeight="1" x14ac:dyDescent="0.2">
      <c r="A5" s="124" t="s">
        <v>3</v>
      </c>
      <c r="B5" s="124"/>
      <c r="C5" s="128">
        <f>Instructions!B6</f>
        <v>0</v>
      </c>
      <c r="D5" s="129"/>
      <c r="E5" s="130"/>
    </row>
    <row r="7" spans="1:15" s="99" customFormat="1" ht="25.5" x14ac:dyDescent="0.2">
      <c r="A7" s="106" t="s">
        <v>281</v>
      </c>
      <c r="B7" s="106" t="s">
        <v>154</v>
      </c>
      <c r="C7" s="106" t="s">
        <v>171</v>
      </c>
      <c r="D7" s="106" t="s">
        <v>172</v>
      </c>
      <c r="E7" s="106" t="s">
        <v>164</v>
      </c>
      <c r="F7" s="106" t="s">
        <v>42</v>
      </c>
      <c r="G7" s="106" t="s">
        <v>67</v>
      </c>
      <c r="H7" s="106" t="s">
        <v>166</v>
      </c>
      <c r="I7" s="106" t="s">
        <v>169</v>
      </c>
      <c r="J7" s="106" t="s">
        <v>240</v>
      </c>
      <c r="K7" s="106" t="s">
        <v>241</v>
      </c>
      <c r="L7" s="106" t="s">
        <v>149</v>
      </c>
      <c r="M7" s="108" t="s">
        <v>167</v>
      </c>
      <c r="N7" s="106" t="s">
        <v>168</v>
      </c>
      <c r="O7" s="84"/>
    </row>
    <row r="8" spans="1:15" ht="30" customHeight="1" x14ac:dyDescent="0.2">
      <c r="A8" s="86">
        <v>1</v>
      </c>
      <c r="B8" s="96">
        <f>IF(ISBLANK(D8),0,INDEX(Instructions!C$10:G$14,MATCH(C8,Instructions!B$10:B$14,0),MATCH(D8,Instructions!C$15:G$15,0)))</f>
        <v>0</v>
      </c>
      <c r="C8" s="88"/>
      <c r="D8" s="88"/>
      <c r="E8" s="97"/>
      <c r="F8" s="88"/>
      <c r="G8" s="97"/>
      <c r="H8" s="97"/>
      <c r="I8" s="88"/>
      <c r="J8" s="98"/>
      <c r="K8" s="103"/>
      <c r="L8" s="88"/>
      <c r="M8" s="89"/>
      <c r="N8" s="88"/>
    </row>
    <row r="9" spans="1:15" ht="30" customHeight="1" x14ac:dyDescent="0.2">
      <c r="A9" s="86">
        <v>2</v>
      </c>
      <c r="B9" s="96">
        <f>IF(ISBLANK(D9),0,INDEX(Instructions!C$10:G$14,MATCH(C9,Instructions!B$10:B$14,0),MATCH(D9,Instructions!C$15:G$15,0)))</f>
        <v>0</v>
      </c>
      <c r="C9" s="88"/>
      <c r="D9" s="88"/>
      <c r="E9" s="97"/>
      <c r="F9" s="88"/>
      <c r="G9" s="97"/>
      <c r="H9" s="97"/>
      <c r="I9" s="88"/>
      <c r="J9" s="98"/>
      <c r="K9" s="103"/>
      <c r="L9" s="88"/>
      <c r="M9" s="89"/>
      <c r="N9" s="88"/>
    </row>
    <row r="10" spans="1:15" ht="30" customHeight="1" x14ac:dyDescent="0.2">
      <c r="A10" s="86">
        <v>3</v>
      </c>
      <c r="B10" s="96">
        <f>IF(ISBLANK(D10),0,INDEX(Instructions!C$10:G$14,MATCH(C10,Instructions!B$10:B$14,0),MATCH(D10,Instructions!C$15:G$15,0)))</f>
        <v>0</v>
      </c>
      <c r="C10" s="88"/>
      <c r="D10" s="88"/>
      <c r="E10" s="97"/>
      <c r="F10" s="88"/>
      <c r="G10" s="97"/>
      <c r="H10" s="97"/>
      <c r="I10" s="88"/>
      <c r="J10" s="98"/>
      <c r="K10" s="103"/>
      <c r="L10" s="88"/>
      <c r="M10" s="89"/>
      <c r="N10" s="88"/>
    </row>
    <row r="11" spans="1:15" ht="30" customHeight="1" x14ac:dyDescent="0.2">
      <c r="A11" s="86">
        <v>4</v>
      </c>
      <c r="B11" s="96">
        <f>IF(ISBLANK(D11),0,INDEX(Instructions!C$10:G$14,MATCH(C11,Instructions!B$10:B$14,0),MATCH(D11,Instructions!C$15:G$15,0)))</f>
        <v>0</v>
      </c>
      <c r="C11" s="88"/>
      <c r="D11" s="88"/>
      <c r="E11" s="97"/>
      <c r="F11" s="88"/>
      <c r="G11" s="97"/>
      <c r="H11" s="97"/>
      <c r="I11" s="88"/>
      <c r="J11" s="98"/>
      <c r="K11" s="103"/>
      <c r="L11" s="88"/>
      <c r="M11" s="89"/>
      <c r="N11" s="88"/>
    </row>
    <row r="12" spans="1:15" ht="30" customHeight="1" x14ac:dyDescent="0.2">
      <c r="A12" s="86">
        <v>5</v>
      </c>
      <c r="B12" s="96">
        <f>IF(ISBLANK(D12),0,INDEX(Instructions!C$10:G$14,MATCH(C12,Instructions!B$10:B$14,0),MATCH(D12,Instructions!C$15:G$15,0)))</f>
        <v>0</v>
      </c>
      <c r="C12" s="88"/>
      <c r="D12" s="88"/>
      <c r="E12" s="97"/>
      <c r="F12" s="88"/>
      <c r="G12" s="97"/>
      <c r="H12" s="97"/>
      <c r="I12" s="88"/>
      <c r="J12" s="98"/>
      <c r="K12" s="103"/>
      <c r="L12" s="88"/>
      <c r="M12" s="89"/>
      <c r="N12" s="88"/>
    </row>
    <row r="13" spans="1:15" ht="30" customHeight="1" x14ac:dyDescent="0.2">
      <c r="A13" s="86">
        <v>6</v>
      </c>
      <c r="B13" s="96">
        <f>IF(ISBLANK(D13),0,INDEX(Instructions!C$10:G$14,MATCH(C13,Instructions!B$10:B$14,0),MATCH(D13,Instructions!C$15:G$15,0)))</f>
        <v>0</v>
      </c>
      <c r="C13" s="88"/>
      <c r="D13" s="88"/>
      <c r="E13" s="97"/>
      <c r="F13" s="88"/>
      <c r="G13" s="97"/>
      <c r="H13" s="97"/>
      <c r="I13" s="88"/>
      <c r="J13" s="98"/>
      <c r="K13" s="103"/>
      <c r="L13" s="88"/>
      <c r="M13" s="89"/>
      <c r="N13" s="88"/>
    </row>
    <row r="14" spans="1:15" ht="30" customHeight="1" x14ac:dyDescent="0.2">
      <c r="A14" s="86">
        <v>7</v>
      </c>
      <c r="B14" s="96">
        <f>IF(ISBLANK(D14),0,INDEX(Instructions!C$10:G$14,MATCH(C14,Instructions!B$10:B$14,0),MATCH(D14,Instructions!C$15:G$15,0)))</f>
        <v>0</v>
      </c>
      <c r="C14" s="88"/>
      <c r="D14" s="88"/>
      <c r="E14" s="97"/>
      <c r="F14" s="88"/>
      <c r="G14" s="97"/>
      <c r="H14" s="97"/>
      <c r="I14" s="88"/>
      <c r="J14" s="98"/>
      <c r="K14" s="103"/>
      <c r="L14" s="88"/>
      <c r="M14" s="89"/>
      <c r="N14" s="88"/>
    </row>
    <row r="15" spans="1:15" ht="30" customHeight="1" x14ac:dyDescent="0.2">
      <c r="A15" s="86">
        <v>8</v>
      </c>
      <c r="B15" s="96">
        <f>IF(ISBLANK(D15),0,INDEX(Instructions!C$10:G$14,MATCH(C15,Instructions!B$10:B$14,0),MATCH(D15,Instructions!C$15:G$15,0)))</f>
        <v>0</v>
      </c>
      <c r="C15" s="88"/>
      <c r="D15" s="88"/>
      <c r="E15" s="97"/>
      <c r="F15" s="88"/>
      <c r="G15" s="97"/>
      <c r="H15" s="97"/>
      <c r="I15" s="88"/>
      <c r="J15" s="98"/>
      <c r="K15" s="103"/>
      <c r="L15" s="88"/>
      <c r="M15" s="89"/>
      <c r="N15" s="88"/>
    </row>
    <row r="16" spans="1:15" ht="30" customHeight="1" x14ac:dyDescent="0.2">
      <c r="A16" s="86">
        <v>9</v>
      </c>
      <c r="B16" s="96">
        <f>IF(ISBLANK(D16),0,INDEX(Instructions!C$10:G$14,MATCH(C16,Instructions!B$10:B$14,0),MATCH(D16,Instructions!C$15:G$15,0)))</f>
        <v>0</v>
      </c>
      <c r="C16" s="88"/>
      <c r="D16" s="88"/>
      <c r="E16" s="97"/>
      <c r="F16" s="88"/>
      <c r="G16" s="97"/>
      <c r="H16" s="97"/>
      <c r="I16" s="88"/>
      <c r="J16" s="98"/>
      <c r="K16" s="103"/>
      <c r="L16" s="88"/>
      <c r="M16" s="89"/>
      <c r="N16" s="88"/>
    </row>
    <row r="17" spans="1:14" ht="30" customHeight="1" x14ac:dyDescent="0.2">
      <c r="A17" s="86">
        <v>10</v>
      </c>
      <c r="B17" s="96">
        <f>IF(ISBLANK(D17),0,INDEX(Instructions!C$10:G$14,MATCH(C17,Instructions!B$10:B$14,0),MATCH(D17,Instructions!C$15:G$15,0)))</f>
        <v>0</v>
      </c>
      <c r="C17" s="88"/>
      <c r="D17" s="88"/>
      <c r="E17" s="97"/>
      <c r="F17" s="88"/>
      <c r="G17" s="97"/>
      <c r="H17" s="97"/>
      <c r="I17" s="88"/>
      <c r="J17" s="98"/>
      <c r="K17" s="103"/>
      <c r="L17" s="88"/>
      <c r="M17" s="89"/>
      <c r="N17" s="88"/>
    </row>
    <row r="18" spans="1:14" ht="30" customHeight="1" x14ac:dyDescent="0.2">
      <c r="A18" s="86">
        <v>11</v>
      </c>
      <c r="B18" s="96">
        <f>IF(ISBLANK(D18),0,INDEX(Instructions!C$10:G$14,MATCH(C18,Instructions!B$10:B$14,0),MATCH(D18,Instructions!C$15:G$15,0)))</f>
        <v>0</v>
      </c>
      <c r="C18" s="88"/>
      <c r="D18" s="88"/>
      <c r="E18" s="97"/>
      <c r="F18" s="88"/>
      <c r="G18" s="97"/>
      <c r="H18" s="97"/>
      <c r="I18" s="88"/>
      <c r="J18" s="98"/>
      <c r="K18" s="103"/>
      <c r="L18" s="88"/>
      <c r="M18" s="89"/>
      <c r="N18" s="88"/>
    </row>
    <row r="19" spans="1:14" ht="30" customHeight="1" x14ac:dyDescent="0.2">
      <c r="A19" s="86">
        <v>12</v>
      </c>
      <c r="B19" s="96">
        <f>IF(ISBLANK(D19),0,INDEX(Instructions!C$10:G$14,MATCH(C19,Instructions!B$10:B$14,0),MATCH(D19,Instructions!C$15:G$15,0)))</f>
        <v>0</v>
      </c>
      <c r="C19" s="88"/>
      <c r="D19" s="88"/>
      <c r="E19" s="97"/>
      <c r="F19" s="88"/>
      <c r="G19" s="97"/>
      <c r="H19" s="97"/>
      <c r="I19" s="88"/>
      <c r="J19" s="98"/>
      <c r="K19" s="103"/>
      <c r="L19" s="88"/>
      <c r="M19" s="89"/>
      <c r="N19" s="88"/>
    </row>
    <row r="20" spans="1:14" ht="30" customHeight="1" x14ac:dyDescent="0.2">
      <c r="A20" s="86">
        <v>13</v>
      </c>
      <c r="B20" s="96">
        <f>IF(ISBLANK(D20),0,INDEX(Instructions!C$10:G$14,MATCH(C20,Instructions!B$10:B$14,0),MATCH(D20,Instructions!C$15:G$15,0)))</f>
        <v>0</v>
      </c>
      <c r="C20" s="88"/>
      <c r="D20" s="88"/>
      <c r="E20" s="97"/>
      <c r="F20" s="88"/>
      <c r="G20" s="97"/>
      <c r="H20" s="97"/>
      <c r="I20" s="88"/>
      <c r="J20" s="98"/>
      <c r="K20" s="103"/>
      <c r="L20" s="88"/>
      <c r="M20" s="89"/>
      <c r="N20" s="88"/>
    </row>
    <row r="21" spans="1:14" ht="30" customHeight="1" x14ac:dyDescent="0.2">
      <c r="A21" s="86">
        <v>14</v>
      </c>
      <c r="B21" s="96">
        <f>IF(ISBLANK(D21),0,INDEX(Instructions!C$10:G$14,MATCH(C21,Instructions!B$10:B$14,0),MATCH(D21,Instructions!C$15:G$15,0)))</f>
        <v>0</v>
      </c>
      <c r="C21" s="88"/>
      <c r="D21" s="88"/>
      <c r="E21" s="97"/>
      <c r="F21" s="88"/>
      <c r="G21" s="97"/>
      <c r="H21" s="97"/>
      <c r="I21" s="88"/>
      <c r="J21" s="98"/>
      <c r="K21" s="103"/>
      <c r="L21" s="88"/>
      <c r="M21" s="89"/>
      <c r="N21" s="88"/>
    </row>
    <row r="22" spans="1:14" ht="30" customHeight="1" x14ac:dyDescent="0.2">
      <c r="A22" s="86">
        <v>15</v>
      </c>
      <c r="B22" s="96">
        <f>IF(ISBLANK(D22),0,INDEX(Instructions!C$10:G$14,MATCH(C22,Instructions!B$10:B$14,0),MATCH(D22,Instructions!C$15:G$15,0)))</f>
        <v>0</v>
      </c>
      <c r="C22" s="88"/>
      <c r="D22" s="88"/>
      <c r="E22" s="97"/>
      <c r="F22" s="88"/>
      <c r="G22" s="97"/>
      <c r="H22" s="97"/>
      <c r="I22" s="88"/>
      <c r="J22" s="98"/>
      <c r="K22" s="103"/>
      <c r="L22" s="88"/>
      <c r="M22" s="89"/>
      <c r="N22" s="88"/>
    </row>
    <row r="23" spans="1:14" ht="30" customHeight="1" x14ac:dyDescent="0.2">
      <c r="A23" s="86">
        <v>16</v>
      </c>
      <c r="B23" s="96">
        <f>IF(ISBLANK(D23),0,INDEX(Instructions!C$10:G$14,MATCH(C23,Instructions!B$10:B$14,0),MATCH(D23,Instructions!C$15:G$15,0)))</f>
        <v>0</v>
      </c>
      <c r="C23" s="88"/>
      <c r="D23" s="88"/>
      <c r="E23" s="97"/>
      <c r="F23" s="88"/>
      <c r="G23" s="97"/>
      <c r="H23" s="97"/>
      <c r="I23" s="88"/>
      <c r="J23" s="98"/>
      <c r="K23" s="103"/>
      <c r="L23" s="88"/>
      <c r="M23" s="89"/>
      <c r="N23" s="88"/>
    </row>
    <row r="24" spans="1:14" ht="30" customHeight="1" x14ac:dyDescent="0.2">
      <c r="A24" s="86">
        <v>17</v>
      </c>
      <c r="B24" s="96">
        <f>IF(ISBLANK(D24),0,INDEX(Instructions!C$10:G$14,MATCH(C24,Instructions!B$10:B$14,0),MATCH(D24,Instructions!C$15:G$15,0)))</f>
        <v>0</v>
      </c>
      <c r="C24" s="88"/>
      <c r="D24" s="88"/>
      <c r="E24" s="97"/>
      <c r="F24" s="88"/>
      <c r="G24" s="97"/>
      <c r="H24" s="97"/>
      <c r="I24" s="88"/>
      <c r="J24" s="98"/>
      <c r="K24" s="103"/>
      <c r="L24" s="88"/>
      <c r="M24" s="89"/>
      <c r="N24" s="88"/>
    </row>
    <row r="25" spans="1:14" ht="30" customHeight="1" x14ac:dyDescent="0.2">
      <c r="A25" s="86">
        <v>18</v>
      </c>
      <c r="B25" s="96">
        <f>IF(ISBLANK(D25),0,INDEX(Instructions!C$10:G$14,MATCH(C25,Instructions!B$10:B$14,0),MATCH(D25,Instructions!C$15:G$15,0)))</f>
        <v>0</v>
      </c>
      <c r="C25" s="88"/>
      <c r="D25" s="88"/>
      <c r="E25" s="97"/>
      <c r="F25" s="88"/>
      <c r="G25" s="97"/>
      <c r="H25" s="97"/>
      <c r="I25" s="88"/>
      <c r="J25" s="98"/>
      <c r="K25" s="103"/>
      <c r="L25" s="88"/>
      <c r="M25" s="89"/>
      <c r="N25" s="88"/>
    </row>
    <row r="26" spans="1:14" ht="30" customHeight="1" x14ac:dyDescent="0.2">
      <c r="A26" s="86">
        <v>19</v>
      </c>
      <c r="B26" s="96">
        <f>IF(ISBLANK(D26),0,INDEX(Instructions!C$10:G$14,MATCH(C26,Instructions!B$10:B$14,0),MATCH(D26,Instructions!C$15:G$15,0)))</f>
        <v>0</v>
      </c>
      <c r="C26" s="88"/>
      <c r="D26" s="88"/>
      <c r="E26" s="97"/>
      <c r="F26" s="88"/>
      <c r="G26" s="97"/>
      <c r="H26" s="97"/>
      <c r="I26" s="88"/>
      <c r="J26" s="98"/>
      <c r="K26" s="103"/>
      <c r="L26" s="88"/>
      <c r="M26" s="89"/>
      <c r="N26" s="88"/>
    </row>
    <row r="27" spans="1:14" ht="30" customHeight="1" x14ac:dyDescent="0.2">
      <c r="A27" s="86">
        <v>20</v>
      </c>
      <c r="B27" s="96">
        <f>IF(ISBLANK(D27),0,INDEX(Instructions!C$10:G$14,MATCH(C27,Instructions!B$10:B$14,0),MATCH(D27,Instructions!C$15:G$15,0)))</f>
        <v>0</v>
      </c>
      <c r="C27" s="88"/>
      <c r="D27" s="88"/>
      <c r="E27" s="97"/>
      <c r="F27" s="88"/>
      <c r="G27" s="97"/>
      <c r="H27" s="97"/>
      <c r="I27" s="88"/>
      <c r="J27" s="98"/>
      <c r="K27" s="103"/>
      <c r="L27" s="88"/>
      <c r="M27" s="89"/>
      <c r="N27" s="88"/>
    </row>
  </sheetData>
  <mergeCells count="8">
    <mergeCell ref="A5:B5"/>
    <mergeCell ref="A2:B2"/>
    <mergeCell ref="A3:B3"/>
    <mergeCell ref="A4:B4"/>
    <mergeCell ref="C2:E2"/>
    <mergeCell ref="C3:E3"/>
    <mergeCell ref="C4:E4"/>
    <mergeCell ref="C5:E5"/>
  </mergeCells>
  <conditionalFormatting sqref="B8:B27">
    <cfRule type="cellIs" dxfId="27" priority="13" operator="equal">
      <formula>"Very High"</formula>
    </cfRule>
    <cfRule type="cellIs" dxfId="26" priority="14" operator="equal">
      <formula>"High"</formula>
    </cfRule>
    <cfRule type="cellIs" dxfId="25" priority="16" operator="equal">
      <formula>"Very Low"</formula>
    </cfRule>
    <cfRule type="cellIs" dxfId="24" priority="17" operator="equal">
      <formula>"Low"</formula>
    </cfRule>
    <cfRule type="cellIs" dxfId="23" priority="1" operator="equal">
      <formula>0</formula>
    </cfRule>
  </conditionalFormatting>
  <conditionalFormatting sqref="B8:B27">
    <cfRule type="cellIs" dxfId="22" priority="20" operator="equal">
      <formula>"Medium"</formula>
    </cfRule>
  </conditionalFormatting>
  <conditionalFormatting sqref="A8:A27 E8:E27">
    <cfRule type="expression" dxfId="21" priority="22" stopIfTrue="1">
      <formula>#REF!="Closed"</formula>
    </cfRule>
  </conditionalFormatting>
  <dataValidations disablePrompts="1" count="8">
    <dataValidation allowBlank="1" showInputMessage="1" showErrorMessage="1" error="Please neter valid status" sqref="A4:B4 M7"/>
    <dataValidation allowBlank="1" showErrorMessage="1" sqref="B8:B27"/>
    <dataValidation type="list" allowBlank="1" showInputMessage="1" showErrorMessage="1" sqref="D27">
      <formula1>"Very High,High,Medium,Low,Very Low"</formula1>
    </dataValidation>
    <dataValidation type="list" allowBlank="1" showInputMessage="1" showErrorMessage="1" error="Enter valid value: Treat/Transfer/Tolerate/Terminate" sqref="I8:I27">
      <formula1>"Treat,Transfer,Tolerate,Terminate"</formula1>
    </dataValidation>
    <dataValidation type="list" allowBlank="1" showInputMessage="1" showErrorMessage="1" error="Enter valid value: Very High/High/Medium/Low/Very Low" sqref="C24:C27 C8:D23 D24:D26">
      <formula1>"Very High,High,Medium,Low,Very Low"</formula1>
    </dataValidation>
    <dataValidation type="list" allowBlank="1" showInputMessage="1" showErrorMessage="1" error="Enter valid value: Yes/No" sqref="N8:N27">
      <formula1>"Yes,No"</formula1>
    </dataValidation>
    <dataValidation allowBlank="1" showErrorMessage="1" error="Please neter valid status" prompt="_x000a_" sqref="N7"/>
    <dataValidation type="list" allowBlank="1" showInputMessage="1" showErrorMessage="1" error="Enter valid value: Treat/Transfer/Tolerate/Terminate" sqref="F8:F27">
      <formula1>"Definition,Feasibility, Design,Execution,Closure"</formula1>
    </dataValidation>
  </dataValidations>
  <pageMargins left="0.23622047244094491" right="0.23622047244094491" top="0.74803149606299213" bottom="0.74803149606299213" header="0.31496062992125984" footer="0.31496062992125984"/>
  <pageSetup paperSize="8" scale="85" fitToHeight="0" orientation="landscape" r:id="rId1"/>
  <headerFooter>
    <oddFooter>&amp;L&amp;"Arial,Italic"&amp;9&amp;F, &amp;A&amp;R&amp;"Arial,Italic"&amp;9Page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27"/>
  <sheetViews>
    <sheetView workbookViewId="0"/>
  </sheetViews>
  <sheetFormatPr defaultRowHeight="14.25" x14ac:dyDescent="0.2"/>
  <cols>
    <col min="1" max="1" width="6.25" style="14" customWidth="1"/>
    <col min="2" max="2" width="9" style="84"/>
    <col min="3" max="3" width="13.75" style="84" customWidth="1"/>
    <col min="4" max="4" width="28.125" style="84" customWidth="1"/>
    <col min="5" max="5" width="35.25" style="84" customWidth="1"/>
    <col min="6" max="6" width="13.5" style="84" customWidth="1"/>
    <col min="7" max="7" width="28.25" style="84" customWidth="1"/>
    <col min="8" max="8" width="8.25" style="84" customWidth="1"/>
    <col min="9" max="9" width="9.75" style="84" customWidth="1"/>
    <col min="10" max="10" width="24.5" style="84" customWidth="1"/>
    <col min="11" max="11" width="10" style="84" customWidth="1"/>
    <col min="12" max="13" width="9" style="84"/>
    <col min="14" max="14" width="10.25" style="84" customWidth="1"/>
    <col min="15" max="16384" width="9" style="84"/>
  </cols>
  <sheetData>
    <row r="1" spans="1:15" ht="18" x14ac:dyDescent="0.2">
      <c r="A1" s="95" t="s">
        <v>64</v>
      </c>
    </row>
    <row r="2" spans="1:15" x14ac:dyDescent="0.2">
      <c r="A2" s="132" t="s">
        <v>40</v>
      </c>
      <c r="B2" s="132"/>
      <c r="C2" s="128">
        <f>Instructions!B3</f>
        <v>0</v>
      </c>
      <c r="D2" s="129"/>
      <c r="E2" s="130"/>
    </row>
    <row r="3" spans="1:15" x14ac:dyDescent="0.2">
      <c r="A3" s="131" t="s">
        <v>41</v>
      </c>
      <c r="B3" s="131"/>
      <c r="C3" s="128">
        <f>Instructions!B4</f>
        <v>0</v>
      </c>
      <c r="D3" s="129"/>
      <c r="E3" s="130"/>
    </row>
    <row r="4" spans="1:15" x14ac:dyDescent="0.2">
      <c r="A4" s="133" t="s">
        <v>0</v>
      </c>
      <c r="B4" s="134"/>
      <c r="C4" s="128">
        <f>Instructions!B5</f>
        <v>0</v>
      </c>
      <c r="D4" s="129"/>
      <c r="E4" s="130"/>
    </row>
    <row r="5" spans="1:15" ht="15.75" x14ac:dyDescent="0.2">
      <c r="A5" s="131" t="s">
        <v>3</v>
      </c>
      <c r="B5" s="131"/>
      <c r="C5" s="128">
        <f>Instructions!B6</f>
        <v>0</v>
      </c>
      <c r="D5" s="129"/>
      <c r="E5" s="130"/>
      <c r="H5" s="93"/>
    </row>
    <row r="7" spans="1:15" s="99" customFormat="1" ht="25.5" x14ac:dyDescent="0.2">
      <c r="A7" s="110" t="s">
        <v>70</v>
      </c>
      <c r="B7" s="110" t="s">
        <v>175</v>
      </c>
      <c r="C7" s="118" t="s">
        <v>74</v>
      </c>
      <c r="D7" s="118" t="s">
        <v>176</v>
      </c>
      <c r="E7" s="118" t="s">
        <v>69</v>
      </c>
      <c r="F7" s="118" t="s">
        <v>76</v>
      </c>
      <c r="G7" s="118" t="s">
        <v>173</v>
      </c>
      <c r="H7" s="110" t="s">
        <v>178</v>
      </c>
      <c r="I7" s="118" t="s">
        <v>174</v>
      </c>
      <c r="J7" s="107" t="s">
        <v>177</v>
      </c>
      <c r="K7" s="109" t="s">
        <v>75</v>
      </c>
      <c r="L7" s="108" t="s">
        <v>167</v>
      </c>
      <c r="M7" s="119" t="s">
        <v>6</v>
      </c>
      <c r="N7" s="106" t="s">
        <v>168</v>
      </c>
      <c r="O7" s="108" t="s">
        <v>36</v>
      </c>
    </row>
    <row r="8" spans="1:15" ht="18" customHeight="1" x14ac:dyDescent="0.2">
      <c r="A8" s="10">
        <v>1</v>
      </c>
      <c r="B8" s="90"/>
      <c r="C8" s="97"/>
      <c r="D8" s="88"/>
      <c r="E8" s="88"/>
      <c r="F8" s="88"/>
      <c r="G8" s="88"/>
      <c r="H8" s="88"/>
      <c r="I8" s="88"/>
      <c r="J8" s="88"/>
      <c r="K8" s="88"/>
      <c r="L8" s="89"/>
      <c r="M8" s="88"/>
      <c r="N8" s="88"/>
      <c r="O8" s="89"/>
    </row>
    <row r="9" spans="1:15" x14ac:dyDescent="0.2">
      <c r="A9" s="10">
        <v>2</v>
      </c>
      <c r="B9" s="90"/>
      <c r="C9" s="97"/>
      <c r="D9" s="88"/>
      <c r="E9" s="88"/>
      <c r="F9" s="88"/>
      <c r="G9" s="88"/>
      <c r="H9" s="88"/>
      <c r="I9" s="88"/>
      <c r="J9" s="88"/>
      <c r="K9" s="88"/>
      <c r="L9" s="89"/>
      <c r="M9" s="88"/>
      <c r="N9" s="88"/>
      <c r="O9" s="89"/>
    </row>
    <row r="10" spans="1:15" x14ac:dyDescent="0.2">
      <c r="A10" s="10">
        <v>3</v>
      </c>
      <c r="B10" s="90"/>
      <c r="C10" s="97"/>
      <c r="D10" s="88"/>
      <c r="E10" s="88"/>
      <c r="F10" s="88"/>
      <c r="G10" s="88"/>
      <c r="H10" s="88"/>
      <c r="I10" s="88"/>
      <c r="J10" s="88"/>
      <c r="K10" s="88"/>
      <c r="L10" s="89"/>
      <c r="M10" s="88"/>
      <c r="N10" s="88"/>
      <c r="O10" s="89"/>
    </row>
    <row r="11" spans="1:15" x14ac:dyDescent="0.2">
      <c r="A11" s="10">
        <v>4</v>
      </c>
      <c r="B11" s="90"/>
      <c r="C11" s="97"/>
      <c r="D11" s="88"/>
      <c r="E11" s="88"/>
      <c r="F11" s="88"/>
      <c r="G11" s="88"/>
      <c r="H11" s="88"/>
      <c r="I11" s="88"/>
      <c r="J11" s="88"/>
      <c r="K11" s="88"/>
      <c r="L11" s="89"/>
      <c r="M11" s="88"/>
      <c r="N11" s="88"/>
      <c r="O11" s="89"/>
    </row>
    <row r="12" spans="1:15" x14ac:dyDescent="0.2">
      <c r="A12" s="10">
        <v>5</v>
      </c>
      <c r="B12" s="90"/>
      <c r="C12" s="97"/>
      <c r="D12" s="88"/>
      <c r="E12" s="88"/>
      <c r="F12" s="88"/>
      <c r="G12" s="88"/>
      <c r="H12" s="88"/>
      <c r="I12" s="88"/>
      <c r="J12" s="88"/>
      <c r="K12" s="88"/>
      <c r="L12" s="89"/>
      <c r="M12" s="88"/>
      <c r="N12" s="88"/>
      <c r="O12" s="89"/>
    </row>
    <row r="13" spans="1:15" x14ac:dyDescent="0.2">
      <c r="A13" s="10">
        <v>6</v>
      </c>
      <c r="B13" s="90"/>
      <c r="C13" s="97"/>
      <c r="D13" s="88"/>
      <c r="E13" s="88"/>
      <c r="F13" s="88"/>
      <c r="G13" s="88"/>
      <c r="H13" s="88"/>
      <c r="I13" s="88"/>
      <c r="J13" s="88"/>
      <c r="K13" s="88"/>
      <c r="L13" s="89"/>
      <c r="M13" s="88"/>
      <c r="N13" s="88"/>
      <c r="O13" s="89"/>
    </row>
    <row r="14" spans="1:15" x14ac:dyDescent="0.2">
      <c r="A14" s="10">
        <v>7</v>
      </c>
      <c r="B14" s="90"/>
      <c r="C14" s="97"/>
      <c r="D14" s="88"/>
      <c r="E14" s="88"/>
      <c r="F14" s="88"/>
      <c r="G14" s="88"/>
      <c r="H14" s="88"/>
      <c r="I14" s="88"/>
      <c r="J14" s="88"/>
      <c r="K14" s="88"/>
      <c r="L14" s="89"/>
      <c r="M14" s="88"/>
      <c r="N14" s="88"/>
      <c r="O14" s="89"/>
    </row>
    <row r="15" spans="1:15" x14ac:dyDescent="0.2">
      <c r="A15" s="10">
        <v>8</v>
      </c>
      <c r="B15" s="90"/>
      <c r="C15" s="97"/>
      <c r="D15" s="88"/>
      <c r="E15" s="88"/>
      <c r="F15" s="88"/>
      <c r="G15" s="88"/>
      <c r="H15" s="88"/>
      <c r="I15" s="88"/>
      <c r="J15" s="88"/>
      <c r="K15" s="88"/>
      <c r="L15" s="89"/>
      <c r="M15" s="88"/>
      <c r="N15" s="88"/>
      <c r="O15" s="89"/>
    </row>
    <row r="16" spans="1:15" x14ac:dyDescent="0.2">
      <c r="A16" s="10">
        <v>9</v>
      </c>
      <c r="B16" s="90"/>
      <c r="C16" s="97"/>
      <c r="D16" s="88"/>
      <c r="E16" s="88"/>
      <c r="F16" s="88"/>
      <c r="G16" s="88"/>
      <c r="H16" s="88"/>
      <c r="I16" s="88"/>
      <c r="J16" s="88"/>
      <c r="K16" s="88"/>
      <c r="L16" s="89"/>
      <c r="M16" s="88"/>
      <c r="N16" s="88"/>
      <c r="O16" s="89"/>
    </row>
    <row r="17" spans="1:15" x14ac:dyDescent="0.2">
      <c r="A17" s="10">
        <v>10</v>
      </c>
      <c r="B17" s="90"/>
      <c r="C17" s="97"/>
      <c r="D17" s="88"/>
      <c r="E17" s="88"/>
      <c r="F17" s="88"/>
      <c r="G17" s="88"/>
      <c r="H17" s="88"/>
      <c r="I17" s="88"/>
      <c r="J17" s="88"/>
      <c r="K17" s="88"/>
      <c r="L17" s="89"/>
      <c r="M17" s="88"/>
      <c r="N17" s="88"/>
      <c r="O17" s="89"/>
    </row>
    <row r="18" spans="1:15" x14ac:dyDescent="0.2">
      <c r="A18" s="10">
        <v>11</v>
      </c>
      <c r="B18" s="90"/>
      <c r="C18" s="97"/>
      <c r="D18" s="88"/>
      <c r="E18" s="88"/>
      <c r="F18" s="88"/>
      <c r="G18" s="88"/>
      <c r="H18" s="88"/>
      <c r="I18" s="88"/>
      <c r="J18" s="88"/>
      <c r="K18" s="88"/>
      <c r="L18" s="89"/>
      <c r="M18" s="88"/>
      <c r="N18" s="88"/>
      <c r="O18" s="89"/>
    </row>
    <row r="19" spans="1:15" x14ac:dyDescent="0.2">
      <c r="A19" s="10">
        <v>12</v>
      </c>
      <c r="B19" s="90"/>
      <c r="C19" s="97"/>
      <c r="D19" s="88"/>
      <c r="E19" s="88"/>
      <c r="F19" s="88"/>
      <c r="G19" s="88"/>
      <c r="H19" s="88"/>
      <c r="I19" s="88"/>
      <c r="J19" s="88"/>
      <c r="K19" s="88"/>
      <c r="L19" s="89"/>
      <c r="M19" s="88"/>
      <c r="N19" s="88"/>
      <c r="O19" s="89"/>
    </row>
    <row r="20" spans="1:15" x14ac:dyDescent="0.2">
      <c r="A20" s="10">
        <v>13</v>
      </c>
      <c r="B20" s="90"/>
      <c r="C20" s="97"/>
      <c r="D20" s="88"/>
      <c r="E20" s="88"/>
      <c r="F20" s="88"/>
      <c r="G20" s="88"/>
      <c r="H20" s="88"/>
      <c r="I20" s="88"/>
      <c r="J20" s="88"/>
      <c r="K20" s="88"/>
      <c r="L20" s="89"/>
      <c r="M20" s="88"/>
      <c r="N20" s="88"/>
      <c r="O20" s="89"/>
    </row>
    <row r="21" spans="1:15" x14ac:dyDescent="0.2">
      <c r="A21" s="10">
        <v>14</v>
      </c>
      <c r="B21" s="90"/>
      <c r="C21" s="97"/>
      <c r="D21" s="88"/>
      <c r="E21" s="88"/>
      <c r="F21" s="88"/>
      <c r="G21" s="88"/>
      <c r="H21" s="88"/>
      <c r="I21" s="88"/>
      <c r="J21" s="88"/>
      <c r="K21" s="88"/>
      <c r="L21" s="89"/>
      <c r="M21" s="88"/>
      <c r="N21" s="88"/>
      <c r="O21" s="89"/>
    </row>
    <row r="22" spans="1:15" x14ac:dyDescent="0.2">
      <c r="A22" s="10">
        <v>15</v>
      </c>
      <c r="B22" s="90"/>
      <c r="C22" s="97"/>
      <c r="D22" s="88"/>
      <c r="E22" s="88"/>
      <c r="F22" s="88"/>
      <c r="G22" s="88"/>
      <c r="H22" s="88"/>
      <c r="I22" s="88"/>
      <c r="J22" s="88"/>
      <c r="K22" s="88"/>
      <c r="L22" s="89"/>
      <c r="M22" s="88"/>
      <c r="N22" s="88"/>
      <c r="O22" s="89"/>
    </row>
    <row r="23" spans="1:15" x14ac:dyDescent="0.2">
      <c r="A23" s="10">
        <v>16</v>
      </c>
      <c r="B23" s="90"/>
      <c r="C23" s="97"/>
      <c r="D23" s="88"/>
      <c r="E23" s="88"/>
      <c r="F23" s="88"/>
      <c r="G23" s="88"/>
      <c r="H23" s="88"/>
      <c r="I23" s="88"/>
      <c r="J23" s="88"/>
      <c r="K23" s="88"/>
      <c r="L23" s="89"/>
      <c r="M23" s="88"/>
      <c r="N23" s="88"/>
      <c r="O23" s="89"/>
    </row>
    <row r="24" spans="1:15" x14ac:dyDescent="0.2">
      <c r="A24" s="10">
        <v>17</v>
      </c>
      <c r="B24" s="90"/>
      <c r="C24" s="97"/>
      <c r="D24" s="88"/>
      <c r="E24" s="88"/>
      <c r="F24" s="88"/>
      <c r="G24" s="88"/>
      <c r="H24" s="88"/>
      <c r="I24" s="88"/>
      <c r="J24" s="88"/>
      <c r="K24" s="88"/>
      <c r="L24" s="89"/>
      <c r="M24" s="88"/>
      <c r="N24" s="88"/>
      <c r="O24" s="89"/>
    </row>
    <row r="25" spans="1:15" x14ac:dyDescent="0.2">
      <c r="A25" s="10">
        <v>18</v>
      </c>
      <c r="B25" s="90"/>
      <c r="C25" s="97"/>
      <c r="D25" s="88"/>
      <c r="E25" s="88"/>
      <c r="F25" s="88"/>
      <c r="G25" s="88"/>
      <c r="H25" s="88"/>
      <c r="I25" s="88"/>
      <c r="J25" s="88"/>
      <c r="K25" s="88"/>
      <c r="L25" s="89"/>
      <c r="M25" s="88"/>
      <c r="N25" s="88"/>
      <c r="O25" s="89"/>
    </row>
    <row r="26" spans="1:15" x14ac:dyDescent="0.2">
      <c r="A26" s="10">
        <v>19</v>
      </c>
      <c r="B26" s="90"/>
      <c r="C26" s="97"/>
      <c r="D26" s="88"/>
      <c r="E26" s="88"/>
      <c r="F26" s="88"/>
      <c r="G26" s="88"/>
      <c r="H26" s="88"/>
      <c r="I26" s="88"/>
      <c r="J26" s="88"/>
      <c r="K26" s="88"/>
      <c r="L26" s="89"/>
      <c r="M26" s="88"/>
      <c r="N26" s="88"/>
      <c r="O26" s="89"/>
    </row>
    <row r="27" spans="1:15" x14ac:dyDescent="0.2">
      <c r="A27" s="10">
        <v>20</v>
      </c>
      <c r="B27" s="90"/>
      <c r="C27" s="97"/>
      <c r="D27" s="88"/>
      <c r="E27" s="88"/>
      <c r="F27" s="88"/>
      <c r="G27" s="88"/>
      <c r="H27" s="88"/>
      <c r="I27" s="88"/>
      <c r="J27" s="88"/>
      <c r="K27" s="88"/>
      <c r="L27" s="89"/>
      <c r="M27" s="88"/>
      <c r="N27" s="88"/>
      <c r="O27" s="89"/>
    </row>
  </sheetData>
  <mergeCells count="8">
    <mergeCell ref="A5:B5"/>
    <mergeCell ref="A2:B2"/>
    <mergeCell ref="A3:B3"/>
    <mergeCell ref="A4:B4"/>
    <mergeCell ref="C2:E2"/>
    <mergeCell ref="C3:E3"/>
    <mergeCell ref="C4:E4"/>
    <mergeCell ref="C5:E5"/>
  </mergeCells>
  <conditionalFormatting sqref="A8:A27">
    <cfRule type="expression" dxfId="20" priority="3" stopIfTrue="1">
      <formula>$Q8="Closed"</formula>
    </cfRule>
  </conditionalFormatting>
  <dataValidations xWindow="1422" yWindow="357" count="7">
    <dataValidation allowBlank="1" showInputMessage="1" showErrorMessage="1" error="Please neter valid status" sqref="A4:B4 L7 J7"/>
    <dataValidation allowBlank="1" showErrorMessage="1" error="Please neter valid status" sqref="O7 K7 M7"/>
    <dataValidation type="list" allowBlank="1" showInputMessage="1" showErrorMessage="1" error="Enter valid value: Yes/No" sqref="N8:N27">
      <formula1>"Yes,No"</formula1>
    </dataValidation>
    <dataValidation type="list" allowBlank="1" showInputMessage="1" showErrorMessage="1" error="Enter valid value: Open/Closed" sqref="M8:M27">
      <formula1>Status</formula1>
    </dataValidation>
    <dataValidation allowBlank="1" showErrorMessage="1" error="Please neter valid status" prompt="_x000a_" sqref="N7"/>
    <dataValidation type="list" allowBlank="1" showInputMessage="1" showErrorMessage="1" error="Enter valid value: High/Medium/Low" sqref="H8:H27">
      <formula1>"High,Medium,Low"</formula1>
    </dataValidation>
    <dataValidation type="list" allowBlank="1" showInputMessage="1" showErrorMessage="1" error="Enter value from Drop-down List" sqref="F8:F27">
      <formula1>"Design/Technical,Process,Regulatory,Legal,Stakeholders,Resources,Procurement,Contractor,Consultant"</formula1>
    </dataValidation>
  </dataValidations>
  <pageMargins left="0.23622047244094491" right="0.23622047244094491" top="0.74803149606299213" bottom="0.74803149606299213" header="0.31496062992125984" footer="0.31496062992125984"/>
  <pageSetup paperSize="9" scale="58" fitToHeight="0" orientation="landscape" r:id="rId1"/>
  <headerFooter>
    <oddFooter>&amp;L&amp;"Arial,Italic"&amp;9&amp;F, &amp;A&amp;R&amp;"Arial,Italic"&amp;9Page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2" stopIfTrue="1" id="{A865E6F7-776E-486C-85A5-042FC24A0BF2}">
            <xm:f>RISKS!#REF!="Closed"</xm:f>
            <x14:dxf>
              <fill>
                <patternFill patternType="lightUp">
                  <fgColor indexed="22"/>
                  <bgColor indexed="22"/>
                </patternFill>
              </fill>
            </x14:dxf>
          </x14:cfRule>
          <xm:sqref>L8:L27</xm:sqref>
        </x14:conditionalFormatting>
        <x14:conditionalFormatting xmlns:xm="http://schemas.microsoft.com/office/excel/2006/main">
          <x14:cfRule type="expression" priority="1" stopIfTrue="1" id="{7F47F161-78DC-47E6-935D-00BC27F96674}">
            <xm:f>RISKS!#REF!="Closed"</xm:f>
            <x14:dxf>
              <fill>
                <patternFill patternType="lightUp">
                  <fgColor indexed="22"/>
                  <bgColor indexed="22"/>
                </patternFill>
              </fill>
            </x14:dxf>
          </x14:cfRule>
          <xm:sqref>O8:O27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28"/>
  <sheetViews>
    <sheetView workbookViewId="0"/>
  </sheetViews>
  <sheetFormatPr defaultRowHeight="14.25" x14ac:dyDescent="0.2"/>
  <cols>
    <col min="1" max="1" width="7.125" style="84" customWidth="1"/>
    <col min="2" max="2" width="11.5" style="84" customWidth="1"/>
    <col min="3" max="3" width="11.875" style="84" customWidth="1"/>
    <col min="4" max="4" width="14.5" style="84" customWidth="1"/>
    <col min="5" max="6" width="26.375" style="84" customWidth="1"/>
    <col min="7" max="7" width="13.5" style="84" customWidth="1"/>
    <col min="8" max="10" width="6" style="84" customWidth="1"/>
    <col min="11" max="11" width="14.5" style="84" customWidth="1"/>
    <col min="12" max="12" width="11" style="84" customWidth="1"/>
    <col min="13" max="13" width="13.375" style="84" customWidth="1"/>
    <col min="14" max="14" width="15.125" style="84" customWidth="1"/>
    <col min="15" max="15" width="10.125" style="84" customWidth="1"/>
    <col min="16" max="16384" width="9" style="84"/>
  </cols>
  <sheetData>
    <row r="1" spans="1:15" ht="18" x14ac:dyDescent="0.2">
      <c r="A1" s="95" t="s">
        <v>65</v>
      </c>
    </row>
    <row r="2" spans="1:15" x14ac:dyDescent="0.2">
      <c r="A2" s="132" t="s">
        <v>40</v>
      </c>
      <c r="B2" s="132"/>
      <c r="C2" s="128">
        <f>Instructions!B3</f>
        <v>0</v>
      </c>
      <c r="D2" s="129"/>
      <c r="E2" s="130"/>
      <c r="G2" s="8"/>
      <c r="H2" s="8"/>
      <c r="I2" s="8"/>
      <c r="J2" s="8"/>
      <c r="K2" s="26"/>
    </row>
    <row r="3" spans="1:15" x14ac:dyDescent="0.2">
      <c r="A3" s="131" t="s">
        <v>41</v>
      </c>
      <c r="B3" s="131"/>
      <c r="C3" s="128">
        <f>Instructions!B4</f>
        <v>0</v>
      </c>
      <c r="D3" s="129"/>
      <c r="E3" s="130"/>
      <c r="G3" s="8"/>
      <c r="H3" s="8"/>
      <c r="I3" s="8"/>
      <c r="J3" s="8"/>
      <c r="K3" s="26"/>
    </row>
    <row r="4" spans="1:15" x14ac:dyDescent="0.2">
      <c r="A4" s="133" t="s">
        <v>0</v>
      </c>
      <c r="B4" s="134"/>
      <c r="C4" s="128">
        <f>Instructions!B5</f>
        <v>0</v>
      </c>
      <c r="D4" s="129"/>
      <c r="E4" s="130"/>
      <c r="G4" s="8"/>
      <c r="H4" s="8"/>
      <c r="I4" s="8"/>
      <c r="J4" s="8"/>
      <c r="K4" s="8"/>
    </row>
    <row r="5" spans="1:15" x14ac:dyDescent="0.2">
      <c r="A5" s="131" t="s">
        <v>3</v>
      </c>
      <c r="B5" s="131"/>
      <c r="C5" s="128">
        <f>Instructions!B6</f>
        <v>0</v>
      </c>
      <c r="D5" s="129"/>
      <c r="E5" s="130"/>
      <c r="G5" s="8"/>
      <c r="H5" s="8"/>
      <c r="I5" s="8"/>
      <c r="J5" s="8"/>
    </row>
    <row r="7" spans="1:15" s="99" customFormat="1" ht="27" customHeight="1" x14ac:dyDescent="0.2">
      <c r="A7" s="138" t="s">
        <v>179</v>
      </c>
      <c r="B7" s="140" t="s">
        <v>104</v>
      </c>
      <c r="C7" s="142" t="s">
        <v>32</v>
      </c>
      <c r="D7" s="143" t="s">
        <v>74</v>
      </c>
      <c r="E7" s="144" t="s">
        <v>182</v>
      </c>
      <c r="F7" s="144" t="s">
        <v>66</v>
      </c>
      <c r="G7" s="140" t="s">
        <v>73</v>
      </c>
      <c r="H7" s="135" t="s">
        <v>185</v>
      </c>
      <c r="I7" s="136"/>
      <c r="J7" s="137"/>
      <c r="K7" s="138" t="s">
        <v>280</v>
      </c>
      <c r="L7" s="138" t="s">
        <v>6</v>
      </c>
      <c r="M7" s="140" t="s">
        <v>180</v>
      </c>
      <c r="N7" s="144" t="s">
        <v>181</v>
      </c>
      <c r="O7" s="138" t="s">
        <v>77</v>
      </c>
    </row>
    <row r="8" spans="1:15" ht="18.75" customHeight="1" x14ac:dyDescent="0.2">
      <c r="A8" s="139"/>
      <c r="B8" s="141"/>
      <c r="C8" s="139"/>
      <c r="D8" s="141"/>
      <c r="E8" s="141"/>
      <c r="F8" s="141"/>
      <c r="G8" s="141"/>
      <c r="H8" s="117" t="s">
        <v>183</v>
      </c>
      <c r="I8" s="117" t="s">
        <v>184</v>
      </c>
      <c r="J8" s="117" t="s">
        <v>2</v>
      </c>
      <c r="K8" s="139"/>
      <c r="L8" s="139"/>
      <c r="M8" s="141"/>
      <c r="N8" s="141"/>
      <c r="O8" s="139"/>
    </row>
    <row r="9" spans="1:15" x14ac:dyDescent="0.2">
      <c r="A9" s="9">
        <v>1</v>
      </c>
      <c r="B9" s="100"/>
      <c r="C9" s="89"/>
      <c r="D9" s="88"/>
      <c r="E9" s="88"/>
      <c r="F9" s="88"/>
      <c r="G9" s="88"/>
      <c r="H9" s="88"/>
      <c r="I9" s="88"/>
      <c r="J9" s="88"/>
      <c r="K9" s="104"/>
      <c r="L9" s="88"/>
      <c r="M9" s="88"/>
      <c r="N9" s="88"/>
      <c r="O9" s="89"/>
    </row>
    <row r="10" spans="1:15" x14ac:dyDescent="0.2">
      <c r="A10" s="9">
        <v>2</v>
      </c>
      <c r="B10" s="100"/>
      <c r="C10" s="89"/>
      <c r="D10" s="88"/>
      <c r="E10" s="88"/>
      <c r="F10" s="88"/>
      <c r="G10" s="88"/>
      <c r="H10" s="88"/>
      <c r="I10" s="88"/>
      <c r="J10" s="88"/>
      <c r="K10" s="104"/>
      <c r="L10" s="88"/>
      <c r="M10" s="88"/>
      <c r="N10" s="88"/>
      <c r="O10" s="89"/>
    </row>
    <row r="11" spans="1:15" x14ac:dyDescent="0.2">
      <c r="A11" s="9">
        <v>3</v>
      </c>
      <c r="B11" s="100"/>
      <c r="C11" s="89"/>
      <c r="D11" s="88"/>
      <c r="E11" s="88"/>
      <c r="F11" s="88"/>
      <c r="G11" s="88"/>
      <c r="H11" s="88"/>
      <c r="I11" s="88"/>
      <c r="J11" s="88"/>
      <c r="K11" s="104"/>
      <c r="L11" s="88"/>
      <c r="M11" s="88"/>
      <c r="N11" s="88"/>
      <c r="O11" s="89"/>
    </row>
    <row r="12" spans="1:15" x14ac:dyDescent="0.2">
      <c r="A12" s="9">
        <v>4</v>
      </c>
      <c r="B12" s="100"/>
      <c r="C12" s="89"/>
      <c r="D12" s="88"/>
      <c r="E12" s="88"/>
      <c r="F12" s="88"/>
      <c r="G12" s="88"/>
      <c r="H12" s="88"/>
      <c r="I12" s="88"/>
      <c r="J12" s="88"/>
      <c r="K12" s="104"/>
      <c r="L12" s="88"/>
      <c r="M12" s="88"/>
      <c r="N12" s="88"/>
      <c r="O12" s="89"/>
    </row>
    <row r="13" spans="1:15" x14ac:dyDescent="0.2">
      <c r="A13" s="9">
        <v>5</v>
      </c>
      <c r="B13" s="100"/>
      <c r="C13" s="89"/>
      <c r="D13" s="88"/>
      <c r="E13" s="88"/>
      <c r="F13" s="88"/>
      <c r="G13" s="88"/>
      <c r="H13" s="88"/>
      <c r="I13" s="88"/>
      <c r="J13" s="88"/>
      <c r="K13" s="104"/>
      <c r="L13" s="88"/>
      <c r="M13" s="88"/>
      <c r="N13" s="88"/>
      <c r="O13" s="89"/>
    </row>
    <row r="14" spans="1:15" x14ac:dyDescent="0.2">
      <c r="A14" s="9">
        <v>6</v>
      </c>
      <c r="B14" s="100"/>
      <c r="C14" s="89"/>
      <c r="D14" s="88"/>
      <c r="E14" s="88"/>
      <c r="F14" s="88"/>
      <c r="G14" s="88"/>
      <c r="H14" s="88"/>
      <c r="I14" s="88"/>
      <c r="J14" s="88"/>
      <c r="K14" s="104"/>
      <c r="L14" s="88"/>
      <c r="M14" s="88"/>
      <c r="N14" s="88"/>
      <c r="O14" s="89"/>
    </row>
    <row r="15" spans="1:15" x14ac:dyDescent="0.2">
      <c r="A15" s="9">
        <v>7</v>
      </c>
      <c r="B15" s="100"/>
      <c r="C15" s="89"/>
      <c r="D15" s="88"/>
      <c r="E15" s="88"/>
      <c r="F15" s="88"/>
      <c r="G15" s="88"/>
      <c r="H15" s="88"/>
      <c r="I15" s="88"/>
      <c r="J15" s="88"/>
      <c r="K15" s="104"/>
      <c r="L15" s="88"/>
      <c r="M15" s="88"/>
      <c r="N15" s="88"/>
      <c r="O15" s="89"/>
    </row>
    <row r="16" spans="1:15" x14ac:dyDescent="0.2">
      <c r="A16" s="9">
        <v>8</v>
      </c>
      <c r="B16" s="100"/>
      <c r="C16" s="89"/>
      <c r="D16" s="88"/>
      <c r="E16" s="88"/>
      <c r="F16" s="88"/>
      <c r="G16" s="88"/>
      <c r="H16" s="88"/>
      <c r="I16" s="88"/>
      <c r="J16" s="88"/>
      <c r="K16" s="104"/>
      <c r="L16" s="88"/>
      <c r="M16" s="88"/>
      <c r="N16" s="88"/>
      <c r="O16" s="89"/>
    </row>
    <row r="17" spans="1:15" x14ac:dyDescent="0.2">
      <c r="A17" s="9">
        <v>9</v>
      </c>
      <c r="B17" s="100"/>
      <c r="C17" s="89"/>
      <c r="D17" s="88"/>
      <c r="E17" s="88"/>
      <c r="F17" s="88"/>
      <c r="G17" s="88"/>
      <c r="H17" s="88"/>
      <c r="I17" s="88"/>
      <c r="J17" s="88"/>
      <c r="K17" s="104"/>
      <c r="L17" s="88"/>
      <c r="M17" s="88"/>
      <c r="N17" s="88"/>
      <c r="O17" s="89"/>
    </row>
    <row r="18" spans="1:15" x14ac:dyDescent="0.2">
      <c r="A18" s="9">
        <v>10</v>
      </c>
      <c r="B18" s="100"/>
      <c r="C18" s="89"/>
      <c r="D18" s="88"/>
      <c r="E18" s="88"/>
      <c r="F18" s="88"/>
      <c r="G18" s="88"/>
      <c r="H18" s="88"/>
      <c r="I18" s="88"/>
      <c r="J18" s="88"/>
      <c r="K18" s="104"/>
      <c r="L18" s="88"/>
      <c r="M18" s="88"/>
      <c r="N18" s="88"/>
      <c r="O18" s="89"/>
    </row>
    <row r="19" spans="1:15" x14ac:dyDescent="0.2">
      <c r="A19" s="9">
        <v>11</v>
      </c>
      <c r="B19" s="100"/>
      <c r="C19" s="89"/>
      <c r="D19" s="88"/>
      <c r="E19" s="88"/>
      <c r="F19" s="88"/>
      <c r="G19" s="88"/>
      <c r="H19" s="88"/>
      <c r="I19" s="88"/>
      <c r="J19" s="88"/>
      <c r="K19" s="104"/>
      <c r="L19" s="88"/>
      <c r="M19" s="88"/>
      <c r="N19" s="88"/>
      <c r="O19" s="89"/>
    </row>
    <row r="20" spans="1:15" x14ac:dyDescent="0.2">
      <c r="A20" s="9">
        <v>12</v>
      </c>
      <c r="B20" s="100"/>
      <c r="C20" s="89"/>
      <c r="D20" s="88"/>
      <c r="E20" s="88"/>
      <c r="F20" s="88"/>
      <c r="G20" s="88"/>
      <c r="H20" s="88"/>
      <c r="I20" s="88"/>
      <c r="J20" s="88"/>
      <c r="K20" s="104"/>
      <c r="L20" s="88"/>
      <c r="M20" s="88"/>
      <c r="N20" s="88"/>
      <c r="O20" s="89"/>
    </row>
    <row r="21" spans="1:15" x14ac:dyDescent="0.2">
      <c r="A21" s="9">
        <v>13</v>
      </c>
      <c r="B21" s="100"/>
      <c r="C21" s="89"/>
      <c r="D21" s="88"/>
      <c r="E21" s="88"/>
      <c r="F21" s="88"/>
      <c r="G21" s="88"/>
      <c r="H21" s="88"/>
      <c r="I21" s="88"/>
      <c r="J21" s="88"/>
      <c r="K21" s="104"/>
      <c r="L21" s="88"/>
      <c r="M21" s="88"/>
      <c r="N21" s="88"/>
      <c r="O21" s="89"/>
    </row>
    <row r="22" spans="1:15" x14ac:dyDescent="0.2">
      <c r="A22" s="9">
        <v>14</v>
      </c>
      <c r="B22" s="100"/>
      <c r="C22" s="89"/>
      <c r="D22" s="88"/>
      <c r="E22" s="88"/>
      <c r="F22" s="88"/>
      <c r="G22" s="88"/>
      <c r="H22" s="88"/>
      <c r="I22" s="88"/>
      <c r="J22" s="88"/>
      <c r="K22" s="104"/>
      <c r="L22" s="88"/>
      <c r="M22" s="88"/>
      <c r="N22" s="88"/>
      <c r="O22" s="89"/>
    </row>
    <row r="23" spans="1:15" x14ac:dyDescent="0.2">
      <c r="A23" s="9">
        <v>15</v>
      </c>
      <c r="B23" s="100"/>
      <c r="C23" s="89"/>
      <c r="D23" s="88"/>
      <c r="E23" s="88"/>
      <c r="F23" s="88"/>
      <c r="G23" s="88"/>
      <c r="H23" s="88"/>
      <c r="I23" s="88"/>
      <c r="J23" s="88"/>
      <c r="K23" s="104"/>
      <c r="L23" s="88"/>
      <c r="M23" s="88"/>
      <c r="N23" s="88"/>
      <c r="O23" s="89"/>
    </row>
    <row r="24" spans="1:15" x14ac:dyDescent="0.2">
      <c r="A24" s="9">
        <v>16</v>
      </c>
      <c r="B24" s="100"/>
      <c r="C24" s="89"/>
      <c r="D24" s="88"/>
      <c r="E24" s="88"/>
      <c r="F24" s="88"/>
      <c r="G24" s="88"/>
      <c r="H24" s="88"/>
      <c r="I24" s="88"/>
      <c r="J24" s="88"/>
      <c r="K24" s="104"/>
      <c r="L24" s="88"/>
      <c r="M24" s="88"/>
      <c r="N24" s="88"/>
      <c r="O24" s="89"/>
    </row>
    <row r="25" spans="1:15" x14ac:dyDescent="0.2">
      <c r="A25" s="9">
        <v>17</v>
      </c>
      <c r="B25" s="100"/>
      <c r="C25" s="89"/>
      <c r="D25" s="88"/>
      <c r="E25" s="88"/>
      <c r="F25" s="88"/>
      <c r="G25" s="88"/>
      <c r="H25" s="88"/>
      <c r="I25" s="88"/>
      <c r="J25" s="88"/>
      <c r="K25" s="104"/>
      <c r="L25" s="88"/>
      <c r="M25" s="88"/>
      <c r="N25" s="88"/>
      <c r="O25" s="89"/>
    </row>
    <row r="26" spans="1:15" x14ac:dyDescent="0.2">
      <c r="A26" s="9">
        <v>18</v>
      </c>
      <c r="B26" s="100"/>
      <c r="C26" s="89"/>
      <c r="D26" s="88"/>
      <c r="E26" s="88"/>
      <c r="F26" s="88"/>
      <c r="G26" s="88"/>
      <c r="H26" s="88"/>
      <c r="I26" s="88"/>
      <c r="J26" s="88"/>
      <c r="K26" s="104"/>
      <c r="L26" s="88"/>
      <c r="M26" s="88"/>
      <c r="N26" s="88"/>
      <c r="O26" s="89"/>
    </row>
    <row r="27" spans="1:15" x14ac:dyDescent="0.2">
      <c r="A27" s="9">
        <v>19</v>
      </c>
      <c r="B27" s="100"/>
      <c r="C27" s="89"/>
      <c r="D27" s="88"/>
      <c r="E27" s="88"/>
      <c r="F27" s="88"/>
      <c r="G27" s="88"/>
      <c r="H27" s="88"/>
      <c r="I27" s="88"/>
      <c r="J27" s="88"/>
      <c r="K27" s="104"/>
      <c r="L27" s="88"/>
      <c r="M27" s="88"/>
      <c r="N27" s="88"/>
      <c r="O27" s="89"/>
    </row>
    <row r="28" spans="1:15" x14ac:dyDescent="0.2">
      <c r="A28" s="9">
        <v>20</v>
      </c>
      <c r="B28" s="100"/>
      <c r="C28" s="89"/>
      <c r="D28" s="88"/>
      <c r="E28" s="88"/>
      <c r="F28" s="88"/>
      <c r="G28" s="88"/>
      <c r="H28" s="88"/>
      <c r="I28" s="88"/>
      <c r="J28" s="88"/>
      <c r="K28" s="104"/>
      <c r="L28" s="88"/>
      <c r="M28" s="88"/>
      <c r="N28" s="88"/>
      <c r="O28" s="89"/>
    </row>
  </sheetData>
  <mergeCells count="21">
    <mergeCell ref="K7:K8"/>
    <mergeCell ref="L7:L8"/>
    <mergeCell ref="M7:M8"/>
    <mergeCell ref="N7:N8"/>
    <mergeCell ref="O7:O8"/>
    <mergeCell ref="H7:J7"/>
    <mergeCell ref="A7:A8"/>
    <mergeCell ref="B7:B8"/>
    <mergeCell ref="C7:C8"/>
    <mergeCell ref="D7:D8"/>
    <mergeCell ref="E7:E8"/>
    <mergeCell ref="F7:F8"/>
    <mergeCell ref="G7:G8"/>
    <mergeCell ref="A5:B5"/>
    <mergeCell ref="A2:B2"/>
    <mergeCell ref="A3:B3"/>
    <mergeCell ref="A4:B4"/>
    <mergeCell ref="C2:E2"/>
    <mergeCell ref="C3:E3"/>
    <mergeCell ref="C4:E4"/>
    <mergeCell ref="C5:E5"/>
  </mergeCells>
  <conditionalFormatting sqref="A9:B28">
    <cfRule type="expression" dxfId="17" priority="4" stopIfTrue="1">
      <formula>$T9="Closed"</formula>
    </cfRule>
  </conditionalFormatting>
  <dataValidations count="11">
    <dataValidation allowBlank="1" showInputMessage="1" showErrorMessage="1" error="Please neter valid status" promptTitle="Control Logs Help" prompt="Name must be entered to ensure Metrics can be calculated" sqref="C7:D7"/>
    <dataValidation allowBlank="1" showInputMessage="1" showErrorMessage="1" promptTitle="Control Log Help" prompt="Select current status of the Change Request" sqref="L7:M7"/>
    <dataValidation allowBlank="1" showInputMessage="1" showErrorMessage="1" promptTitle="Control Log Help" prompt="Precede each entry with date and initials (18/11 - JH - Note) so that audit trail can be captured" sqref="N7:O7"/>
    <dataValidation allowBlank="1" showInputMessage="1" showErrorMessage="1" error="Please neter valid status" sqref="A4:B4"/>
    <dataValidation type="list" allowBlank="1" showInputMessage="1" showErrorMessage="1" sqref="M9:M28">
      <formula1>"Logged,Being Assessed,Submitted,Approved,Declined,Deferred"</formula1>
    </dataValidation>
    <dataValidation allowBlank="1" showInputMessage="1" showErrorMessage="1" promptTitle="Change Log Help" sqref="I8:J8 H7:H8 G7"/>
    <dataValidation type="list" allowBlank="1" showInputMessage="1" showErrorMessage="1" error="Enter value from Drop-down List" sqref="G9:G28">
      <formula1>"Technical/Design,Policy/Process,Scope,Legal/Regulatory,Strategic"</formula1>
    </dataValidation>
    <dataValidation type="list" allowBlank="1" showInputMessage="1" showErrorMessage="1" error="Enter value from Drop-down List" sqref="H9:H28">
      <formula1>"Time"</formula1>
    </dataValidation>
    <dataValidation type="list" allowBlank="1" showInputMessage="1" showErrorMessage="1" error="Enter value from Drop-down List" sqref="I9:I28">
      <formula1>"Cost"</formula1>
    </dataValidation>
    <dataValidation type="list" allowBlank="1" showInputMessage="1" showErrorMessage="1" error="Enter value from Drop-down List" sqref="J9:J28">
      <formula1>"Scope"</formula1>
    </dataValidation>
    <dataValidation type="list" allowBlank="1" showInputMessage="1" showErrorMessage="1" error="Enter value from Drop-down List" sqref="L9:L28">
      <formula1>"Requested,Approved,Declined"</formula1>
    </dataValidation>
  </dataValidations>
  <pageMargins left="0.23622047244094491" right="0.23622047244094491" top="0.74803149606299213" bottom="0.74803149606299213" header="0.31496062992125984" footer="0.31496062992125984"/>
  <pageSetup paperSize="9" scale="68" fitToHeight="0" orientation="landscape" r:id="rId1"/>
  <headerFooter>
    <oddFooter>&amp;L&amp;"Arial,Italic"&amp;9&amp;F, &amp;A&amp;R&amp;"Arial,Italic"&amp;9Page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16"/>
  <sheetViews>
    <sheetView workbookViewId="0"/>
  </sheetViews>
  <sheetFormatPr defaultRowHeight="14.25" x14ac:dyDescent="0.2"/>
  <cols>
    <col min="1" max="1" width="8.25" style="14" customWidth="1"/>
    <col min="2" max="2" width="9" style="84"/>
    <col min="3" max="3" width="13.75" style="84" customWidth="1"/>
    <col min="4" max="4" width="18.375" style="84" customWidth="1"/>
    <col min="5" max="5" width="29.875" style="84" customWidth="1"/>
    <col min="6" max="7" width="16.75" style="84" customWidth="1"/>
    <col min="8" max="8" width="18.625" style="84" customWidth="1"/>
    <col min="9" max="9" width="9.125" style="84" customWidth="1"/>
    <col min="10" max="11" width="10.75" style="84" customWidth="1"/>
    <col min="12" max="12" width="24.375" style="84" customWidth="1"/>
    <col min="13" max="16384" width="9" style="84"/>
  </cols>
  <sheetData>
    <row r="1" spans="1:13" ht="18" x14ac:dyDescent="0.2">
      <c r="A1" s="95" t="s">
        <v>105</v>
      </c>
    </row>
    <row r="2" spans="1:13" s="92" customFormat="1" ht="12.75" customHeight="1" x14ac:dyDescent="0.2">
      <c r="A2" s="132" t="s">
        <v>40</v>
      </c>
      <c r="B2" s="132"/>
      <c r="C2" s="128">
        <f>Instructions!B3</f>
        <v>0</v>
      </c>
      <c r="D2" s="129"/>
      <c r="E2" s="130"/>
      <c r="L2" s="84"/>
      <c r="M2" s="84"/>
    </row>
    <row r="3" spans="1:13" s="92" customFormat="1" x14ac:dyDescent="0.2">
      <c r="A3" s="131" t="s">
        <v>41</v>
      </c>
      <c r="B3" s="131"/>
      <c r="C3" s="128">
        <f>Instructions!B4</f>
        <v>0</v>
      </c>
      <c r="D3" s="129"/>
      <c r="E3" s="130"/>
      <c r="L3" s="84"/>
      <c r="M3" s="84"/>
    </row>
    <row r="4" spans="1:13" s="92" customFormat="1" ht="14.25" customHeight="1" x14ac:dyDescent="0.2">
      <c r="A4" s="133" t="s">
        <v>0</v>
      </c>
      <c r="B4" s="134"/>
      <c r="C4" s="128">
        <f>Instructions!B5</f>
        <v>0</v>
      </c>
      <c r="D4" s="129"/>
      <c r="E4" s="130"/>
    </row>
    <row r="5" spans="1:13" s="92" customFormat="1" ht="14.25" customHeight="1" x14ac:dyDescent="0.2">
      <c r="A5" s="131" t="s">
        <v>3</v>
      </c>
      <c r="B5" s="131"/>
      <c r="C5" s="128">
        <f>Instructions!B6</f>
        <v>0</v>
      </c>
      <c r="D5" s="129"/>
      <c r="E5" s="130"/>
    </row>
    <row r="6" spans="1:13" s="92" customFormat="1" ht="12.75" customHeight="1" x14ac:dyDescent="0.2">
      <c r="A6" s="14"/>
      <c r="B6" s="84"/>
      <c r="C6" s="84"/>
      <c r="D6" s="84"/>
    </row>
    <row r="7" spans="1:13" s="92" customFormat="1" ht="51" x14ac:dyDescent="0.2">
      <c r="A7" s="110" t="s">
        <v>106</v>
      </c>
      <c r="B7" s="111" t="s">
        <v>32</v>
      </c>
      <c r="C7" s="112" t="s">
        <v>74</v>
      </c>
      <c r="D7" s="112" t="s">
        <v>107</v>
      </c>
      <c r="E7" s="107" t="s">
        <v>157</v>
      </c>
      <c r="F7" s="114" t="s">
        <v>181</v>
      </c>
      <c r="G7" s="114" t="s">
        <v>266</v>
      </c>
      <c r="H7" s="114" t="s">
        <v>186</v>
      </c>
      <c r="I7" s="116" t="s">
        <v>77</v>
      </c>
      <c r="J7" s="116" t="s">
        <v>279</v>
      </c>
      <c r="K7" s="114" t="s">
        <v>6</v>
      </c>
      <c r="L7" s="114" t="s">
        <v>153</v>
      </c>
    </row>
    <row r="8" spans="1:13" s="92" customFormat="1" ht="12.75" x14ac:dyDescent="0.2">
      <c r="A8" s="10" t="s">
        <v>139</v>
      </c>
      <c r="B8" s="89"/>
      <c r="C8" s="97"/>
      <c r="D8" s="97"/>
      <c r="E8" s="88"/>
      <c r="F8" s="88"/>
      <c r="G8" s="88"/>
      <c r="H8" s="90"/>
      <c r="I8" s="89"/>
      <c r="J8" s="87"/>
      <c r="K8" s="88"/>
      <c r="L8" s="88"/>
    </row>
    <row r="9" spans="1:13" s="92" customFormat="1" ht="12.75" x14ac:dyDescent="0.2">
      <c r="A9" s="10" t="s">
        <v>140</v>
      </c>
      <c r="B9" s="89"/>
      <c r="C9" s="97"/>
      <c r="D9" s="97"/>
      <c r="E9" s="88"/>
      <c r="F9" s="88"/>
      <c r="G9" s="88"/>
      <c r="H9" s="90"/>
      <c r="I9" s="89"/>
      <c r="J9" s="87"/>
      <c r="K9" s="88"/>
      <c r="L9" s="88"/>
    </row>
    <row r="10" spans="1:13" s="92" customFormat="1" ht="12.75" x14ac:dyDescent="0.2">
      <c r="A10" s="10" t="s">
        <v>141</v>
      </c>
      <c r="B10" s="89"/>
      <c r="C10" s="97"/>
      <c r="D10" s="97"/>
      <c r="E10" s="88"/>
      <c r="F10" s="88"/>
      <c r="G10" s="88"/>
      <c r="H10" s="90"/>
      <c r="I10" s="89"/>
      <c r="J10" s="87"/>
      <c r="K10" s="88"/>
      <c r="L10" s="88"/>
    </row>
    <row r="11" spans="1:13" s="92" customFormat="1" ht="12.75" x14ac:dyDescent="0.2">
      <c r="A11" s="10" t="s">
        <v>142</v>
      </c>
      <c r="B11" s="89"/>
      <c r="C11" s="97"/>
      <c r="D11" s="97"/>
      <c r="E11" s="88"/>
      <c r="F11" s="88"/>
      <c r="G11" s="88"/>
      <c r="H11" s="90"/>
      <c r="I11" s="89"/>
      <c r="J11" s="87"/>
      <c r="K11" s="88"/>
      <c r="L11" s="88"/>
    </row>
    <row r="12" spans="1:13" s="92" customFormat="1" ht="12.75" x14ac:dyDescent="0.2">
      <c r="A12" s="10" t="s">
        <v>143</v>
      </c>
      <c r="B12" s="89"/>
      <c r="C12" s="97"/>
      <c r="D12" s="97"/>
      <c r="E12" s="88"/>
      <c r="F12" s="88"/>
      <c r="G12" s="88"/>
      <c r="H12" s="90"/>
      <c r="I12" s="89"/>
      <c r="J12" s="87"/>
      <c r="K12" s="88"/>
      <c r="L12" s="88"/>
    </row>
    <row r="13" spans="1:13" s="92" customFormat="1" ht="12.75" x14ac:dyDescent="0.2">
      <c r="A13" s="10" t="s">
        <v>144</v>
      </c>
      <c r="B13" s="89"/>
      <c r="C13" s="97"/>
      <c r="D13" s="97"/>
      <c r="E13" s="88"/>
      <c r="F13" s="88"/>
      <c r="G13" s="88"/>
      <c r="H13" s="90"/>
      <c r="I13" s="89"/>
      <c r="J13" s="87"/>
      <c r="K13" s="88"/>
      <c r="L13" s="88"/>
    </row>
    <row r="14" spans="1:13" s="92" customFormat="1" ht="12.75" x14ac:dyDescent="0.2">
      <c r="A14" s="10" t="s">
        <v>145</v>
      </c>
      <c r="B14" s="89"/>
      <c r="C14" s="97"/>
      <c r="D14" s="97"/>
      <c r="E14" s="88"/>
      <c r="F14" s="88"/>
      <c r="G14" s="88"/>
      <c r="H14" s="90"/>
      <c r="I14" s="89"/>
      <c r="J14" s="87"/>
      <c r="K14" s="88"/>
      <c r="L14" s="88"/>
    </row>
    <row r="15" spans="1:13" s="92" customFormat="1" ht="12.75" x14ac:dyDescent="0.2">
      <c r="A15" s="10" t="s">
        <v>146</v>
      </c>
      <c r="B15" s="89"/>
      <c r="C15" s="97"/>
      <c r="D15" s="97"/>
      <c r="E15" s="88"/>
      <c r="F15" s="88"/>
      <c r="G15" s="88"/>
      <c r="H15" s="90"/>
      <c r="I15" s="89"/>
      <c r="J15" s="87"/>
      <c r="K15" s="88"/>
      <c r="L15" s="88"/>
    </row>
    <row r="16" spans="1:13" s="92" customFormat="1" ht="12.75" x14ac:dyDescent="0.2">
      <c r="A16" s="10" t="s">
        <v>147</v>
      </c>
      <c r="B16" s="89"/>
      <c r="C16" s="97"/>
      <c r="D16" s="97"/>
      <c r="E16" s="88"/>
      <c r="F16" s="88"/>
      <c r="G16" s="88"/>
      <c r="H16" s="90"/>
      <c r="I16" s="89"/>
      <c r="J16" s="87"/>
      <c r="K16" s="88"/>
      <c r="L16" s="88"/>
    </row>
  </sheetData>
  <mergeCells count="8">
    <mergeCell ref="A5:B5"/>
    <mergeCell ref="A2:B2"/>
    <mergeCell ref="A3:B3"/>
    <mergeCell ref="A4:B4"/>
    <mergeCell ref="C2:E2"/>
    <mergeCell ref="C3:E3"/>
    <mergeCell ref="C4:E4"/>
    <mergeCell ref="C5:E5"/>
  </mergeCells>
  <conditionalFormatting sqref="A8:A16">
    <cfRule type="expression" dxfId="16" priority="1" stopIfTrue="1">
      <formula>$S8="Closed"</formula>
    </cfRule>
  </conditionalFormatting>
  <dataValidations count="5">
    <dataValidation allowBlank="1" showInputMessage="1" showErrorMessage="1" promptTitle="Control Log Help" prompt="Detail the issue" sqref="E7"/>
    <dataValidation allowBlank="1" showInputMessage="1" showErrorMessage="1" error="Please neter valid status" promptTitle="Control Logs Help" prompt="Date must be entered to ensure Metrics can be calculated" sqref="B7:D7"/>
    <dataValidation allowBlank="1" showInputMessage="1" showErrorMessage="1" error="Please neter valid status" sqref="A4:B4"/>
    <dataValidation type="list" allowBlank="1" showInputMessage="1" showErrorMessage="1" sqref="K8:K16">
      <formula1>"Pending,Closed"</formula1>
    </dataValidation>
    <dataValidation type="list" allowBlank="1" showInputMessage="1" showErrorMessage="1" sqref="J8:J16">
      <formula1>"Yes,No"</formula1>
    </dataValidation>
  </dataValidations>
  <pageMargins left="0.23622047244094491" right="0.23622047244094491" top="0.74803149606299213" bottom="0.74803149606299213" header="0.31496062992125984" footer="0.31496062992125984"/>
  <pageSetup paperSize="9" scale="77" fitToHeight="0" orientation="landscape" r:id="rId1"/>
  <headerFooter>
    <oddFooter>&amp;L&amp;"Arial,Italic"&amp;9&amp;F, &amp;A&amp;R&amp;"Arial,Italic"&amp;9Page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6"/>
  <sheetViews>
    <sheetView workbookViewId="0">
      <selection activeCell="A2" sqref="A2:A4"/>
    </sheetView>
  </sheetViews>
  <sheetFormatPr defaultRowHeight="14.25" x14ac:dyDescent="0.2"/>
  <cols>
    <col min="1" max="1" width="10.875" bestFit="1" customWidth="1"/>
    <col min="2" max="2" width="11" bestFit="1" customWidth="1"/>
    <col min="3" max="3" width="10.25" bestFit="1" customWidth="1"/>
    <col min="4" max="4" width="9" customWidth="1"/>
    <col min="5" max="5" width="9.375" bestFit="1" customWidth="1"/>
    <col min="6" max="6" width="9.5" bestFit="1" customWidth="1"/>
    <col min="7" max="7" width="9.625" bestFit="1" customWidth="1"/>
    <col min="8" max="8" width="10.875" bestFit="1" customWidth="1"/>
  </cols>
  <sheetData>
    <row r="1" spans="1:8" x14ac:dyDescent="0.2">
      <c r="A1" s="2" t="s">
        <v>4</v>
      </c>
      <c r="B1" s="2" t="s">
        <v>31</v>
      </c>
      <c r="C1" s="3" t="s">
        <v>5</v>
      </c>
      <c r="D1" s="3" t="s">
        <v>6</v>
      </c>
      <c r="E1" s="3" t="s">
        <v>7</v>
      </c>
      <c r="F1" s="3" t="s">
        <v>8</v>
      </c>
      <c r="G1" s="3" t="s">
        <v>9</v>
      </c>
      <c r="H1" s="3" t="s">
        <v>10</v>
      </c>
    </row>
    <row r="2" spans="1:8" x14ac:dyDescent="0.2">
      <c r="A2" s="4" t="s">
        <v>37</v>
      </c>
      <c r="B2" s="4" t="s">
        <v>33</v>
      </c>
      <c r="C2" s="5" t="s">
        <v>11</v>
      </c>
      <c r="D2" s="6" t="s">
        <v>12</v>
      </c>
      <c r="E2" s="5" t="s">
        <v>13</v>
      </c>
      <c r="F2" s="6" t="s">
        <v>14</v>
      </c>
      <c r="G2" s="6" t="s">
        <v>15</v>
      </c>
      <c r="H2" s="6" t="s">
        <v>16</v>
      </c>
    </row>
    <row r="3" spans="1:8" x14ac:dyDescent="0.2">
      <c r="A3" s="4" t="s">
        <v>38</v>
      </c>
      <c r="B3" s="4" t="s">
        <v>34</v>
      </c>
      <c r="C3" s="7" t="s">
        <v>17</v>
      </c>
      <c r="D3" s="6" t="s">
        <v>18</v>
      </c>
      <c r="E3" s="6" t="s">
        <v>19</v>
      </c>
      <c r="F3" s="6" t="s">
        <v>20</v>
      </c>
      <c r="G3" s="6" t="s">
        <v>21</v>
      </c>
      <c r="H3" s="6" t="s">
        <v>22</v>
      </c>
    </row>
    <row r="4" spans="1:8" x14ac:dyDescent="0.2">
      <c r="A4" s="4" t="s">
        <v>39</v>
      </c>
      <c r="B4" s="4" t="s">
        <v>35</v>
      </c>
      <c r="C4" s="5" t="s">
        <v>23</v>
      </c>
      <c r="D4" s="6"/>
      <c r="E4" s="6" t="s">
        <v>24</v>
      </c>
      <c r="F4" s="6" t="s">
        <v>25</v>
      </c>
      <c r="G4" s="6" t="s">
        <v>26</v>
      </c>
      <c r="H4" s="6" t="s">
        <v>27</v>
      </c>
    </row>
    <row r="5" spans="1:8" x14ac:dyDescent="0.2">
      <c r="B5" s="4"/>
      <c r="D5" s="6"/>
      <c r="E5" s="6"/>
      <c r="F5" s="6" t="s">
        <v>28</v>
      </c>
      <c r="G5" s="6" t="s">
        <v>29</v>
      </c>
      <c r="H5" s="6" t="s">
        <v>30</v>
      </c>
    </row>
    <row r="6" spans="1:8" x14ac:dyDescent="0.2">
      <c r="A6" s="4"/>
      <c r="D6" s="6"/>
      <c r="E6" s="6"/>
      <c r="F6" s="6"/>
    </row>
  </sheetData>
  <conditionalFormatting sqref="A2 A6">
    <cfRule type="cellIs" dxfId="15" priority="1" stopIfTrue="1" operator="equal">
      <formula>"Red"</formula>
    </cfRule>
    <cfRule type="cellIs" dxfId="14" priority="2" stopIfTrue="1" operator="equal">
      <formula>"Amber"</formula>
    </cfRule>
    <cfRule type="cellIs" dxfId="13" priority="3" stopIfTrue="1" operator="equal">
      <formula>"Green"</formula>
    </cfRule>
  </conditionalFormatting>
  <dataValidations count="1">
    <dataValidation allowBlank="1" showInputMessage="1" showErrorMessage="1" error="Please neter valid status" sqref="F2:F5"/>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140"/>
  <sheetViews>
    <sheetView workbookViewId="0"/>
  </sheetViews>
  <sheetFormatPr defaultRowHeight="14.25" x14ac:dyDescent="0.2"/>
  <cols>
    <col min="1" max="1" width="12" style="14" customWidth="1"/>
    <col min="2" max="2" width="9" style="84"/>
    <col min="3" max="3" width="21.375" style="84" customWidth="1"/>
    <col min="4" max="4" width="32.875" style="84" customWidth="1"/>
    <col min="5" max="5" width="14.625" style="84" customWidth="1"/>
    <col min="6" max="8" width="14" style="84" customWidth="1"/>
    <col min="9" max="9" width="12.25" style="84" customWidth="1"/>
    <col min="10" max="16384" width="9" style="84"/>
  </cols>
  <sheetData>
    <row r="1" spans="1:15" ht="18" x14ac:dyDescent="0.2">
      <c r="A1" s="95" t="s">
        <v>126</v>
      </c>
    </row>
    <row r="2" spans="1:15" s="92" customFormat="1" ht="12.75" customHeight="1" x14ac:dyDescent="0.2">
      <c r="A2" s="132" t="s">
        <v>40</v>
      </c>
      <c r="B2" s="132"/>
      <c r="C2" s="128">
        <f>Instructions!B3</f>
        <v>0</v>
      </c>
      <c r="D2" s="129"/>
      <c r="E2" s="130"/>
      <c r="I2" s="84"/>
      <c r="K2" s="84"/>
      <c r="L2" s="84"/>
      <c r="M2" s="84"/>
    </row>
    <row r="3" spans="1:15" s="92" customFormat="1" x14ac:dyDescent="0.2">
      <c r="A3" s="131" t="s">
        <v>41</v>
      </c>
      <c r="B3" s="131"/>
      <c r="C3" s="128">
        <f>Instructions!B4</f>
        <v>0</v>
      </c>
      <c r="D3" s="129"/>
      <c r="E3" s="130"/>
      <c r="I3" s="84"/>
      <c r="K3" s="84"/>
      <c r="L3" s="84"/>
      <c r="M3" s="84"/>
    </row>
    <row r="4" spans="1:15" s="92" customFormat="1" x14ac:dyDescent="0.2">
      <c r="A4" s="133" t="s">
        <v>0</v>
      </c>
      <c r="B4" s="134"/>
      <c r="C4" s="128">
        <f>Instructions!B5</f>
        <v>0</v>
      </c>
      <c r="D4" s="129"/>
      <c r="E4" s="130"/>
      <c r="I4" s="84"/>
    </row>
    <row r="5" spans="1:15" s="92" customFormat="1" ht="14.25" customHeight="1" x14ac:dyDescent="0.2">
      <c r="A5" s="131" t="s">
        <v>3</v>
      </c>
      <c r="B5" s="131"/>
      <c r="C5" s="128">
        <f>Instructions!B6</f>
        <v>0</v>
      </c>
      <c r="D5" s="129"/>
      <c r="E5" s="130"/>
    </row>
    <row r="6" spans="1:15" s="92" customFormat="1" ht="12.75" customHeight="1" x14ac:dyDescent="0.2">
      <c r="A6" s="14"/>
      <c r="B6" s="84"/>
      <c r="C6" s="84"/>
      <c r="D6" s="84"/>
      <c r="I6" s="84"/>
    </row>
    <row r="7" spans="1:15" ht="41.25" customHeight="1" x14ac:dyDescent="0.2">
      <c r="A7" s="110" t="s">
        <v>237</v>
      </c>
      <c r="B7" s="147" t="s">
        <v>133</v>
      </c>
      <c r="C7" s="148"/>
      <c r="D7" s="113" t="s">
        <v>134</v>
      </c>
      <c r="E7" s="115" t="s">
        <v>135</v>
      </c>
      <c r="F7" s="113" t="s">
        <v>136</v>
      </c>
      <c r="G7" s="113" t="s">
        <v>137</v>
      </c>
      <c r="H7" s="113" t="s">
        <v>238</v>
      </c>
      <c r="I7" s="116" t="s">
        <v>138</v>
      </c>
      <c r="J7" s="117" t="s">
        <v>6</v>
      </c>
      <c r="K7" s="92"/>
      <c r="L7" s="92"/>
      <c r="M7" s="92"/>
      <c r="N7" s="92"/>
      <c r="O7" s="92"/>
    </row>
    <row r="8" spans="1:15" x14ac:dyDescent="0.2">
      <c r="A8" s="94" t="s">
        <v>127</v>
      </c>
      <c r="B8" s="145"/>
      <c r="C8" s="146"/>
      <c r="D8" s="101"/>
      <c r="E8" s="101"/>
      <c r="F8" s="101"/>
      <c r="G8" s="101"/>
      <c r="H8" s="101"/>
      <c r="I8" s="89"/>
      <c r="J8" s="102"/>
    </row>
    <row r="9" spans="1:15" x14ac:dyDescent="0.2">
      <c r="A9" s="94" t="s">
        <v>128</v>
      </c>
      <c r="B9" s="145"/>
      <c r="C9" s="146"/>
      <c r="D9" s="101"/>
      <c r="E9" s="101"/>
      <c r="F9" s="101"/>
      <c r="G9" s="101"/>
      <c r="H9" s="101"/>
      <c r="I9" s="89"/>
      <c r="J9" s="102"/>
    </row>
    <row r="10" spans="1:15" x14ac:dyDescent="0.2">
      <c r="A10" s="94" t="s">
        <v>129</v>
      </c>
      <c r="B10" s="145"/>
      <c r="C10" s="146"/>
      <c r="D10" s="101"/>
      <c r="E10" s="101"/>
      <c r="F10" s="101"/>
      <c r="G10" s="101"/>
      <c r="H10" s="101"/>
      <c r="I10" s="89"/>
      <c r="J10" s="102"/>
    </row>
    <row r="11" spans="1:15" x14ac:dyDescent="0.2">
      <c r="A11" s="94" t="s">
        <v>130</v>
      </c>
      <c r="B11" s="145"/>
      <c r="C11" s="146"/>
      <c r="D11" s="101"/>
      <c r="E11" s="101"/>
      <c r="F11" s="101"/>
      <c r="G11" s="101"/>
      <c r="H11" s="101"/>
      <c r="I11" s="89"/>
      <c r="J11" s="102"/>
    </row>
    <row r="12" spans="1:15" x14ac:dyDescent="0.2">
      <c r="A12" s="94" t="s">
        <v>131</v>
      </c>
      <c r="B12" s="145"/>
      <c r="C12" s="146"/>
      <c r="D12" s="101"/>
      <c r="E12" s="101"/>
      <c r="F12" s="101"/>
      <c r="G12" s="101"/>
      <c r="H12" s="101"/>
      <c r="I12" s="89"/>
      <c r="J12" s="102"/>
    </row>
    <row r="13" spans="1:15" x14ac:dyDescent="0.2">
      <c r="A13" s="94" t="s">
        <v>132</v>
      </c>
      <c r="B13" s="145"/>
      <c r="C13" s="146"/>
      <c r="D13" s="101"/>
      <c r="E13" s="101"/>
      <c r="F13" s="101"/>
      <c r="G13" s="101"/>
      <c r="H13" s="101"/>
      <c r="I13" s="89"/>
      <c r="J13" s="102"/>
    </row>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sheetData>
  <mergeCells count="15">
    <mergeCell ref="B12:C12"/>
    <mergeCell ref="B13:C13"/>
    <mergeCell ref="B7:C7"/>
    <mergeCell ref="B8:C8"/>
    <mergeCell ref="B9:C9"/>
    <mergeCell ref="B10:C10"/>
    <mergeCell ref="B11:C11"/>
    <mergeCell ref="A5:B5"/>
    <mergeCell ref="A2:B2"/>
    <mergeCell ref="A3:B3"/>
    <mergeCell ref="A4:B4"/>
    <mergeCell ref="C2:E2"/>
    <mergeCell ref="C3:E3"/>
    <mergeCell ref="C4:E4"/>
    <mergeCell ref="C5:E5"/>
  </mergeCells>
  <conditionalFormatting sqref="A8:A13">
    <cfRule type="expression" dxfId="12" priority="1" stopIfTrue="1">
      <formula>#REF!="Closed"</formula>
    </cfRule>
  </conditionalFormatting>
  <dataValidations count="4">
    <dataValidation allowBlank="1" showErrorMessage="1" error="Please neter valid status" promptTitle="Control Logs Help" prompt="Date must be entered to ensure Metrics can be calculated" sqref="B7"/>
    <dataValidation allowBlank="1" showInputMessage="1" showErrorMessage="1" error="Please neter valid status" sqref="A4:B4"/>
    <dataValidation allowBlank="1" showErrorMessage="1" error="Please neter valid status" promptTitle="Control Log Help" prompt="Set date for next review" sqref="I7"/>
    <dataValidation type="list" allowBlank="1" showInputMessage="1" showErrorMessage="1" error="Enter value from Drop-down List" sqref="J8:J13">
      <formula1>"Open,Closed"</formula1>
    </dataValidation>
  </dataValidations>
  <pageMargins left="0.70866141732283472" right="0.70866141732283472" top="0.74803149606299213" bottom="0.74803149606299213" header="0.31496062992125984" footer="0.31496062992125984"/>
  <pageSetup paperSize="9" scale="78" orientation="landscape" r:id="rId1"/>
  <headerFooter>
    <oddFooter>&amp;L&amp;"Arial,Italic"&amp;9&amp;F, &amp;A&amp;R&amp;"Arial,Italic"&amp;9Page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44"/>
  <sheetViews>
    <sheetView tabSelected="1" workbookViewId="0"/>
  </sheetViews>
  <sheetFormatPr defaultRowHeight="14.25" x14ac:dyDescent="0.2"/>
  <cols>
    <col min="1" max="1" width="8.25" style="14" customWidth="1"/>
    <col min="2" max="2" width="9" style="84"/>
    <col min="3" max="3" width="13.75" style="84" customWidth="1"/>
    <col min="4" max="4" width="18.375" style="84" customWidth="1"/>
    <col min="5" max="5" width="8.625" style="84" customWidth="1"/>
    <col min="6" max="6" width="13.125" style="84" customWidth="1"/>
    <col min="7" max="7" width="18.25" style="84" customWidth="1"/>
    <col min="8" max="8" width="33.125" style="84" customWidth="1"/>
    <col min="9" max="9" width="11.75" style="84" customWidth="1"/>
    <col min="10" max="10" width="30.625" style="84" customWidth="1"/>
    <col min="11" max="11" width="16.125" style="84" customWidth="1"/>
    <col min="12" max="12" width="20.75" style="84" customWidth="1"/>
    <col min="13" max="16384" width="9" style="84"/>
  </cols>
  <sheetData>
    <row r="1" spans="1:16" ht="18" x14ac:dyDescent="0.2">
      <c r="A1" s="95" t="s">
        <v>108</v>
      </c>
      <c r="E1" s="91"/>
    </row>
    <row r="2" spans="1:16" s="92" customFormat="1" ht="12.75" customHeight="1" x14ac:dyDescent="0.2">
      <c r="A2" s="132" t="s">
        <v>40</v>
      </c>
      <c r="B2" s="132"/>
      <c r="C2" s="128">
        <f>Instructions!B3</f>
        <v>0</v>
      </c>
      <c r="D2" s="129"/>
      <c r="E2" s="130"/>
      <c r="F2" s="84"/>
      <c r="G2" s="84"/>
      <c r="I2" s="84"/>
      <c r="J2" s="84"/>
      <c r="K2" s="84"/>
      <c r="L2" s="84"/>
      <c r="N2" s="84"/>
      <c r="O2" s="84"/>
      <c r="P2" s="84"/>
    </row>
    <row r="3" spans="1:16" s="92" customFormat="1" ht="15.75" customHeight="1" x14ac:dyDescent="0.2">
      <c r="A3" s="131" t="s">
        <v>41</v>
      </c>
      <c r="B3" s="131"/>
      <c r="C3" s="128">
        <f>Instructions!B4</f>
        <v>0</v>
      </c>
      <c r="D3" s="129"/>
      <c r="E3" s="130"/>
      <c r="F3" s="84"/>
      <c r="G3" s="84"/>
      <c r="I3" s="84"/>
      <c r="J3" s="84"/>
      <c r="K3" s="84"/>
      <c r="L3" s="84"/>
      <c r="N3" s="84"/>
      <c r="O3" s="84"/>
      <c r="P3" s="84"/>
    </row>
    <row r="4" spans="1:16" s="92" customFormat="1" ht="15.75" customHeight="1" x14ac:dyDescent="0.2">
      <c r="A4" s="133" t="s">
        <v>0</v>
      </c>
      <c r="B4" s="134"/>
      <c r="C4" s="128">
        <f>Instructions!B5</f>
        <v>0</v>
      </c>
      <c r="D4" s="129"/>
      <c r="E4" s="130"/>
      <c r="F4" s="84"/>
      <c r="G4" s="84"/>
      <c r="I4" s="84"/>
      <c r="J4" s="84"/>
      <c r="K4" s="84"/>
    </row>
    <row r="5" spans="1:16" s="92" customFormat="1" ht="15.75" customHeight="1" x14ac:dyDescent="0.2">
      <c r="A5" s="131" t="s">
        <v>3</v>
      </c>
      <c r="B5" s="131"/>
      <c r="C5" s="128">
        <f>Instructions!B6</f>
        <v>0</v>
      </c>
      <c r="D5" s="129"/>
      <c r="E5" s="130"/>
      <c r="F5" s="84"/>
      <c r="G5" s="84"/>
      <c r="I5" s="84"/>
      <c r="J5" s="84"/>
      <c r="K5" s="84"/>
    </row>
    <row r="6" spans="1:16" s="92" customFormat="1" ht="12.75" customHeight="1" x14ac:dyDescent="0.2">
      <c r="A6" s="14"/>
      <c r="B6" s="84"/>
      <c r="C6" s="84"/>
      <c r="D6" s="84"/>
      <c r="I6" s="84"/>
      <c r="J6" s="84"/>
      <c r="K6" s="93"/>
    </row>
    <row r="7" spans="1:16" ht="41.25" customHeight="1" x14ac:dyDescent="0.2">
      <c r="A7" s="110" t="s">
        <v>109</v>
      </c>
      <c r="B7" s="111" t="s">
        <v>32</v>
      </c>
      <c r="C7" s="112" t="s">
        <v>74</v>
      </c>
      <c r="D7" s="112" t="s">
        <v>110</v>
      </c>
      <c r="E7" s="113" t="s">
        <v>121</v>
      </c>
      <c r="F7" s="114" t="s">
        <v>42</v>
      </c>
      <c r="G7" s="114" t="s">
        <v>160</v>
      </c>
      <c r="H7" s="113" t="s">
        <v>71</v>
      </c>
      <c r="I7" s="107" t="s">
        <v>123</v>
      </c>
      <c r="J7" s="107" t="s">
        <v>122</v>
      </c>
      <c r="K7" s="107" t="s">
        <v>111</v>
      </c>
      <c r="L7" s="114" t="s">
        <v>152</v>
      </c>
      <c r="M7" s="92"/>
      <c r="N7" s="92"/>
      <c r="O7" s="92"/>
    </row>
    <row r="8" spans="1:16" x14ac:dyDescent="0.2">
      <c r="A8" s="10" t="s">
        <v>148</v>
      </c>
      <c r="B8" s="89"/>
      <c r="C8" s="97"/>
      <c r="D8" s="97"/>
      <c r="E8" s="88"/>
      <c r="F8" s="88"/>
      <c r="G8" s="88"/>
      <c r="H8" s="101"/>
      <c r="I8" s="88"/>
      <c r="J8" s="88"/>
      <c r="K8" s="88"/>
      <c r="L8" s="88"/>
    </row>
    <row r="9" spans="1:16" x14ac:dyDescent="0.2">
      <c r="A9" s="10" t="s">
        <v>112</v>
      </c>
      <c r="B9" s="89"/>
      <c r="C9" s="97"/>
      <c r="D9" s="97"/>
      <c r="E9" s="88"/>
      <c r="F9" s="88"/>
      <c r="G9" s="88"/>
      <c r="H9" s="101"/>
      <c r="I9" s="88"/>
      <c r="J9" s="88"/>
      <c r="K9" s="88"/>
      <c r="L9" s="88"/>
    </row>
    <row r="10" spans="1:16" x14ac:dyDescent="0.2">
      <c r="A10" s="10" t="s">
        <v>113</v>
      </c>
      <c r="B10" s="89"/>
      <c r="C10" s="97"/>
      <c r="D10" s="97"/>
      <c r="E10" s="88"/>
      <c r="F10" s="88"/>
      <c r="G10" s="88"/>
      <c r="H10" s="101"/>
      <c r="I10" s="88"/>
      <c r="J10" s="88"/>
      <c r="K10" s="88"/>
      <c r="L10" s="88"/>
    </row>
    <row r="11" spans="1:16" x14ac:dyDescent="0.2">
      <c r="A11" s="10" t="s">
        <v>114</v>
      </c>
      <c r="B11" s="89"/>
      <c r="C11" s="97"/>
      <c r="D11" s="97"/>
      <c r="E11" s="88"/>
      <c r="F11" s="88"/>
      <c r="G11" s="88"/>
      <c r="H11" s="101"/>
      <c r="I11" s="88"/>
      <c r="J11" s="88"/>
      <c r="K11" s="88"/>
      <c r="L11" s="88"/>
    </row>
    <row r="12" spans="1:16" x14ac:dyDescent="0.2">
      <c r="A12" s="10" t="s">
        <v>115</v>
      </c>
      <c r="B12" s="89"/>
      <c r="C12" s="97"/>
      <c r="D12" s="97"/>
      <c r="E12" s="88"/>
      <c r="F12" s="88"/>
      <c r="G12" s="88"/>
      <c r="H12" s="101"/>
      <c r="I12" s="88"/>
      <c r="J12" s="88"/>
      <c r="K12" s="88"/>
      <c r="L12" s="88"/>
    </row>
    <row r="13" spans="1:16" x14ac:dyDescent="0.2">
      <c r="A13" s="10" t="s">
        <v>116</v>
      </c>
      <c r="B13" s="89"/>
      <c r="C13" s="97"/>
      <c r="D13" s="97"/>
      <c r="E13" s="88"/>
      <c r="F13" s="88"/>
      <c r="G13" s="88"/>
      <c r="H13" s="101"/>
      <c r="I13" s="88"/>
      <c r="J13" s="88"/>
      <c r="K13" s="88"/>
      <c r="L13" s="88"/>
    </row>
    <row r="14" spans="1:16" x14ac:dyDescent="0.2">
      <c r="A14" s="10" t="s">
        <v>117</v>
      </c>
      <c r="B14" s="89"/>
      <c r="C14" s="97"/>
      <c r="D14" s="97"/>
      <c r="E14" s="88"/>
      <c r="F14" s="88"/>
      <c r="G14" s="88"/>
      <c r="H14" s="101"/>
      <c r="I14" s="88"/>
      <c r="J14" s="88"/>
      <c r="K14" s="88"/>
      <c r="L14" s="88"/>
    </row>
    <row r="15" spans="1:16" x14ac:dyDescent="0.2">
      <c r="A15" s="10" t="s">
        <v>118</v>
      </c>
      <c r="B15" s="89"/>
      <c r="C15" s="97"/>
      <c r="D15" s="97"/>
      <c r="E15" s="88"/>
      <c r="F15" s="88"/>
      <c r="G15" s="88"/>
      <c r="H15" s="101"/>
      <c r="I15" s="88"/>
      <c r="J15" s="88"/>
      <c r="K15" s="88"/>
      <c r="L15" s="88"/>
    </row>
    <row r="16" spans="1:16" x14ac:dyDescent="0.2">
      <c r="A16" s="10" t="s">
        <v>119</v>
      </c>
      <c r="B16" s="89"/>
      <c r="C16" s="97"/>
      <c r="D16" s="97"/>
      <c r="E16" s="88"/>
      <c r="F16" s="88"/>
      <c r="G16" s="88"/>
      <c r="H16" s="101"/>
      <c r="I16" s="88"/>
      <c r="J16" s="88"/>
      <c r="K16" s="88"/>
      <c r="L16" s="88"/>
    </row>
    <row r="17" spans="1:12" x14ac:dyDescent="0.2">
      <c r="A17" s="10" t="s">
        <v>120</v>
      </c>
      <c r="B17" s="89"/>
      <c r="C17" s="97"/>
      <c r="D17" s="97"/>
      <c r="E17" s="88"/>
      <c r="F17" s="88"/>
      <c r="G17" s="88"/>
      <c r="H17" s="101"/>
      <c r="I17" s="88"/>
      <c r="J17" s="88"/>
      <c r="K17" s="88"/>
      <c r="L17" s="88"/>
    </row>
    <row r="129" spans="5:7" ht="28.5" hidden="1" x14ac:dyDescent="0.2">
      <c r="E129" s="84" t="s">
        <v>7</v>
      </c>
      <c r="F129" s="84" t="s">
        <v>56</v>
      </c>
      <c r="G129" s="84" t="s">
        <v>56</v>
      </c>
    </row>
    <row r="130" spans="5:7" ht="28.5" hidden="1" x14ac:dyDescent="0.2">
      <c r="E130" s="84" t="s">
        <v>53</v>
      </c>
      <c r="F130" s="84" t="s">
        <v>57</v>
      </c>
      <c r="G130" s="84" t="s">
        <v>57</v>
      </c>
    </row>
    <row r="131" spans="5:7" ht="28.5" hidden="1" x14ac:dyDescent="0.2">
      <c r="E131" s="84" t="s">
        <v>43</v>
      </c>
      <c r="F131" s="84" t="s">
        <v>58</v>
      </c>
      <c r="G131" s="84" t="s">
        <v>58</v>
      </c>
    </row>
    <row r="132" spans="5:7" ht="28.5" hidden="1" x14ac:dyDescent="0.2">
      <c r="E132" s="84" t="s">
        <v>44</v>
      </c>
      <c r="F132" s="84" t="s">
        <v>59</v>
      </c>
      <c r="G132" s="84" t="s">
        <v>59</v>
      </c>
    </row>
    <row r="133" spans="5:7" ht="28.5" hidden="1" x14ac:dyDescent="0.2">
      <c r="E133" s="84" t="s">
        <v>45</v>
      </c>
      <c r="F133" s="84" t="s">
        <v>60</v>
      </c>
      <c r="G133" s="84" t="s">
        <v>60</v>
      </c>
    </row>
    <row r="134" spans="5:7" ht="28.5" hidden="1" x14ac:dyDescent="0.2">
      <c r="E134" s="84" t="s">
        <v>46</v>
      </c>
      <c r="F134" s="84" t="s">
        <v>61</v>
      </c>
      <c r="G134" s="84" t="s">
        <v>61</v>
      </c>
    </row>
    <row r="135" spans="5:7" ht="28.5" hidden="1" x14ac:dyDescent="0.2">
      <c r="E135" s="84" t="s">
        <v>47</v>
      </c>
      <c r="F135" s="84" t="s">
        <v>62</v>
      </c>
      <c r="G135" s="84" t="s">
        <v>62</v>
      </c>
    </row>
    <row r="136" spans="5:7" hidden="1" x14ac:dyDescent="0.2">
      <c r="E136" s="84" t="s">
        <v>48</v>
      </c>
    </row>
    <row r="137" spans="5:7" ht="28.5" hidden="1" x14ac:dyDescent="0.2">
      <c r="E137" s="84" t="s">
        <v>49</v>
      </c>
    </row>
    <row r="138" spans="5:7" ht="28.5" hidden="1" x14ac:dyDescent="0.2">
      <c r="E138" s="84" t="s">
        <v>54</v>
      </c>
    </row>
    <row r="139" spans="5:7" hidden="1" x14ac:dyDescent="0.2">
      <c r="E139" s="84" t="s">
        <v>50</v>
      </c>
    </row>
    <row r="140" spans="5:7" ht="42.75" hidden="1" x14ac:dyDescent="0.2">
      <c r="E140" s="84" t="s">
        <v>52</v>
      </c>
    </row>
    <row r="141" spans="5:7" ht="28.5" hidden="1" x14ac:dyDescent="0.2">
      <c r="E141" s="84" t="s">
        <v>55</v>
      </c>
    </row>
    <row r="142" spans="5:7" hidden="1" x14ac:dyDescent="0.2">
      <c r="E142" s="84" t="s">
        <v>51</v>
      </c>
    </row>
    <row r="143" spans="5:7" hidden="1" x14ac:dyDescent="0.2">
      <c r="E143" s="84" t="s">
        <v>1</v>
      </c>
    </row>
    <row r="144" spans="5:7" hidden="1" x14ac:dyDescent="0.2">
      <c r="E144" s="84" t="s">
        <v>2</v>
      </c>
    </row>
  </sheetData>
  <mergeCells count="8">
    <mergeCell ref="A5:B5"/>
    <mergeCell ref="A2:B2"/>
    <mergeCell ref="A3:B3"/>
    <mergeCell ref="A4:B4"/>
    <mergeCell ref="C2:E2"/>
    <mergeCell ref="C3:E3"/>
    <mergeCell ref="C4:E4"/>
    <mergeCell ref="C5:E5"/>
  </mergeCells>
  <dataValidations count="10">
    <dataValidation allowBlank="1" showInputMessage="1" showErrorMessage="1" error="Please neter valid status" promptTitle="Control Log Help" prompt="Precede each entry with date and initials (18/11 - JH - Note) so that audit trail can be captured" sqref="I7:J7"/>
    <dataValidation allowBlank="1" showInputMessage="1" showErrorMessage="1" error="Please neter valid status" promptTitle="Control Log Help" prompt="Person responsible for delivering resolution action" sqref="K7"/>
    <dataValidation allowBlank="1" showInputMessage="1" showErrorMessage="1" error="Please neter valid status" sqref="A4:B4"/>
    <dataValidation allowBlank="1" showInputMessage="1" showErrorMessage="1" error="Please neter valid status" promptTitle="Control Logs Help" prompt="Date must be entered to ensure Metrics can be calculated" sqref="B7:D7"/>
    <dataValidation type="list" allowBlank="1" showInputMessage="1" showErrorMessage="1" sqref="E18:E119">
      <formula1>$E$129:$E$144</formula1>
    </dataValidation>
    <dataValidation type="list" allowBlank="1" showInputMessage="1" showErrorMessage="1" sqref="F18:G119">
      <formula1>#REF!</formula1>
    </dataValidation>
    <dataValidation type="list" allowBlank="1" showInputMessage="1" showErrorMessage="1" error="Enter value from Drop-down List" sqref="E8:E17">
      <formula1>"People,Process,Tools"</formula1>
    </dataValidation>
    <dataValidation type="list" allowBlank="1" showInputMessage="1" showErrorMessage="1" error="Enter value from Drop-down List" sqref="F8:F17">
      <formula1>"Definition,Feasibility,Design,Execution,Close"</formula1>
    </dataValidation>
    <dataValidation type="list" allowBlank="1" showInputMessage="1" showErrorMessage="1" error="Enter value from Drop-down List" sqref="G8:G17">
      <formula1>"Networks Water,Networks Wastewater,Project,Wastewater Treatment,Water Treatment,Labs"</formula1>
    </dataValidation>
    <dataValidation type="list" allowBlank="1" showInputMessage="1" showErrorMessage="1" error="Enter value from Drop-down List" sqref="I8:I17">
      <formula1>"Positive,Negative"</formula1>
    </dataValidation>
  </dataValidations>
  <pageMargins left="0.70866141732283472" right="0.70866141732283472" top="0.74803149606299213" bottom="0.74803149606299213" header="0.31496062992125984" footer="0.31496062992125984"/>
  <pageSetup paperSize="9" scale="59" orientation="landscape" r:id="rId1"/>
  <headerFooter>
    <oddFooter>&amp;L&amp;"Arial,Italic"&amp;9&amp;F, &amp;A&amp;R&amp;"Arial,Italic"&amp;9Page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stopIfTrue="1" id="{8C6E47CB-E265-4458-81B1-BAC806DABA97}">
            <xm:f>Decisions!$S8="Closed"</xm:f>
            <x14:dxf>
              <fill>
                <patternFill>
                  <bgColor indexed="22"/>
                </patternFill>
              </fill>
            </x14:dxf>
          </x14:cfRule>
          <xm:sqref>A8:A16</xm:sqref>
        </x14:conditionalFormatting>
        <x14:conditionalFormatting xmlns:xm="http://schemas.microsoft.com/office/excel/2006/main">
          <x14:cfRule type="expression" priority="16" stopIfTrue="1" id="{8C6E47CB-E265-4458-81B1-BAC806DABA97}">
            <xm:f>Decisions!#REF!="Closed"</xm:f>
            <x14:dxf>
              <fill>
                <patternFill>
                  <bgColor indexed="22"/>
                </patternFill>
              </fill>
            </x14:dxf>
          </x14:cfRule>
          <xm:sqref>A17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N27"/>
  <sheetViews>
    <sheetView workbookViewId="0"/>
  </sheetViews>
  <sheetFormatPr defaultRowHeight="14.25" x14ac:dyDescent="0.2"/>
  <cols>
    <col min="1" max="1" width="8.125" style="84" customWidth="1"/>
    <col min="2" max="2" width="12" style="84" customWidth="1"/>
    <col min="3" max="3" width="13.125" style="84" customWidth="1"/>
    <col min="4" max="4" width="16" style="84" customWidth="1"/>
    <col min="5" max="5" width="22.25" style="84" customWidth="1"/>
    <col min="6" max="6" width="10.375" style="84" customWidth="1"/>
    <col min="7" max="7" width="27.25" style="84" customWidth="1"/>
    <col min="8" max="8" width="25.875" style="84" customWidth="1"/>
    <col min="9" max="9" width="9.75" style="84" customWidth="1"/>
    <col min="10" max="10" width="26" style="84" customWidth="1"/>
    <col min="11" max="11" width="10.25" style="84" customWidth="1"/>
    <col min="12" max="12" width="13.875" style="84" customWidth="1"/>
    <col min="13" max="13" width="10" style="84" customWidth="1"/>
    <col min="14" max="14" width="9" style="84"/>
    <col min="15" max="15" width="10.25" style="84" customWidth="1"/>
    <col min="16" max="16384" width="9" style="84"/>
  </cols>
  <sheetData>
    <row r="1" spans="1:14" ht="18" x14ac:dyDescent="0.2">
      <c r="A1" s="95" t="s">
        <v>236</v>
      </c>
      <c r="E1" s="85"/>
    </row>
    <row r="2" spans="1:14" ht="15" customHeight="1" x14ac:dyDescent="0.2">
      <c r="A2" s="132" t="s">
        <v>40</v>
      </c>
      <c r="B2" s="132"/>
      <c r="C2" s="128">
        <f>Instructions!B3</f>
        <v>0</v>
      </c>
      <c r="D2" s="129"/>
      <c r="E2" s="130"/>
    </row>
    <row r="3" spans="1:14" ht="15" customHeight="1" x14ac:dyDescent="0.2">
      <c r="A3" s="131" t="s">
        <v>41</v>
      </c>
      <c r="B3" s="131"/>
      <c r="C3" s="128">
        <f>Instructions!B4</f>
        <v>0</v>
      </c>
      <c r="D3" s="129"/>
      <c r="E3" s="130"/>
    </row>
    <row r="4" spans="1:14" ht="15" customHeight="1" x14ac:dyDescent="0.2">
      <c r="A4" s="133" t="s">
        <v>0</v>
      </c>
      <c r="B4" s="134"/>
      <c r="C4" s="128">
        <f>Instructions!B5</f>
        <v>0</v>
      </c>
      <c r="D4" s="129"/>
      <c r="E4" s="130"/>
    </row>
    <row r="5" spans="1:14" ht="15" customHeight="1" x14ac:dyDescent="0.2">
      <c r="A5" s="131" t="s">
        <v>3</v>
      </c>
      <c r="B5" s="131"/>
      <c r="C5" s="128">
        <f>Instructions!B6</f>
        <v>0</v>
      </c>
      <c r="D5" s="129"/>
      <c r="E5" s="130"/>
    </row>
    <row r="7" spans="1:14" ht="51" x14ac:dyDescent="0.2">
      <c r="A7" s="106" t="s">
        <v>165</v>
      </c>
      <c r="B7" s="107" t="s">
        <v>68</v>
      </c>
      <c r="C7" s="107" t="s">
        <v>171</v>
      </c>
      <c r="D7" s="107" t="s">
        <v>172</v>
      </c>
      <c r="E7" s="107" t="s">
        <v>164</v>
      </c>
      <c r="F7" s="107" t="s">
        <v>42</v>
      </c>
      <c r="G7" s="107" t="s">
        <v>67</v>
      </c>
      <c r="H7" s="107" t="s">
        <v>166</v>
      </c>
      <c r="I7" s="107" t="s">
        <v>169</v>
      </c>
      <c r="J7" s="107" t="s">
        <v>240</v>
      </c>
      <c r="K7" s="106" t="s">
        <v>241</v>
      </c>
      <c r="L7" s="109" t="s">
        <v>149</v>
      </c>
      <c r="M7" s="108" t="s">
        <v>167</v>
      </c>
      <c r="N7" s="106" t="s">
        <v>168</v>
      </c>
    </row>
    <row r="8" spans="1:14" ht="16.5" customHeight="1" x14ac:dyDescent="0.2">
      <c r="A8" s="86">
        <v>1</v>
      </c>
      <c r="B8" s="96">
        <f>IF(ISBLANK(D8),0,INDEX(Instructions!C$10:G$14,MATCH(C8,Instructions!B$10:B$14,0),MATCH(D8,Instructions!C$15:G$15,0)))</f>
        <v>0</v>
      </c>
      <c r="C8" s="88"/>
      <c r="D8" s="88"/>
      <c r="E8" s="97"/>
      <c r="F8" s="88"/>
      <c r="G8" s="97"/>
      <c r="H8" s="97"/>
      <c r="I8" s="88"/>
      <c r="J8" s="88"/>
      <c r="K8" s="104"/>
      <c r="L8" s="88"/>
      <c r="M8" s="90"/>
      <c r="N8" s="88"/>
    </row>
    <row r="9" spans="1:14" ht="15.75" x14ac:dyDescent="0.2">
      <c r="A9" s="86">
        <v>2</v>
      </c>
      <c r="B9" s="96">
        <f>IF(ISBLANK(D9),0,INDEX(Instructions!C$10:G$14,MATCH(C9,Instructions!B$10:B$14,0),MATCH(D9,Instructions!C$15:G$15,0)))</f>
        <v>0</v>
      </c>
      <c r="C9" s="88"/>
      <c r="D9" s="88"/>
      <c r="E9" s="97"/>
      <c r="F9" s="88"/>
      <c r="G9" s="97"/>
      <c r="H9" s="97"/>
      <c r="I9" s="88"/>
      <c r="J9" s="88"/>
      <c r="K9" s="104"/>
      <c r="L9" s="88"/>
      <c r="M9" s="90"/>
      <c r="N9" s="88"/>
    </row>
    <row r="10" spans="1:14" ht="15.75" x14ac:dyDescent="0.2">
      <c r="A10" s="86">
        <v>3</v>
      </c>
      <c r="B10" s="96">
        <f>IF(ISBLANK(D10),0,INDEX(Instructions!C$10:G$14,MATCH(C10,Instructions!B$10:B$14,0),MATCH(D10,Instructions!C$15:G$15,0)))</f>
        <v>0</v>
      </c>
      <c r="C10" s="88"/>
      <c r="D10" s="88"/>
      <c r="E10" s="97"/>
      <c r="F10" s="88"/>
      <c r="G10" s="97"/>
      <c r="H10" s="97"/>
      <c r="I10" s="88"/>
      <c r="J10" s="88"/>
      <c r="K10" s="104"/>
      <c r="L10" s="88"/>
      <c r="M10" s="90"/>
      <c r="N10" s="88"/>
    </row>
    <row r="11" spans="1:14" ht="15.75" x14ac:dyDescent="0.2">
      <c r="A11" s="86">
        <v>4</v>
      </c>
      <c r="B11" s="96">
        <f>IF(ISBLANK(D11),0,INDEX(Instructions!C$10:G$14,MATCH(C11,Instructions!B$10:B$14,0),MATCH(D11,Instructions!C$15:G$15,0)))</f>
        <v>0</v>
      </c>
      <c r="C11" s="88"/>
      <c r="D11" s="88"/>
      <c r="E11" s="97"/>
      <c r="F11" s="88"/>
      <c r="G11" s="97"/>
      <c r="H11" s="97"/>
      <c r="I11" s="88"/>
      <c r="J11" s="88"/>
      <c r="K11" s="104"/>
      <c r="L11" s="88"/>
      <c r="M11" s="90"/>
      <c r="N11" s="88"/>
    </row>
    <row r="12" spans="1:14" ht="15.75" x14ac:dyDescent="0.2">
      <c r="A12" s="86">
        <v>5</v>
      </c>
      <c r="B12" s="96">
        <f>IF(ISBLANK(D12),0,INDEX(Instructions!C$10:G$14,MATCH(C12,Instructions!B$10:B$14,0),MATCH(D12,Instructions!C$15:G$15,0)))</f>
        <v>0</v>
      </c>
      <c r="C12" s="88"/>
      <c r="D12" s="88"/>
      <c r="E12" s="97"/>
      <c r="F12" s="88"/>
      <c r="G12" s="97"/>
      <c r="H12" s="97"/>
      <c r="I12" s="88"/>
      <c r="J12" s="88"/>
      <c r="K12" s="104"/>
      <c r="L12" s="88"/>
      <c r="M12" s="90"/>
      <c r="N12" s="88"/>
    </row>
    <row r="13" spans="1:14" ht="15.75" x14ac:dyDescent="0.2">
      <c r="A13" s="86">
        <v>6</v>
      </c>
      <c r="B13" s="96">
        <f>IF(ISBLANK(D13),0,INDEX(Instructions!C$10:G$14,MATCH(C13,Instructions!B$10:B$14,0),MATCH(D13,Instructions!C$15:G$15,0)))</f>
        <v>0</v>
      </c>
      <c r="C13" s="88"/>
      <c r="D13" s="88"/>
      <c r="E13" s="97"/>
      <c r="F13" s="88"/>
      <c r="G13" s="97"/>
      <c r="H13" s="97"/>
      <c r="I13" s="88"/>
      <c r="J13" s="88"/>
      <c r="K13" s="104"/>
      <c r="L13" s="88"/>
      <c r="M13" s="90"/>
      <c r="N13" s="88"/>
    </row>
    <row r="14" spans="1:14" ht="15.75" x14ac:dyDescent="0.2">
      <c r="A14" s="86">
        <v>7</v>
      </c>
      <c r="B14" s="96">
        <f>IF(ISBLANK(D14),0,INDEX(Instructions!C$10:G$14,MATCH(C14,Instructions!B$10:B$14,0),MATCH(D14,Instructions!C$15:G$15,0)))</f>
        <v>0</v>
      </c>
      <c r="C14" s="88"/>
      <c r="D14" s="88"/>
      <c r="E14" s="97"/>
      <c r="F14" s="88"/>
      <c r="G14" s="97"/>
      <c r="H14" s="97"/>
      <c r="I14" s="88"/>
      <c r="J14" s="88"/>
      <c r="K14" s="104"/>
      <c r="L14" s="88"/>
      <c r="M14" s="90"/>
      <c r="N14" s="88"/>
    </row>
    <row r="15" spans="1:14" ht="15.75" x14ac:dyDescent="0.2">
      <c r="A15" s="86">
        <v>8</v>
      </c>
      <c r="B15" s="96">
        <f>IF(ISBLANK(D15),0,INDEX(Instructions!C$10:G$14,MATCH(C15,Instructions!B$10:B$14,0),MATCH(D15,Instructions!C$15:G$15,0)))</f>
        <v>0</v>
      </c>
      <c r="C15" s="88"/>
      <c r="D15" s="88"/>
      <c r="E15" s="97"/>
      <c r="F15" s="88"/>
      <c r="G15" s="97"/>
      <c r="H15" s="97"/>
      <c r="I15" s="88"/>
      <c r="J15" s="88"/>
      <c r="K15" s="104"/>
      <c r="L15" s="88"/>
      <c r="M15" s="90"/>
      <c r="N15" s="88"/>
    </row>
    <row r="16" spans="1:14" ht="15.75" x14ac:dyDescent="0.2">
      <c r="A16" s="86">
        <v>9</v>
      </c>
      <c r="B16" s="96">
        <f>IF(ISBLANK(D16),0,INDEX(Instructions!C$10:G$14,MATCH(C16,Instructions!B$10:B$14,0),MATCH(D16,Instructions!C$15:G$15,0)))</f>
        <v>0</v>
      </c>
      <c r="C16" s="88"/>
      <c r="D16" s="88"/>
      <c r="E16" s="97"/>
      <c r="F16" s="88"/>
      <c r="G16" s="97"/>
      <c r="H16" s="97"/>
      <c r="I16" s="88"/>
      <c r="J16" s="88"/>
      <c r="K16" s="104"/>
      <c r="L16" s="88"/>
      <c r="M16" s="90"/>
      <c r="N16" s="88"/>
    </row>
    <row r="17" spans="1:14" ht="15.75" x14ac:dyDescent="0.2">
      <c r="A17" s="86">
        <v>10</v>
      </c>
      <c r="B17" s="96">
        <f>IF(ISBLANK(D17),0,INDEX(Instructions!C$10:G$14,MATCH(C17,Instructions!B$10:B$14,0),MATCH(D17,Instructions!C$15:G$15,0)))</f>
        <v>0</v>
      </c>
      <c r="C17" s="88"/>
      <c r="D17" s="88"/>
      <c r="E17" s="97"/>
      <c r="F17" s="88"/>
      <c r="G17" s="97"/>
      <c r="H17" s="97"/>
      <c r="I17" s="88"/>
      <c r="J17" s="88"/>
      <c r="K17" s="104"/>
      <c r="L17" s="88"/>
      <c r="M17" s="90"/>
      <c r="N17" s="88"/>
    </row>
    <row r="18" spans="1:14" ht="15.75" x14ac:dyDescent="0.2">
      <c r="A18" s="86">
        <v>11</v>
      </c>
      <c r="B18" s="96">
        <f>IF(ISBLANK(D18),0,INDEX(Instructions!C$10:G$14,MATCH(C18,Instructions!B$10:B$14,0),MATCH(D18,Instructions!C$15:G$15,0)))</f>
        <v>0</v>
      </c>
      <c r="C18" s="88"/>
      <c r="D18" s="88"/>
      <c r="E18" s="97"/>
      <c r="F18" s="88"/>
      <c r="G18" s="97"/>
      <c r="H18" s="97"/>
      <c r="I18" s="88"/>
      <c r="J18" s="88"/>
      <c r="K18" s="104"/>
      <c r="L18" s="88"/>
      <c r="M18" s="90"/>
      <c r="N18" s="88"/>
    </row>
    <row r="19" spans="1:14" ht="15.75" x14ac:dyDescent="0.2">
      <c r="A19" s="86">
        <v>12</v>
      </c>
      <c r="B19" s="96">
        <f>IF(ISBLANK(D19),0,INDEX(Instructions!C$10:G$14,MATCH(C19,Instructions!B$10:B$14,0),MATCH(D19,Instructions!C$15:G$15,0)))</f>
        <v>0</v>
      </c>
      <c r="C19" s="88"/>
      <c r="D19" s="88"/>
      <c r="E19" s="97"/>
      <c r="F19" s="88"/>
      <c r="G19" s="97"/>
      <c r="H19" s="97"/>
      <c r="I19" s="88"/>
      <c r="J19" s="88"/>
      <c r="K19" s="104"/>
      <c r="L19" s="88"/>
      <c r="M19" s="90"/>
      <c r="N19" s="88"/>
    </row>
    <row r="20" spans="1:14" ht="15.75" x14ac:dyDescent="0.2">
      <c r="A20" s="86">
        <v>13</v>
      </c>
      <c r="B20" s="96">
        <f>IF(ISBLANK(D20),0,INDEX(Instructions!C$10:G$14,MATCH(C20,Instructions!B$10:B$14,0),MATCH(D20,Instructions!C$15:G$15,0)))</f>
        <v>0</v>
      </c>
      <c r="C20" s="88"/>
      <c r="D20" s="88"/>
      <c r="E20" s="97"/>
      <c r="F20" s="88"/>
      <c r="G20" s="97"/>
      <c r="H20" s="97"/>
      <c r="I20" s="88"/>
      <c r="J20" s="88"/>
      <c r="K20" s="104"/>
      <c r="L20" s="88"/>
      <c r="M20" s="90"/>
      <c r="N20" s="88"/>
    </row>
    <row r="21" spans="1:14" ht="15.75" x14ac:dyDescent="0.2">
      <c r="A21" s="86">
        <v>14</v>
      </c>
      <c r="B21" s="96">
        <f>IF(ISBLANK(D21),0,INDEX(Instructions!C$10:G$14,MATCH(C21,Instructions!B$10:B$14,0),MATCH(D21,Instructions!C$15:G$15,0)))</f>
        <v>0</v>
      </c>
      <c r="C21" s="88"/>
      <c r="D21" s="88"/>
      <c r="E21" s="97"/>
      <c r="F21" s="88"/>
      <c r="G21" s="97"/>
      <c r="H21" s="97"/>
      <c r="I21" s="88"/>
      <c r="J21" s="88"/>
      <c r="K21" s="104"/>
      <c r="L21" s="88"/>
      <c r="M21" s="90"/>
      <c r="N21" s="88"/>
    </row>
    <row r="22" spans="1:14" ht="15.75" x14ac:dyDescent="0.2">
      <c r="A22" s="86">
        <v>15</v>
      </c>
      <c r="B22" s="96">
        <f>IF(ISBLANK(D22),0,INDEX(Instructions!C$10:G$14,MATCH(C22,Instructions!B$10:B$14,0),MATCH(D22,Instructions!C$15:G$15,0)))</f>
        <v>0</v>
      </c>
      <c r="C22" s="88"/>
      <c r="D22" s="88"/>
      <c r="E22" s="97"/>
      <c r="F22" s="88"/>
      <c r="G22" s="97"/>
      <c r="H22" s="97"/>
      <c r="I22" s="88"/>
      <c r="J22" s="88"/>
      <c r="K22" s="104"/>
      <c r="L22" s="88"/>
      <c r="M22" s="90"/>
      <c r="N22" s="88"/>
    </row>
    <row r="23" spans="1:14" ht="15.75" x14ac:dyDescent="0.2">
      <c r="A23" s="86">
        <v>16</v>
      </c>
      <c r="B23" s="96">
        <f>IF(ISBLANK(D23),0,INDEX(Instructions!C$10:G$14,MATCH(C23,Instructions!B$10:B$14,0),MATCH(D23,Instructions!C$15:G$15,0)))</f>
        <v>0</v>
      </c>
      <c r="C23" s="88"/>
      <c r="D23" s="88"/>
      <c r="E23" s="97"/>
      <c r="F23" s="88"/>
      <c r="G23" s="97"/>
      <c r="H23" s="97"/>
      <c r="I23" s="88"/>
      <c r="J23" s="88"/>
      <c r="K23" s="104"/>
      <c r="L23" s="88"/>
      <c r="M23" s="90"/>
      <c r="N23" s="88"/>
    </row>
    <row r="24" spans="1:14" ht="15.75" x14ac:dyDescent="0.2">
      <c r="A24" s="86">
        <v>17</v>
      </c>
      <c r="B24" s="96">
        <f>IF(ISBLANK(D24),0,INDEX(Instructions!C$10:G$14,MATCH(C24,Instructions!B$10:B$14,0),MATCH(D24,Instructions!C$15:G$15,0)))</f>
        <v>0</v>
      </c>
      <c r="C24" s="88"/>
      <c r="D24" s="88"/>
      <c r="E24" s="97"/>
      <c r="F24" s="88"/>
      <c r="G24" s="97"/>
      <c r="H24" s="97"/>
      <c r="I24" s="88"/>
      <c r="J24" s="88"/>
      <c r="K24" s="104"/>
      <c r="L24" s="88"/>
      <c r="M24" s="90"/>
      <c r="N24" s="88"/>
    </row>
    <row r="25" spans="1:14" ht="15.75" x14ac:dyDescent="0.2">
      <c r="A25" s="86">
        <v>18</v>
      </c>
      <c r="B25" s="96">
        <f>IF(ISBLANK(D25),0,INDEX(Instructions!C$10:G$14,MATCH(C25,Instructions!B$10:B$14,0),MATCH(D25,Instructions!C$15:G$15,0)))</f>
        <v>0</v>
      </c>
      <c r="C25" s="88"/>
      <c r="D25" s="88"/>
      <c r="E25" s="97"/>
      <c r="F25" s="88"/>
      <c r="G25" s="97"/>
      <c r="H25" s="97"/>
      <c r="I25" s="88"/>
      <c r="J25" s="88"/>
      <c r="K25" s="104"/>
      <c r="L25" s="88"/>
      <c r="M25" s="90"/>
      <c r="N25" s="88"/>
    </row>
    <row r="26" spans="1:14" ht="15.75" x14ac:dyDescent="0.2">
      <c r="A26" s="86">
        <v>19</v>
      </c>
      <c r="B26" s="96">
        <f>IF(ISBLANK(D26),0,INDEX(Instructions!C$10:G$14,MATCH(C26,Instructions!B$10:B$14,0),MATCH(D26,Instructions!C$15:G$15,0)))</f>
        <v>0</v>
      </c>
      <c r="C26" s="88"/>
      <c r="D26" s="88"/>
      <c r="E26" s="97"/>
      <c r="F26" s="88"/>
      <c r="G26" s="97"/>
      <c r="H26" s="97"/>
      <c r="I26" s="88"/>
      <c r="J26" s="88"/>
      <c r="K26" s="104"/>
      <c r="L26" s="88"/>
      <c r="M26" s="90"/>
      <c r="N26" s="88"/>
    </row>
    <row r="27" spans="1:14" ht="15.75" x14ac:dyDescent="0.2">
      <c r="A27" s="86">
        <v>20</v>
      </c>
      <c r="B27" s="96">
        <f>IF(ISBLANK(D27),0,INDEX(Instructions!C$10:G$14,MATCH(C27,Instructions!B$10:B$14,0),MATCH(D27,Instructions!C$15:G$15,0)))</f>
        <v>0</v>
      </c>
      <c r="C27" s="88"/>
      <c r="D27" s="88"/>
      <c r="E27" s="97"/>
      <c r="F27" s="88"/>
      <c r="G27" s="97"/>
      <c r="H27" s="97"/>
      <c r="I27" s="88"/>
      <c r="J27" s="88"/>
      <c r="K27" s="104"/>
      <c r="L27" s="88"/>
      <c r="M27" s="90"/>
      <c r="N27" s="88"/>
    </row>
  </sheetData>
  <mergeCells count="8">
    <mergeCell ref="A5:B5"/>
    <mergeCell ref="A2:B2"/>
    <mergeCell ref="A3:B3"/>
    <mergeCell ref="A4:B4"/>
    <mergeCell ref="C2:E2"/>
    <mergeCell ref="C3:E3"/>
    <mergeCell ref="C4:E4"/>
    <mergeCell ref="C5:E5"/>
  </mergeCells>
  <conditionalFormatting sqref="A8:A27 E8:E27">
    <cfRule type="expression" dxfId="9" priority="33" stopIfTrue="1">
      <formula>#REF!="Closed"</formula>
    </cfRule>
  </conditionalFormatting>
  <conditionalFormatting sqref="M8:M27">
    <cfRule type="expression" dxfId="8" priority="29" stopIfTrue="1">
      <formula>#REF!="Closed"</formula>
    </cfRule>
  </conditionalFormatting>
  <conditionalFormatting sqref="B8:B27">
    <cfRule type="cellIs" dxfId="7" priority="1" operator="equal">
      <formula>0</formula>
    </cfRule>
    <cfRule type="cellIs" dxfId="6" priority="2" operator="equal">
      <formula>"Very High"</formula>
    </cfRule>
    <cfRule type="cellIs" dxfId="5" priority="3" operator="equal">
      <formula>"High"</formula>
    </cfRule>
    <cfRule type="cellIs" dxfId="4" priority="4" operator="equal">
      <formula>"Very Low"</formula>
    </cfRule>
    <cfRule type="cellIs" dxfId="3" priority="5" operator="equal">
      <formula>"Low"</formula>
    </cfRule>
  </conditionalFormatting>
  <conditionalFormatting sqref="B8:B27">
    <cfRule type="cellIs" dxfId="2" priority="6" operator="equal">
      <formula>"Medium"</formula>
    </cfRule>
  </conditionalFormatting>
  <dataValidations count="9">
    <dataValidation allowBlank="1" showErrorMessage="1" error="Please neter valid status" sqref="L7"/>
    <dataValidation allowBlank="1" showErrorMessage="1" error="Please neter valid status" prompt="_x000a_" sqref="N7"/>
    <dataValidation type="list" allowBlank="1" showInputMessage="1" showErrorMessage="1" error="Enter valid value: Yes/No" sqref="N8:N27">
      <formula1>"Yes,No"</formula1>
    </dataValidation>
    <dataValidation type="list" allowBlank="1" showInputMessage="1" showErrorMessage="1" error="Enter valid value: Very High/High/Medium/Low/Very Low" sqref="C8:D12 C13:C27 D13:D26">
      <formula1>"Very High,High,Medium,Low,Very Low"</formula1>
    </dataValidation>
    <dataValidation type="list" allowBlank="1" showInputMessage="1" showErrorMessage="1" error="Enter valid value: Treat/Transfer/Tolerate/Terminate" sqref="I8:I27">
      <formula1>"Treat,Transfer,Tolerate,Terminate"</formula1>
    </dataValidation>
    <dataValidation type="list" allowBlank="1" showInputMessage="1" showErrorMessage="1" sqref="D27">
      <formula1>"Very High,High,Medium,Low,Very Low"</formula1>
    </dataValidation>
    <dataValidation allowBlank="1" showErrorMessage="1" sqref="B8:B27"/>
    <dataValidation allowBlank="1" showInputMessage="1" showErrorMessage="1" error="Please neter valid status" sqref="A4:B4 M7"/>
    <dataValidation type="list" allowBlank="1" showInputMessage="1" showErrorMessage="1" error="Enter valid value: Treat/Transfer/Tolerate/Terminate" sqref="F8:F27">
      <formula1>"Definition,Feasibility, Design,Execution,Closure"</formula1>
    </dataValidation>
  </dataValidations>
  <pageMargins left="0.23622047244094491" right="0.23622047244094491" top="0.74803149606299213" bottom="0.74803149606299213" header="0.31496062992125984" footer="0.31496062992125984"/>
  <pageSetup paperSize="9" scale="56" fitToHeight="0" orientation="landscape" r:id="rId1"/>
  <headerFooter>
    <oddFooter>&amp;L&amp;"Arial,Italic"&amp;9&amp;F, &amp;A&amp;R&amp;"Arial,Italic"&amp;9Page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B96"/>
  <sheetViews>
    <sheetView workbookViewId="0"/>
  </sheetViews>
  <sheetFormatPr defaultRowHeight="14.25" x14ac:dyDescent="0.2"/>
  <cols>
    <col min="1" max="1" width="18" customWidth="1"/>
    <col min="2" max="2" width="10.875" customWidth="1"/>
    <col min="3" max="4" width="11" customWidth="1"/>
    <col min="5" max="5" width="11.75" customWidth="1"/>
    <col min="6" max="7" width="12.125" customWidth="1"/>
    <col min="8" max="8" width="16.375" customWidth="1"/>
    <col min="9" max="9" width="27.875" customWidth="1"/>
    <col min="10" max="10" width="8.625" customWidth="1"/>
    <col min="11" max="11" width="16.875" customWidth="1"/>
    <col min="14" max="15" width="12.125" customWidth="1"/>
  </cols>
  <sheetData>
    <row r="1" spans="1:54" ht="33" customHeight="1" x14ac:dyDescent="0.2">
      <c r="A1" s="41" t="s">
        <v>191</v>
      </c>
      <c r="B1" s="39"/>
      <c r="C1" s="39"/>
      <c r="D1" s="39"/>
      <c r="E1" s="39"/>
    </row>
    <row r="2" spans="1:54" ht="18" customHeight="1" x14ac:dyDescent="0.2">
      <c r="A2" s="50" t="s">
        <v>233</v>
      </c>
      <c r="B2" s="49"/>
      <c r="C2" s="49"/>
      <c r="D2" s="49"/>
      <c r="E2" s="49"/>
    </row>
    <row r="3" spans="1:54" x14ac:dyDescent="0.2">
      <c r="A3" s="121" t="s">
        <v>40</v>
      </c>
      <c r="B3" s="162"/>
      <c r="C3" s="163"/>
      <c r="D3" s="163"/>
      <c r="E3" s="164"/>
    </row>
    <row r="4" spans="1:54" x14ac:dyDescent="0.2">
      <c r="A4" s="121" t="s">
        <v>41</v>
      </c>
      <c r="B4" s="162"/>
      <c r="C4" s="163"/>
      <c r="D4" s="163"/>
      <c r="E4" s="164"/>
    </row>
    <row r="5" spans="1:54" x14ac:dyDescent="0.2">
      <c r="A5" s="121" t="s">
        <v>0</v>
      </c>
      <c r="B5" s="162"/>
      <c r="C5" s="163"/>
      <c r="D5" s="163"/>
      <c r="E5" s="164"/>
    </row>
    <row r="6" spans="1:54" x14ac:dyDescent="0.2">
      <c r="A6" s="121" t="s">
        <v>192</v>
      </c>
      <c r="B6" s="162"/>
      <c r="C6" s="163"/>
      <c r="D6" s="163"/>
      <c r="E6" s="164"/>
    </row>
    <row r="7" spans="1:54" ht="13.5" customHeight="1" x14ac:dyDescent="0.4">
      <c r="A7" s="120"/>
      <c r="B7" s="105"/>
      <c r="C7" s="105"/>
      <c r="D7" s="105"/>
      <c r="E7" s="105"/>
      <c r="F7" s="105"/>
      <c r="G7" s="105"/>
      <c r="H7" s="105"/>
      <c r="I7" s="105"/>
      <c r="J7" s="105"/>
      <c r="K7" s="105"/>
      <c r="L7" s="105"/>
      <c r="M7" s="105"/>
      <c r="N7" s="105"/>
    </row>
    <row r="8" spans="1:54" ht="23.25" x14ac:dyDescent="0.2">
      <c r="A8" s="40" t="s">
        <v>234</v>
      </c>
    </row>
    <row r="9" spans="1:54" ht="10.5" customHeight="1" x14ac:dyDescent="0.2"/>
    <row r="10" spans="1:54" ht="36.75" customHeight="1" x14ac:dyDescent="0.2">
      <c r="A10" s="149" t="s">
        <v>103</v>
      </c>
      <c r="B10" s="37" t="s">
        <v>189</v>
      </c>
      <c r="C10" s="29" t="s">
        <v>83</v>
      </c>
      <c r="D10" s="30" t="s">
        <v>187</v>
      </c>
      <c r="E10" s="31" t="s">
        <v>188</v>
      </c>
      <c r="F10" s="32" t="s">
        <v>189</v>
      </c>
      <c r="G10" s="32" t="s">
        <v>189</v>
      </c>
      <c r="BA10" s="33" t="s">
        <v>102</v>
      </c>
      <c r="BB10" s="34" t="s">
        <v>101</v>
      </c>
    </row>
    <row r="11" spans="1:54" ht="36.75" customHeight="1" x14ac:dyDescent="0.3">
      <c r="A11" s="149"/>
      <c r="B11" s="37" t="s">
        <v>188</v>
      </c>
      <c r="C11" s="29" t="s">
        <v>83</v>
      </c>
      <c r="D11" s="30" t="s">
        <v>187</v>
      </c>
      <c r="E11" s="31" t="s">
        <v>188</v>
      </c>
      <c r="F11" s="32" t="s">
        <v>189</v>
      </c>
      <c r="G11" s="32" t="s">
        <v>189</v>
      </c>
      <c r="BA11" s="35" t="s">
        <v>100</v>
      </c>
      <c r="BB11" s="36" t="s">
        <v>12</v>
      </c>
    </row>
    <row r="12" spans="1:54" ht="36.75" customHeight="1" x14ac:dyDescent="0.3">
      <c r="A12" s="149"/>
      <c r="B12" s="37" t="s">
        <v>187</v>
      </c>
      <c r="C12" s="29" t="s">
        <v>83</v>
      </c>
      <c r="D12" s="29" t="s">
        <v>83</v>
      </c>
      <c r="E12" s="30" t="s">
        <v>187</v>
      </c>
      <c r="F12" s="31" t="s">
        <v>188</v>
      </c>
      <c r="G12" s="31" t="s">
        <v>188</v>
      </c>
      <c r="BA12" s="35" t="s">
        <v>99</v>
      </c>
      <c r="BB12" s="36" t="s">
        <v>18</v>
      </c>
    </row>
    <row r="13" spans="1:54" ht="36.75" customHeight="1" x14ac:dyDescent="0.2">
      <c r="A13" s="149"/>
      <c r="B13" s="37" t="s">
        <v>83</v>
      </c>
      <c r="C13" s="122" t="s">
        <v>84</v>
      </c>
      <c r="D13" s="29" t="s">
        <v>83</v>
      </c>
      <c r="E13" s="30" t="s">
        <v>187</v>
      </c>
      <c r="F13" s="30" t="s">
        <v>187</v>
      </c>
      <c r="G13" s="31" t="s">
        <v>188</v>
      </c>
      <c r="BA13" s="35" t="s">
        <v>98</v>
      </c>
    </row>
    <row r="14" spans="1:54" ht="36.75" customHeight="1" x14ac:dyDescent="0.2">
      <c r="A14" s="149"/>
      <c r="B14" s="37" t="s">
        <v>84</v>
      </c>
      <c r="C14" s="122" t="s">
        <v>84</v>
      </c>
      <c r="D14" s="29" t="s">
        <v>83</v>
      </c>
      <c r="E14" s="29" t="s">
        <v>83</v>
      </c>
      <c r="F14" s="30" t="s">
        <v>187</v>
      </c>
      <c r="G14" s="30" t="s">
        <v>187</v>
      </c>
      <c r="BA14" s="35" t="s">
        <v>97</v>
      </c>
    </row>
    <row r="15" spans="1:54" ht="36.75" customHeight="1" x14ac:dyDescent="0.2">
      <c r="A15" s="149"/>
      <c r="B15" s="38"/>
      <c r="C15" s="37" t="s">
        <v>84</v>
      </c>
      <c r="D15" s="37" t="s">
        <v>83</v>
      </c>
      <c r="E15" s="37" t="s">
        <v>187</v>
      </c>
      <c r="F15" s="37" t="s">
        <v>188</v>
      </c>
      <c r="G15" s="37" t="s">
        <v>190</v>
      </c>
      <c r="BA15" s="35" t="s">
        <v>96</v>
      </c>
    </row>
    <row r="16" spans="1:54" ht="42.75" customHeight="1" x14ac:dyDescent="0.2">
      <c r="B16" s="150" t="s">
        <v>95</v>
      </c>
      <c r="C16" s="150"/>
      <c r="D16" s="150"/>
      <c r="E16" s="150"/>
      <c r="F16" s="150"/>
      <c r="G16" s="150"/>
    </row>
    <row r="17" spans="1:11" s="11" customFormat="1" ht="92.25" customHeight="1" x14ac:dyDescent="0.2">
      <c r="A17" s="46" t="s">
        <v>195</v>
      </c>
      <c r="B17" s="12"/>
      <c r="C17" s="12"/>
      <c r="D17" s="12"/>
      <c r="F17" s="151" t="s">
        <v>243</v>
      </c>
      <c r="G17" s="152"/>
      <c r="H17" s="152"/>
      <c r="I17" s="152"/>
      <c r="J17" s="152"/>
      <c r="K17" s="152"/>
    </row>
    <row r="18" spans="1:11" s="11" customFormat="1" ht="45" customHeight="1" x14ac:dyDescent="0.2">
      <c r="A18" s="70" t="s">
        <v>269</v>
      </c>
      <c r="B18" s="63"/>
      <c r="C18" s="71" t="s">
        <v>270</v>
      </c>
      <c r="D18" s="63"/>
      <c r="E18" s="63"/>
      <c r="F18" s="63"/>
    </row>
    <row r="19" spans="1:11" s="11" customFormat="1" ht="12.75" x14ac:dyDescent="0.2">
      <c r="C19" s="54"/>
    </row>
    <row r="20" spans="1:11" s="11" customFormat="1" ht="29.25" customHeight="1" x14ac:dyDescent="0.2">
      <c r="A20" s="155" t="s">
        <v>93</v>
      </c>
      <c r="B20" s="167" t="s">
        <v>94</v>
      </c>
      <c r="C20" s="157" t="s">
        <v>93</v>
      </c>
      <c r="D20" s="155" t="s">
        <v>92</v>
      </c>
      <c r="E20" s="165" t="s">
        <v>150</v>
      </c>
      <c r="F20" s="166"/>
      <c r="G20" s="62" t="s">
        <v>91</v>
      </c>
      <c r="H20" s="155" t="s">
        <v>244</v>
      </c>
    </row>
    <row r="21" spans="1:11" s="11" customFormat="1" ht="63.75" customHeight="1" x14ac:dyDescent="0.2">
      <c r="A21" s="156"/>
      <c r="B21" s="168"/>
      <c r="C21" s="158"/>
      <c r="D21" s="159"/>
      <c r="E21" s="72" t="s">
        <v>245</v>
      </c>
      <c r="F21" s="73" t="s">
        <v>246</v>
      </c>
      <c r="G21" s="62" t="s">
        <v>90</v>
      </c>
      <c r="H21" s="159"/>
    </row>
    <row r="22" spans="1:11" s="1" customFormat="1" ht="18" customHeight="1" x14ac:dyDescent="0.2">
      <c r="A22" s="27" t="s">
        <v>78</v>
      </c>
      <c r="B22" s="57" t="s">
        <v>89</v>
      </c>
      <c r="C22" s="55" t="s">
        <v>78</v>
      </c>
      <c r="D22" s="51">
        <v>5</v>
      </c>
      <c r="E22" s="64" t="s">
        <v>89</v>
      </c>
      <c r="F22" s="65" t="s">
        <v>274</v>
      </c>
      <c r="G22" s="28">
        <v>10</v>
      </c>
      <c r="H22" s="51" t="s">
        <v>247</v>
      </c>
      <c r="I22" s="1" t="s">
        <v>248</v>
      </c>
    </row>
    <row r="23" spans="1:11" s="1" customFormat="1" ht="18.75" customHeight="1" x14ac:dyDescent="0.2">
      <c r="A23" s="27" t="s">
        <v>79</v>
      </c>
      <c r="B23" s="58" t="s">
        <v>88</v>
      </c>
      <c r="C23" s="55" t="s">
        <v>79</v>
      </c>
      <c r="D23" s="52">
        <v>4</v>
      </c>
      <c r="E23" s="66" t="s">
        <v>88</v>
      </c>
      <c r="F23" s="67" t="s">
        <v>278</v>
      </c>
      <c r="G23" s="28">
        <v>8</v>
      </c>
      <c r="H23" s="52"/>
      <c r="I23" s="1" t="s">
        <v>249</v>
      </c>
    </row>
    <row r="24" spans="1:11" s="1" customFormat="1" ht="18.75" customHeight="1" x14ac:dyDescent="0.2">
      <c r="A24" s="27" t="s">
        <v>80</v>
      </c>
      <c r="B24" s="58" t="s">
        <v>87</v>
      </c>
      <c r="C24" s="55" t="s">
        <v>80</v>
      </c>
      <c r="D24" s="52">
        <v>3</v>
      </c>
      <c r="E24" s="66" t="s">
        <v>273</v>
      </c>
      <c r="F24" s="67" t="s">
        <v>277</v>
      </c>
      <c r="G24" s="28">
        <v>4</v>
      </c>
      <c r="H24" s="52"/>
      <c r="I24" s="1" t="s">
        <v>250</v>
      </c>
    </row>
    <row r="25" spans="1:11" s="1" customFormat="1" ht="18.75" customHeight="1" x14ac:dyDescent="0.2">
      <c r="A25" s="27" t="s">
        <v>81</v>
      </c>
      <c r="B25" s="59" t="s">
        <v>86</v>
      </c>
      <c r="C25" s="55" t="s">
        <v>81</v>
      </c>
      <c r="D25" s="52">
        <v>2</v>
      </c>
      <c r="E25" s="66" t="s">
        <v>272</v>
      </c>
      <c r="F25" s="67" t="s">
        <v>276</v>
      </c>
      <c r="G25" s="28">
        <v>2</v>
      </c>
      <c r="H25" s="52"/>
      <c r="I25" s="1" t="s">
        <v>251</v>
      </c>
    </row>
    <row r="26" spans="1:11" s="1" customFormat="1" ht="18.75" customHeight="1" x14ac:dyDescent="0.2">
      <c r="A26" s="47" t="s">
        <v>82</v>
      </c>
      <c r="B26" s="60" t="s">
        <v>85</v>
      </c>
      <c r="C26" s="56" t="s">
        <v>82</v>
      </c>
      <c r="D26" s="53">
        <v>1</v>
      </c>
      <c r="E26" s="68" t="s">
        <v>252</v>
      </c>
      <c r="F26" s="69" t="s">
        <v>275</v>
      </c>
      <c r="G26" s="48">
        <v>1</v>
      </c>
      <c r="H26" s="53"/>
      <c r="I26" s="1" t="s">
        <v>253</v>
      </c>
    </row>
    <row r="27" spans="1:11" s="1" customFormat="1" ht="12.75" x14ac:dyDescent="0.2">
      <c r="A27" s="74"/>
      <c r="B27" s="74"/>
      <c r="C27" s="74"/>
      <c r="D27" s="74"/>
      <c r="E27" s="74"/>
      <c r="F27" s="74"/>
      <c r="G27" s="74"/>
      <c r="H27" s="74"/>
      <c r="I27" s="74"/>
    </row>
    <row r="28" spans="1:11" s="1" customFormat="1" ht="13.5" thickBot="1" x14ac:dyDescent="0.25">
      <c r="A28" s="16" t="s">
        <v>162</v>
      </c>
      <c r="B28" s="61"/>
      <c r="C28" s="61"/>
    </row>
    <row r="29" spans="1:11" s="1" customFormat="1" ht="12.75" x14ac:dyDescent="0.2">
      <c r="A29" s="15" t="s">
        <v>124</v>
      </c>
      <c r="B29" s="15" t="s">
        <v>125</v>
      </c>
      <c r="C29" s="15"/>
    </row>
    <row r="30" spans="1:11" s="1" customFormat="1" ht="16.5" customHeight="1" x14ac:dyDescent="0.2">
      <c r="A30" s="75" t="s">
        <v>239</v>
      </c>
      <c r="B30" s="76" t="s">
        <v>254</v>
      </c>
      <c r="C30" s="75"/>
      <c r="D30" s="77"/>
      <c r="E30" s="77"/>
      <c r="F30" s="77"/>
      <c r="G30" s="77"/>
      <c r="H30" s="77"/>
      <c r="I30" s="77"/>
      <c r="J30" s="77"/>
      <c r="K30" s="77"/>
    </row>
    <row r="31" spans="1:11" s="1" customFormat="1" ht="16.5" customHeight="1" x14ac:dyDescent="0.2">
      <c r="A31" s="78" t="s">
        <v>154</v>
      </c>
      <c r="B31" s="79" t="s">
        <v>255</v>
      </c>
      <c r="C31" s="80"/>
      <c r="D31" s="77"/>
      <c r="E31" s="77"/>
      <c r="F31" s="77"/>
      <c r="G31" s="77"/>
      <c r="H31" s="77"/>
      <c r="I31" s="77"/>
      <c r="J31" s="77"/>
      <c r="K31" s="77"/>
    </row>
    <row r="32" spans="1:11" s="1" customFormat="1" ht="16.5" customHeight="1" x14ac:dyDescent="0.2">
      <c r="A32" s="81" t="s">
        <v>193</v>
      </c>
      <c r="B32" s="79" t="s">
        <v>256</v>
      </c>
      <c r="C32" s="82"/>
      <c r="D32" s="77"/>
      <c r="E32" s="77"/>
      <c r="F32" s="77"/>
      <c r="G32" s="77"/>
      <c r="H32" s="77"/>
      <c r="I32" s="77"/>
      <c r="J32" s="77"/>
      <c r="K32" s="77"/>
    </row>
    <row r="33" spans="1:11" s="1" customFormat="1" ht="16.5" customHeight="1" x14ac:dyDescent="0.2">
      <c r="A33" s="81" t="s">
        <v>172</v>
      </c>
      <c r="B33" s="79" t="s">
        <v>257</v>
      </c>
      <c r="C33" s="82"/>
      <c r="D33" s="77"/>
      <c r="E33" s="77"/>
      <c r="F33" s="77"/>
      <c r="G33" s="77"/>
      <c r="H33" s="77"/>
      <c r="I33" s="77"/>
      <c r="J33" s="77"/>
      <c r="K33" s="77"/>
    </row>
    <row r="34" spans="1:11" s="1" customFormat="1" ht="16.5" customHeight="1" x14ac:dyDescent="0.2">
      <c r="A34" s="78" t="s">
        <v>164</v>
      </c>
      <c r="B34" s="79" t="s">
        <v>258</v>
      </c>
      <c r="C34" s="80"/>
      <c r="D34" s="77"/>
      <c r="E34" s="77"/>
      <c r="F34" s="77"/>
      <c r="G34" s="77"/>
      <c r="H34" s="77"/>
      <c r="I34" s="77"/>
      <c r="J34" s="77"/>
      <c r="K34" s="77"/>
    </row>
    <row r="35" spans="1:11" s="1" customFormat="1" ht="16.5" customHeight="1" x14ac:dyDescent="0.2">
      <c r="A35" s="78" t="s">
        <v>42</v>
      </c>
      <c r="B35" s="79" t="s">
        <v>259</v>
      </c>
      <c r="C35" s="80"/>
      <c r="D35" s="77"/>
      <c r="E35" s="77"/>
      <c r="F35" s="77"/>
      <c r="G35" s="77"/>
      <c r="H35" s="77"/>
      <c r="I35" s="77"/>
      <c r="J35" s="77"/>
      <c r="K35" s="77"/>
    </row>
    <row r="36" spans="1:11" s="1" customFormat="1" ht="16.5" customHeight="1" x14ac:dyDescent="0.2">
      <c r="A36" s="81" t="s">
        <v>67</v>
      </c>
      <c r="B36" s="79" t="s">
        <v>260</v>
      </c>
      <c r="C36" s="82"/>
      <c r="D36" s="77"/>
      <c r="E36" s="77"/>
      <c r="F36" s="77"/>
      <c r="G36" s="77"/>
      <c r="H36" s="77"/>
      <c r="I36" s="77"/>
      <c r="J36" s="77"/>
      <c r="K36" s="77"/>
    </row>
    <row r="37" spans="1:11" s="1" customFormat="1" ht="16.5" customHeight="1" x14ac:dyDescent="0.2">
      <c r="A37" s="81" t="s">
        <v>166</v>
      </c>
      <c r="B37" s="79" t="s">
        <v>261</v>
      </c>
      <c r="C37" s="82"/>
      <c r="D37" s="77"/>
      <c r="E37" s="77"/>
      <c r="F37" s="77"/>
      <c r="G37" s="77"/>
      <c r="H37" s="77"/>
      <c r="I37" s="77"/>
      <c r="J37" s="77"/>
      <c r="K37" s="77"/>
    </row>
    <row r="38" spans="1:11" s="1" customFormat="1" ht="68.25" customHeight="1" x14ac:dyDescent="0.2">
      <c r="A38" s="81" t="s">
        <v>169</v>
      </c>
      <c r="B38" s="153" t="s">
        <v>271</v>
      </c>
      <c r="C38" s="154"/>
      <c r="D38" s="154"/>
      <c r="E38" s="154"/>
      <c r="F38" s="154"/>
      <c r="G38" s="154"/>
      <c r="H38" s="154"/>
      <c r="I38" s="154"/>
      <c r="J38" s="154"/>
      <c r="K38" s="154"/>
    </row>
    <row r="39" spans="1:11" s="1" customFormat="1" ht="44.25" customHeight="1" x14ac:dyDescent="0.2">
      <c r="A39" s="78" t="s">
        <v>262</v>
      </c>
      <c r="B39" s="153" t="s">
        <v>263</v>
      </c>
      <c r="C39" s="154"/>
      <c r="D39" s="154"/>
      <c r="E39" s="154"/>
      <c r="F39" s="154"/>
      <c r="G39" s="154"/>
      <c r="H39" s="154"/>
      <c r="I39" s="154"/>
      <c r="J39" s="154"/>
      <c r="K39" s="154"/>
    </row>
    <row r="40" spans="1:11" s="1" customFormat="1" ht="46.5" customHeight="1" x14ac:dyDescent="0.2">
      <c r="A40" s="81" t="s">
        <v>170</v>
      </c>
      <c r="B40" s="153" t="s">
        <v>264</v>
      </c>
      <c r="C40" s="153"/>
      <c r="D40" s="153"/>
      <c r="E40" s="153"/>
      <c r="F40" s="153"/>
      <c r="G40" s="153"/>
      <c r="H40" s="153"/>
      <c r="I40" s="153"/>
      <c r="J40" s="153"/>
      <c r="K40" s="153"/>
    </row>
    <row r="41" spans="1:11" s="1" customFormat="1" ht="31.5" customHeight="1" x14ac:dyDescent="0.2">
      <c r="A41" s="81" t="s">
        <v>149</v>
      </c>
      <c r="B41" s="153" t="s">
        <v>265</v>
      </c>
      <c r="C41" s="153"/>
      <c r="D41" s="153"/>
      <c r="E41" s="153"/>
      <c r="F41" s="153"/>
      <c r="G41" s="153"/>
      <c r="H41" s="153"/>
      <c r="I41" s="153"/>
      <c r="J41" s="153"/>
      <c r="K41" s="153"/>
    </row>
    <row r="42" spans="1:11" s="1" customFormat="1" ht="18" customHeight="1" x14ac:dyDescent="0.2">
      <c r="A42" s="81" t="s">
        <v>266</v>
      </c>
      <c r="B42" s="153" t="s">
        <v>267</v>
      </c>
      <c r="C42" s="153"/>
      <c r="D42" s="153"/>
      <c r="E42" s="153"/>
      <c r="F42" s="153"/>
      <c r="G42" s="153"/>
      <c r="H42" s="153"/>
      <c r="I42" s="153"/>
      <c r="J42" s="83"/>
      <c r="K42" s="83"/>
    </row>
    <row r="43" spans="1:11" s="1" customFormat="1" ht="21" customHeight="1" x14ac:dyDescent="0.2">
      <c r="A43" s="81" t="s">
        <v>168</v>
      </c>
      <c r="B43" s="79" t="s">
        <v>268</v>
      </c>
      <c r="C43" s="82"/>
      <c r="D43" s="77"/>
      <c r="E43" s="77"/>
      <c r="F43" s="77"/>
      <c r="G43" s="77"/>
      <c r="H43" s="77"/>
      <c r="I43" s="77"/>
      <c r="J43" s="77"/>
      <c r="K43" s="77"/>
    </row>
    <row r="44" spans="1:11" s="1" customFormat="1" ht="11.25" customHeight="1" x14ac:dyDescent="0.2">
      <c r="A44" s="81"/>
      <c r="B44" s="79"/>
      <c r="C44" s="82"/>
      <c r="D44" s="77"/>
      <c r="E44" s="77"/>
      <c r="F44" s="77"/>
      <c r="G44" s="77"/>
      <c r="H44" s="77"/>
      <c r="I44" s="77"/>
      <c r="J44" s="77"/>
      <c r="K44" s="77"/>
    </row>
    <row r="45" spans="1:11" ht="16.5" thickBot="1" x14ac:dyDescent="0.25">
      <c r="A45" s="13" t="s">
        <v>242</v>
      </c>
      <c r="B45" s="14"/>
      <c r="C45" s="14"/>
    </row>
    <row r="46" spans="1:11" x14ac:dyDescent="0.2">
      <c r="A46" s="15" t="s">
        <v>124</v>
      </c>
      <c r="B46" s="15" t="s">
        <v>125</v>
      </c>
      <c r="C46" s="15"/>
    </row>
    <row r="47" spans="1:11" x14ac:dyDescent="0.2">
      <c r="A47" s="16" t="s">
        <v>36</v>
      </c>
      <c r="B47" s="25" t="s">
        <v>235</v>
      </c>
      <c r="C47" s="19"/>
    </row>
    <row r="48" spans="1:11" x14ac:dyDescent="0.2">
      <c r="A48" s="16"/>
      <c r="B48" s="25"/>
      <c r="C48" s="19"/>
    </row>
    <row r="49" spans="1:11" ht="16.5" thickBot="1" x14ac:dyDescent="0.25">
      <c r="A49" s="13" t="s">
        <v>163</v>
      </c>
      <c r="B49" s="14"/>
      <c r="C49" s="14"/>
    </row>
    <row r="50" spans="1:11" x14ac:dyDescent="0.2">
      <c r="A50" s="15" t="s">
        <v>124</v>
      </c>
      <c r="B50" s="15" t="s">
        <v>125</v>
      </c>
      <c r="C50" s="15"/>
    </row>
    <row r="51" spans="1:11" x14ac:dyDescent="0.2">
      <c r="A51" s="16" t="s">
        <v>176</v>
      </c>
      <c r="B51" s="25" t="s">
        <v>224</v>
      </c>
      <c r="C51" s="19"/>
    </row>
    <row r="52" spans="1:11" x14ac:dyDescent="0.2">
      <c r="A52" s="17" t="s">
        <v>69</v>
      </c>
      <c r="B52" s="25" t="s">
        <v>194</v>
      </c>
      <c r="C52" s="18"/>
    </row>
    <row r="53" spans="1:11" x14ac:dyDescent="0.2">
      <c r="A53" s="17" t="s">
        <v>155</v>
      </c>
      <c r="B53" s="25" t="s">
        <v>225</v>
      </c>
      <c r="C53" s="18"/>
    </row>
    <row r="54" spans="1:11" x14ac:dyDescent="0.2">
      <c r="A54" s="16" t="s">
        <v>173</v>
      </c>
      <c r="B54" s="25" t="s">
        <v>196</v>
      </c>
      <c r="C54" s="19"/>
    </row>
    <row r="55" spans="1:11" x14ac:dyDescent="0.2">
      <c r="A55" s="16" t="s">
        <v>156</v>
      </c>
      <c r="B55" s="25" t="s">
        <v>197</v>
      </c>
      <c r="C55" s="19"/>
    </row>
    <row r="56" spans="1:11" x14ac:dyDescent="0.2">
      <c r="A56" s="17" t="s">
        <v>174</v>
      </c>
      <c r="B56" s="25" t="s">
        <v>200</v>
      </c>
      <c r="C56" s="18"/>
    </row>
    <row r="57" spans="1:11" ht="25.5" customHeight="1" x14ac:dyDescent="0.2">
      <c r="A57" s="16" t="s">
        <v>177</v>
      </c>
      <c r="B57" s="160" t="s">
        <v>226</v>
      </c>
      <c r="C57" s="161"/>
      <c r="D57" s="161"/>
      <c r="E57" s="161"/>
      <c r="F57" s="161"/>
      <c r="G57" s="161"/>
      <c r="H57" s="161"/>
      <c r="I57" s="161"/>
      <c r="J57" s="161"/>
      <c r="K57" s="161"/>
    </row>
    <row r="58" spans="1:11" x14ac:dyDescent="0.2">
      <c r="A58" s="17" t="s">
        <v>75</v>
      </c>
      <c r="B58" s="25" t="s">
        <v>198</v>
      </c>
      <c r="C58" s="18"/>
    </row>
    <row r="59" spans="1:11" x14ac:dyDescent="0.2">
      <c r="A59" s="17" t="s">
        <v>168</v>
      </c>
      <c r="B59" s="25" t="s">
        <v>199</v>
      </c>
      <c r="C59" s="18"/>
    </row>
    <row r="60" spans="1:11" x14ac:dyDescent="0.2">
      <c r="A60" s="17"/>
      <c r="B60" s="25"/>
      <c r="C60" s="18"/>
    </row>
    <row r="61" spans="1:11" ht="16.5" thickBot="1" x14ac:dyDescent="0.25">
      <c r="A61" s="23" t="s">
        <v>209</v>
      </c>
      <c r="B61" s="24"/>
      <c r="C61" s="24"/>
    </row>
    <row r="62" spans="1:11" x14ac:dyDescent="0.2">
      <c r="A62" s="15" t="s">
        <v>124</v>
      </c>
      <c r="B62" s="15" t="s">
        <v>125</v>
      </c>
      <c r="C62" s="15"/>
    </row>
    <row r="63" spans="1:11" x14ac:dyDescent="0.2">
      <c r="A63" s="16" t="s">
        <v>104</v>
      </c>
      <c r="B63" s="25" t="s">
        <v>227</v>
      </c>
      <c r="C63" s="19"/>
    </row>
    <row r="64" spans="1:11" x14ac:dyDescent="0.2">
      <c r="A64" s="16" t="s">
        <v>201</v>
      </c>
      <c r="B64" s="25" t="s">
        <v>205</v>
      </c>
      <c r="C64" s="19"/>
    </row>
    <row r="65" spans="1:3" x14ac:dyDescent="0.2">
      <c r="A65" s="17" t="s">
        <v>202</v>
      </c>
      <c r="B65" s="25" t="s">
        <v>206</v>
      </c>
      <c r="C65" s="18"/>
    </row>
    <row r="66" spans="1:3" x14ac:dyDescent="0.2">
      <c r="A66" s="17" t="s">
        <v>73</v>
      </c>
      <c r="B66" s="25" t="s">
        <v>207</v>
      </c>
      <c r="C66" s="18"/>
    </row>
    <row r="67" spans="1:3" x14ac:dyDescent="0.2">
      <c r="A67" s="16" t="s">
        <v>203</v>
      </c>
      <c r="B67" s="25" t="s">
        <v>232</v>
      </c>
      <c r="C67" s="19"/>
    </row>
    <row r="68" spans="1:3" x14ac:dyDescent="0.2">
      <c r="A68" s="17" t="s">
        <v>72</v>
      </c>
      <c r="B68" s="25" t="s">
        <v>208</v>
      </c>
      <c r="C68" s="18"/>
    </row>
    <row r="69" spans="1:3" x14ac:dyDescent="0.2">
      <c r="A69" s="17" t="s">
        <v>6</v>
      </c>
      <c r="B69" s="25" t="s">
        <v>204</v>
      </c>
      <c r="C69" s="19"/>
    </row>
    <row r="70" spans="1:3" x14ac:dyDescent="0.2">
      <c r="A70" s="17" t="s">
        <v>180</v>
      </c>
      <c r="B70" s="25" t="s">
        <v>228</v>
      </c>
      <c r="C70" s="19"/>
    </row>
    <row r="71" spans="1:3" x14ac:dyDescent="0.2">
      <c r="A71" s="17" t="s">
        <v>181</v>
      </c>
      <c r="B71" s="25" t="s">
        <v>210</v>
      </c>
      <c r="C71" s="19"/>
    </row>
    <row r="72" spans="1:3" ht="14.25" customHeight="1" x14ac:dyDescent="0.2">
      <c r="A72" s="16"/>
      <c r="B72" s="25"/>
      <c r="C72" s="19"/>
    </row>
    <row r="73" spans="1:3" ht="16.5" thickBot="1" x14ac:dyDescent="0.25">
      <c r="A73" s="23" t="s">
        <v>211</v>
      </c>
      <c r="B73" s="24"/>
      <c r="C73" s="24"/>
    </row>
    <row r="74" spans="1:3" x14ac:dyDescent="0.2">
      <c r="A74" s="15" t="s">
        <v>124</v>
      </c>
      <c r="B74" s="15" t="s">
        <v>125</v>
      </c>
      <c r="C74" s="15"/>
    </row>
    <row r="75" spans="1:3" x14ac:dyDescent="0.2">
      <c r="A75" s="16" t="s">
        <v>107</v>
      </c>
      <c r="B75" s="25" t="s">
        <v>212</v>
      </c>
      <c r="C75" s="19"/>
    </row>
    <row r="76" spans="1:3" x14ac:dyDescent="0.2">
      <c r="A76" s="17" t="s">
        <v>157</v>
      </c>
      <c r="B76" s="25" t="s">
        <v>229</v>
      </c>
      <c r="C76" s="18"/>
    </row>
    <row r="77" spans="1:3" x14ac:dyDescent="0.2">
      <c r="A77" s="20" t="s">
        <v>161</v>
      </c>
      <c r="B77" s="21" t="s">
        <v>230</v>
      </c>
      <c r="C77" s="22"/>
    </row>
    <row r="78" spans="1:3" x14ac:dyDescent="0.2">
      <c r="A78" s="20" t="s">
        <v>213</v>
      </c>
      <c r="B78" s="21" t="s">
        <v>214</v>
      </c>
      <c r="C78" s="22"/>
    </row>
    <row r="79" spans="1:3" ht="25.5" x14ac:dyDescent="0.2">
      <c r="A79" s="42" t="s">
        <v>152</v>
      </c>
      <c r="B79" s="43" t="s">
        <v>215</v>
      </c>
      <c r="C79" s="22"/>
    </row>
    <row r="80" spans="1:3" ht="13.5" customHeight="1" x14ac:dyDescent="0.2">
      <c r="A80" s="16"/>
      <c r="B80" s="25"/>
      <c r="C80" s="19"/>
    </row>
    <row r="81" spans="1:3" ht="16.5" thickBot="1" x14ac:dyDescent="0.25">
      <c r="A81" s="23" t="s">
        <v>126</v>
      </c>
      <c r="B81" s="24"/>
      <c r="C81" s="24"/>
    </row>
    <row r="82" spans="1:3" x14ac:dyDescent="0.2">
      <c r="A82" s="15" t="s">
        <v>124</v>
      </c>
      <c r="B82" s="15" t="s">
        <v>125</v>
      </c>
      <c r="C82" s="15"/>
    </row>
    <row r="83" spans="1:3" x14ac:dyDescent="0.2">
      <c r="A83" s="44" t="s">
        <v>151</v>
      </c>
      <c r="B83" s="21" t="s">
        <v>231</v>
      </c>
      <c r="C83" s="22"/>
    </row>
    <row r="84" spans="1:3" ht="25.5" x14ac:dyDescent="0.2">
      <c r="A84" s="17" t="s">
        <v>134</v>
      </c>
      <c r="B84" s="43" t="s">
        <v>216</v>
      </c>
      <c r="C84" s="19"/>
    </row>
    <row r="85" spans="1:3" ht="17.25" customHeight="1" x14ac:dyDescent="0.2">
      <c r="A85" s="45" t="s">
        <v>137</v>
      </c>
      <c r="B85" s="25" t="s">
        <v>217</v>
      </c>
      <c r="C85" s="18"/>
    </row>
    <row r="86" spans="1:3" ht="9" customHeight="1" x14ac:dyDescent="0.2"/>
    <row r="87" spans="1:3" ht="16.5" thickBot="1" x14ac:dyDescent="0.25">
      <c r="A87" s="23" t="s">
        <v>108</v>
      </c>
      <c r="B87" s="24"/>
      <c r="C87" s="24"/>
    </row>
    <row r="88" spans="1:3" x14ac:dyDescent="0.2">
      <c r="A88" s="15" t="s">
        <v>124</v>
      </c>
      <c r="B88" s="15" t="s">
        <v>125</v>
      </c>
      <c r="C88" s="15"/>
    </row>
    <row r="89" spans="1:3" x14ac:dyDescent="0.2">
      <c r="A89" s="16" t="s">
        <v>110</v>
      </c>
      <c r="B89" s="25" t="s">
        <v>218</v>
      </c>
      <c r="C89" s="19"/>
    </row>
    <row r="90" spans="1:3" x14ac:dyDescent="0.2">
      <c r="A90" s="20" t="s">
        <v>158</v>
      </c>
      <c r="B90" s="21" t="s">
        <v>159</v>
      </c>
      <c r="C90" s="22"/>
    </row>
    <row r="91" spans="1:3" x14ac:dyDescent="0.2">
      <c r="A91" s="20" t="s">
        <v>121</v>
      </c>
      <c r="B91" s="25" t="s">
        <v>222</v>
      </c>
      <c r="C91" s="22"/>
    </row>
    <row r="92" spans="1:3" x14ac:dyDescent="0.2">
      <c r="A92" s="16" t="s">
        <v>42</v>
      </c>
      <c r="B92" s="25" t="s">
        <v>223</v>
      </c>
      <c r="C92" s="19"/>
    </row>
    <row r="93" spans="1:3" x14ac:dyDescent="0.2">
      <c r="A93" s="20" t="s">
        <v>121</v>
      </c>
      <c r="B93" s="25" t="s">
        <v>220</v>
      </c>
      <c r="C93" s="22"/>
    </row>
    <row r="94" spans="1:3" x14ac:dyDescent="0.2">
      <c r="A94" s="20" t="s">
        <v>219</v>
      </c>
      <c r="B94" s="25" t="s">
        <v>221</v>
      </c>
      <c r="C94" s="22"/>
    </row>
    <row r="95" spans="1:3" x14ac:dyDescent="0.2">
      <c r="A95" s="20"/>
      <c r="B95" s="25"/>
      <c r="C95" s="22"/>
    </row>
    <row r="96" spans="1:3" x14ac:dyDescent="0.2">
      <c r="A96" s="16"/>
      <c r="B96" s="25"/>
      <c r="C96" s="19"/>
    </row>
  </sheetData>
  <mergeCells count="19">
    <mergeCell ref="B57:K57"/>
    <mergeCell ref="B6:E6"/>
    <mergeCell ref="B3:E3"/>
    <mergeCell ref="B4:E4"/>
    <mergeCell ref="B5:E5"/>
    <mergeCell ref="E20:F20"/>
    <mergeCell ref="B20:B21"/>
    <mergeCell ref="B40:K40"/>
    <mergeCell ref="B41:K41"/>
    <mergeCell ref="B42:I42"/>
    <mergeCell ref="A10:A15"/>
    <mergeCell ref="B16:G16"/>
    <mergeCell ref="F17:K17"/>
    <mergeCell ref="B39:K39"/>
    <mergeCell ref="A20:A21"/>
    <mergeCell ref="C20:C21"/>
    <mergeCell ref="D20:D21"/>
    <mergeCell ref="H20:H21"/>
    <mergeCell ref="B38:K38"/>
  </mergeCells>
  <conditionalFormatting sqref="B9">
    <cfRule type="expression" dxfId="1" priority="2">
      <formula>"if(d4='Risk Overview'!$E$10 and c4='Risk Overview'!$B$8)"</formula>
    </cfRule>
  </conditionalFormatting>
  <dataValidations disablePrompts="1" count="1">
    <dataValidation allowBlank="1" showErrorMessage="1" sqref="BA11:BA15"/>
  </dataValidations>
  <pageMargins left="0.31496062992125984" right="0.11811023622047245" top="0.15748031496062992" bottom="0.35433070866141736" header="0.11811023622047245" footer="0.11811023622047245"/>
  <pageSetup paperSize="9" scale="58" fitToHeight="2" orientation="portrait" r:id="rId1"/>
  <headerFooter>
    <oddFooter>&amp;L&amp;"Arial,Italic"&amp;9&amp;F, &amp;A&amp;R&amp;"Arial,Italic"&amp;9Page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BF6BF44B-6F59-48BC-A5CB-273D0F958400}">
            <xm:f>AND('C:\Users\scavanagh\AppData\Local\Microsoft\Windows\Temporary Internet Files\Content.Outlook\YTACN86Y\[Standard Project Risk Register Template November 2013 - AS edited.xlsm]Risk Register'!#REF!=$D$15,'C:\Users\scavanagh\AppData\Local\Microsoft\Windows\Temporary Internet Files\Content.Outlook\YTACN86Y\[Standard Project Risk Register Template November 2013 - AS edited.xlsm]Risk Register'!#REF!=$B$12)</xm:f>
            <x14:dxf>
              <fill>
                <patternFill>
                  <bgColor rgb="FFFFFF00"/>
                </patternFill>
              </fill>
            </x14:dxf>
          </x14:cfRule>
          <xm:sqref>B9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RISKS</vt:lpstr>
      <vt:lpstr>Issues</vt:lpstr>
      <vt:lpstr>Change</vt:lpstr>
      <vt:lpstr>Decisions</vt:lpstr>
      <vt:lpstr>Lists</vt:lpstr>
      <vt:lpstr>Opportunities</vt:lpstr>
      <vt:lpstr>Lessons Learned</vt:lpstr>
      <vt:lpstr>Closed RISKS</vt:lpstr>
      <vt:lpstr>Instructions</vt:lpstr>
      <vt:lpstr>ChangeStatus</vt:lpstr>
      <vt:lpstr>Instructions!Print_Area</vt:lpstr>
      <vt:lpstr>Priority</vt:lpstr>
      <vt:lpstr>Probability</vt:lpstr>
      <vt:lpstr>Status</vt:lpstr>
      <vt:lpstr>Trend</vt:lpstr>
    </vt:vector>
  </TitlesOfParts>
  <Company>Watercare Services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Corporate Risk Manager, Watercare</dc:title>
  <dc:subject>Project Risk Register Template</dc:subject>
  <dc:creator>Nigel Toms</dc:creator>
  <cp:keywords>Risk Register</cp:keywords>
  <dc:description>Please contact Nigel Toms before making changes to this template</dc:description>
  <cp:lastModifiedBy>jjose</cp:lastModifiedBy>
  <cp:lastPrinted>2014-06-16T04:15:31Z</cp:lastPrinted>
  <dcterms:created xsi:type="dcterms:W3CDTF">2012-11-23T01:41:52Z</dcterms:created>
  <dcterms:modified xsi:type="dcterms:W3CDTF">2014-07-06T20:21:51Z</dcterms:modified>
  <cp:category>Risk</cp:category>
  <cp:contentStatus>Final</cp:contentStatus>
</cp:coreProperties>
</file>