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\Main\MODELS\SOIL\BEST\OUTPUT\"/>
    </mc:Choice>
  </mc:AlternateContent>
  <xr:revisionPtr revIDLastSave="0" documentId="13_ncr:1_{173DDE95-FA81-4DFD-8047-F1F6C0CE139D}" xr6:coauthVersionLast="34" xr6:coauthVersionMax="34" xr10:uidLastSave="{00000000-0000-0000-0000-000000000000}"/>
  <bookViews>
    <workbookView xWindow="0" yWindow="0" windowWidth="28800" windowHeight="12375" activeTab="1" xr2:uid="{AA26119E-1934-4754-99CE-A44EF402961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4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<sst xmlns="http://schemas.openxmlformats.org/spreadsheetml/2006/main" count="407" uniqueCount="169">
  <si>
    <t>`</t>
  </si>
  <si>
    <t>Id</t>
  </si>
  <si>
    <t xml:space="preserve"> Se_Ini</t>
  </si>
  <si>
    <t xml:space="preserve"> θs</t>
  </si>
  <si>
    <t xml:space="preserve"> θr</t>
  </si>
  <si>
    <t xml:space="preserve"> Ks*360.</t>
  </si>
  <si>
    <t xml:space="preserve"> N</t>
  </si>
  <si>
    <t xml:space="preserve"> 10.*Hvg</t>
  </si>
  <si>
    <t xml:space="preserve"> Km</t>
  </si>
  <si>
    <t xml:space="preserve"> σ</t>
  </si>
  <si>
    <t xml:space="preserve"> Hkg</t>
  </si>
  <si>
    <t xml:space="preserve"> 10.*Hkg_Qe</t>
  </si>
  <si>
    <t xml:space="preserve"> 10.*Hvg_BestG</t>
  </si>
  <si>
    <t xml:space="preserve"> 10.*Hvg_BestGi</t>
  </si>
  <si>
    <t xml:space="preserve"> 10.*Hvg_Qe</t>
  </si>
  <si>
    <t xml:space="preserve"> Hkg_BestG</t>
  </si>
  <si>
    <t xml:space="preserve"> Kr_θini_Vg</t>
  </si>
  <si>
    <t xml:space="preserve"> Ks_BestG_Kg*360</t>
  </si>
  <si>
    <t xml:space="preserve"> Ks_BestG_Vg*360.</t>
  </si>
  <si>
    <t xml:space="preserve"> Ks_BestGi_Kg*360</t>
  </si>
  <si>
    <t xml:space="preserve"> Ks_BestGi_Vg*360.</t>
  </si>
  <si>
    <t xml:space="preserve"> Ks_Qe_Kg*360.</t>
  </si>
  <si>
    <t xml:space="preserve"> Ks_Qe_Vg*360.</t>
  </si>
  <si>
    <t xml:space="preserve"> N_BestG</t>
  </si>
  <si>
    <t xml:space="preserve"> N_BestGi</t>
  </si>
  <si>
    <t xml:space="preserve"> N_Qe</t>
  </si>
  <si>
    <t xml:space="preserve"> NSE_BestG_Kg</t>
  </si>
  <si>
    <t xml:space="preserve"> NSE_BestG_Vg</t>
  </si>
  <si>
    <t xml:space="preserve"> NSE_Hydro_Inf_BestG_Kg</t>
  </si>
  <si>
    <t xml:space="preserve"> NSE_Hydro_Inf_BestG_Vg</t>
  </si>
  <si>
    <t xml:space="preserve"> NSE_Hydro_Inf_BestGi_Kg</t>
  </si>
  <si>
    <t xml:space="preserve"> NSE_Hydro_Inf_BestGi_Vg</t>
  </si>
  <si>
    <t xml:space="preserve"> NSE_Hydro_Inf_Qe_Kg</t>
  </si>
  <si>
    <t xml:space="preserve"> NSE_Hydro_Inf_Qe_Vg</t>
  </si>
  <si>
    <t xml:space="preserve"> NSE_Inf_BestG_Vg</t>
  </si>
  <si>
    <t xml:space="preserve"> NSE_Inf_BestGi_Kg</t>
  </si>
  <si>
    <t xml:space="preserve"> NSE_Inf_BestGi_Vg</t>
  </si>
  <si>
    <t xml:space="preserve"> NSE_Inf_Qe_Kg</t>
  </si>
  <si>
    <t xml:space="preserve"> NSE_Inf_Qe_Vg</t>
  </si>
  <si>
    <t xml:space="preserve"> NSE_Qe_Kg</t>
  </si>
  <si>
    <t xml:space="preserve"> NSE_Qe_Vg</t>
  </si>
  <si>
    <t xml:space="preserve"> Sorpt_BestG_Vg</t>
  </si>
  <si>
    <t xml:space="preserve"> Sorpt_BestGi_Kg</t>
  </si>
  <si>
    <t xml:space="preserve"> Sorpt_BestGi_Vg</t>
  </si>
  <si>
    <t xml:space="preserve"> Sorpt_Hydro_Kg</t>
  </si>
  <si>
    <t xml:space="preserve"> Sorpt_Hydro_Vg</t>
  </si>
  <si>
    <t xml:space="preserve"> Sorpt_Qe_Kg</t>
  </si>
  <si>
    <t xml:space="preserve"> Time_TransStead_BestG_Vg/60.</t>
  </si>
  <si>
    <t xml:space="preserve"> Time_TransStead_Hydro_Kg/60.</t>
  </si>
  <si>
    <t xml:space="preserve"> Time_TransStead_Hydro_Vg/60.</t>
  </si>
  <si>
    <t xml:space="preserve"> σ_BestG</t>
  </si>
  <si>
    <t xml:space="preserve"> σ_BestGi</t>
  </si>
  <si>
    <t xml:space="preserve"> σ_Qe</t>
  </si>
  <si>
    <t>Hkg_BestGi</t>
  </si>
  <si>
    <t>NSE_Hydro_Inf_BestGi_Vg</t>
  </si>
  <si>
    <t>NSE_Inf_BestG_Kg</t>
  </si>
  <si>
    <t>Sorpt_BestG_Kg</t>
  </si>
  <si>
    <t>"Id",</t>
  </si>
  <si>
    <t>" Se_Ini",</t>
  </si>
  <si>
    <t>" θs",</t>
  </si>
  <si>
    <t>" θr",</t>
  </si>
  <si>
    <t>" Ks*360.",</t>
  </si>
  <si>
    <t>" N",</t>
  </si>
  <si>
    <t>" 10.*Hvg",</t>
  </si>
  <si>
    <t>" Km",</t>
  </si>
  <si>
    <t>" σ",</t>
  </si>
  <si>
    <t>" Hkg",</t>
  </si>
  <si>
    <t>" 10.*Hkg_Qe",</t>
  </si>
  <si>
    <t>" 10.*Hvg_BestG",</t>
  </si>
  <si>
    <t>" 10.*Hvg_BestGi",</t>
  </si>
  <si>
    <t>" 10.*Hvg_Qe",</t>
  </si>
  <si>
    <t>" Hkg_BestG",</t>
  </si>
  <si>
    <t>" Kr_θini_Vg",</t>
  </si>
  <si>
    <t>" Ks_BestG_Kg*360",</t>
  </si>
  <si>
    <t>" Ks_BestG_Vg*360.",</t>
  </si>
  <si>
    <t>" Ks_BestGi_Kg*360",</t>
  </si>
  <si>
    <t>" Ks_BestGi_Vg*360.",</t>
  </si>
  <si>
    <t>" Ks_Qe_Kg*360.",</t>
  </si>
  <si>
    <t>" Ks_Qe_Vg*360.",</t>
  </si>
  <si>
    <t>" N_BestG",</t>
  </si>
  <si>
    <t>" N_BestGi",</t>
  </si>
  <si>
    <t>" N_Qe",</t>
  </si>
  <si>
    <t>" NSE_BestG_Kg",</t>
  </si>
  <si>
    <t>" NSE_BestG_Vg",</t>
  </si>
  <si>
    <t>" NSE_Hydro_Inf_BestG_Kg",</t>
  </si>
  <si>
    <t>" NSE_Hydro_Inf_BestG_Vg",</t>
  </si>
  <si>
    <t>" NSE_Hydro_Inf_BestGi_Kg",</t>
  </si>
  <si>
    <t>" NSE_Hydro_Inf_BestGi_Vg",</t>
  </si>
  <si>
    <t>" NSE_Hydro_Inf_Qe_Kg",</t>
  </si>
  <si>
    <t>" NSE_Hydro_Inf_Qe_Vg",</t>
  </si>
  <si>
    <t>" NSE_Inf_BestG_Vg",</t>
  </si>
  <si>
    <t>" NSE_Inf_BestGi_Kg",</t>
  </si>
  <si>
    <t>" NSE_Inf_BestGi_Vg",</t>
  </si>
  <si>
    <t>" NSE_Inf_Qe_Kg",</t>
  </si>
  <si>
    <t>" NSE_Inf_Qe_Vg",</t>
  </si>
  <si>
    <t>" NSE_Qe_Kg",</t>
  </si>
  <si>
    <t>" NSE_Qe_Vg",</t>
  </si>
  <si>
    <t>" Sorpt_BestG_Vg",</t>
  </si>
  <si>
    <t>" Sorpt_BestGi_Kg",</t>
  </si>
  <si>
    <t>" Sorpt_BestGi_Vg",</t>
  </si>
  <si>
    <t>" Sorpt_Hydro_Kg",</t>
  </si>
  <si>
    <t>" Sorpt_Hydro_Vg",</t>
  </si>
  <si>
    <t>" Sorpt_Qe_Kg",</t>
  </si>
  <si>
    <t>" Time_TransStead_BestG_Vg/60.",</t>
  </si>
  <si>
    <t>" Time_TransStead_Hydro_Kg/60.",</t>
  </si>
  <si>
    <t>" Time_TransStead_Hydro_Vg/60.",</t>
  </si>
  <si>
    <t>" σ_BestG",</t>
  </si>
  <si>
    <t>" σ_BestGi",</t>
  </si>
  <si>
    <t>" σ_Qe",</t>
  </si>
  <si>
    <t>"Hkg_BestGi",</t>
  </si>
  <si>
    <t>"NSE_Hydro_Inf_BestGi_Vg",</t>
  </si>
  <si>
    <t>"NSE_Inf_BestG_Kg",</t>
  </si>
  <si>
    <t>"Sorpt_BestG_Kg",</t>
  </si>
  <si>
    <t>Id[iS],</t>
  </si>
  <si>
    <t xml:space="preserve"> Se_Ini[iS],</t>
  </si>
  <si>
    <t xml:space="preserve"> θs[iS],</t>
  </si>
  <si>
    <t xml:space="preserve"> θr[iS],</t>
  </si>
  <si>
    <t xml:space="preserve"> Ks*360.[iS],</t>
  </si>
  <si>
    <t xml:space="preserve"> N[iS],</t>
  </si>
  <si>
    <t xml:space="preserve"> 10.*Hvg[iS],</t>
  </si>
  <si>
    <t xml:space="preserve"> Km[iS],</t>
  </si>
  <si>
    <t xml:space="preserve"> σ[iS],</t>
  </si>
  <si>
    <t xml:space="preserve"> Hkg[iS],</t>
  </si>
  <si>
    <t xml:space="preserve"> 10.*Hkg_Qe[iS],</t>
  </si>
  <si>
    <t xml:space="preserve"> 10.*Hvg_BestG[iS],</t>
  </si>
  <si>
    <t xml:space="preserve"> 10.*Hvg_BestGi[iS],</t>
  </si>
  <si>
    <t xml:space="preserve"> 10.*Hvg_Qe[iS],</t>
  </si>
  <si>
    <t xml:space="preserve"> Hkg_BestG[iS],</t>
  </si>
  <si>
    <t xml:space="preserve"> Kr_θini_Vg[iS],</t>
  </si>
  <si>
    <t xml:space="preserve"> Ks_BestG_Kg*360[iS],</t>
  </si>
  <si>
    <t xml:space="preserve"> Ks_BestG_Vg*360.[iS],</t>
  </si>
  <si>
    <t xml:space="preserve"> Ks_BestGi_Kg*360[iS],</t>
  </si>
  <si>
    <t xml:space="preserve"> Ks_BestGi_Vg*360.[iS],</t>
  </si>
  <si>
    <t xml:space="preserve"> Ks_Qe_Kg*360.[iS],</t>
  </si>
  <si>
    <t xml:space="preserve"> Ks_Qe_Vg*360.[iS],</t>
  </si>
  <si>
    <t xml:space="preserve"> N_BestG[iS],</t>
  </si>
  <si>
    <t xml:space="preserve"> N_BestGi[iS],</t>
  </si>
  <si>
    <t xml:space="preserve"> N_Qe[iS],</t>
  </si>
  <si>
    <t xml:space="preserve"> NSE_BestG_Kg[iS],</t>
  </si>
  <si>
    <t xml:space="preserve"> NSE_BestG_Vg[iS],</t>
  </si>
  <si>
    <t xml:space="preserve"> NSE_Hydro_Inf_BestG_Kg[iS],</t>
  </si>
  <si>
    <t xml:space="preserve"> NSE_Hydro_Inf_BestG_Vg[iS],</t>
  </si>
  <si>
    <t xml:space="preserve"> NSE_Hydro_Inf_BestGi_Kg[iS],</t>
  </si>
  <si>
    <t xml:space="preserve"> NSE_Hydro_Inf_BestGi_Vg[iS],</t>
  </si>
  <si>
    <t xml:space="preserve"> NSE_Hydro_Inf_Qe_Kg[iS],</t>
  </si>
  <si>
    <t xml:space="preserve"> NSE_Hydro_Inf_Qe_Vg[iS],</t>
  </si>
  <si>
    <t xml:space="preserve"> NSE_Inf_BestG_Vg[iS],</t>
  </si>
  <si>
    <t xml:space="preserve"> NSE_Inf_BestGi_Kg[iS],</t>
  </si>
  <si>
    <t xml:space="preserve"> NSE_Inf_BestGi_Vg[iS],</t>
  </si>
  <si>
    <t xml:space="preserve"> NSE_Inf_Qe_Kg[iS],</t>
  </si>
  <si>
    <t xml:space="preserve"> NSE_Inf_Qe_Vg[iS],</t>
  </si>
  <si>
    <t xml:space="preserve"> NSE_Qe_Kg[iS],</t>
  </si>
  <si>
    <t xml:space="preserve"> NSE_Qe_Vg[iS],</t>
  </si>
  <si>
    <t xml:space="preserve"> Sorpt_BestG_Vg[iS],</t>
  </si>
  <si>
    <t xml:space="preserve"> Sorpt_BestGi_Kg[iS],</t>
  </si>
  <si>
    <t xml:space="preserve"> Sorpt_BestGi_Vg[iS],</t>
  </si>
  <si>
    <t xml:space="preserve"> Sorpt_Hydro_Kg[iS],</t>
  </si>
  <si>
    <t xml:space="preserve"> Sorpt_Hydro_Vg[iS],</t>
  </si>
  <si>
    <t xml:space="preserve"> Sorpt_Qe_Kg[iS],</t>
  </si>
  <si>
    <t xml:space="preserve"> Time_TransStead_BestG_Vg/60.[iS],</t>
  </si>
  <si>
    <t xml:space="preserve"> Time_TransStead_Hydro_Kg/60.[iS],</t>
  </si>
  <si>
    <t xml:space="preserve"> Time_TransStead_Hydro_Vg/60.[iS],</t>
  </si>
  <si>
    <t xml:space="preserve"> σ_BestG[iS],</t>
  </si>
  <si>
    <t xml:space="preserve"> σ_BestGi[iS],</t>
  </si>
  <si>
    <t xml:space="preserve"> σ_Qe[iS],</t>
  </si>
  <si>
    <t>Hkg_BestGi[iS],</t>
  </si>
  <si>
    <t>NSE_Hydro_Inf_BestGi_Vg[iS],</t>
  </si>
  <si>
    <t>NSE_Inf_BestG_Kg[iS],</t>
  </si>
  <si>
    <t>Sorpt_BestG_Kg[iS],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</si>
</sst>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B2E3-2E5E-448F-97D3-0E5412D72982}">
  <dimension ref="A2:BM61"/>
  <sheetViews>
    <sheetView topLeftCell="A28" workbookViewId="0">
      <selection activeCell="B54" sqref="B54"/>
    </sheetView>
  </sheetViews>
  <sheetFormatPr defaultRowHeight="15" x14ac:dyDescent="0.25"/>
  <cols>
    <col min="2" max="2" width="41.42578125" customWidth="1"/>
    <col min="3" max="3" width="19.42578125" customWidth="1"/>
    <col min="4" max="4" width="6.42578125" bestFit="1" customWidth="1"/>
    <col min="5" max="5" width="6.28515625" bestFit="1" customWidth="1"/>
    <col min="6" max="6" width="11" bestFit="1" customWidth="1"/>
    <col min="7" max="7" width="5.85546875" bestFit="1" customWidth="1"/>
    <col min="8" max="8" width="11.28515625" bestFit="1" customWidth="1"/>
    <col min="9" max="9" width="7.28515625" bestFit="1" customWidth="1"/>
    <col min="10" max="10" width="14.140625" bestFit="1" customWidth="1"/>
    <col min="11" max="11" width="19" bestFit="1" customWidth="1"/>
    <col min="12" max="12" width="5.5703125" bestFit="1" customWidth="1"/>
    <col min="13" max="13" width="7.7109375" bestFit="1" customWidth="1"/>
    <col min="14" max="14" width="18.85546875" bestFit="1" customWidth="1"/>
    <col min="15" max="15" width="19.42578125" bestFit="1" customWidth="1"/>
    <col min="16" max="16" width="18.85546875" bestFit="1" customWidth="1"/>
    <col min="17" max="17" width="33.28515625" bestFit="1" customWidth="1"/>
    <col min="18" max="18" width="33.140625" bestFit="1" customWidth="1"/>
    <col min="19" max="19" width="19.28515625" bestFit="1" customWidth="1"/>
    <col min="20" max="20" width="18.28515625" bestFit="1" customWidth="1"/>
    <col min="21" max="21" width="12.28515625" bestFit="1" customWidth="1"/>
    <col min="22" max="22" width="11.7109375" bestFit="1" customWidth="1"/>
    <col min="23" max="23" width="14.140625" bestFit="1" customWidth="1"/>
    <col min="24" max="24" width="14" bestFit="1" customWidth="1"/>
    <col min="25" max="25" width="20.5703125" bestFit="1" customWidth="1"/>
    <col min="26" max="26" width="20" bestFit="1" customWidth="1"/>
    <col min="27" max="27" width="12.5703125" bestFit="1" customWidth="1"/>
    <col min="28" max="28" width="12" bestFit="1" customWidth="1"/>
    <col min="29" max="29" width="18.28515625" bestFit="1" customWidth="1"/>
    <col min="30" max="30" width="17.7109375" bestFit="1" customWidth="1"/>
    <col min="31" max="31" width="21.42578125" bestFit="1" customWidth="1"/>
    <col min="32" max="32" width="20.7109375" bestFit="1" customWidth="1"/>
    <col min="33" max="33" width="33.140625" bestFit="1" customWidth="1"/>
    <col min="34" max="34" width="16" bestFit="1" customWidth="1"/>
    <col min="36" max="36" width="15" bestFit="1" customWidth="1"/>
    <col min="37" max="37" width="18" bestFit="1" customWidth="1"/>
    <col min="38" max="38" width="9.42578125" bestFit="1" customWidth="1"/>
    <col min="39" max="39" width="15" bestFit="1" customWidth="1"/>
    <col min="40" max="40" width="18.140625" bestFit="1" customWidth="1"/>
    <col min="41" max="41" width="27.42578125" bestFit="1" customWidth="1"/>
    <col min="42" max="42" width="28" bestFit="1" customWidth="1"/>
    <col min="43" max="43" width="24.7109375" bestFit="1" customWidth="1"/>
    <col min="44" max="44" width="27.5703125" bestFit="1" customWidth="1"/>
    <col min="45" max="45" width="27.7109375" bestFit="1" customWidth="1"/>
    <col min="46" max="46" width="28.140625" bestFit="1" customWidth="1"/>
    <col min="47" max="47" width="27.5703125" bestFit="1" customWidth="1"/>
    <col min="48" max="48" width="24.85546875" bestFit="1" customWidth="1"/>
    <col min="49" max="49" width="17.42578125" bestFit="1" customWidth="1"/>
    <col min="50" max="50" width="17.5703125" bestFit="1" customWidth="1"/>
    <col min="51" max="51" width="14.7109375" bestFit="1" customWidth="1"/>
    <col min="52" max="52" width="14.85546875" bestFit="1" customWidth="1"/>
    <col min="53" max="54" width="21.5703125" bestFit="1" customWidth="1"/>
    <col min="55" max="55" width="20.42578125" bestFit="1" customWidth="1"/>
    <col min="56" max="56" width="21.7109375" bestFit="1" customWidth="1"/>
    <col min="57" max="57" width="21" bestFit="1" customWidth="1"/>
    <col min="58" max="58" width="18.28515625" bestFit="1" customWidth="1"/>
    <col min="59" max="59" width="18.42578125" bestFit="1" customWidth="1"/>
  </cols>
  <sheetData>
    <row r="2" spans="1:65" x14ac:dyDescent="0.25">
      <c r="A2" t="s">
        <v>0</v>
      </c>
      <c r="B2" s="1"/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103</v>
      </c>
      <c r="BE2" t="s">
        <v>104</v>
      </c>
      <c r="BF2" t="s">
        <v>105</v>
      </c>
      <c r="BG2" t="s">
        <v>106</v>
      </c>
      <c r="BH2" t="s">
        <v>107</v>
      </c>
      <c r="BI2" t="s">
        <v>108</v>
      </c>
      <c r="BJ2" t="s">
        <v>109</v>
      </c>
      <c r="BK2" t="s">
        <v>110</v>
      </c>
      <c r="BL2" t="s">
        <v>111</v>
      </c>
      <c r="BM2" t="s">
        <v>112</v>
      </c>
    </row>
    <row r="4" spans="1:65" x14ac:dyDescent="0.25">
      <c r="B4" s="1" t="s">
        <v>1</v>
      </c>
      <c r="C4" t="str">
        <f>CONCATENATE("""",B4,""",")</f>
        <v>"Id",</v>
      </c>
      <c r="G4" t="s">
        <v>57</v>
      </c>
    </row>
    <row r="5" spans="1:65" x14ac:dyDescent="0.25">
      <c r="B5" t="s">
        <v>2</v>
      </c>
      <c r="C5" t="str">
        <f t="shared" ref="C5:C61" si="0">CONCATENATE("""",B5,""",")</f>
        <v>" Se_Ini",</v>
      </c>
      <c r="G5" t="s">
        <v>58</v>
      </c>
    </row>
    <row r="6" spans="1:65" x14ac:dyDescent="0.25">
      <c r="B6" t="s">
        <v>3</v>
      </c>
      <c r="C6" t="str">
        <f t="shared" si="0"/>
        <v>" θs",</v>
      </c>
      <c r="G6" t="s">
        <v>59</v>
      </c>
    </row>
    <row r="7" spans="1:65" x14ac:dyDescent="0.25">
      <c r="B7" t="s">
        <v>4</v>
      </c>
      <c r="C7" t="str">
        <f t="shared" si="0"/>
        <v>" θr",</v>
      </c>
      <c r="G7" t="s">
        <v>60</v>
      </c>
    </row>
    <row r="8" spans="1:65" x14ac:dyDescent="0.25">
      <c r="B8" t="s">
        <v>5</v>
      </c>
      <c r="C8" t="str">
        <f t="shared" si="0"/>
        <v>" Ks*360.",</v>
      </c>
      <c r="G8" t="s">
        <v>61</v>
      </c>
    </row>
    <row r="9" spans="1:65" x14ac:dyDescent="0.25">
      <c r="B9" t="s">
        <v>6</v>
      </c>
      <c r="C9" t="str">
        <f t="shared" si="0"/>
        <v>" N",</v>
      </c>
      <c r="G9" t="s">
        <v>62</v>
      </c>
    </row>
    <row r="10" spans="1:65" x14ac:dyDescent="0.25">
      <c r="B10" t="s">
        <v>7</v>
      </c>
      <c r="C10" t="str">
        <f t="shared" si="0"/>
        <v>" 10.*Hvg",</v>
      </c>
      <c r="G10" t="s">
        <v>63</v>
      </c>
    </row>
    <row r="11" spans="1:65" x14ac:dyDescent="0.25">
      <c r="B11" t="s">
        <v>8</v>
      </c>
      <c r="C11" t="str">
        <f t="shared" si="0"/>
        <v>" Km",</v>
      </c>
      <c r="G11" t="s">
        <v>64</v>
      </c>
    </row>
    <row r="12" spans="1:65" x14ac:dyDescent="0.25">
      <c r="B12" t="s">
        <v>9</v>
      </c>
      <c r="C12" t="str">
        <f t="shared" si="0"/>
        <v>" σ",</v>
      </c>
      <c r="G12" t="s">
        <v>65</v>
      </c>
    </row>
    <row r="13" spans="1:65" x14ac:dyDescent="0.25">
      <c r="B13" t="s">
        <v>10</v>
      </c>
      <c r="C13" t="str">
        <f t="shared" si="0"/>
        <v>" Hkg",</v>
      </c>
      <c r="G13" t="s">
        <v>66</v>
      </c>
    </row>
    <row r="14" spans="1:65" x14ac:dyDescent="0.25">
      <c r="B14" t="s">
        <v>11</v>
      </c>
      <c r="C14" t="str">
        <f t="shared" si="0"/>
        <v>" 10.*Hkg_Qe",</v>
      </c>
      <c r="G14" t="s">
        <v>67</v>
      </c>
    </row>
    <row r="15" spans="1:65" x14ac:dyDescent="0.25">
      <c r="B15" t="s">
        <v>12</v>
      </c>
      <c r="C15" t="str">
        <f t="shared" si="0"/>
        <v>" 10.*Hvg_BestG",</v>
      </c>
      <c r="G15" t="s">
        <v>68</v>
      </c>
    </row>
    <row r="16" spans="1:65" x14ac:dyDescent="0.25">
      <c r="B16" t="s">
        <v>13</v>
      </c>
      <c r="C16" t="str">
        <f t="shared" si="0"/>
        <v>" 10.*Hvg_BestGi",</v>
      </c>
      <c r="G16" t="s">
        <v>69</v>
      </c>
    </row>
    <row r="17" spans="2:7" x14ac:dyDescent="0.25">
      <c r="B17" t="s">
        <v>14</v>
      </c>
      <c r="C17" t="str">
        <f t="shared" si="0"/>
        <v>" 10.*Hvg_Qe",</v>
      </c>
      <c r="G17" t="s">
        <v>70</v>
      </c>
    </row>
    <row r="18" spans="2:7" x14ac:dyDescent="0.25">
      <c r="B18" t="s">
        <v>15</v>
      </c>
      <c r="C18" t="str">
        <f t="shared" si="0"/>
        <v>" Hkg_BestG",</v>
      </c>
      <c r="G18" t="s">
        <v>71</v>
      </c>
    </row>
    <row r="19" spans="2:7" x14ac:dyDescent="0.25">
      <c r="B19" t="s">
        <v>16</v>
      </c>
      <c r="C19" t="str">
        <f t="shared" si="0"/>
        <v>" Kr_θini_Vg",</v>
      </c>
      <c r="G19" t="s">
        <v>72</v>
      </c>
    </row>
    <row r="20" spans="2:7" x14ac:dyDescent="0.25">
      <c r="B20" t="s">
        <v>17</v>
      </c>
      <c r="C20" t="str">
        <f t="shared" si="0"/>
        <v>" Ks_BestG_Kg*360",</v>
      </c>
      <c r="G20" t="s">
        <v>73</v>
      </c>
    </row>
    <row r="21" spans="2:7" x14ac:dyDescent="0.25">
      <c r="B21" t="s">
        <v>18</v>
      </c>
      <c r="C21" t="str">
        <f t="shared" si="0"/>
        <v>" Ks_BestG_Vg*360.",</v>
      </c>
      <c r="G21" t="s">
        <v>74</v>
      </c>
    </row>
    <row r="22" spans="2:7" x14ac:dyDescent="0.25">
      <c r="B22" t="s">
        <v>19</v>
      </c>
      <c r="C22" t="str">
        <f t="shared" si="0"/>
        <v>" Ks_BestGi_Kg*360",</v>
      </c>
      <c r="G22" t="s">
        <v>75</v>
      </c>
    </row>
    <row r="23" spans="2:7" x14ac:dyDescent="0.25">
      <c r="B23" t="s">
        <v>20</v>
      </c>
      <c r="C23" t="str">
        <f t="shared" si="0"/>
        <v>" Ks_BestGi_Vg*360.",</v>
      </c>
      <c r="G23" t="s">
        <v>76</v>
      </c>
    </row>
    <row r="24" spans="2:7" x14ac:dyDescent="0.25">
      <c r="B24" t="s">
        <v>21</v>
      </c>
      <c r="C24" t="str">
        <f t="shared" si="0"/>
        <v>" Ks_Qe_Kg*360.",</v>
      </c>
      <c r="G24" t="s">
        <v>77</v>
      </c>
    </row>
    <row r="25" spans="2:7" x14ac:dyDescent="0.25">
      <c r="B25" t="s">
        <v>22</v>
      </c>
      <c r="C25" t="str">
        <f t="shared" si="0"/>
        <v>" Ks_Qe_Vg*360.",</v>
      </c>
      <c r="G25" t="s">
        <v>78</v>
      </c>
    </row>
    <row r="26" spans="2:7" x14ac:dyDescent="0.25">
      <c r="B26" t="s">
        <v>23</v>
      </c>
      <c r="C26" t="str">
        <f t="shared" si="0"/>
        <v>" N_BestG",</v>
      </c>
      <c r="G26" t="s">
        <v>79</v>
      </c>
    </row>
    <row r="27" spans="2:7" x14ac:dyDescent="0.25">
      <c r="B27" t="s">
        <v>24</v>
      </c>
      <c r="C27" t="str">
        <f t="shared" si="0"/>
        <v>" N_BestGi",</v>
      </c>
      <c r="G27" t="s">
        <v>80</v>
      </c>
    </row>
    <row r="28" spans="2:7" x14ac:dyDescent="0.25">
      <c r="B28" t="s">
        <v>25</v>
      </c>
      <c r="C28" t="str">
        <f t="shared" si="0"/>
        <v>" N_Qe",</v>
      </c>
      <c r="G28" t="s">
        <v>81</v>
      </c>
    </row>
    <row r="29" spans="2:7" x14ac:dyDescent="0.25">
      <c r="B29" t="s">
        <v>26</v>
      </c>
      <c r="C29" t="str">
        <f t="shared" si="0"/>
        <v>" NSE_BestG_Kg",</v>
      </c>
      <c r="G29" t="s">
        <v>82</v>
      </c>
    </row>
    <row r="30" spans="2:7" x14ac:dyDescent="0.25">
      <c r="B30" t="s">
        <v>27</v>
      </c>
      <c r="C30" t="str">
        <f t="shared" si="0"/>
        <v>" NSE_BestG_Vg",</v>
      </c>
      <c r="G30" t="s">
        <v>83</v>
      </c>
    </row>
    <row r="31" spans="2:7" x14ac:dyDescent="0.25">
      <c r="B31" t="s">
        <v>28</v>
      </c>
      <c r="C31" t="str">
        <f t="shared" si="0"/>
        <v>" NSE_Hydro_Inf_BestG_Kg",</v>
      </c>
      <c r="G31" t="s">
        <v>84</v>
      </c>
    </row>
    <row r="32" spans="2:7" x14ac:dyDescent="0.25">
      <c r="B32" t="s">
        <v>29</v>
      </c>
      <c r="C32" t="str">
        <f t="shared" si="0"/>
        <v>" NSE_Hydro_Inf_BestG_Vg",</v>
      </c>
      <c r="G32" t="s">
        <v>85</v>
      </c>
    </row>
    <row r="33" spans="2:7" x14ac:dyDescent="0.25">
      <c r="B33" t="s">
        <v>29</v>
      </c>
      <c r="C33" t="str">
        <f t="shared" si="0"/>
        <v>" NSE_Hydro_Inf_BestG_Vg",</v>
      </c>
      <c r="G33" t="s">
        <v>85</v>
      </c>
    </row>
    <row r="34" spans="2:7" x14ac:dyDescent="0.25">
      <c r="B34" t="s">
        <v>30</v>
      </c>
      <c r="C34" t="str">
        <f t="shared" si="0"/>
        <v>" NSE_Hydro_Inf_BestGi_Kg",</v>
      </c>
      <c r="G34" t="s">
        <v>86</v>
      </c>
    </row>
    <row r="35" spans="2:7" x14ac:dyDescent="0.25">
      <c r="B35" t="s">
        <v>31</v>
      </c>
      <c r="C35" t="str">
        <f t="shared" si="0"/>
        <v>" NSE_Hydro_Inf_BestGi_Vg",</v>
      </c>
      <c r="G35" t="s">
        <v>87</v>
      </c>
    </row>
    <row r="36" spans="2:7" x14ac:dyDescent="0.25">
      <c r="B36" t="s">
        <v>32</v>
      </c>
      <c r="C36" t="str">
        <f t="shared" si="0"/>
        <v>" NSE_Hydro_Inf_Qe_Kg",</v>
      </c>
      <c r="G36" t="s">
        <v>88</v>
      </c>
    </row>
    <row r="37" spans="2:7" x14ac:dyDescent="0.25">
      <c r="B37" t="s">
        <v>33</v>
      </c>
      <c r="C37" t="str">
        <f t="shared" si="0"/>
        <v>" NSE_Hydro_Inf_Qe_Vg",</v>
      </c>
      <c r="G37" t="s">
        <v>89</v>
      </c>
    </row>
    <row r="38" spans="2:7" x14ac:dyDescent="0.25">
      <c r="B38" t="s">
        <v>34</v>
      </c>
      <c r="C38" t="str">
        <f t="shared" si="0"/>
        <v>" NSE_Inf_BestG_Vg",</v>
      </c>
      <c r="G38" t="s">
        <v>90</v>
      </c>
    </row>
    <row r="39" spans="2:7" x14ac:dyDescent="0.25">
      <c r="B39" t="s">
        <v>35</v>
      </c>
      <c r="C39" t="str">
        <f t="shared" si="0"/>
        <v>" NSE_Inf_BestGi_Kg",</v>
      </c>
      <c r="G39" t="s">
        <v>91</v>
      </c>
    </row>
    <row r="40" spans="2:7" x14ac:dyDescent="0.25">
      <c r="B40" t="s">
        <v>35</v>
      </c>
      <c r="C40" t="str">
        <f t="shared" si="0"/>
        <v>" NSE_Inf_BestGi_Kg",</v>
      </c>
      <c r="G40" t="s">
        <v>91</v>
      </c>
    </row>
    <row r="41" spans="2:7" x14ac:dyDescent="0.25">
      <c r="B41" t="s">
        <v>36</v>
      </c>
      <c r="C41" t="str">
        <f t="shared" si="0"/>
        <v>" NSE_Inf_BestGi_Vg",</v>
      </c>
      <c r="G41" t="s">
        <v>92</v>
      </c>
    </row>
    <row r="42" spans="2:7" x14ac:dyDescent="0.25">
      <c r="B42" t="s">
        <v>37</v>
      </c>
      <c r="C42" t="str">
        <f t="shared" si="0"/>
        <v>" NSE_Inf_Qe_Kg",</v>
      </c>
      <c r="G42" t="s">
        <v>93</v>
      </c>
    </row>
    <row r="43" spans="2:7" x14ac:dyDescent="0.25">
      <c r="B43" t="s">
        <v>38</v>
      </c>
      <c r="C43" t="str">
        <f t="shared" si="0"/>
        <v>" NSE_Inf_Qe_Vg",</v>
      </c>
      <c r="G43" t="s">
        <v>94</v>
      </c>
    </row>
    <row r="44" spans="2:7" x14ac:dyDescent="0.25">
      <c r="B44" t="s">
        <v>39</v>
      </c>
      <c r="C44" t="str">
        <f t="shared" si="0"/>
        <v>" NSE_Qe_Kg",</v>
      </c>
      <c r="G44" t="s">
        <v>95</v>
      </c>
    </row>
    <row r="45" spans="2:7" x14ac:dyDescent="0.25">
      <c r="B45" t="s">
        <v>40</v>
      </c>
      <c r="C45" t="str">
        <f t="shared" si="0"/>
        <v>" NSE_Qe_Vg",</v>
      </c>
      <c r="G45" t="s">
        <v>96</v>
      </c>
    </row>
    <row r="46" spans="2:7" x14ac:dyDescent="0.25">
      <c r="B46" t="s">
        <v>41</v>
      </c>
      <c r="C46" t="str">
        <f t="shared" si="0"/>
        <v>" Sorpt_BestG_Vg",</v>
      </c>
      <c r="G46" t="s">
        <v>97</v>
      </c>
    </row>
    <row r="47" spans="2:7" x14ac:dyDescent="0.25">
      <c r="B47" t="s">
        <v>42</v>
      </c>
      <c r="C47" t="str">
        <f t="shared" si="0"/>
        <v>" Sorpt_BestGi_Kg",</v>
      </c>
      <c r="G47" t="s">
        <v>98</v>
      </c>
    </row>
    <row r="48" spans="2:7" x14ac:dyDescent="0.25">
      <c r="B48" t="s">
        <v>43</v>
      </c>
      <c r="C48" t="str">
        <f t="shared" si="0"/>
        <v>" Sorpt_BestGi_Vg",</v>
      </c>
      <c r="G48" t="s">
        <v>99</v>
      </c>
    </row>
    <row r="49" spans="2:7" x14ac:dyDescent="0.25">
      <c r="B49" t="s">
        <v>44</v>
      </c>
      <c r="C49" t="str">
        <f t="shared" si="0"/>
        <v>" Sorpt_Hydro_Kg",</v>
      </c>
      <c r="G49" t="s">
        <v>100</v>
      </c>
    </row>
    <row r="50" spans="2:7" x14ac:dyDescent="0.25">
      <c r="B50" t="s">
        <v>45</v>
      </c>
      <c r="C50" t="str">
        <f t="shared" si="0"/>
        <v>" Sorpt_Hydro_Vg",</v>
      </c>
      <c r="G50" t="s">
        <v>101</v>
      </c>
    </row>
    <row r="51" spans="2:7" x14ac:dyDescent="0.25">
      <c r="B51" t="s">
        <v>46</v>
      </c>
      <c r="C51" t="str">
        <f t="shared" si="0"/>
        <v>" Sorpt_Qe_Kg",</v>
      </c>
      <c r="G51" t="s">
        <v>102</v>
      </c>
    </row>
    <row r="52" spans="2:7" x14ac:dyDescent="0.25">
      <c r="B52" t="s">
        <v>47</v>
      </c>
      <c r="C52" t="str">
        <f t="shared" si="0"/>
        <v>" Time_TransStead_BestG_Vg/60.",</v>
      </c>
      <c r="G52" t="s">
        <v>103</v>
      </c>
    </row>
    <row r="53" spans="2:7" x14ac:dyDescent="0.25">
      <c r="B53" t="s">
        <v>48</v>
      </c>
      <c r="C53" t="str">
        <f t="shared" si="0"/>
        <v>" Time_TransStead_Hydro_Kg/60.",</v>
      </c>
      <c r="G53" t="s">
        <v>104</v>
      </c>
    </row>
    <row r="54" spans="2:7" x14ac:dyDescent="0.25">
      <c r="B54" t="s">
        <v>49</v>
      </c>
      <c r="C54" t="str">
        <f t="shared" si="0"/>
        <v>" Time_TransStead_Hydro_Vg/60.",</v>
      </c>
      <c r="G54" t="s">
        <v>105</v>
      </c>
    </row>
    <row r="55" spans="2:7" x14ac:dyDescent="0.25">
      <c r="B55" t="s">
        <v>50</v>
      </c>
      <c r="C55" t="str">
        <f t="shared" si="0"/>
        <v>" σ_BestG",</v>
      </c>
      <c r="G55" t="s">
        <v>106</v>
      </c>
    </row>
    <row r="56" spans="2:7" x14ac:dyDescent="0.25">
      <c r="B56" t="s">
        <v>51</v>
      </c>
      <c r="C56" t="str">
        <f t="shared" si="0"/>
        <v>" σ_BestGi",</v>
      </c>
      <c r="G56" t="s">
        <v>107</v>
      </c>
    </row>
    <row r="57" spans="2:7" x14ac:dyDescent="0.25">
      <c r="B57" t="s">
        <v>52</v>
      </c>
      <c r="C57" t="str">
        <f t="shared" si="0"/>
        <v>" σ_Qe",</v>
      </c>
      <c r="G57" t="s">
        <v>108</v>
      </c>
    </row>
    <row r="58" spans="2:7" x14ac:dyDescent="0.25">
      <c r="B58" t="s">
        <v>53</v>
      </c>
      <c r="C58" t="str">
        <f t="shared" si="0"/>
        <v>"Hkg_BestGi",</v>
      </c>
      <c r="G58" t="s">
        <v>109</v>
      </c>
    </row>
    <row r="59" spans="2:7" x14ac:dyDescent="0.25">
      <c r="B59" t="s">
        <v>54</v>
      </c>
      <c r="C59" t="str">
        <f t="shared" si="0"/>
        <v>"NSE_Hydro_Inf_BestGi_Vg",</v>
      </c>
      <c r="G59" t="s">
        <v>110</v>
      </c>
    </row>
    <row r="60" spans="2:7" x14ac:dyDescent="0.25">
      <c r="B60" t="s">
        <v>55</v>
      </c>
      <c r="C60" t="str">
        <f t="shared" si="0"/>
        <v>"NSE_Inf_BestG_Kg",</v>
      </c>
      <c r="G60" t="s">
        <v>111</v>
      </c>
    </row>
    <row r="61" spans="2:7" x14ac:dyDescent="0.25">
      <c r="B61" t="s">
        <v>56</v>
      </c>
      <c r="C61" t="str">
        <f t="shared" si="0"/>
        <v>"Sorpt_BestG_Kg",</v>
      </c>
      <c r="G61" t="s">
        <v>112</v>
      </c>
    </row>
  </sheetData>
  <sortState ref="B14:B63">
    <sortCondition ref="B14:B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A57B-5791-4C09-936B-FB324A42816B}">
  <dimension ref="A2:BS62"/>
  <sheetViews>
    <sheetView tabSelected="1" workbookViewId="0">
      <selection activeCell="L12" sqref="L12"/>
    </sheetView>
  </sheetViews>
  <sheetFormatPr defaultRowHeight="15" x14ac:dyDescent="0.25"/>
  <cols>
    <col min="2" max="2" width="41.42578125" customWidth="1"/>
    <col min="3" max="3" width="19.42578125" customWidth="1"/>
    <col min="4" max="4" width="6.42578125" bestFit="1" customWidth="1"/>
    <col min="5" max="5" width="6.28515625" bestFit="1" customWidth="1"/>
    <col min="6" max="6" width="11" bestFit="1" customWidth="1"/>
    <col min="7" max="7" width="5.85546875" bestFit="1" customWidth="1"/>
    <col min="8" max="8" width="11.28515625" bestFit="1" customWidth="1"/>
    <col min="9" max="9" width="7.28515625" bestFit="1" customWidth="1"/>
    <col min="10" max="10" width="14.140625" bestFit="1" customWidth="1"/>
    <col min="11" max="11" width="19" bestFit="1" customWidth="1"/>
    <col min="12" max="12" width="5.5703125" bestFit="1" customWidth="1"/>
    <col min="13" max="13" width="7.7109375" bestFit="1" customWidth="1"/>
    <col min="14" max="14" width="18.85546875" bestFit="1" customWidth="1"/>
    <col min="15" max="15" width="19.42578125" bestFit="1" customWidth="1"/>
    <col min="16" max="16" width="18.85546875" bestFit="1" customWidth="1"/>
    <col min="17" max="17" width="33.28515625" bestFit="1" customWidth="1"/>
    <col min="18" max="18" width="33.140625" bestFit="1" customWidth="1"/>
    <col min="19" max="19" width="19.28515625" bestFit="1" customWidth="1"/>
    <col min="20" max="20" width="18.28515625" bestFit="1" customWidth="1"/>
    <col min="21" max="21" width="12.28515625" bestFit="1" customWidth="1"/>
    <col min="22" max="22" width="11.7109375" bestFit="1" customWidth="1"/>
    <col min="23" max="23" width="14.140625" bestFit="1" customWidth="1"/>
    <col min="24" max="24" width="14" bestFit="1" customWidth="1"/>
    <col min="25" max="25" width="20.5703125" bestFit="1" customWidth="1"/>
    <col min="26" max="26" width="20" bestFit="1" customWidth="1"/>
    <col min="27" max="27" width="12.5703125" bestFit="1" customWidth="1"/>
    <col min="28" max="28" width="12" bestFit="1" customWidth="1"/>
    <col min="29" max="29" width="18.28515625" bestFit="1" customWidth="1"/>
    <col min="30" max="30" width="17.7109375" bestFit="1" customWidth="1"/>
    <col min="31" max="31" width="21.42578125" bestFit="1" customWidth="1"/>
    <col min="32" max="32" width="20.7109375" bestFit="1" customWidth="1"/>
    <col min="33" max="33" width="33.140625" bestFit="1" customWidth="1"/>
    <col min="34" max="34" width="16" bestFit="1" customWidth="1"/>
    <col min="36" max="36" width="15" bestFit="1" customWidth="1"/>
    <col min="37" max="37" width="18" bestFit="1" customWidth="1"/>
    <col min="38" max="38" width="9.42578125" bestFit="1" customWidth="1"/>
    <col min="39" max="39" width="15" bestFit="1" customWidth="1"/>
    <col min="40" max="40" width="18.140625" bestFit="1" customWidth="1"/>
    <col min="41" max="41" width="27.42578125" bestFit="1" customWidth="1"/>
    <col min="42" max="42" width="28" bestFit="1" customWidth="1"/>
    <col min="43" max="43" width="24.7109375" bestFit="1" customWidth="1"/>
    <col min="44" max="44" width="27.5703125" bestFit="1" customWidth="1"/>
    <col min="45" max="45" width="27.7109375" bestFit="1" customWidth="1"/>
    <col min="46" max="46" width="28.140625" bestFit="1" customWidth="1"/>
    <col min="47" max="47" width="27.5703125" bestFit="1" customWidth="1"/>
    <col min="48" max="48" width="24.85546875" bestFit="1" customWidth="1"/>
    <col min="49" max="49" width="17.42578125" bestFit="1" customWidth="1"/>
    <col min="50" max="50" width="17.5703125" bestFit="1" customWidth="1"/>
    <col min="51" max="51" width="14.7109375" bestFit="1" customWidth="1"/>
    <col min="52" max="52" width="14.85546875" bestFit="1" customWidth="1"/>
    <col min="53" max="54" width="21.5703125" bestFit="1" customWidth="1"/>
    <col min="55" max="55" width="20.42578125" bestFit="1" customWidth="1"/>
    <col min="56" max="56" width="21.7109375" bestFit="1" customWidth="1"/>
    <col min="57" max="57" width="21" bestFit="1" customWidth="1"/>
    <col min="58" max="58" width="18.28515625" bestFit="1" customWidth="1"/>
    <col min="59" max="59" width="18.42578125" bestFit="1" customWidth="1"/>
  </cols>
  <sheetData>
    <row r="2" spans="1:71" x14ac:dyDescent="0.25">
      <c r="B2" s="1"/>
    </row>
    <row r="4" spans="1:71" x14ac:dyDescent="0.25">
      <c r="A4" t="str">
        <f>CONCATENATE(B4,"[iS],")</f>
        <v>Id[iS],</v>
      </c>
      <c r="B4" s="1" t="s">
        <v>1</v>
      </c>
      <c r="C4" t="str">
        <f>CONCATENATE("""",B4,""",")</f>
        <v>"Id",</v>
      </c>
      <c r="G4" t="s">
        <v>57</v>
      </c>
    </row>
    <row r="5" spans="1:71" x14ac:dyDescent="0.25">
      <c r="A5" t="str">
        <f t="shared" ref="A5:A61" si="0">CONCATENATE(B5,"[iS],")</f>
        <v xml:space="preserve"> Se_Ini[iS],</v>
      </c>
      <c r="B5" t="s">
        <v>2</v>
      </c>
      <c r="C5" t="str">
        <f t="shared" ref="C5:C61" si="1">CONCATENATE("""",B5,""",")</f>
        <v>" Se_Ini",</v>
      </c>
      <c r="G5" t="s">
        <v>58</v>
      </c>
      <c r="K5" t="s">
        <v>113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137</v>
      </c>
      <c r="AM5" t="s">
        <v>138</v>
      </c>
      <c r="AN5" t="s">
        <v>139</v>
      </c>
      <c r="AO5" t="s">
        <v>140</v>
      </c>
      <c r="AP5" t="s">
        <v>141</v>
      </c>
      <c r="AQ5" t="s">
        <v>141</v>
      </c>
      <c r="AR5" t="s">
        <v>142</v>
      </c>
      <c r="AS5" t="s">
        <v>143</v>
      </c>
      <c r="AT5" t="s">
        <v>144</v>
      </c>
      <c r="AU5" t="s">
        <v>145</v>
      </c>
      <c r="AV5" t="s">
        <v>146</v>
      </c>
      <c r="AW5" t="s">
        <v>147</v>
      </c>
      <c r="AX5" t="s">
        <v>147</v>
      </c>
      <c r="AY5" t="s">
        <v>148</v>
      </c>
      <c r="AZ5" t="s">
        <v>149</v>
      </c>
      <c r="BA5" t="s">
        <v>150</v>
      </c>
      <c r="BB5" t="s">
        <v>151</v>
      </c>
      <c r="BC5" t="s">
        <v>152</v>
      </c>
      <c r="BD5" t="s">
        <v>153</v>
      </c>
      <c r="BE5" t="s">
        <v>154</v>
      </c>
      <c r="BF5" t="s">
        <v>155</v>
      </c>
      <c r="BG5" t="s">
        <v>156</v>
      </c>
      <c r="BH5" t="s">
        <v>157</v>
      </c>
      <c r="BI5" t="s">
        <v>158</v>
      </c>
      <c r="BJ5" t="s">
        <v>159</v>
      </c>
      <c r="BK5" t="s">
        <v>160</v>
      </c>
      <c r="BL5" t="s">
        <v>161</v>
      </c>
      <c r="BM5" t="s">
        <v>162</v>
      </c>
      <c r="BN5" t="s">
        <v>163</v>
      </c>
      <c r="BO5" t="s">
        <v>164</v>
      </c>
      <c r="BP5" t="s">
        <v>165</v>
      </c>
      <c r="BQ5" t="s">
        <v>166</v>
      </c>
      <c r="BR5" t="s">
        <v>167</v>
      </c>
      <c r="BS5" t="s">
        <v>168</v>
      </c>
    </row>
    <row r="6" spans="1:71" x14ac:dyDescent="0.25">
      <c r="A6" t="str">
        <f t="shared" si="0"/>
        <v xml:space="preserve"> θs[iS],</v>
      </c>
      <c r="B6" t="s">
        <v>3</v>
      </c>
      <c r="C6" t="str">
        <f t="shared" si="1"/>
        <v>" θs",</v>
      </c>
      <c r="G6" t="s">
        <v>59</v>
      </c>
      <c r="K6" t="s">
        <v>114</v>
      </c>
    </row>
    <row r="7" spans="1:71" x14ac:dyDescent="0.25">
      <c r="A7" t="str">
        <f t="shared" si="0"/>
        <v xml:space="preserve"> θr[iS],</v>
      </c>
      <c r="B7" t="s">
        <v>4</v>
      </c>
      <c r="C7" t="str">
        <f t="shared" si="1"/>
        <v>" θr",</v>
      </c>
      <c r="G7" t="s">
        <v>60</v>
      </c>
      <c r="K7" t="s">
        <v>115</v>
      </c>
    </row>
    <row r="8" spans="1:71" x14ac:dyDescent="0.25">
      <c r="A8" t="str">
        <f t="shared" si="0"/>
        <v xml:space="preserve"> Ks*360.[iS],</v>
      </c>
      <c r="B8" t="s">
        <v>5</v>
      </c>
      <c r="C8" t="str">
        <f t="shared" si="1"/>
        <v>" Ks*360.",</v>
      </c>
      <c r="G8" t="s">
        <v>61</v>
      </c>
      <c r="K8" t="s">
        <v>116</v>
      </c>
    </row>
    <row r="9" spans="1:71" x14ac:dyDescent="0.25">
      <c r="A9" t="str">
        <f t="shared" si="0"/>
        <v xml:space="preserve"> N[iS],</v>
      </c>
      <c r="B9" t="s">
        <v>6</v>
      </c>
      <c r="C9" t="str">
        <f t="shared" si="1"/>
        <v>" N",</v>
      </c>
      <c r="G9" t="s">
        <v>62</v>
      </c>
      <c r="K9" t="s">
        <v>117</v>
      </c>
    </row>
    <row r="10" spans="1:71" x14ac:dyDescent="0.25">
      <c r="A10" t="str">
        <f t="shared" si="0"/>
        <v xml:space="preserve"> 10.*Hvg[iS],</v>
      </c>
      <c r="B10" t="s">
        <v>7</v>
      </c>
      <c r="C10" t="str">
        <f t="shared" si="1"/>
        <v>" 10.*Hvg",</v>
      </c>
      <c r="G10" t="s">
        <v>63</v>
      </c>
      <c r="K10" t="s">
        <v>118</v>
      </c>
    </row>
    <row r="11" spans="1:71" x14ac:dyDescent="0.25">
      <c r="A11" t="str">
        <f t="shared" si="0"/>
        <v xml:space="preserve"> Km[iS],</v>
      </c>
      <c r="B11" t="s">
        <v>8</v>
      </c>
      <c r="C11" t="str">
        <f t="shared" si="1"/>
        <v>" Km",</v>
      </c>
      <c r="G11" t="s">
        <v>64</v>
      </c>
      <c r="K11" t="s">
        <v>119</v>
      </c>
    </row>
    <row r="12" spans="1:71" x14ac:dyDescent="0.25">
      <c r="A12" t="str">
        <f t="shared" si="0"/>
        <v xml:space="preserve"> σ[iS],</v>
      </c>
      <c r="B12" t="s">
        <v>9</v>
      </c>
      <c r="C12" t="str">
        <f t="shared" si="1"/>
        <v>" σ",</v>
      </c>
      <c r="G12" t="s">
        <v>65</v>
      </c>
      <c r="K12" t="s">
        <v>120</v>
      </c>
    </row>
    <row r="13" spans="1:71" x14ac:dyDescent="0.25">
      <c r="A13" t="str">
        <f t="shared" si="0"/>
        <v xml:space="preserve"> Hkg[iS],</v>
      </c>
      <c r="B13" t="s">
        <v>10</v>
      </c>
      <c r="C13" t="str">
        <f t="shared" si="1"/>
        <v>" Hkg",</v>
      </c>
      <c r="G13" t="s">
        <v>66</v>
      </c>
      <c r="K13" t="s">
        <v>121</v>
      </c>
    </row>
    <row r="14" spans="1:71" x14ac:dyDescent="0.25">
      <c r="A14" t="str">
        <f t="shared" si="0"/>
        <v xml:space="preserve"> 10.*Hkg_Qe[iS],</v>
      </c>
      <c r="B14" t="s">
        <v>11</v>
      </c>
      <c r="C14" t="str">
        <f t="shared" si="1"/>
        <v>" 10.*Hkg_Qe",</v>
      </c>
      <c r="G14" t="s">
        <v>67</v>
      </c>
      <c r="K14" t="s">
        <v>122</v>
      </c>
    </row>
    <row r="15" spans="1:71" x14ac:dyDescent="0.25">
      <c r="A15" t="str">
        <f t="shared" si="0"/>
        <v xml:space="preserve"> 10.*Hvg_BestG[iS],</v>
      </c>
      <c r="B15" t="s">
        <v>12</v>
      </c>
      <c r="C15" t="str">
        <f t="shared" si="1"/>
        <v>" 10.*Hvg_BestG",</v>
      </c>
      <c r="G15" t="s">
        <v>68</v>
      </c>
      <c r="K15" t="s">
        <v>123</v>
      </c>
    </row>
    <row r="16" spans="1:71" x14ac:dyDescent="0.25">
      <c r="A16" t="str">
        <f t="shared" si="0"/>
        <v xml:space="preserve"> 10.*Hvg_BestGi[iS],</v>
      </c>
      <c r="B16" t="s">
        <v>13</v>
      </c>
      <c r="C16" t="str">
        <f t="shared" si="1"/>
        <v>" 10.*Hvg_BestGi",</v>
      </c>
      <c r="G16" t="s">
        <v>69</v>
      </c>
      <c r="K16" t="s">
        <v>124</v>
      </c>
    </row>
    <row r="17" spans="1:11" x14ac:dyDescent="0.25">
      <c r="A17" t="str">
        <f t="shared" si="0"/>
        <v xml:space="preserve"> 10.*Hvg_Qe[iS],</v>
      </c>
      <c r="B17" t="s">
        <v>14</v>
      </c>
      <c r="C17" t="str">
        <f t="shared" si="1"/>
        <v>" 10.*Hvg_Qe",</v>
      </c>
      <c r="G17" t="s">
        <v>70</v>
      </c>
      <c r="K17" t="s">
        <v>125</v>
      </c>
    </row>
    <row r="18" spans="1:11" x14ac:dyDescent="0.25">
      <c r="A18" t="str">
        <f t="shared" si="0"/>
        <v xml:space="preserve"> Hkg_BestG[iS],</v>
      </c>
      <c r="B18" t="s">
        <v>15</v>
      </c>
      <c r="C18" t="str">
        <f t="shared" si="1"/>
        <v>" Hkg_BestG",</v>
      </c>
      <c r="G18" t="s">
        <v>71</v>
      </c>
      <c r="K18" t="s">
        <v>126</v>
      </c>
    </row>
    <row r="19" spans="1:11" x14ac:dyDescent="0.25">
      <c r="A19" t="str">
        <f t="shared" si="0"/>
        <v xml:space="preserve"> Kr_θini_Vg[iS],</v>
      </c>
      <c r="B19" t="s">
        <v>16</v>
      </c>
      <c r="C19" t="str">
        <f t="shared" si="1"/>
        <v>" Kr_θini_Vg",</v>
      </c>
      <c r="G19" t="s">
        <v>72</v>
      </c>
      <c r="K19" t="s">
        <v>127</v>
      </c>
    </row>
    <row r="20" spans="1:11" x14ac:dyDescent="0.25">
      <c r="A20" t="str">
        <f t="shared" si="0"/>
        <v xml:space="preserve"> Ks_BestG_Kg*360[iS],</v>
      </c>
      <c r="B20" t="s">
        <v>17</v>
      </c>
      <c r="C20" t="str">
        <f t="shared" si="1"/>
        <v>" Ks_BestG_Kg*360",</v>
      </c>
      <c r="G20" t="s">
        <v>73</v>
      </c>
      <c r="K20" t="s">
        <v>128</v>
      </c>
    </row>
    <row r="21" spans="1:11" x14ac:dyDescent="0.25">
      <c r="A21" t="str">
        <f t="shared" si="0"/>
        <v xml:space="preserve"> Ks_BestG_Vg*360.[iS],</v>
      </c>
      <c r="B21" t="s">
        <v>18</v>
      </c>
      <c r="C21" t="str">
        <f t="shared" si="1"/>
        <v>" Ks_BestG_Vg*360.",</v>
      </c>
      <c r="G21" t="s">
        <v>74</v>
      </c>
      <c r="K21" t="s">
        <v>129</v>
      </c>
    </row>
    <row r="22" spans="1:11" x14ac:dyDescent="0.25">
      <c r="A22" t="str">
        <f t="shared" si="0"/>
        <v xml:space="preserve"> Ks_BestGi_Kg*360[iS],</v>
      </c>
      <c r="B22" t="s">
        <v>19</v>
      </c>
      <c r="C22" t="str">
        <f t="shared" si="1"/>
        <v>" Ks_BestGi_Kg*360",</v>
      </c>
      <c r="G22" t="s">
        <v>75</v>
      </c>
      <c r="K22" t="s">
        <v>130</v>
      </c>
    </row>
    <row r="23" spans="1:11" x14ac:dyDescent="0.25">
      <c r="A23" t="str">
        <f t="shared" si="0"/>
        <v xml:space="preserve"> Ks_BestGi_Vg*360.[iS],</v>
      </c>
      <c r="B23" t="s">
        <v>20</v>
      </c>
      <c r="C23" t="str">
        <f t="shared" si="1"/>
        <v>" Ks_BestGi_Vg*360.",</v>
      </c>
      <c r="G23" t="s">
        <v>76</v>
      </c>
      <c r="K23" t="s">
        <v>131</v>
      </c>
    </row>
    <row r="24" spans="1:11" x14ac:dyDescent="0.25">
      <c r="A24" t="str">
        <f t="shared" si="0"/>
        <v xml:space="preserve"> Ks_Qe_Kg*360.[iS],</v>
      </c>
      <c r="B24" t="s">
        <v>21</v>
      </c>
      <c r="C24" t="str">
        <f t="shared" si="1"/>
        <v>" Ks_Qe_Kg*360.",</v>
      </c>
      <c r="G24" t="s">
        <v>77</v>
      </c>
      <c r="K24" t="s">
        <v>132</v>
      </c>
    </row>
    <row r="25" spans="1:11" x14ac:dyDescent="0.25">
      <c r="A25" t="str">
        <f t="shared" si="0"/>
        <v xml:space="preserve"> Ks_Qe_Vg*360.[iS],</v>
      </c>
      <c r="B25" t="s">
        <v>22</v>
      </c>
      <c r="C25" t="str">
        <f t="shared" si="1"/>
        <v>" Ks_Qe_Vg*360.",</v>
      </c>
      <c r="G25" t="s">
        <v>78</v>
      </c>
      <c r="K25" t="s">
        <v>133</v>
      </c>
    </row>
    <row r="26" spans="1:11" x14ac:dyDescent="0.25">
      <c r="A26" t="str">
        <f t="shared" si="0"/>
        <v xml:space="preserve"> N_BestG[iS],</v>
      </c>
      <c r="B26" t="s">
        <v>23</v>
      </c>
      <c r="C26" t="str">
        <f t="shared" si="1"/>
        <v>" N_BestG",</v>
      </c>
      <c r="G26" t="s">
        <v>79</v>
      </c>
      <c r="K26" t="s">
        <v>134</v>
      </c>
    </row>
    <row r="27" spans="1:11" x14ac:dyDescent="0.25">
      <c r="A27" t="str">
        <f t="shared" si="0"/>
        <v xml:space="preserve"> N_BestGi[iS],</v>
      </c>
      <c r="B27" t="s">
        <v>24</v>
      </c>
      <c r="C27" t="str">
        <f t="shared" si="1"/>
        <v>" N_BestGi",</v>
      </c>
      <c r="G27" t="s">
        <v>80</v>
      </c>
      <c r="K27" t="s">
        <v>135</v>
      </c>
    </row>
    <row r="28" spans="1:11" x14ac:dyDescent="0.25">
      <c r="A28" t="str">
        <f t="shared" si="0"/>
        <v xml:space="preserve"> N_Qe[iS],</v>
      </c>
      <c r="B28" t="s">
        <v>25</v>
      </c>
      <c r="C28" t="str">
        <f t="shared" si="1"/>
        <v>" N_Qe",</v>
      </c>
      <c r="G28" t="s">
        <v>81</v>
      </c>
      <c r="K28" t="s">
        <v>136</v>
      </c>
    </row>
    <row r="29" spans="1:11" x14ac:dyDescent="0.25">
      <c r="A29" t="str">
        <f t="shared" si="0"/>
        <v xml:space="preserve"> NSE_BestG_Kg[iS],</v>
      </c>
      <c r="B29" t="s">
        <v>26</v>
      </c>
      <c r="C29" t="str">
        <f t="shared" si="1"/>
        <v>" NSE_BestG_Kg",</v>
      </c>
      <c r="G29" t="s">
        <v>82</v>
      </c>
      <c r="K29" t="s">
        <v>137</v>
      </c>
    </row>
    <row r="30" spans="1:11" x14ac:dyDescent="0.25">
      <c r="A30" t="str">
        <f t="shared" si="0"/>
        <v xml:space="preserve"> NSE_BestG_Vg[iS],</v>
      </c>
      <c r="B30" t="s">
        <v>27</v>
      </c>
      <c r="C30" t="str">
        <f t="shared" si="1"/>
        <v>" NSE_BestG_Vg",</v>
      </c>
      <c r="G30" t="s">
        <v>83</v>
      </c>
      <c r="K30" t="s">
        <v>138</v>
      </c>
    </row>
    <row r="31" spans="1:11" x14ac:dyDescent="0.25">
      <c r="A31" t="str">
        <f t="shared" si="0"/>
        <v xml:space="preserve"> NSE_Hydro_Inf_BestG_Kg[iS],</v>
      </c>
      <c r="B31" t="s">
        <v>28</v>
      </c>
      <c r="C31" t="str">
        <f t="shared" si="1"/>
        <v>" NSE_Hydro_Inf_BestG_Kg",</v>
      </c>
      <c r="G31" t="s">
        <v>84</v>
      </c>
      <c r="K31" t="s">
        <v>139</v>
      </c>
    </row>
    <row r="32" spans="1:11" x14ac:dyDescent="0.25">
      <c r="A32" t="str">
        <f t="shared" si="0"/>
        <v xml:space="preserve"> NSE_Hydro_Inf_BestG_Vg[iS],</v>
      </c>
      <c r="B32" t="s">
        <v>29</v>
      </c>
      <c r="C32" t="str">
        <f t="shared" si="1"/>
        <v>" NSE_Hydro_Inf_BestG_Vg",</v>
      </c>
      <c r="G32" t="s">
        <v>85</v>
      </c>
      <c r="K32" t="s">
        <v>140</v>
      </c>
    </row>
    <row r="33" spans="1:11" x14ac:dyDescent="0.25">
      <c r="A33" t="str">
        <f t="shared" si="0"/>
        <v xml:space="preserve"> NSE_Hydro_Inf_BestG_Vg[iS],</v>
      </c>
      <c r="B33" t="s">
        <v>29</v>
      </c>
      <c r="C33" t="str">
        <f t="shared" si="1"/>
        <v>" NSE_Hydro_Inf_BestG_Vg",</v>
      </c>
      <c r="G33" t="s">
        <v>85</v>
      </c>
      <c r="K33" t="s">
        <v>141</v>
      </c>
    </row>
    <row r="34" spans="1:11" x14ac:dyDescent="0.25">
      <c r="A34" t="str">
        <f t="shared" si="0"/>
        <v xml:space="preserve"> NSE_Hydro_Inf_BestGi_Kg[iS],</v>
      </c>
      <c r="B34" t="s">
        <v>30</v>
      </c>
      <c r="C34" t="str">
        <f t="shared" si="1"/>
        <v>" NSE_Hydro_Inf_BestGi_Kg",</v>
      </c>
      <c r="G34" t="s">
        <v>86</v>
      </c>
      <c r="K34" t="s">
        <v>141</v>
      </c>
    </row>
    <row r="35" spans="1:11" x14ac:dyDescent="0.25">
      <c r="A35" t="str">
        <f t="shared" si="0"/>
        <v xml:space="preserve"> NSE_Hydro_Inf_BestGi_Vg[iS],</v>
      </c>
      <c r="B35" t="s">
        <v>31</v>
      </c>
      <c r="C35" t="str">
        <f t="shared" si="1"/>
        <v>" NSE_Hydro_Inf_BestGi_Vg",</v>
      </c>
      <c r="G35" t="s">
        <v>87</v>
      </c>
      <c r="K35" t="s">
        <v>142</v>
      </c>
    </row>
    <row r="36" spans="1:11" x14ac:dyDescent="0.25">
      <c r="A36" t="str">
        <f t="shared" si="0"/>
        <v xml:space="preserve"> NSE_Hydro_Inf_Qe_Kg[iS],</v>
      </c>
      <c r="B36" t="s">
        <v>32</v>
      </c>
      <c r="C36" t="str">
        <f t="shared" si="1"/>
        <v>" NSE_Hydro_Inf_Qe_Kg",</v>
      </c>
      <c r="G36" t="s">
        <v>88</v>
      </c>
      <c r="K36" t="s">
        <v>143</v>
      </c>
    </row>
    <row r="37" spans="1:11" x14ac:dyDescent="0.25">
      <c r="A37" t="str">
        <f t="shared" si="0"/>
        <v xml:space="preserve"> NSE_Hydro_Inf_Qe_Vg[iS],</v>
      </c>
      <c r="B37" t="s">
        <v>33</v>
      </c>
      <c r="C37" t="str">
        <f t="shared" si="1"/>
        <v>" NSE_Hydro_Inf_Qe_Vg",</v>
      </c>
      <c r="G37" t="s">
        <v>89</v>
      </c>
      <c r="K37" t="s">
        <v>144</v>
      </c>
    </row>
    <row r="38" spans="1:11" x14ac:dyDescent="0.25">
      <c r="A38" t="str">
        <f t="shared" si="0"/>
        <v xml:space="preserve"> NSE_Inf_BestG_Vg[iS],</v>
      </c>
      <c r="B38" t="s">
        <v>34</v>
      </c>
      <c r="C38" t="str">
        <f t="shared" si="1"/>
        <v>" NSE_Inf_BestG_Vg",</v>
      </c>
      <c r="G38" t="s">
        <v>90</v>
      </c>
      <c r="K38" t="s">
        <v>145</v>
      </c>
    </row>
    <row r="39" spans="1:11" x14ac:dyDescent="0.25">
      <c r="A39" t="str">
        <f t="shared" si="0"/>
        <v xml:space="preserve"> NSE_Inf_BestGi_Kg[iS],</v>
      </c>
      <c r="B39" t="s">
        <v>35</v>
      </c>
      <c r="C39" t="str">
        <f t="shared" si="1"/>
        <v>" NSE_Inf_BestGi_Kg",</v>
      </c>
      <c r="G39" t="s">
        <v>91</v>
      </c>
      <c r="K39" t="s">
        <v>146</v>
      </c>
    </row>
    <row r="40" spans="1:11" x14ac:dyDescent="0.25">
      <c r="A40" t="str">
        <f t="shared" si="0"/>
        <v xml:space="preserve"> NSE_Inf_BestGi_Kg[iS],</v>
      </c>
      <c r="B40" t="s">
        <v>35</v>
      </c>
      <c r="C40" t="str">
        <f t="shared" si="1"/>
        <v>" NSE_Inf_BestGi_Kg",</v>
      </c>
      <c r="G40" t="s">
        <v>91</v>
      </c>
      <c r="K40" t="s">
        <v>147</v>
      </c>
    </row>
    <row r="41" spans="1:11" x14ac:dyDescent="0.25">
      <c r="A41" t="str">
        <f t="shared" si="0"/>
        <v xml:space="preserve"> NSE_Inf_BestGi_Vg[iS],</v>
      </c>
      <c r="B41" t="s">
        <v>36</v>
      </c>
      <c r="C41" t="str">
        <f t="shared" si="1"/>
        <v>" NSE_Inf_BestGi_Vg",</v>
      </c>
      <c r="G41" t="s">
        <v>92</v>
      </c>
      <c r="K41" t="s">
        <v>147</v>
      </c>
    </row>
    <row r="42" spans="1:11" x14ac:dyDescent="0.25">
      <c r="A42" t="str">
        <f t="shared" si="0"/>
        <v xml:space="preserve"> NSE_Inf_Qe_Kg[iS],</v>
      </c>
      <c r="B42" t="s">
        <v>37</v>
      </c>
      <c r="C42" t="str">
        <f t="shared" si="1"/>
        <v>" NSE_Inf_Qe_Kg",</v>
      </c>
      <c r="G42" t="s">
        <v>93</v>
      </c>
      <c r="K42" t="s">
        <v>148</v>
      </c>
    </row>
    <row r="43" spans="1:11" x14ac:dyDescent="0.25">
      <c r="A43" t="str">
        <f t="shared" si="0"/>
        <v xml:space="preserve"> NSE_Inf_Qe_Vg[iS],</v>
      </c>
      <c r="B43" t="s">
        <v>38</v>
      </c>
      <c r="C43" t="str">
        <f t="shared" si="1"/>
        <v>" NSE_Inf_Qe_Vg",</v>
      </c>
      <c r="G43" t="s">
        <v>94</v>
      </c>
      <c r="K43" t="s">
        <v>149</v>
      </c>
    </row>
    <row r="44" spans="1:11" x14ac:dyDescent="0.25">
      <c r="A44" t="str">
        <f t="shared" si="0"/>
        <v xml:space="preserve"> NSE_Qe_Kg[iS],</v>
      </c>
      <c r="B44" t="s">
        <v>39</v>
      </c>
      <c r="C44" t="str">
        <f t="shared" si="1"/>
        <v>" NSE_Qe_Kg",</v>
      </c>
      <c r="G44" t="s">
        <v>95</v>
      </c>
      <c r="K44" t="s">
        <v>150</v>
      </c>
    </row>
    <row r="45" spans="1:11" x14ac:dyDescent="0.25">
      <c r="A45" t="str">
        <f t="shared" si="0"/>
        <v xml:space="preserve"> NSE_Qe_Vg[iS],</v>
      </c>
      <c r="B45" t="s">
        <v>40</v>
      </c>
      <c r="C45" t="str">
        <f t="shared" si="1"/>
        <v>" NSE_Qe_Vg",</v>
      </c>
      <c r="G45" t="s">
        <v>96</v>
      </c>
      <c r="K45" t="s">
        <v>151</v>
      </c>
    </row>
    <row r="46" spans="1:11" x14ac:dyDescent="0.25">
      <c r="A46" t="str">
        <f t="shared" si="0"/>
        <v xml:space="preserve"> Sorpt_BestG_Vg[iS],</v>
      </c>
      <c r="B46" t="s">
        <v>41</v>
      </c>
      <c r="C46" t="str">
        <f t="shared" si="1"/>
        <v>" Sorpt_BestG_Vg",</v>
      </c>
      <c r="G46" t="s">
        <v>97</v>
      </c>
      <c r="K46" t="s">
        <v>152</v>
      </c>
    </row>
    <row r="47" spans="1:11" x14ac:dyDescent="0.25">
      <c r="A47" t="str">
        <f t="shared" si="0"/>
        <v xml:space="preserve"> Sorpt_BestGi_Kg[iS],</v>
      </c>
      <c r="B47" t="s">
        <v>42</v>
      </c>
      <c r="C47" t="str">
        <f t="shared" si="1"/>
        <v>" Sorpt_BestGi_Kg",</v>
      </c>
      <c r="G47" t="s">
        <v>98</v>
      </c>
      <c r="K47" t="s">
        <v>153</v>
      </c>
    </row>
    <row r="48" spans="1:11" x14ac:dyDescent="0.25">
      <c r="A48" t="str">
        <f t="shared" si="0"/>
        <v xml:space="preserve"> Sorpt_BestGi_Vg[iS],</v>
      </c>
      <c r="B48" t="s">
        <v>43</v>
      </c>
      <c r="C48" t="str">
        <f t="shared" si="1"/>
        <v>" Sorpt_BestGi_Vg",</v>
      </c>
      <c r="G48" t="s">
        <v>99</v>
      </c>
      <c r="K48" t="s">
        <v>154</v>
      </c>
    </row>
    <row r="49" spans="1:11" x14ac:dyDescent="0.25">
      <c r="A49" t="str">
        <f t="shared" si="0"/>
        <v xml:space="preserve"> Sorpt_Hydro_Kg[iS],</v>
      </c>
      <c r="B49" t="s">
        <v>44</v>
      </c>
      <c r="C49" t="str">
        <f t="shared" si="1"/>
        <v>" Sorpt_Hydro_Kg",</v>
      </c>
      <c r="G49" t="s">
        <v>100</v>
      </c>
      <c r="K49" t="s">
        <v>155</v>
      </c>
    </row>
    <row r="50" spans="1:11" x14ac:dyDescent="0.25">
      <c r="A50" t="str">
        <f t="shared" si="0"/>
        <v xml:space="preserve"> Sorpt_Hydro_Vg[iS],</v>
      </c>
      <c r="B50" t="s">
        <v>45</v>
      </c>
      <c r="C50" t="str">
        <f t="shared" si="1"/>
        <v>" Sorpt_Hydro_Vg",</v>
      </c>
      <c r="G50" t="s">
        <v>101</v>
      </c>
      <c r="K50" t="s">
        <v>156</v>
      </c>
    </row>
    <row r="51" spans="1:11" x14ac:dyDescent="0.25">
      <c r="A51" t="str">
        <f t="shared" si="0"/>
        <v xml:space="preserve"> Sorpt_Qe_Kg[iS],</v>
      </c>
      <c r="B51" t="s">
        <v>46</v>
      </c>
      <c r="C51" t="str">
        <f t="shared" si="1"/>
        <v>" Sorpt_Qe_Kg",</v>
      </c>
      <c r="G51" t="s">
        <v>102</v>
      </c>
      <c r="K51" t="s">
        <v>157</v>
      </c>
    </row>
    <row r="52" spans="1:11" x14ac:dyDescent="0.25">
      <c r="A52" t="str">
        <f t="shared" si="0"/>
        <v xml:space="preserve"> Time_TransStead_BestG_Vg/60.[iS],</v>
      </c>
      <c r="B52" t="s">
        <v>47</v>
      </c>
      <c r="C52" t="str">
        <f t="shared" si="1"/>
        <v>" Time_TransStead_BestG_Vg/60.",</v>
      </c>
      <c r="G52" t="s">
        <v>103</v>
      </c>
      <c r="K52" t="s">
        <v>158</v>
      </c>
    </row>
    <row r="53" spans="1:11" x14ac:dyDescent="0.25">
      <c r="A53" t="str">
        <f t="shared" si="0"/>
        <v xml:space="preserve"> Time_TransStead_Hydro_Kg/60.[iS],</v>
      </c>
      <c r="B53" t="s">
        <v>48</v>
      </c>
      <c r="C53" t="str">
        <f t="shared" si="1"/>
        <v>" Time_TransStead_Hydro_Kg/60.",</v>
      </c>
      <c r="G53" t="s">
        <v>104</v>
      </c>
      <c r="K53" t="s">
        <v>159</v>
      </c>
    </row>
    <row r="54" spans="1:11" x14ac:dyDescent="0.25">
      <c r="A54" t="str">
        <f t="shared" si="0"/>
        <v xml:space="preserve"> Time_TransStead_Hydro_Vg/60.[iS],</v>
      </c>
      <c r="B54" t="s">
        <v>49</v>
      </c>
      <c r="C54" t="str">
        <f t="shared" si="1"/>
        <v>" Time_TransStead_Hydro_Vg/60.",</v>
      </c>
      <c r="G54" t="s">
        <v>105</v>
      </c>
      <c r="K54" t="s">
        <v>160</v>
      </c>
    </row>
    <row r="55" spans="1:11" x14ac:dyDescent="0.25">
      <c r="A55" t="str">
        <f t="shared" si="0"/>
        <v xml:space="preserve"> σ_BestG[iS],</v>
      </c>
      <c r="B55" t="s">
        <v>50</v>
      </c>
      <c r="C55" t="str">
        <f t="shared" si="1"/>
        <v>" σ_BestG",</v>
      </c>
      <c r="G55" t="s">
        <v>106</v>
      </c>
      <c r="K55" t="s">
        <v>161</v>
      </c>
    </row>
    <row r="56" spans="1:11" x14ac:dyDescent="0.25">
      <c r="A56" t="str">
        <f t="shared" si="0"/>
        <v xml:space="preserve"> σ_BestGi[iS],</v>
      </c>
      <c r="B56" t="s">
        <v>51</v>
      </c>
      <c r="C56" t="str">
        <f t="shared" si="1"/>
        <v>" σ_BestGi",</v>
      </c>
      <c r="G56" t="s">
        <v>107</v>
      </c>
      <c r="K56" t="s">
        <v>162</v>
      </c>
    </row>
    <row r="57" spans="1:11" x14ac:dyDescent="0.25">
      <c r="A57" t="str">
        <f t="shared" si="0"/>
        <v xml:space="preserve"> σ_Qe[iS],</v>
      </c>
      <c r="B57" t="s">
        <v>52</v>
      </c>
      <c r="C57" t="str">
        <f t="shared" si="1"/>
        <v>" σ_Qe",</v>
      </c>
      <c r="G57" t="s">
        <v>108</v>
      </c>
      <c r="K57" t="s">
        <v>163</v>
      </c>
    </row>
    <row r="58" spans="1:11" x14ac:dyDescent="0.25">
      <c r="A58" t="str">
        <f t="shared" si="0"/>
        <v>Hkg_BestGi[iS],</v>
      </c>
      <c r="B58" t="s">
        <v>53</v>
      </c>
      <c r="C58" t="str">
        <f t="shared" si="1"/>
        <v>"Hkg_BestGi",</v>
      </c>
      <c r="G58" t="s">
        <v>109</v>
      </c>
      <c r="K58" t="s">
        <v>164</v>
      </c>
    </row>
    <row r="59" spans="1:11" x14ac:dyDescent="0.25">
      <c r="A59" t="str">
        <f t="shared" si="0"/>
        <v>NSE_Hydro_Inf_BestGi_Vg[iS],</v>
      </c>
      <c r="B59" t="s">
        <v>54</v>
      </c>
      <c r="C59" t="str">
        <f t="shared" si="1"/>
        <v>"NSE_Hydro_Inf_BestGi_Vg",</v>
      </c>
      <c r="G59" t="s">
        <v>110</v>
      </c>
      <c r="K59" t="s">
        <v>165</v>
      </c>
    </row>
    <row r="60" spans="1:11" x14ac:dyDescent="0.25">
      <c r="A60" t="str">
        <f t="shared" si="0"/>
        <v>NSE_Inf_BestG_Kg[iS],</v>
      </c>
      <c r="B60" t="s">
        <v>55</v>
      </c>
      <c r="C60" t="str">
        <f t="shared" si="1"/>
        <v>"NSE_Inf_BestG_Kg",</v>
      </c>
      <c r="G60" t="s">
        <v>111</v>
      </c>
      <c r="K60" t="s">
        <v>166</v>
      </c>
    </row>
    <row r="61" spans="1:11" x14ac:dyDescent="0.25">
      <c r="A61" t="str">
        <f t="shared" si="0"/>
        <v>Sorpt_BestG_Kg[iS],</v>
      </c>
      <c r="B61" t="s">
        <v>56</v>
      </c>
      <c r="C61" t="str">
        <f t="shared" si="1"/>
        <v>"Sorpt_BestG_Kg",</v>
      </c>
      <c r="G61" t="s">
        <v>112</v>
      </c>
      <c r="K61" t="s">
        <v>167</v>
      </c>
    </row>
    <row r="62" spans="1:11" x14ac:dyDescent="0.25">
      <c r="K6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Pollacco</dc:creator>
  <cp:lastModifiedBy>Joseph Pollacco</cp:lastModifiedBy>
  <dcterms:created xsi:type="dcterms:W3CDTF">2018-07-14T21:38:33Z</dcterms:created>
  <dcterms:modified xsi:type="dcterms:W3CDTF">2018-07-15T11:16:55Z</dcterms:modified>
</cp:coreProperties>
</file>