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udent/Documents/"/>
    </mc:Choice>
  </mc:AlternateContent>
  <bookViews>
    <workbookView xWindow="640" yWindow="1180" windowWidth="24960" windowHeight="13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25" i="1"/>
  <c r="D26" i="1"/>
  <c r="D15" i="1"/>
  <c r="D16" i="1"/>
  <c r="D23" i="1"/>
  <c r="D24" i="1"/>
  <c r="D22" i="1"/>
  <c r="D14" i="1"/>
</calcChain>
</file>

<file path=xl/sharedStrings.xml><?xml version="1.0" encoding="utf-8"?>
<sst xmlns="http://schemas.openxmlformats.org/spreadsheetml/2006/main" count="39" uniqueCount="28">
  <si>
    <t>Hoechst Staining--083017</t>
  </si>
  <si>
    <t>Desired final concentration</t>
  </si>
  <si>
    <t>ug/mL</t>
  </si>
  <si>
    <t>Hoechst:</t>
  </si>
  <si>
    <t>Stock concentration</t>
  </si>
  <si>
    <t>mg/mL</t>
  </si>
  <si>
    <t>Total volume per well (post addition)</t>
  </si>
  <si>
    <t>uL</t>
  </si>
  <si>
    <t>Hoechst per well</t>
  </si>
  <si>
    <t>ug</t>
  </si>
  <si>
    <t>Dox supplement:</t>
  </si>
  <si>
    <t>ng/mL</t>
  </si>
  <si>
    <t>ng</t>
  </si>
  <si>
    <t>Starting dox per well</t>
  </si>
  <si>
    <t>Final dox per well</t>
  </si>
  <si>
    <t>Dox to add per well</t>
  </si>
  <si>
    <t>Diluted stock concentration (1:1000)</t>
  </si>
  <si>
    <t>Media to prep:</t>
  </si>
  <si>
    <t>Aliquot volume per well</t>
  </si>
  <si>
    <t>Wells per plate</t>
  </si>
  <si>
    <t>Number of plates</t>
  </si>
  <si>
    <t>Total volume to prep</t>
  </si>
  <si>
    <t>mL</t>
  </si>
  <si>
    <t>Hoeschst required for total vol</t>
  </si>
  <si>
    <t>Vol of stock required</t>
  </si>
  <si>
    <t>Dox required for total vol</t>
  </si>
  <si>
    <t>Vol of diluted stock required</t>
  </si>
  <si>
    <t>Required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</si>
</sst>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D9" sqref="D9"/>
    </sheetView>
  </sheetViews>
  <sheetFormatPr baseColWidth="10" defaultRowHeight="16" x14ac:dyDescent="0.2"/>
  <sheetData>
    <row r="1" spans="1:5" x14ac:dyDescent="0.2">
      <c r="A1" t="s">
        <v>0</v>
      </c>
    </row>
    <row r="3" spans="1:5" x14ac:dyDescent="0.2">
      <c r="A3" t="s">
        <v>17</v>
      </c>
    </row>
    <row r="4" spans="1:5" x14ac:dyDescent="0.2">
      <c r="A4" t="s">
        <v>18</v>
      </c>
      <c r="D4">
        <v>10</v>
      </c>
      <c r="E4" t="s">
        <v>7</v>
      </c>
    </row>
    <row r="5" spans="1:5" x14ac:dyDescent="0.2">
      <c r="A5" t="s">
        <v>19</v>
      </c>
      <c r="D5">
        <v>384</v>
      </c>
    </row>
    <row r="6" spans="1:5" x14ac:dyDescent="0.2">
      <c r="A6" t="s">
        <v>20</v>
      </c>
      <c r="D6">
        <v>2</v>
      </c>
    </row>
    <row r="7" spans="1:5" x14ac:dyDescent="0.2">
      <c r="A7" t="s">
        <v>27</v>
      </c>
      <c r="D7">
        <f>D4*D5*D6</f>
        <v>7680</v>
      </c>
    </row>
    <row r="8" spans="1:5" x14ac:dyDescent="0.2">
      <c r="A8" t="s">
        <v>21</v>
      </c>
      <c r="D8">
        <v>9</v>
      </c>
      <c r="E8" t="s">
        <v>22</v>
      </c>
    </row>
    <row r="10" spans="1:5" x14ac:dyDescent="0.2">
      <c r="A10" t="s">
        <v>3</v>
      </c>
    </row>
    <row r="11" spans="1:5" x14ac:dyDescent="0.2">
      <c r="A11" t="s">
        <v>1</v>
      </c>
      <c r="D11">
        <v>0.1</v>
      </c>
      <c r="E11" t="s">
        <v>2</v>
      </c>
    </row>
    <row r="12" spans="1:5" x14ac:dyDescent="0.2">
      <c r="A12" t="s">
        <v>4</v>
      </c>
      <c r="D12">
        <v>1</v>
      </c>
      <c r="E12" t="s">
        <v>5</v>
      </c>
    </row>
    <row r="13" spans="1:5" x14ac:dyDescent="0.2">
      <c r="A13" t="s">
        <v>6</v>
      </c>
      <c r="D13">
        <v>90</v>
      </c>
      <c r="E13" t="s">
        <v>7</v>
      </c>
    </row>
    <row r="14" spans="1:5" x14ac:dyDescent="0.2">
      <c r="A14" t="s">
        <v>8</v>
      </c>
      <c r="D14">
        <f>D11*D13/1000</f>
        <v>8.9999999999999993E-3</v>
      </c>
      <c r="E14" t="s">
        <v>9</v>
      </c>
    </row>
    <row r="15" spans="1:5" x14ac:dyDescent="0.2">
      <c r="A15" t="s">
        <v>23</v>
      </c>
      <c r="D15">
        <f>D14/D4*1000*D8</f>
        <v>8.1</v>
      </c>
      <c r="E15" t="s">
        <v>9</v>
      </c>
    </row>
    <row r="16" spans="1:5" x14ac:dyDescent="0.2">
      <c r="A16" t="s">
        <v>24</v>
      </c>
      <c r="D16">
        <f>D15/D12</f>
        <v>8.1</v>
      </c>
      <c r="E16" t="s">
        <v>7</v>
      </c>
    </row>
    <row r="18" spans="1:5" x14ac:dyDescent="0.2">
      <c r="A18" t="s">
        <v>10</v>
      </c>
    </row>
    <row r="19" spans="1:5" x14ac:dyDescent="0.2">
      <c r="A19" t="s">
        <v>1</v>
      </c>
      <c r="D19">
        <v>10</v>
      </c>
      <c r="E19" t="s">
        <v>11</v>
      </c>
    </row>
    <row r="20" spans="1:5" x14ac:dyDescent="0.2">
      <c r="A20" t="s">
        <v>4</v>
      </c>
      <c r="D20">
        <v>1</v>
      </c>
      <c r="E20" t="s">
        <v>5</v>
      </c>
    </row>
    <row r="21" spans="1:5" x14ac:dyDescent="0.2">
      <c r="A21" t="s">
        <v>16</v>
      </c>
      <c r="D21">
        <v>1</v>
      </c>
      <c r="E21" t="s">
        <v>2</v>
      </c>
    </row>
    <row r="22" spans="1:5" x14ac:dyDescent="0.2">
      <c r="A22" t="s">
        <v>13</v>
      </c>
      <c r="D22">
        <f>D19*80/1000</f>
        <v>0.8</v>
      </c>
      <c r="E22" t="s">
        <v>12</v>
      </c>
    </row>
    <row r="23" spans="1:5" x14ac:dyDescent="0.2">
      <c r="A23" t="s">
        <v>14</v>
      </c>
      <c r="D23">
        <f>(D19*D13)/1000</f>
        <v>0.9</v>
      </c>
      <c r="E23" t="s">
        <v>12</v>
      </c>
    </row>
    <row r="24" spans="1:5" x14ac:dyDescent="0.2">
      <c r="A24" t="s">
        <v>15</v>
      </c>
      <c r="D24">
        <f>D23-D22</f>
        <v>9.9999999999999978E-2</v>
      </c>
      <c r="E24" t="s">
        <v>12</v>
      </c>
    </row>
    <row r="25" spans="1:5" x14ac:dyDescent="0.2">
      <c r="A25" t="s">
        <v>25</v>
      </c>
      <c r="D25">
        <f>D24/D4*1000*D8</f>
        <v>89.999999999999986</v>
      </c>
      <c r="E25" t="s">
        <v>12</v>
      </c>
    </row>
    <row r="26" spans="1:5" x14ac:dyDescent="0.2">
      <c r="A26" t="s">
        <v>26</v>
      </c>
      <c r="D26">
        <f>D25/D21</f>
        <v>89.999999999999986</v>
      </c>
      <c r="E26" t="s">
        <v>7</v>
      </c>
    </row>
  </sheetData>
  <phoneticPr fontId="1" type="noConversion"/>
  <printOptions gridLines="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2017-08-30T18:47:05Z</dcterms:created>
  <dcterms:modified xsi:type="dcterms:W3CDTF">2017-08-30T19:49:01Z</dcterms:modified>
</cp:coreProperties>
</file>