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BCA/"/>
    </mc:Choice>
  </mc:AlternateContent>
  <bookViews>
    <workbookView xWindow="740" yWindow="560" windowWidth="23760" windowHeight="12240" tabRatio="500"/>
  </bookViews>
  <sheets>
    <sheet name="tau BCA 1205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1" i="1" l="1"/>
  <c r="N91" i="1"/>
  <c r="L73" i="1"/>
  <c r="N73" i="1"/>
  <c r="N55" i="1"/>
  <c r="L55" i="1"/>
</calcChain>
</file>

<file path=xl/sharedStrings.xml><?xml version="1.0" encoding="utf-8"?>
<sst xmlns="http://schemas.openxmlformats.org/spreadsheetml/2006/main" count="525" uniqueCount="161">
  <si>
    <t>##BLOCKS= 3</t>
  </si>
  <si>
    <t>Plate:</t>
  </si>
  <si>
    <t>Plate1</t>
  </si>
  <si>
    <t>PlateFormat</t>
  </si>
  <si>
    <t>Endpoint</t>
  </si>
  <si>
    <t>Absorbance</t>
  </si>
  <si>
    <t>Raw</t>
  </si>
  <si>
    <t>Temperature(¡C)</t>
  </si>
  <si>
    <t>~End</t>
  </si>
  <si>
    <t>Group: Standards</t>
  </si>
  <si>
    <t>Sample</t>
  </si>
  <si>
    <t>Conc</t>
  </si>
  <si>
    <t>BackCalcConc</t>
  </si>
  <si>
    <t>Wells</t>
  </si>
  <si>
    <t>Value</t>
  </si>
  <si>
    <t>MeanValue</t>
  </si>
  <si>
    <t>SD</t>
  </si>
  <si>
    <t>CV</t>
  </si>
  <si>
    <t>A1</t>
  </si>
  <si>
    <t xml:space="preserve"> 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</si>
  <si>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</si>
  <si>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</si>
  <si>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</si>
  <si>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</si>
  <si>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</si>
  <si>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</si>
  <si>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</si>
  <si>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</si>
  <si>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</si>
  <si>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</si>
  <si>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</si>
  <si>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</si>
  <si>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</si>
  <si>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</si>
  <si>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</si>
  <si>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</si>
  <si>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</si>
  <si>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</si>
  <si>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</si>
  <si>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</si>
  <si>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</si>
  <si>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</si>
  <si>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</si>
  <si>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</si>
  <si>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</si>
  <si>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</si>
  <si>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</si>
  <si>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</si>
  <si>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!Concentration</t>
  </si>
  <si>
    <t>3 decimal places</t>
  </si>
  <si>
    <t>InterpX(Std@StandardCurve,Value)</t>
  </si>
  <si>
    <t>!WellIDs</t>
  </si>
  <si>
    <t>!WellValues</t>
  </si>
  <si>
    <t>Average(Value)</t>
  </si>
  <si>
    <t>Stdev(Value)</t>
  </si>
  <si>
    <t>Cv(Value)</t>
  </si>
  <si>
    <t>1 decimal places</t>
  </si>
  <si>
    <t>Group Summaries</t>
  </si>
  <si>
    <t>MinStd</t>
  </si>
  <si>
    <t>Smallest standard value:</t>
  </si>
  <si>
    <t>Min(MeanValue)</t>
  </si>
  <si>
    <t xml:space="preserve">Numeric Notation </t>
  </si>
  <si>
    <t>MaxStd</t>
  </si>
  <si>
    <t>Largest standard value:</t>
  </si>
  <si>
    <t>Max(MeanValue)</t>
  </si>
  <si>
    <t xml:space="preserve">~End </t>
  </si>
  <si>
    <t>Group: Unk_Dilution</t>
  </si>
  <si>
    <t>R</t>
  </si>
  <si>
    <t>Result</t>
  </si>
  <si>
    <t>MeanResult</t>
  </si>
  <si>
    <t>Dilution</t>
  </si>
  <si>
    <t>AdjResult</t>
  </si>
  <si>
    <t>N279K</t>
  </si>
  <si>
    <t>A7</t>
  </si>
  <si>
    <t>A8</t>
  </si>
  <si>
    <t>A9</t>
  </si>
  <si>
    <t>N279K01</t>
  </si>
  <si>
    <t>B7</t>
  </si>
  <si>
    <t>B8</t>
  </si>
  <si>
    <t>B9</t>
  </si>
  <si>
    <t>N279K02</t>
  </si>
  <si>
    <t>C7</t>
  </si>
  <si>
    <t>C8</t>
  </si>
  <si>
    <t>C9</t>
  </si>
  <si>
    <t>N279K03</t>
  </si>
  <si>
    <t>D7</t>
  </si>
  <si>
    <t>D8</t>
  </si>
  <si>
    <t>D9</t>
  </si>
  <si>
    <t>N279K04</t>
  </si>
  <si>
    <t>E7</t>
  </si>
  <si>
    <t>E8</t>
  </si>
  <si>
    <t>E9</t>
  </si>
  <si>
    <t>N279K05</t>
  </si>
  <si>
    <t>F7</t>
  </si>
  <si>
    <t>F8</t>
  </si>
  <si>
    <t>F9</t>
  </si>
  <si>
    <t>P301L</t>
  </si>
  <si>
    <t>A10</t>
  </si>
  <si>
    <t>A11</t>
  </si>
  <si>
    <t>A12</t>
  </si>
  <si>
    <t>P301L01</t>
  </si>
  <si>
    <t>B10</t>
  </si>
  <si>
    <t>B11</t>
  </si>
  <si>
    <t>B12</t>
  </si>
  <si>
    <t>P301L02</t>
  </si>
  <si>
    <t>C10</t>
  </si>
  <si>
    <t>C11</t>
  </si>
  <si>
    <t>C12</t>
  </si>
  <si>
    <t>P301L03</t>
  </si>
  <si>
    <t>D10</t>
  </si>
  <si>
    <t>D11</t>
  </si>
  <si>
    <t>D12</t>
  </si>
  <si>
    <t>P301L04</t>
  </si>
  <si>
    <t>E10</t>
  </si>
  <si>
    <t>E11</t>
  </si>
  <si>
    <t>E12</t>
  </si>
  <si>
    <t>P301L05</t>
  </si>
  <si>
    <t>F10</t>
  </si>
  <si>
    <t>F11</t>
  </si>
  <si>
    <t>F12</t>
  </si>
  <si>
    <t>WT</t>
  </si>
  <si>
    <t>A4</t>
  </si>
  <si>
    <t>A5</t>
  </si>
  <si>
    <t>A6</t>
  </si>
  <si>
    <t>WT01</t>
  </si>
  <si>
    <t>B4</t>
  </si>
  <si>
    <t>B5</t>
  </si>
  <si>
    <t>B6</t>
  </si>
  <si>
    <t>WT02</t>
  </si>
  <si>
    <t>C4</t>
  </si>
  <si>
    <t>C5</t>
  </si>
  <si>
    <t>C6</t>
  </si>
  <si>
    <t>WT03</t>
  </si>
  <si>
    <t>D4</t>
  </si>
  <si>
    <t>D5</t>
  </si>
  <si>
    <t>D6</t>
  </si>
  <si>
    <t>WT04</t>
  </si>
  <si>
    <t>E4</t>
  </si>
  <si>
    <t>E5</t>
  </si>
  <si>
    <t>E6</t>
  </si>
  <si>
    <t>WT05</t>
  </si>
  <si>
    <t>F4</t>
  </si>
  <si>
    <t>F5</t>
  </si>
  <si>
    <t>F6</t>
  </si>
  <si>
    <t>If (Value&gt;=MinStd@Standards and Value&lt;=MaxStd@Standards,"","R")</t>
  </si>
  <si>
    <t>Average(Result)</t>
  </si>
  <si>
    <t>Stdev(Result)</t>
  </si>
  <si>
    <t>Cv(Result)</t>
  </si>
  <si>
    <t>!Factor</t>
  </si>
  <si>
    <t>MeanResult*!Factor</t>
  </si>
  <si>
    <t>InRange</t>
  </si>
  <si>
    <t>R - Outside standard range</t>
  </si>
  <si>
    <t>0 decimal places</t>
  </si>
  <si>
    <t>Mean Adjusted Result:</t>
  </si>
  <si>
    <t>Average(AdjResult)</t>
  </si>
  <si>
    <t>Original Filename: tau BCA 120517; Date Last Saved: 12/5/2017 4:17:44 PM</t>
  </si>
  <si>
    <t>avg N279K</t>
  </si>
  <si>
    <t>mol weight</t>
  </si>
  <si>
    <t>conc (uM)</t>
  </si>
  <si>
    <t>avg P301L</t>
  </si>
  <si>
    <t>avg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</si>
</sst>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topLeftCell="A79" workbookViewId="0">
      <selection activeCell="L92" sqref="L92"/>
    </sheetView>
  </sheetViews>
  <sheetFormatPr baseColWidth="10" defaultRowHeight="16" x14ac:dyDescent="0.2"/>
  <sheetData>
    <row r="1" spans="1:21" x14ac:dyDescent="0.2">
      <c r="A1" t="s">
        <v>0</v>
      </c>
    </row>
    <row r="2" spans="1:21" x14ac:dyDescent="0.2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1</v>
      </c>
      <c r="O2">
        <v>1</v>
      </c>
      <c r="P2">
        <v>562</v>
      </c>
      <c r="Q2">
        <v>1</v>
      </c>
      <c r="R2">
        <v>12</v>
      </c>
      <c r="S2">
        <v>96</v>
      </c>
      <c r="T2">
        <v>1</v>
      </c>
      <c r="U2">
        <v>8</v>
      </c>
    </row>
    <row r="3" spans="1:21" x14ac:dyDescent="0.2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2">
      <c r="B4">
        <v>23.1</v>
      </c>
      <c r="C4">
        <v>0.84026666666666705</v>
      </c>
      <c r="D4">
        <v>0.843766666666667</v>
      </c>
      <c r="E4">
        <v>0.83486666666666698</v>
      </c>
      <c r="F4">
        <v>0.75676666666666703</v>
      </c>
      <c r="G4">
        <v>0.77126666666666699</v>
      </c>
      <c r="H4">
        <v>0.791366666666667</v>
      </c>
      <c r="I4">
        <v>0.52056666666666696</v>
      </c>
      <c r="J4">
        <v>0.600766666666667</v>
      </c>
      <c r="K4">
        <v>0.62816666666666698</v>
      </c>
      <c r="L4">
        <v>0.84586666666666699</v>
      </c>
      <c r="M4">
        <v>0.82316666666666705</v>
      </c>
      <c r="N4">
        <v>0.85746666666666704</v>
      </c>
    </row>
    <row r="5" spans="1:21" x14ac:dyDescent="0.2">
      <c r="C5">
        <v>0.52356666666666696</v>
      </c>
      <c r="D5">
        <v>0.51196666666666701</v>
      </c>
      <c r="E5">
        <v>0.40516666666666701</v>
      </c>
      <c r="F5">
        <v>0.44426666666666698</v>
      </c>
      <c r="G5">
        <v>0.40606666666666702</v>
      </c>
      <c r="H5">
        <v>0.41446666666666698</v>
      </c>
      <c r="I5">
        <v>0.28796666666666698</v>
      </c>
      <c r="J5">
        <v>0.26466666666666699</v>
      </c>
      <c r="K5">
        <v>0.273666666666667</v>
      </c>
      <c r="L5">
        <v>0.40096666666666703</v>
      </c>
      <c r="M5">
        <v>0.37556666666666699</v>
      </c>
      <c r="N5">
        <v>0.39096666666666702</v>
      </c>
    </row>
    <row r="6" spans="1:21" x14ac:dyDescent="0.2">
      <c r="C6">
        <v>0.29266666666666702</v>
      </c>
      <c r="D6">
        <v>0.27606666666666702</v>
      </c>
      <c r="E6">
        <v>0.223566666666667</v>
      </c>
      <c r="F6">
        <v>0.22766666666666699</v>
      </c>
      <c r="G6">
        <v>0.20706666666666701</v>
      </c>
      <c r="H6">
        <v>0.199366666666667</v>
      </c>
      <c r="I6">
        <v>0.142366666666667</v>
      </c>
      <c r="J6">
        <v>0.13096666666666701</v>
      </c>
      <c r="K6">
        <v>0.13336666666666699</v>
      </c>
      <c r="L6">
        <v>0.219966666666667</v>
      </c>
      <c r="M6">
        <v>0.187966666666667</v>
      </c>
      <c r="N6">
        <v>0.20406666666666701</v>
      </c>
    </row>
    <row r="7" spans="1:21" x14ac:dyDescent="0.2">
      <c r="C7">
        <v>0.17196666666666699</v>
      </c>
      <c r="D7">
        <v>0.17596666666666699</v>
      </c>
      <c r="E7">
        <v>0.115966666666667</v>
      </c>
      <c r="F7">
        <v>0.11836666666666699</v>
      </c>
      <c r="G7">
        <v>0.100066666666667</v>
      </c>
      <c r="H7">
        <v>0.10376666666666701</v>
      </c>
      <c r="I7">
        <v>8.6066666666666694E-2</v>
      </c>
      <c r="J7">
        <v>7.1466666666666706E-2</v>
      </c>
      <c r="K7">
        <v>6.8566666666666595E-2</v>
      </c>
      <c r="L7">
        <v>0.11496666666666699</v>
      </c>
      <c r="M7">
        <v>9.3166666666666606E-2</v>
      </c>
      <c r="N7">
        <v>9.9966666666666606E-2</v>
      </c>
    </row>
    <row r="8" spans="1:21" x14ac:dyDescent="0.2">
      <c r="C8">
        <v>8.2666666666666597E-2</v>
      </c>
      <c r="D8">
        <v>7.3666666666666603E-2</v>
      </c>
      <c r="E8">
        <v>4.9266666666666598E-2</v>
      </c>
      <c r="F8">
        <v>5.63666666666666E-2</v>
      </c>
      <c r="G8">
        <v>4.4066666666666601E-2</v>
      </c>
      <c r="H8">
        <v>4.5566666666666603E-2</v>
      </c>
      <c r="I8">
        <v>5.1366666666666602E-2</v>
      </c>
      <c r="J8">
        <v>4.5066666666666602E-2</v>
      </c>
      <c r="K8">
        <v>3.8766666666666602E-2</v>
      </c>
      <c r="L8">
        <v>4.9066666666666599E-2</v>
      </c>
      <c r="M8">
        <v>4.6766666666666699E-2</v>
      </c>
      <c r="N8">
        <v>4.8166666666666601E-2</v>
      </c>
    </row>
    <row r="9" spans="1:21" x14ac:dyDescent="0.2">
      <c r="C9">
        <v>3.2266666666666603E-2</v>
      </c>
      <c r="D9">
        <v>3.3766666666666598E-2</v>
      </c>
      <c r="E9">
        <v>3.5366666666666602E-2</v>
      </c>
      <c r="F9">
        <v>2.6066666666666599E-2</v>
      </c>
      <c r="G9">
        <v>2.75666666666666E-2</v>
      </c>
      <c r="H9">
        <v>2.9666666666666602E-2</v>
      </c>
      <c r="I9">
        <v>4.1566666666666599E-2</v>
      </c>
      <c r="J9">
        <v>3.4366666666666601E-2</v>
      </c>
      <c r="K9">
        <v>3.8166666666666599E-2</v>
      </c>
      <c r="L9">
        <v>2.9766666666666601E-2</v>
      </c>
      <c r="M9">
        <v>2.6966666666666601E-2</v>
      </c>
      <c r="N9">
        <v>3.5266666666666599E-2</v>
      </c>
    </row>
    <row r="10" spans="1:21" x14ac:dyDescent="0.2">
      <c r="C10">
        <v>1.4866666666666599E-2</v>
      </c>
      <c r="D10">
        <v>2.0966666666666599E-2</v>
      </c>
      <c r="E10">
        <v>1.5266666666666699E-2</v>
      </c>
      <c r="F10">
        <v>-8.3733333333333396E-2</v>
      </c>
      <c r="G10">
        <v>-8.3333333333333398E-2</v>
      </c>
      <c r="H10">
        <v>-7.95333333333334E-2</v>
      </c>
      <c r="I10">
        <v>-8.4533333333333405E-2</v>
      </c>
      <c r="J10">
        <v>-8.2533333333333403E-2</v>
      </c>
      <c r="K10">
        <v>-8.3833333333333399E-2</v>
      </c>
      <c r="L10">
        <v>-8.2633333333333406E-2</v>
      </c>
      <c r="M10">
        <v>-8.3833333333333399E-2</v>
      </c>
      <c r="N10">
        <v>-6.5633333333333405E-2</v>
      </c>
    </row>
    <row r="11" spans="1:21" x14ac:dyDescent="0.2">
      <c r="C11">
        <v>-3.3333333333335202E-4</v>
      </c>
      <c r="D11">
        <v>-1.1333333333333499E-3</v>
      </c>
      <c r="E11">
        <v>1.46666666666664E-3</v>
      </c>
      <c r="F11">
        <v>-8.1233333333333393E-2</v>
      </c>
      <c r="G11">
        <v>-8.0933333333333399E-2</v>
      </c>
      <c r="H11">
        <v>-8.2233333333333394E-2</v>
      </c>
      <c r="I11">
        <v>-8.2633333333333406E-2</v>
      </c>
      <c r="J11">
        <v>-8.3133333333333406E-2</v>
      </c>
      <c r="K11">
        <v>-7.3533333333333395E-2</v>
      </c>
      <c r="L11">
        <v>-8.1833333333333397E-2</v>
      </c>
      <c r="M11">
        <v>-7.9333333333333395E-2</v>
      </c>
      <c r="N11">
        <v>-8.2633333333333406E-2</v>
      </c>
    </row>
    <row r="13" spans="1:21" x14ac:dyDescent="0.2">
      <c r="A13" t="s">
        <v>8</v>
      </c>
    </row>
    <row r="14" spans="1:21" x14ac:dyDescent="0.2">
      <c r="A14" t="s">
        <v>9</v>
      </c>
    </row>
    <row r="15" spans="1:21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21" x14ac:dyDescent="0.2">
      <c r="A16">
        <v>1</v>
      </c>
      <c r="B16">
        <v>2</v>
      </c>
      <c r="C16">
        <v>1.9430000000000001</v>
      </c>
      <c r="D16" t="s">
        <v>18</v>
      </c>
      <c r="E16">
        <v>0.84</v>
      </c>
      <c r="F16">
        <v>0.84</v>
      </c>
      <c r="G16">
        <v>4.0000000000000001E-3</v>
      </c>
      <c r="H16">
        <v>0.5</v>
      </c>
    </row>
    <row r="17" spans="1:8" x14ac:dyDescent="0.2">
      <c r="A17" t="s">
        <v>19</v>
      </c>
      <c r="B17" t="s">
        <v>19</v>
      </c>
      <c r="C17">
        <v>1.9510000000000001</v>
      </c>
      <c r="D17" t="s">
        <v>20</v>
      </c>
      <c r="E17">
        <v>0.84399999999999997</v>
      </c>
      <c r="F17" t="s">
        <v>19</v>
      </c>
      <c r="G17" t="s">
        <v>19</v>
      </c>
      <c r="H17" t="s">
        <v>19</v>
      </c>
    </row>
    <row r="18" spans="1:8" x14ac:dyDescent="0.2">
      <c r="A18" t="s">
        <v>19</v>
      </c>
      <c r="B18" t="s">
        <v>19</v>
      </c>
      <c r="C18">
        <v>1.93</v>
      </c>
      <c r="D18" t="s">
        <v>21</v>
      </c>
      <c r="E18">
        <v>0.83499999999999996</v>
      </c>
      <c r="F18" t="s">
        <v>19</v>
      </c>
      <c r="G18" t="s">
        <v>19</v>
      </c>
      <c r="H18" t="s">
        <v>19</v>
      </c>
    </row>
    <row r="19" spans="1:8" x14ac:dyDescent="0.2">
      <c r="A19">
        <v>2</v>
      </c>
      <c r="B19">
        <v>1</v>
      </c>
      <c r="C19">
        <v>1.1850000000000001</v>
      </c>
      <c r="D19" t="s">
        <v>22</v>
      </c>
      <c r="E19">
        <v>0.52400000000000002</v>
      </c>
      <c r="F19">
        <v>0.48</v>
      </c>
      <c r="G19">
        <v>6.5000000000000002E-2</v>
      </c>
      <c r="H19">
        <v>13.6</v>
      </c>
    </row>
    <row r="20" spans="1:8" x14ac:dyDescent="0.2">
      <c r="A20" t="s">
        <v>19</v>
      </c>
      <c r="B20" t="s">
        <v>19</v>
      </c>
      <c r="C20">
        <v>1.157</v>
      </c>
      <c r="D20" t="s">
        <v>23</v>
      </c>
      <c r="E20">
        <v>0.51200000000000001</v>
      </c>
      <c r="F20" t="s">
        <v>19</v>
      </c>
      <c r="G20" t="s">
        <v>19</v>
      </c>
      <c r="H20" t="s">
        <v>19</v>
      </c>
    </row>
    <row r="21" spans="1:8" x14ac:dyDescent="0.2">
      <c r="A21" t="s">
        <v>19</v>
      </c>
      <c r="B21" t="s">
        <v>19</v>
      </c>
      <c r="C21">
        <v>0.90100000000000002</v>
      </c>
      <c r="D21" t="s">
        <v>24</v>
      </c>
      <c r="E21">
        <v>0.40500000000000003</v>
      </c>
      <c r="F21" t="s">
        <v>19</v>
      </c>
      <c r="G21" t="s">
        <v>19</v>
      </c>
      <c r="H21" t="s">
        <v>19</v>
      </c>
    </row>
    <row r="22" spans="1:8" x14ac:dyDescent="0.2">
      <c r="A22">
        <v>3</v>
      </c>
      <c r="B22">
        <v>0.5</v>
      </c>
      <c r="C22">
        <v>0.63200000000000001</v>
      </c>
      <c r="D22" t="s">
        <v>25</v>
      </c>
      <c r="E22">
        <v>0.29299999999999998</v>
      </c>
      <c r="F22">
        <v>0.26400000000000001</v>
      </c>
      <c r="G22">
        <v>3.5999999999999997E-2</v>
      </c>
      <c r="H22">
        <v>13.7</v>
      </c>
    </row>
    <row r="23" spans="1:8" x14ac:dyDescent="0.2">
      <c r="A23" t="s">
        <v>19</v>
      </c>
      <c r="B23" t="s">
        <v>19</v>
      </c>
      <c r="C23">
        <v>0.59199999999999997</v>
      </c>
      <c r="D23" t="s">
        <v>26</v>
      </c>
      <c r="E23">
        <v>0.27600000000000002</v>
      </c>
      <c r="F23" t="s">
        <v>19</v>
      </c>
      <c r="G23" t="s">
        <v>19</v>
      </c>
      <c r="H23" t="s">
        <v>19</v>
      </c>
    </row>
    <row r="24" spans="1:8" x14ac:dyDescent="0.2">
      <c r="A24" t="s">
        <v>19</v>
      </c>
      <c r="B24" t="s">
        <v>19</v>
      </c>
      <c r="C24">
        <v>0.46700000000000003</v>
      </c>
      <c r="D24" t="s">
        <v>27</v>
      </c>
      <c r="E24">
        <v>0.224</v>
      </c>
      <c r="F24" t="s">
        <v>19</v>
      </c>
      <c r="G24" t="s">
        <v>19</v>
      </c>
      <c r="H24" t="s">
        <v>19</v>
      </c>
    </row>
    <row r="25" spans="1:8" x14ac:dyDescent="0.2">
      <c r="A25">
        <v>4</v>
      </c>
      <c r="B25">
        <v>0.25</v>
      </c>
      <c r="C25">
        <v>0.34300000000000003</v>
      </c>
      <c r="D25" t="s">
        <v>28</v>
      </c>
      <c r="E25">
        <v>0.17199999999999999</v>
      </c>
      <c r="F25">
        <v>0.155</v>
      </c>
      <c r="G25">
        <v>3.4000000000000002E-2</v>
      </c>
      <c r="H25">
        <v>21.7</v>
      </c>
    </row>
    <row r="26" spans="1:8" x14ac:dyDescent="0.2">
      <c r="A26" t="s">
        <v>19</v>
      </c>
      <c r="B26" t="s">
        <v>19</v>
      </c>
      <c r="C26">
        <v>0.35299999999999998</v>
      </c>
      <c r="D26" t="s">
        <v>29</v>
      </c>
      <c r="E26">
        <v>0.17599999999999999</v>
      </c>
      <c r="F26" t="s">
        <v>19</v>
      </c>
      <c r="G26" t="s">
        <v>19</v>
      </c>
      <c r="H26" t="s">
        <v>19</v>
      </c>
    </row>
    <row r="27" spans="1:8" x14ac:dyDescent="0.2">
      <c r="A27" t="s">
        <v>19</v>
      </c>
      <c r="B27" t="s">
        <v>19</v>
      </c>
      <c r="C27">
        <v>0.20899999999999999</v>
      </c>
      <c r="D27" t="s">
        <v>30</v>
      </c>
      <c r="E27">
        <v>0.11600000000000001</v>
      </c>
      <c r="F27" t="s">
        <v>19</v>
      </c>
      <c r="G27" t="s">
        <v>19</v>
      </c>
      <c r="H27" t="s">
        <v>19</v>
      </c>
    </row>
    <row r="28" spans="1:8" x14ac:dyDescent="0.2">
      <c r="A28">
        <v>5</v>
      </c>
      <c r="B28">
        <v>0.125</v>
      </c>
      <c r="C28">
        <v>0.13</v>
      </c>
      <c r="D28" t="s">
        <v>31</v>
      </c>
      <c r="E28">
        <v>8.3000000000000004E-2</v>
      </c>
      <c r="F28">
        <v>6.9000000000000006E-2</v>
      </c>
      <c r="G28">
        <v>1.7000000000000001E-2</v>
      </c>
      <c r="H28">
        <v>25.2</v>
      </c>
    </row>
    <row r="29" spans="1:8" x14ac:dyDescent="0.2">
      <c r="A29" t="s">
        <v>19</v>
      </c>
      <c r="B29" t="s">
        <v>19</v>
      </c>
      <c r="C29">
        <v>0.108</v>
      </c>
      <c r="D29" t="s">
        <v>32</v>
      </c>
      <c r="E29">
        <v>7.3999999999999996E-2</v>
      </c>
      <c r="F29" t="s">
        <v>19</v>
      </c>
      <c r="G29" t="s">
        <v>19</v>
      </c>
      <c r="H29" t="s">
        <v>19</v>
      </c>
    </row>
    <row r="30" spans="1:8" x14ac:dyDescent="0.2">
      <c r="A30" t="s">
        <v>19</v>
      </c>
      <c r="B30" t="s">
        <v>19</v>
      </c>
      <c r="C30">
        <v>0.05</v>
      </c>
      <c r="D30" t="s">
        <v>33</v>
      </c>
      <c r="E30">
        <v>4.9000000000000002E-2</v>
      </c>
      <c r="F30" t="s">
        <v>19</v>
      </c>
      <c r="G30" t="s">
        <v>19</v>
      </c>
      <c r="H30" t="s">
        <v>19</v>
      </c>
    </row>
    <row r="31" spans="1:8" x14ac:dyDescent="0.2">
      <c r="A31">
        <v>6</v>
      </c>
      <c r="B31">
        <v>6.3E-2</v>
      </c>
      <c r="C31">
        <v>8.9999999999999993E-3</v>
      </c>
      <c r="D31" t="s">
        <v>34</v>
      </c>
      <c r="E31">
        <v>3.2000000000000001E-2</v>
      </c>
      <c r="F31">
        <v>3.4000000000000002E-2</v>
      </c>
      <c r="G31">
        <v>2E-3</v>
      </c>
      <c r="H31">
        <v>4.5999999999999996</v>
      </c>
    </row>
    <row r="32" spans="1:8" x14ac:dyDescent="0.2">
      <c r="A32" t="s">
        <v>19</v>
      </c>
      <c r="B32" t="s">
        <v>19</v>
      </c>
      <c r="C32">
        <v>1.2E-2</v>
      </c>
      <c r="D32" t="s">
        <v>35</v>
      </c>
      <c r="E32">
        <v>3.4000000000000002E-2</v>
      </c>
      <c r="F32" t="s">
        <v>19</v>
      </c>
      <c r="G32" t="s">
        <v>19</v>
      </c>
      <c r="H32" t="s">
        <v>19</v>
      </c>
    </row>
    <row r="33" spans="1:8" x14ac:dyDescent="0.2">
      <c r="A33" t="s">
        <v>19</v>
      </c>
      <c r="B33" t="s">
        <v>19</v>
      </c>
      <c r="C33">
        <v>1.6E-2</v>
      </c>
      <c r="D33" t="s">
        <v>36</v>
      </c>
      <c r="E33">
        <v>3.5000000000000003E-2</v>
      </c>
      <c r="F33" t="s">
        <v>19</v>
      </c>
      <c r="G33" t="s">
        <v>19</v>
      </c>
      <c r="H33" t="s">
        <v>19</v>
      </c>
    </row>
    <row r="34" spans="1:8" x14ac:dyDescent="0.2">
      <c r="A34">
        <v>7</v>
      </c>
      <c r="B34">
        <v>3.1E-2</v>
      </c>
      <c r="C34">
        <v>-3.3000000000000002E-2</v>
      </c>
      <c r="D34" t="s">
        <v>37</v>
      </c>
      <c r="E34">
        <v>1.4999999999999999E-2</v>
      </c>
      <c r="F34">
        <v>1.7000000000000001E-2</v>
      </c>
      <c r="G34">
        <v>3.0000000000000001E-3</v>
      </c>
      <c r="H34">
        <v>20</v>
      </c>
    </row>
    <row r="35" spans="1:8" x14ac:dyDescent="0.2">
      <c r="A35" t="s">
        <v>19</v>
      </c>
      <c r="B35" t="s">
        <v>19</v>
      </c>
      <c r="C35">
        <v>-1.7999999999999999E-2</v>
      </c>
      <c r="D35" t="s">
        <v>38</v>
      </c>
      <c r="E35">
        <v>2.1000000000000001E-2</v>
      </c>
      <c r="F35" t="s">
        <v>19</v>
      </c>
      <c r="G35" t="s">
        <v>19</v>
      </c>
      <c r="H35" t="s">
        <v>19</v>
      </c>
    </row>
    <row r="36" spans="1:8" x14ac:dyDescent="0.2">
      <c r="A36" t="s">
        <v>19</v>
      </c>
      <c r="B36" t="s">
        <v>19</v>
      </c>
      <c r="C36">
        <v>-3.2000000000000001E-2</v>
      </c>
      <c r="D36" t="s">
        <v>39</v>
      </c>
      <c r="E36">
        <v>1.4999999999999999E-2</v>
      </c>
      <c r="F36" t="s">
        <v>19</v>
      </c>
      <c r="G36" t="s">
        <v>19</v>
      </c>
      <c r="H36" t="s">
        <v>19</v>
      </c>
    </row>
    <row r="38" spans="1:8" x14ac:dyDescent="0.2">
      <c r="A38" t="s">
        <v>40</v>
      </c>
      <c r="B38" t="s">
        <v>41</v>
      </c>
      <c r="C38" t="s">
        <v>42</v>
      </c>
      <c r="D38" t="s">
        <v>43</v>
      </c>
      <c r="E38" t="s">
        <v>44</v>
      </c>
    </row>
    <row r="39" spans="1:8" x14ac:dyDescent="0.2">
      <c r="A39">
        <v>1</v>
      </c>
      <c r="B39" t="s">
        <v>10</v>
      </c>
      <c r="C39" t="s">
        <v>45</v>
      </c>
      <c r="D39" t="s">
        <v>46</v>
      </c>
      <c r="E39" t="s">
        <v>47</v>
      </c>
    </row>
    <row r="40" spans="1:8" x14ac:dyDescent="0.2">
      <c r="A40">
        <v>2</v>
      </c>
      <c r="B40" t="s">
        <v>11</v>
      </c>
      <c r="C40" t="s">
        <v>48</v>
      </c>
      <c r="D40" t="s">
        <v>49</v>
      </c>
      <c r="E40" t="s">
        <v>47</v>
      </c>
    </row>
    <row r="41" spans="1:8" x14ac:dyDescent="0.2">
      <c r="A41">
        <v>3</v>
      </c>
      <c r="B41" t="s">
        <v>12</v>
      </c>
      <c r="C41" t="s">
        <v>50</v>
      </c>
      <c r="D41" t="s">
        <v>49</v>
      </c>
      <c r="E41" t="s">
        <v>47</v>
      </c>
    </row>
    <row r="42" spans="1:8" x14ac:dyDescent="0.2">
      <c r="A42">
        <v>4</v>
      </c>
      <c r="B42" t="s">
        <v>13</v>
      </c>
      <c r="C42" t="s">
        <v>51</v>
      </c>
      <c r="D42" t="s">
        <v>46</v>
      </c>
      <c r="E42" t="s">
        <v>47</v>
      </c>
    </row>
    <row r="43" spans="1:8" x14ac:dyDescent="0.2">
      <c r="A43">
        <v>5</v>
      </c>
      <c r="B43" t="s">
        <v>14</v>
      </c>
      <c r="C43" t="s">
        <v>52</v>
      </c>
      <c r="D43" t="s">
        <v>49</v>
      </c>
      <c r="E43" t="s">
        <v>47</v>
      </c>
    </row>
    <row r="44" spans="1:8" x14ac:dyDescent="0.2">
      <c r="A44">
        <v>6</v>
      </c>
      <c r="B44" t="s">
        <v>15</v>
      </c>
      <c r="C44" t="s">
        <v>53</v>
      </c>
      <c r="D44" t="s">
        <v>49</v>
      </c>
      <c r="E44" t="s">
        <v>47</v>
      </c>
    </row>
    <row r="45" spans="1:8" x14ac:dyDescent="0.2">
      <c r="A45">
        <v>7</v>
      </c>
      <c r="B45" t="s">
        <v>16</v>
      </c>
      <c r="C45" t="s">
        <v>54</v>
      </c>
      <c r="D45" t="s">
        <v>49</v>
      </c>
      <c r="E45" t="s">
        <v>47</v>
      </c>
    </row>
    <row r="46" spans="1:8" x14ac:dyDescent="0.2">
      <c r="A46">
        <v>8</v>
      </c>
      <c r="B46" t="s">
        <v>17</v>
      </c>
      <c r="C46" t="s">
        <v>55</v>
      </c>
      <c r="D46" t="s">
        <v>56</v>
      </c>
      <c r="E46" t="s">
        <v>47</v>
      </c>
    </row>
    <row r="48" spans="1:8" x14ac:dyDescent="0.2">
      <c r="A48" t="s">
        <v>57</v>
      </c>
    </row>
    <row r="49" spans="1:14" x14ac:dyDescent="0.2">
      <c r="A49" t="s">
        <v>58</v>
      </c>
      <c r="B49" t="s">
        <v>59</v>
      </c>
      <c r="C49">
        <v>1.7000000000000001E-2</v>
      </c>
      <c r="D49" t="s">
        <v>60</v>
      </c>
      <c r="E49" t="s">
        <v>49</v>
      </c>
      <c r="F49" t="s">
        <v>61</v>
      </c>
    </row>
    <row r="50" spans="1:14" x14ac:dyDescent="0.2">
      <c r="A50" t="s">
        <v>62</v>
      </c>
      <c r="B50" t="s">
        <v>63</v>
      </c>
      <c r="C50">
        <v>0.84</v>
      </c>
      <c r="D50" t="s">
        <v>64</v>
      </c>
      <c r="E50" t="s">
        <v>49</v>
      </c>
      <c r="F50" t="s">
        <v>61</v>
      </c>
    </row>
    <row r="51" spans="1:14" x14ac:dyDescent="0.2">
      <c r="A51" t="s">
        <v>65</v>
      </c>
    </row>
    <row r="52" spans="1:14" x14ac:dyDescent="0.2">
      <c r="A52" t="s">
        <v>66</v>
      </c>
    </row>
    <row r="53" spans="1:14" x14ac:dyDescent="0.2">
      <c r="A53" t="s">
        <v>10</v>
      </c>
      <c r="B53" t="s">
        <v>13</v>
      </c>
      <c r="C53" t="s">
        <v>14</v>
      </c>
      <c r="D53" t="s">
        <v>67</v>
      </c>
      <c r="E53" t="s">
        <v>68</v>
      </c>
      <c r="F53" t="s">
        <v>69</v>
      </c>
      <c r="G53" t="s">
        <v>16</v>
      </c>
      <c r="H53" t="s">
        <v>17</v>
      </c>
      <c r="I53" t="s">
        <v>70</v>
      </c>
      <c r="J53" t="s">
        <v>71</v>
      </c>
    </row>
    <row r="54" spans="1:14" x14ac:dyDescent="0.2">
      <c r="A54" t="s">
        <v>72</v>
      </c>
      <c r="B54" t="s">
        <v>73</v>
      </c>
      <c r="C54">
        <v>0.52100000000000002</v>
      </c>
      <c r="E54">
        <v>1.1779999999999999</v>
      </c>
      <c r="F54">
        <v>1.327</v>
      </c>
      <c r="G54">
        <v>0.13400000000000001</v>
      </c>
      <c r="H54">
        <v>10.1</v>
      </c>
      <c r="I54">
        <v>4</v>
      </c>
      <c r="J54">
        <v>5.31</v>
      </c>
      <c r="L54" t="s">
        <v>156</v>
      </c>
      <c r="M54" t="s">
        <v>157</v>
      </c>
      <c r="N54" t="s">
        <v>158</v>
      </c>
    </row>
    <row r="55" spans="1:14" x14ac:dyDescent="0.2">
      <c r="A55" t="s">
        <v>19</v>
      </c>
      <c r="B55" t="s">
        <v>74</v>
      </c>
      <c r="C55">
        <v>0.60099999999999998</v>
      </c>
      <c r="E55">
        <v>1.37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L55">
        <f>AVERAGE(J54,J57,J60)</f>
        <v>4.711666666666666</v>
      </c>
      <c r="M55">
        <v>43000</v>
      </c>
      <c r="N55">
        <f>L55/M55*1000000</f>
        <v>109.5736434108527</v>
      </c>
    </row>
    <row r="56" spans="1:14" x14ac:dyDescent="0.2">
      <c r="A56" t="s">
        <v>19</v>
      </c>
      <c r="B56" t="s">
        <v>75</v>
      </c>
      <c r="C56">
        <v>0.628</v>
      </c>
      <c r="E56">
        <v>1.4350000000000001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</row>
    <row r="57" spans="1:14" x14ac:dyDescent="0.2">
      <c r="A57" t="s">
        <v>76</v>
      </c>
      <c r="B57" t="s">
        <v>77</v>
      </c>
      <c r="C57">
        <v>0.28799999999999998</v>
      </c>
      <c r="E57">
        <v>0.621</v>
      </c>
      <c r="F57">
        <v>0.59099999999999997</v>
      </c>
      <c r="G57">
        <v>2.8000000000000001E-2</v>
      </c>
      <c r="H57">
        <v>4.8</v>
      </c>
      <c r="I57">
        <v>8</v>
      </c>
      <c r="J57">
        <v>4.7270000000000003</v>
      </c>
    </row>
    <row r="58" spans="1:14" x14ac:dyDescent="0.2">
      <c r="A58" t="s">
        <v>19</v>
      </c>
      <c r="B58" t="s">
        <v>78</v>
      </c>
      <c r="C58">
        <v>0.26500000000000001</v>
      </c>
      <c r="E58">
        <v>0.56499999999999995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</row>
    <row r="59" spans="1:14" x14ac:dyDescent="0.2">
      <c r="A59" t="s">
        <v>19</v>
      </c>
      <c r="B59" t="s">
        <v>79</v>
      </c>
      <c r="C59">
        <v>0.27400000000000002</v>
      </c>
      <c r="E59">
        <v>0.58699999999999997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</row>
    <row r="60" spans="1:14" x14ac:dyDescent="0.2">
      <c r="A60" t="s">
        <v>80</v>
      </c>
      <c r="B60" t="s">
        <v>81</v>
      </c>
      <c r="C60">
        <v>0.14199999999999999</v>
      </c>
      <c r="E60">
        <v>0.27200000000000002</v>
      </c>
      <c r="F60">
        <v>0.25600000000000001</v>
      </c>
      <c r="G60">
        <v>1.4E-2</v>
      </c>
      <c r="H60">
        <v>5.6</v>
      </c>
      <c r="I60">
        <v>16</v>
      </c>
      <c r="J60">
        <v>4.0979999999999999</v>
      </c>
    </row>
    <row r="61" spans="1:14" x14ac:dyDescent="0.2">
      <c r="A61" t="s">
        <v>19</v>
      </c>
      <c r="B61" t="s">
        <v>82</v>
      </c>
      <c r="C61">
        <v>0.13100000000000001</v>
      </c>
      <c r="E61">
        <v>0.245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</row>
    <row r="62" spans="1:14" x14ac:dyDescent="0.2">
      <c r="A62" t="s">
        <v>19</v>
      </c>
      <c r="B62" t="s">
        <v>83</v>
      </c>
      <c r="C62">
        <v>0.13300000000000001</v>
      </c>
      <c r="E62">
        <v>0.251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</row>
    <row r="63" spans="1:14" x14ac:dyDescent="0.2">
      <c r="A63" t="s">
        <v>84</v>
      </c>
      <c r="B63" t="s">
        <v>85</v>
      </c>
      <c r="C63">
        <v>8.5999999999999993E-2</v>
      </c>
      <c r="E63">
        <v>0.13800000000000001</v>
      </c>
      <c r="F63">
        <v>0.112</v>
      </c>
      <c r="G63">
        <v>2.1999999999999999E-2</v>
      </c>
      <c r="H63">
        <v>20</v>
      </c>
      <c r="I63">
        <v>32</v>
      </c>
      <c r="J63">
        <v>3.5859999999999999</v>
      </c>
    </row>
    <row r="64" spans="1:14" x14ac:dyDescent="0.2">
      <c r="A64" t="s">
        <v>19</v>
      </c>
      <c r="B64" t="s">
        <v>86</v>
      </c>
      <c r="C64">
        <v>7.0999999999999994E-2</v>
      </c>
      <c r="E64">
        <v>0.10299999999999999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</row>
    <row r="65" spans="1:14" x14ac:dyDescent="0.2">
      <c r="A65" t="s">
        <v>19</v>
      </c>
      <c r="B65" t="s">
        <v>87</v>
      </c>
      <c r="C65">
        <v>6.9000000000000006E-2</v>
      </c>
      <c r="E65">
        <v>9.6000000000000002E-2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</row>
    <row r="66" spans="1:14" x14ac:dyDescent="0.2">
      <c r="A66" t="s">
        <v>88</v>
      </c>
      <c r="B66" t="s">
        <v>89</v>
      </c>
      <c r="C66">
        <v>5.0999999999999997E-2</v>
      </c>
      <c r="E66">
        <v>5.5E-2</v>
      </c>
      <c r="F66">
        <v>0.04</v>
      </c>
      <c r="G66">
        <v>1.4999999999999999E-2</v>
      </c>
      <c r="H66">
        <v>38.1</v>
      </c>
      <c r="I66">
        <v>64</v>
      </c>
      <c r="J66">
        <v>2.5310000000000001</v>
      </c>
    </row>
    <row r="67" spans="1:14" x14ac:dyDescent="0.2">
      <c r="A67" t="s">
        <v>19</v>
      </c>
      <c r="B67" t="s">
        <v>90</v>
      </c>
      <c r="C67">
        <v>4.4999999999999998E-2</v>
      </c>
      <c r="E67">
        <v>0.04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</row>
    <row r="68" spans="1:14" x14ac:dyDescent="0.2">
      <c r="A68" t="s">
        <v>19</v>
      </c>
      <c r="B68" t="s">
        <v>91</v>
      </c>
      <c r="C68">
        <v>3.9E-2</v>
      </c>
      <c r="E68">
        <v>2.4E-2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</row>
    <row r="69" spans="1:14" x14ac:dyDescent="0.2">
      <c r="A69" t="s">
        <v>92</v>
      </c>
      <c r="B69" t="s">
        <v>93</v>
      </c>
      <c r="C69">
        <v>4.2000000000000003E-2</v>
      </c>
      <c r="E69">
        <v>3.1E-2</v>
      </c>
      <c r="F69">
        <v>2.3E-2</v>
      </c>
      <c r="G69">
        <v>8.9999999999999993E-3</v>
      </c>
      <c r="H69">
        <v>38</v>
      </c>
      <c r="I69">
        <v>128</v>
      </c>
      <c r="J69">
        <v>2.9060000000000001</v>
      </c>
    </row>
    <row r="70" spans="1:14" x14ac:dyDescent="0.2">
      <c r="A70" t="s">
        <v>19</v>
      </c>
      <c r="B70" t="s">
        <v>94</v>
      </c>
      <c r="C70">
        <v>3.4000000000000002E-2</v>
      </c>
      <c r="E70">
        <v>1.4E-2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</row>
    <row r="71" spans="1:14" x14ac:dyDescent="0.2">
      <c r="A71" t="s">
        <v>19</v>
      </c>
      <c r="B71" t="s">
        <v>95</v>
      </c>
      <c r="C71">
        <v>3.7999999999999999E-2</v>
      </c>
      <c r="E71">
        <v>2.3E-2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</row>
    <row r="72" spans="1:14" x14ac:dyDescent="0.2">
      <c r="A72" t="s">
        <v>96</v>
      </c>
      <c r="B72" t="s">
        <v>97</v>
      </c>
      <c r="C72">
        <v>0.84599999999999997</v>
      </c>
      <c r="D72" t="s">
        <v>67</v>
      </c>
      <c r="E72">
        <v>1.956</v>
      </c>
      <c r="F72">
        <v>1.9470000000000001</v>
      </c>
      <c r="G72">
        <v>4.2000000000000003E-2</v>
      </c>
      <c r="H72">
        <v>2.1</v>
      </c>
      <c r="I72">
        <v>4</v>
      </c>
      <c r="J72">
        <v>7.79</v>
      </c>
      <c r="L72" t="s">
        <v>159</v>
      </c>
      <c r="M72" t="s">
        <v>157</v>
      </c>
      <c r="N72" t="s">
        <v>158</v>
      </c>
    </row>
    <row r="73" spans="1:14" x14ac:dyDescent="0.2">
      <c r="A73" t="s">
        <v>19</v>
      </c>
      <c r="B73" t="s">
        <v>98</v>
      </c>
      <c r="C73">
        <v>0.82299999999999995</v>
      </c>
      <c r="E73">
        <v>1.9019999999999999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L73">
        <f>AVERAGE(J75,J78)</f>
        <v>6.8120000000000003</v>
      </c>
      <c r="M73">
        <v>43000</v>
      </c>
      <c r="N73">
        <f>L73/M73*1000000</f>
        <v>158.41860465116278</v>
      </c>
    </row>
    <row r="74" spans="1:14" x14ac:dyDescent="0.2">
      <c r="A74" t="s">
        <v>19</v>
      </c>
      <c r="B74" t="s">
        <v>99</v>
      </c>
      <c r="C74">
        <v>0.85699999999999998</v>
      </c>
      <c r="D74" t="s">
        <v>67</v>
      </c>
      <c r="E74">
        <v>1.984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</row>
    <row r="75" spans="1:14" x14ac:dyDescent="0.2">
      <c r="A75" t="s">
        <v>100</v>
      </c>
      <c r="B75" t="s">
        <v>101</v>
      </c>
      <c r="C75">
        <v>0.40100000000000002</v>
      </c>
      <c r="E75">
        <v>0.89100000000000001</v>
      </c>
      <c r="F75">
        <v>0.86299999999999999</v>
      </c>
      <c r="G75">
        <v>3.1E-2</v>
      </c>
      <c r="H75">
        <v>3.5</v>
      </c>
      <c r="I75">
        <v>8</v>
      </c>
      <c r="J75">
        <v>6.9050000000000002</v>
      </c>
    </row>
    <row r="76" spans="1:14" x14ac:dyDescent="0.2">
      <c r="A76" t="s">
        <v>19</v>
      </c>
      <c r="B76" t="s">
        <v>102</v>
      </c>
      <c r="C76">
        <v>0.376</v>
      </c>
      <c r="E76">
        <v>0.83099999999999996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</row>
    <row r="77" spans="1:14" x14ac:dyDescent="0.2">
      <c r="A77" t="s">
        <v>19</v>
      </c>
      <c r="B77" t="s">
        <v>103</v>
      </c>
      <c r="C77">
        <v>0.39100000000000001</v>
      </c>
      <c r="E77">
        <v>0.86699999999999999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</row>
    <row r="78" spans="1:14" x14ac:dyDescent="0.2">
      <c r="A78" t="s">
        <v>104</v>
      </c>
      <c r="B78" t="s">
        <v>105</v>
      </c>
      <c r="C78">
        <v>0.22</v>
      </c>
      <c r="E78">
        <v>0.45800000000000002</v>
      </c>
      <c r="F78">
        <v>0.42</v>
      </c>
      <c r="G78">
        <v>3.7999999999999999E-2</v>
      </c>
      <c r="H78">
        <v>9.1</v>
      </c>
      <c r="I78">
        <v>16</v>
      </c>
      <c r="J78">
        <v>6.7190000000000003</v>
      </c>
    </row>
    <row r="79" spans="1:14" x14ac:dyDescent="0.2">
      <c r="A79" t="s">
        <v>19</v>
      </c>
      <c r="B79" t="s">
        <v>106</v>
      </c>
      <c r="C79">
        <v>0.188</v>
      </c>
      <c r="E79">
        <v>0.38200000000000001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</row>
    <row r="80" spans="1:14" x14ac:dyDescent="0.2">
      <c r="A80" t="s">
        <v>19</v>
      </c>
      <c r="B80" t="s">
        <v>107</v>
      </c>
      <c r="C80">
        <v>0.20399999999999999</v>
      </c>
      <c r="E80">
        <v>0.42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</row>
    <row r="81" spans="1:14" x14ac:dyDescent="0.2">
      <c r="A81" t="s">
        <v>108</v>
      </c>
      <c r="B81" t="s">
        <v>109</v>
      </c>
      <c r="C81">
        <v>0.115</v>
      </c>
      <c r="E81">
        <v>0.20699999999999999</v>
      </c>
      <c r="F81">
        <v>0.17699999999999999</v>
      </c>
      <c r="G81">
        <v>2.7E-2</v>
      </c>
      <c r="H81">
        <v>15</v>
      </c>
      <c r="I81">
        <v>32</v>
      </c>
      <c r="J81">
        <v>5.68</v>
      </c>
    </row>
    <row r="82" spans="1:14" x14ac:dyDescent="0.2">
      <c r="A82" t="s">
        <v>19</v>
      </c>
      <c r="B82" t="s">
        <v>110</v>
      </c>
      <c r="C82">
        <v>9.2999999999999999E-2</v>
      </c>
      <c r="E82">
        <v>0.155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</row>
    <row r="83" spans="1:14" x14ac:dyDescent="0.2">
      <c r="A83" t="s">
        <v>19</v>
      </c>
      <c r="B83" t="s">
        <v>111</v>
      </c>
      <c r="C83">
        <v>0.1</v>
      </c>
      <c r="E83">
        <v>0.17100000000000001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</row>
    <row r="84" spans="1:14" x14ac:dyDescent="0.2">
      <c r="A84" t="s">
        <v>112</v>
      </c>
      <c r="B84" t="s">
        <v>113</v>
      </c>
      <c r="C84">
        <v>4.9000000000000002E-2</v>
      </c>
      <c r="E84">
        <v>4.9000000000000002E-2</v>
      </c>
      <c r="F84">
        <v>4.7E-2</v>
      </c>
      <c r="G84">
        <v>3.0000000000000001E-3</v>
      </c>
      <c r="H84">
        <v>6</v>
      </c>
      <c r="I84">
        <v>64</v>
      </c>
      <c r="J84">
        <v>2.98</v>
      </c>
    </row>
    <row r="85" spans="1:14" x14ac:dyDescent="0.2">
      <c r="A85" t="s">
        <v>19</v>
      </c>
      <c r="B85" t="s">
        <v>114</v>
      </c>
      <c r="C85">
        <v>4.7E-2</v>
      </c>
      <c r="E85">
        <v>4.3999999999999997E-2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</row>
    <row r="86" spans="1:14" x14ac:dyDescent="0.2">
      <c r="A86" t="s">
        <v>19</v>
      </c>
      <c r="B86" t="s">
        <v>115</v>
      </c>
      <c r="C86">
        <v>4.8000000000000001E-2</v>
      </c>
      <c r="E86">
        <v>4.7E-2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</row>
    <row r="87" spans="1:14" x14ac:dyDescent="0.2">
      <c r="A87" t="s">
        <v>116</v>
      </c>
      <c r="B87" t="s">
        <v>117</v>
      </c>
      <c r="C87">
        <v>0.03</v>
      </c>
      <c r="E87">
        <v>3.0000000000000001E-3</v>
      </c>
      <c r="F87">
        <v>5.0000000000000001E-3</v>
      </c>
      <c r="G87">
        <v>0.01</v>
      </c>
      <c r="H87">
        <v>199.2</v>
      </c>
      <c r="I87">
        <v>128</v>
      </c>
      <c r="J87">
        <v>0.64900000000000002</v>
      </c>
    </row>
    <row r="88" spans="1:14" x14ac:dyDescent="0.2">
      <c r="A88" t="s">
        <v>19</v>
      </c>
      <c r="B88" t="s">
        <v>118</v>
      </c>
      <c r="C88">
        <v>2.7E-2</v>
      </c>
      <c r="E88">
        <v>-4.0000000000000001E-3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</row>
    <row r="89" spans="1:14" x14ac:dyDescent="0.2">
      <c r="A89" t="s">
        <v>19</v>
      </c>
      <c r="B89" t="s">
        <v>119</v>
      </c>
      <c r="C89">
        <v>3.5000000000000003E-2</v>
      </c>
      <c r="E89">
        <v>1.6E-2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</row>
    <row r="90" spans="1:14" x14ac:dyDescent="0.2">
      <c r="A90" t="s">
        <v>120</v>
      </c>
      <c r="B90" t="s">
        <v>121</v>
      </c>
      <c r="C90">
        <v>0.75700000000000001</v>
      </c>
      <c r="E90">
        <v>1.7430000000000001</v>
      </c>
      <c r="F90">
        <v>1.782</v>
      </c>
      <c r="G90">
        <v>4.2000000000000003E-2</v>
      </c>
      <c r="H90">
        <v>2.2999999999999998</v>
      </c>
      <c r="I90">
        <v>4</v>
      </c>
      <c r="J90">
        <v>7.1289999999999996</v>
      </c>
      <c r="L90" t="s">
        <v>160</v>
      </c>
      <c r="M90" t="s">
        <v>157</v>
      </c>
      <c r="N90" t="s">
        <v>158</v>
      </c>
    </row>
    <row r="91" spans="1:14" x14ac:dyDescent="0.2">
      <c r="A91" t="s">
        <v>19</v>
      </c>
      <c r="B91" t="s">
        <v>122</v>
      </c>
      <c r="C91">
        <v>0.77100000000000002</v>
      </c>
      <c r="E91">
        <v>1.778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L91">
        <f>AVERAGE(J90,J93,J96)</f>
        <v>7.2186666666666666</v>
      </c>
      <c r="M91">
        <v>43000</v>
      </c>
      <c r="N91">
        <f>L91/M91*1000000</f>
        <v>167.87596899224806</v>
      </c>
    </row>
    <row r="92" spans="1:14" x14ac:dyDescent="0.2">
      <c r="A92" t="s">
        <v>19</v>
      </c>
      <c r="B92" t="s">
        <v>123</v>
      </c>
      <c r="C92">
        <v>0.79100000000000004</v>
      </c>
      <c r="E92">
        <v>1.8260000000000001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</row>
    <row r="93" spans="1:14" x14ac:dyDescent="0.2">
      <c r="A93" t="s">
        <v>124</v>
      </c>
      <c r="B93" t="s">
        <v>125</v>
      </c>
      <c r="C93">
        <v>0.44400000000000001</v>
      </c>
      <c r="E93">
        <v>0.995</v>
      </c>
      <c r="F93">
        <v>0.94099999999999995</v>
      </c>
      <c r="G93">
        <v>4.8000000000000001E-2</v>
      </c>
      <c r="H93">
        <v>5.0999999999999996</v>
      </c>
      <c r="I93">
        <v>8</v>
      </c>
      <c r="J93">
        <v>7.5259999999999998</v>
      </c>
    </row>
    <row r="94" spans="1:14" x14ac:dyDescent="0.2">
      <c r="A94" t="s">
        <v>19</v>
      </c>
      <c r="B94" t="s">
        <v>126</v>
      </c>
      <c r="C94">
        <v>0.40600000000000003</v>
      </c>
      <c r="E94">
        <v>0.90400000000000003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</row>
    <row r="95" spans="1:14" x14ac:dyDescent="0.2">
      <c r="A95" t="s">
        <v>19</v>
      </c>
      <c r="B95" t="s">
        <v>127</v>
      </c>
      <c r="C95">
        <v>0.41399999999999998</v>
      </c>
      <c r="E95">
        <v>0.92400000000000004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</row>
    <row r="96" spans="1:14" x14ac:dyDescent="0.2">
      <c r="A96" t="s">
        <v>128</v>
      </c>
      <c r="B96" t="s">
        <v>129</v>
      </c>
      <c r="C96">
        <v>0.22800000000000001</v>
      </c>
      <c r="E96">
        <v>0.47699999999999998</v>
      </c>
      <c r="F96">
        <v>0.438</v>
      </c>
      <c r="G96">
        <v>3.5000000000000003E-2</v>
      </c>
      <c r="H96">
        <v>8</v>
      </c>
      <c r="I96">
        <v>16</v>
      </c>
      <c r="J96">
        <v>7.0010000000000003</v>
      </c>
    </row>
    <row r="97" spans="1:10" x14ac:dyDescent="0.2">
      <c r="A97" t="s">
        <v>19</v>
      </c>
      <c r="B97" t="s">
        <v>130</v>
      </c>
      <c r="C97">
        <v>0.20699999999999999</v>
      </c>
      <c r="E97">
        <v>0.42699999999999999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</row>
    <row r="98" spans="1:10" x14ac:dyDescent="0.2">
      <c r="A98" t="s">
        <v>19</v>
      </c>
      <c r="B98" t="s">
        <v>131</v>
      </c>
      <c r="C98">
        <v>0.19900000000000001</v>
      </c>
      <c r="E98">
        <v>0.40899999999999997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</row>
    <row r="99" spans="1:10" x14ac:dyDescent="0.2">
      <c r="A99" t="s">
        <v>132</v>
      </c>
      <c r="B99" t="s">
        <v>133</v>
      </c>
      <c r="C99">
        <v>0.11799999999999999</v>
      </c>
      <c r="E99">
        <v>0.215</v>
      </c>
      <c r="F99">
        <v>0.189</v>
      </c>
      <c r="G99">
        <v>2.3E-2</v>
      </c>
      <c r="H99">
        <v>12.3</v>
      </c>
      <c r="I99">
        <v>32</v>
      </c>
      <c r="J99">
        <v>6.04</v>
      </c>
    </row>
    <row r="100" spans="1:10" x14ac:dyDescent="0.2">
      <c r="A100" t="s">
        <v>19</v>
      </c>
      <c r="B100" t="s">
        <v>134</v>
      </c>
      <c r="C100">
        <v>0.1</v>
      </c>
      <c r="E100">
        <v>0.17100000000000001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</row>
    <row r="101" spans="1:10" x14ac:dyDescent="0.2">
      <c r="A101" t="s">
        <v>19</v>
      </c>
      <c r="B101" t="s">
        <v>135</v>
      </c>
      <c r="C101">
        <v>0.104</v>
      </c>
      <c r="E101">
        <v>0.18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</row>
    <row r="102" spans="1:10" x14ac:dyDescent="0.2">
      <c r="A102" t="s">
        <v>136</v>
      </c>
      <c r="B102" t="s">
        <v>137</v>
      </c>
      <c r="C102">
        <v>5.6000000000000001E-2</v>
      </c>
      <c r="E102">
        <v>6.7000000000000004E-2</v>
      </c>
      <c r="F102">
        <v>4.8000000000000001E-2</v>
      </c>
      <c r="G102">
        <v>1.6E-2</v>
      </c>
      <c r="H102">
        <v>33.4</v>
      </c>
      <c r="I102">
        <v>64</v>
      </c>
      <c r="J102">
        <v>3.0819999999999999</v>
      </c>
    </row>
    <row r="103" spans="1:10" x14ac:dyDescent="0.2">
      <c r="A103" t="s">
        <v>19</v>
      </c>
      <c r="B103" t="s">
        <v>138</v>
      </c>
      <c r="C103">
        <v>4.3999999999999997E-2</v>
      </c>
      <c r="E103">
        <v>3.6999999999999998E-2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</row>
    <row r="104" spans="1:10" x14ac:dyDescent="0.2">
      <c r="A104" t="s">
        <v>19</v>
      </c>
      <c r="B104" t="s">
        <v>139</v>
      </c>
      <c r="C104">
        <v>4.5999999999999999E-2</v>
      </c>
      <c r="E104">
        <v>4.1000000000000002E-2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</row>
    <row r="105" spans="1:10" x14ac:dyDescent="0.2">
      <c r="A105" t="s">
        <v>140</v>
      </c>
      <c r="B105" t="s">
        <v>141</v>
      </c>
      <c r="C105">
        <v>2.5999999999999999E-2</v>
      </c>
      <c r="E105">
        <v>-6.0000000000000001E-3</v>
      </c>
      <c r="F105">
        <v>-2E-3</v>
      </c>
      <c r="G105">
        <v>4.0000000000000001E-3</v>
      </c>
      <c r="H105">
        <v>231.8</v>
      </c>
      <c r="I105">
        <v>128</v>
      </c>
      <c r="J105">
        <v>-0.23899999999999999</v>
      </c>
    </row>
    <row r="106" spans="1:10" x14ac:dyDescent="0.2">
      <c r="A106" t="s">
        <v>19</v>
      </c>
      <c r="B106" t="s">
        <v>142</v>
      </c>
      <c r="C106">
        <v>2.8000000000000001E-2</v>
      </c>
      <c r="E106">
        <v>-2E-3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</row>
    <row r="107" spans="1:10" x14ac:dyDescent="0.2">
      <c r="A107" t="s">
        <v>19</v>
      </c>
      <c r="B107" t="s">
        <v>143</v>
      </c>
      <c r="C107">
        <v>0.03</v>
      </c>
      <c r="E107">
        <v>3.0000000000000001E-3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</row>
    <row r="109" spans="1:10" x14ac:dyDescent="0.2">
      <c r="A109" t="s">
        <v>40</v>
      </c>
      <c r="B109" t="s">
        <v>41</v>
      </c>
      <c r="C109" t="s">
        <v>42</v>
      </c>
      <c r="D109" t="s">
        <v>43</v>
      </c>
      <c r="E109" t="s">
        <v>44</v>
      </c>
    </row>
    <row r="110" spans="1:10" x14ac:dyDescent="0.2">
      <c r="A110">
        <v>1</v>
      </c>
      <c r="B110" t="s">
        <v>10</v>
      </c>
      <c r="C110" t="s">
        <v>45</v>
      </c>
      <c r="D110" t="s">
        <v>46</v>
      </c>
      <c r="E110" t="s">
        <v>47</v>
      </c>
    </row>
    <row r="111" spans="1:10" x14ac:dyDescent="0.2">
      <c r="A111">
        <v>2</v>
      </c>
      <c r="B111" t="s">
        <v>13</v>
      </c>
      <c r="C111" t="s">
        <v>51</v>
      </c>
      <c r="D111" t="s">
        <v>46</v>
      </c>
      <c r="E111" t="s">
        <v>47</v>
      </c>
    </row>
    <row r="112" spans="1:10" x14ac:dyDescent="0.2">
      <c r="A112">
        <v>3</v>
      </c>
      <c r="B112" t="s">
        <v>14</v>
      </c>
      <c r="C112" t="s">
        <v>52</v>
      </c>
      <c r="D112" t="s">
        <v>49</v>
      </c>
      <c r="E112" t="s">
        <v>47</v>
      </c>
    </row>
    <row r="113" spans="1:6" x14ac:dyDescent="0.2">
      <c r="A113">
        <v>4</v>
      </c>
      <c r="B113" t="s">
        <v>67</v>
      </c>
      <c r="C113" t="s">
        <v>144</v>
      </c>
      <c r="D113" t="s">
        <v>49</v>
      </c>
      <c r="E113" t="s">
        <v>47</v>
      </c>
    </row>
    <row r="114" spans="1:6" x14ac:dyDescent="0.2">
      <c r="A114">
        <v>5</v>
      </c>
      <c r="B114" t="s">
        <v>68</v>
      </c>
      <c r="C114" t="s">
        <v>50</v>
      </c>
      <c r="D114" t="s">
        <v>49</v>
      </c>
      <c r="E114" t="s">
        <v>47</v>
      </c>
    </row>
    <row r="115" spans="1:6" x14ac:dyDescent="0.2">
      <c r="A115">
        <v>6</v>
      </c>
      <c r="B115" t="s">
        <v>69</v>
      </c>
      <c r="C115" t="s">
        <v>145</v>
      </c>
      <c r="D115" t="s">
        <v>49</v>
      </c>
      <c r="E115" t="s">
        <v>47</v>
      </c>
    </row>
    <row r="116" spans="1:6" x14ac:dyDescent="0.2">
      <c r="A116">
        <v>7</v>
      </c>
      <c r="B116" t="s">
        <v>16</v>
      </c>
      <c r="C116" t="s">
        <v>146</v>
      </c>
      <c r="D116" t="s">
        <v>49</v>
      </c>
      <c r="E116" t="s">
        <v>47</v>
      </c>
    </row>
    <row r="117" spans="1:6" x14ac:dyDescent="0.2">
      <c r="A117">
        <v>8</v>
      </c>
      <c r="B117" t="s">
        <v>17</v>
      </c>
      <c r="C117" t="s">
        <v>147</v>
      </c>
      <c r="D117" t="s">
        <v>56</v>
      </c>
      <c r="E117" t="s">
        <v>47</v>
      </c>
    </row>
    <row r="118" spans="1:6" x14ac:dyDescent="0.2">
      <c r="A118">
        <v>9</v>
      </c>
      <c r="B118" t="s">
        <v>70</v>
      </c>
      <c r="C118" t="s">
        <v>148</v>
      </c>
      <c r="D118" t="s">
        <v>56</v>
      </c>
      <c r="E118" t="s">
        <v>47</v>
      </c>
    </row>
    <row r="119" spans="1:6" x14ac:dyDescent="0.2">
      <c r="A119">
        <v>10</v>
      </c>
      <c r="B119" t="s">
        <v>71</v>
      </c>
      <c r="C119" t="s">
        <v>149</v>
      </c>
      <c r="D119" t="s">
        <v>49</v>
      </c>
      <c r="E119" t="s">
        <v>47</v>
      </c>
    </row>
    <row r="121" spans="1:6" x14ac:dyDescent="0.2">
      <c r="A121" t="s">
        <v>57</v>
      </c>
    </row>
    <row r="122" spans="1:6" x14ac:dyDescent="0.2">
      <c r="A122" t="s">
        <v>150</v>
      </c>
      <c r="B122" t="s">
        <v>151</v>
      </c>
      <c r="E122" t="s">
        <v>152</v>
      </c>
      <c r="F122" t="s">
        <v>61</v>
      </c>
    </row>
    <row r="123" spans="1:6" x14ac:dyDescent="0.2">
      <c r="A123" t="s">
        <v>69</v>
      </c>
      <c r="B123" t="s">
        <v>153</v>
      </c>
      <c r="C123">
        <v>4.6900000000000004</v>
      </c>
      <c r="D123" t="s">
        <v>154</v>
      </c>
      <c r="E123" t="s">
        <v>46</v>
      </c>
      <c r="F123" t="s">
        <v>61</v>
      </c>
    </row>
    <row r="124" spans="1:6" x14ac:dyDescent="0.2">
      <c r="A124" t="s">
        <v>65</v>
      </c>
    </row>
    <row r="125" spans="1:6" x14ac:dyDescent="0.2">
      <c r="A12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 BCA 120517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2017-12-06T00:37:55Z</dcterms:created>
  <dcterms:modified xsi:type="dcterms:W3CDTF">2017-12-06T00:37:56Z</dcterms:modified>
</cp:coreProperties>
</file>