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esktop/Tau Seeding Project/Protocols/"/>
    </mc:Choice>
  </mc:AlternateContent>
  <bookViews>
    <workbookView xWindow="1000" yWindow="840" windowWidth="24560" windowHeight="13240" tabRatio="500"/>
  </bookViews>
  <sheets>
    <sheet name="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1" l="1"/>
  <c r="B22" i="1"/>
  <c r="B21" i="1"/>
  <c r="B8" i="1"/>
  <c r="B20" i="1"/>
  <c r="B19" i="1"/>
  <c r="B26" i="1"/>
</calcChain>
</file>

<file path=xl/sharedStrings.xml><?xml version="1.0" encoding="utf-8"?>
<sst xmlns="http://schemas.openxmlformats.org/spreadsheetml/2006/main" count="18" uniqueCount="18">
  <si>
    <t>Make PBS + 2 mM MgCl, FS</t>
  </si>
  <si>
    <t>BCA date</t>
  </si>
  <si>
    <t>stock conc (uM)</t>
  </si>
  <si>
    <t>date of prep</t>
  </si>
  <si>
    <t>0N4R WT</t>
  </si>
  <si>
    <t>in D-PBS</t>
  </si>
  <si>
    <t>total volume per sample</t>
  </si>
  <si>
    <t>aliquot 330 ul into 1.5 ml tubes</t>
  </si>
  <si>
    <t>dialysis</t>
  </si>
  <si>
    <t>vol tau for 10uM final (uL)</t>
  </si>
  <si>
    <t>DTT contributed by tau (umol)</t>
  </si>
  <si>
    <t>vol of 100mM DTT for 1mM final (uL)</t>
  </si>
  <si>
    <t>vol D-PBS + 2 mM MgCl2 (uL)</t>
  </si>
  <si>
    <t>vol of 0.22mg/mL heparin for 22ug/mL final (uL)</t>
  </si>
  <si>
    <t>umol</t>
  </si>
  <si>
    <t>032318 WT tau fibril preparation for future disaggregase reactions</t>
  </si>
  <si>
    <t>Goal: make a fresh batch of WT fibrils for use in disaggregase reactions</t>
  </si>
  <si>
    <t>Desired total DTT in 1320uL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</si>
</sst>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Border="1"/>
    <xf numFmtId="1" fontId="0" fillId="0" borderId="0" xfId="0" applyNumberFormat="1" applyBorder="1"/>
    <xf numFmtId="2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164" fontId="0" fillId="0" borderId="0" xfId="0" applyNumberFormat="1" applyBorder="1"/>
    <xf numFmtId="0" fontId="0" fillId="0" borderId="1" xfId="0" applyBorder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18" sqref="E18"/>
    </sheetView>
  </sheetViews>
  <sheetFormatPr baseColWidth="10" defaultRowHeight="16" x14ac:dyDescent="0.2"/>
  <cols>
    <col min="1" max="1" width="41.5" customWidth="1"/>
  </cols>
  <sheetData>
    <row r="1" spans="1:3" x14ac:dyDescent="0.2">
      <c r="A1" t="s">
        <v>15</v>
      </c>
    </row>
    <row r="2" spans="1:3" x14ac:dyDescent="0.2">
      <c r="A2" t="s">
        <v>16</v>
      </c>
    </row>
    <row r="6" spans="1:3" x14ac:dyDescent="0.2">
      <c r="A6" t="s">
        <v>0</v>
      </c>
    </row>
    <row r="8" spans="1:3" x14ac:dyDescent="0.2">
      <c r="A8" t="s">
        <v>17</v>
      </c>
      <c r="B8">
        <f>1*1320/1000</f>
        <v>1.32</v>
      </c>
      <c r="C8" t="s">
        <v>14</v>
      </c>
    </row>
    <row r="12" spans="1:3" x14ac:dyDescent="0.2">
      <c r="A12" s="6" t="s">
        <v>8</v>
      </c>
      <c r="B12" s="1">
        <v>43073</v>
      </c>
    </row>
    <row r="13" spans="1:3" x14ac:dyDescent="0.2">
      <c r="A13" s="6" t="s">
        <v>1</v>
      </c>
      <c r="B13" s="1">
        <v>43074</v>
      </c>
    </row>
    <row r="14" spans="1:3" x14ac:dyDescent="0.2">
      <c r="A14" s="2" t="s">
        <v>2</v>
      </c>
      <c r="B14" s="3">
        <v>167.88</v>
      </c>
    </row>
    <row r="15" spans="1:3" x14ac:dyDescent="0.2">
      <c r="A15" s="2" t="s">
        <v>3</v>
      </c>
      <c r="B15" s="1">
        <v>42850</v>
      </c>
    </row>
    <row r="16" spans="1:3" x14ac:dyDescent="0.2">
      <c r="A16" s="2"/>
      <c r="B16" s="2" t="s">
        <v>4</v>
      </c>
    </row>
    <row r="17" spans="1:2" x14ac:dyDescent="0.2">
      <c r="A17" s="2"/>
      <c r="B17" s="2" t="s">
        <v>5</v>
      </c>
    </row>
    <row r="18" spans="1:2" x14ac:dyDescent="0.2">
      <c r="A18" s="2"/>
      <c r="B18" s="2"/>
    </row>
    <row r="19" spans="1:2" x14ac:dyDescent="0.2">
      <c r="A19" s="2" t="s">
        <v>9</v>
      </c>
      <c r="B19" s="4">
        <f>10/B14*B26</f>
        <v>78.627591136526092</v>
      </c>
    </row>
    <row r="20" spans="1:2" x14ac:dyDescent="0.2">
      <c r="A20" s="2" t="s">
        <v>10</v>
      </c>
      <c r="B20" s="7">
        <f>1*B19/1000</f>
        <v>7.8627591136526093E-2</v>
      </c>
    </row>
    <row r="21" spans="1:2" x14ac:dyDescent="0.2">
      <c r="A21" s="2" t="s">
        <v>11</v>
      </c>
      <c r="B21" s="4">
        <f>($B8-B20)*1000/100</f>
        <v>12.413724088634741</v>
      </c>
    </row>
    <row r="22" spans="1:2" x14ac:dyDescent="0.2">
      <c r="A22" s="2" t="s">
        <v>12</v>
      </c>
      <c r="B22" s="4">
        <f>B26-B19-B21-B24</f>
        <v>1096.9586847748392</v>
      </c>
    </row>
    <row r="23" spans="1:2" x14ac:dyDescent="0.2">
      <c r="A23" s="2"/>
      <c r="B23" s="4"/>
    </row>
    <row r="24" spans="1:2" x14ac:dyDescent="0.2">
      <c r="A24" t="s">
        <v>13</v>
      </c>
      <c r="B24">
        <f>B26/10</f>
        <v>132</v>
      </c>
    </row>
    <row r="26" spans="1:2" x14ac:dyDescent="0.2">
      <c r="A26" s="5" t="s">
        <v>6</v>
      </c>
      <c r="B26" s="8">
        <f>330*4</f>
        <v>1320</v>
      </c>
    </row>
    <row r="29" spans="1:2" x14ac:dyDescent="0.2">
      <c r="A29" t="s">
        <v>7</v>
      </c>
      <c r="B29" s="9"/>
    </row>
    <row r="30" spans="1:2" x14ac:dyDescent="0.2">
      <c r="B30" s="10"/>
    </row>
    <row r="31" spans="1:2" x14ac:dyDescent="0.2">
      <c r="B31" s="11"/>
    </row>
  </sheetData>
  <phoneticPr fontId="3" type="noConversion"/>
  <printOptions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2018-03-24T00:01:18Z</cp:lastPrinted>
  <dcterms:created xsi:type="dcterms:W3CDTF">2018-01-25T17:49:43Z</dcterms:created>
  <dcterms:modified xsi:type="dcterms:W3CDTF">2018-03-24T00:02:50Z</dcterms:modified>
</cp:coreProperties>
</file>