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030619_DJA2_Delta_CT__EB3__Hsc70__FKBP12_in_HSQC_buffer_BCA" localSheetId="0">Sheet1!$A$1:$W$143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3" i="1" l="1"/>
  <c r="L79" i="1"/>
  <c r="L67" i="1"/>
  <c r="L55" i="1"/>
  <c r="L78" i="1"/>
  <c r="L102" i="1"/>
  <c r="L66" i="1"/>
  <c r="L54" i="1"/>
</calcChain>
</file>

<file path=xl/connections.xml><?xml version="1.0" encoding="utf-8"?>
<connections xmlns="http://schemas.openxmlformats.org/spreadsheetml/2006/main">
  <connection id="1" name="030619 DJA2 Delta CT, EB3, Hsc70, FKBP12 in HSQC buffer BCA" type="6" refreshedVersion="0" background="1" saveData="1">
    <textPr fileType="mac" sourceFile="/Volumes/Gestwicki/Taylor/BCA/030619 DJA2 Delta CT, EB3, Hsc70, FKBP12 in HSQC buffer BCA.txt">
      <textFields>
        <textField/>
      </textFields>
    </textPr>
  </connection>
</connections>
</file>

<file path=xl/sharedStrings.xml><?xml version="1.0" encoding="utf-8"?>
<sst xmlns="http://schemas.openxmlformats.org/spreadsheetml/2006/main" count="605" uniqueCount="162">
  <si>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</si>
  <si>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</si>
  <si>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</si>
  <si>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</si>
  <si>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</si>
  <si>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</si>
  <si>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</si>
  <si>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</si>
  <si>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</si>
  <si>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</si>
  <si>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</si>
  <si>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</si>
  <si>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</si>
  <si>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</si>
  <si>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</si>
  <si>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</si>
  <si>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</si>
  <si>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</si>
  <si>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</si>
  <si>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</si>
  <si>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</si>
  <si>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</si>
  <si>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</si>
  <si>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</si>
  <si>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</si>
  <si>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</si>
  <si>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</si>
  <si>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</si>
  <si>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</si>
  <si>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</si>
  <si>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</si>
  <si>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</si>
  <si>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</si>
  <si>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</si>
  <si>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</si>
  <si>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</si>
  <si>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</si>
  <si>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</si>
  <si>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</si>
  <si>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</si>
  <si>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</si>
  <si>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</si>
  <si>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</si>
  <si>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</si>
  <si>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</si>
  <si>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</si>
  <si>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</si>
  <si>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</si>
  <si>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</si>
  <si>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</si>
  <si>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</si>
  <si>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</si>
  <si>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</si>
  <si>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</si>
  <si>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</si>
  <si>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</si>
  <si>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</si>
  <si>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</si>
  <si>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</si>
  <si>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</si>
  <si>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</si>
  <si>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</si>
  <si>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</si>
  <si>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</si>
  <si>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</si>
  <si>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</si>
  <si>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</si>
  <si>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</si>
  <si>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</si>
  <si>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</si>
  <si>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</si>
  <si>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</si>
  <si>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</si>
  <si>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</si>
  <si>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</si>
  <si>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</si>
  <si>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</si>
  <si>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</si>
  <si>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</si>
  <si>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</si>
  <si>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</si>
  <si>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</si>
  <si>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</si>
  <si>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</si>
  <si>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</si>
  <si>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</si>
  <si>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</si>
  <si>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</si>
  <si>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</si>
  <si>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</si>
  <si>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</si>
  <si>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</si>
  <si>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</si>
  <si>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H4</t>
  </si>
  <si>
    <t>H5</t>
  </si>
  <si>
    <t>H6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</si>
  <si>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</si>
  <si>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</si>
  <si>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</si>
  <si>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</si>
  <si>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</si>
  <si>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</si>
  <si>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</si>
  <si>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</si>
  <si>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</si>
  <si>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</si>
  <si>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</si>
  <si>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</si>
  <si>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</si>
  <si>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</si>
  <si>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</si>
  <si>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</si>
  <si>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</si>
  <si>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</si>
  <si>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G7</t>
  </si>
  <si>
    <t>G8</t>
  </si>
  <si>
    <t>G9</t>
  </si>
  <si>
    <t>H7</t>
  </si>
  <si>
    <t>H8</t>
  </si>
  <si>
    <t>H9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</si>
  <si>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</si>
  <si>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</si>
  <si>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</si>
  <si>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</si>
  <si>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</si>
  <si>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</si>
  <si>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</si>
  <si>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</si>
  <si>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</si>
  <si>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</si>
  <si>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</si>
  <si>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</si>
  <si>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</si>
  <si>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</si>
  <si>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</si>
  <si>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</si>
  <si>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</si>
  <si>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</si>
  <si>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</si>
  <si>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</si>
  <si>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</si>
  <si>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</si>
  <si>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</si>
  <si>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</si>
  <si>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</si>
  <si>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</si>
  <si>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</si>
  <si>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</si>
  <si>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</si>
  <si>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</si>
  <si>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</si>
  <si>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</si>
  <si>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</si>
  <si>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</si>
  <si>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</si>
  <si>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030619 DJA2 Delta CT, EB3, Hsc70, FKBP12 in HSQC buffer BCA; Date Last Saved: 3/6/2019 12:33:46 PM</t>
  </si>
  <si>
    <t>DJA2 Delta CT avg conc</t>
  </si>
  <si>
    <t>mg/mL</t>
  </si>
  <si>
    <t>EB3 avg conc</t>
  </si>
  <si>
    <t>Hsc70 avg conc</t>
  </si>
  <si>
    <t>Average FKBP12 conc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</si>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</sst>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30619 DJA2 Delta CT, EB3, Hsc70, FKBP12 in HSQC buffer B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topLeftCell="A87" workbookViewId="0">
      <selection activeCell="L104" sqref="L104"/>
    </sheetView>
  </sheetViews>
  <sheetFormatPr baseColWidth="10" defaultRowHeight="16" x14ac:dyDescent="0.2"/>
  <cols>
    <col min="1" max="1" width="80.6640625" bestFit="1" customWidth="1"/>
    <col min="2" max="2" width="22.83203125" bestFit="1" customWidth="1"/>
    <col min="3" max="3" width="23" customWidth="1"/>
    <col min="4" max="4" width="16.6640625" bestFit="1" customWidth="1"/>
    <col min="5" max="5" width="14.5" bestFit="1" customWidth="1"/>
    <col min="6" max="6" width="16.1640625" bestFit="1" customWidth="1"/>
    <col min="7" max="14" width="12.1640625" bestFit="1" customWidth="1"/>
    <col min="15" max="15" width="2.1640625" bestFit="1" customWidth="1"/>
    <col min="16" max="16" width="4.1640625" bestFit="1" customWidth="1"/>
    <col min="17" max="17" width="2.1640625" bestFit="1" customWidth="1"/>
    <col min="18" max="19" width="3.1640625" bestFit="1" customWidth="1"/>
    <col min="20" max="21" width="2.1640625" bestFit="1" customWidth="1"/>
  </cols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22.1</v>
      </c>
      <c r="C4">
        <v>1.10443333333333</v>
      </c>
      <c r="D4">
        <v>1.0819333333333301</v>
      </c>
      <c r="E4">
        <v>1.08903333333333</v>
      </c>
      <c r="F4">
        <v>0.62033333333333296</v>
      </c>
      <c r="G4">
        <v>0.63523333333333298</v>
      </c>
      <c r="H4">
        <v>0.63703333333333301</v>
      </c>
      <c r="I4">
        <v>1.4403333333333299</v>
      </c>
      <c r="J4">
        <v>1.55023333333333</v>
      </c>
      <c r="K4">
        <v>1.54643333333333</v>
      </c>
      <c r="L4">
        <v>0.34133333333333299</v>
      </c>
      <c r="M4">
        <v>0.37563333333333299</v>
      </c>
      <c r="N4">
        <v>0.38583333333333297</v>
      </c>
    </row>
    <row r="5" spans="1:21" x14ac:dyDescent="0.2">
      <c r="C5">
        <v>0.58373333333333299</v>
      </c>
      <c r="D5">
        <v>0.55193333333333305</v>
      </c>
      <c r="E5">
        <v>0.55123333333333302</v>
      </c>
      <c r="F5">
        <v>0.352333333333333</v>
      </c>
      <c r="G5">
        <v>0.34913333333333302</v>
      </c>
      <c r="H5">
        <v>0.38773333333333299</v>
      </c>
      <c r="I5">
        <v>0.81323333333333303</v>
      </c>
      <c r="J5">
        <v>0.84193333333333298</v>
      </c>
      <c r="K5">
        <v>0.79723333333333302</v>
      </c>
      <c r="L5">
        <v>0.226833333333333</v>
      </c>
      <c r="M5">
        <v>0.231633333333333</v>
      </c>
      <c r="N5">
        <v>0.21763333333333301</v>
      </c>
    </row>
    <row r="6" spans="1:21" x14ac:dyDescent="0.2">
      <c r="C6">
        <v>0.314533333333333</v>
      </c>
      <c r="D6">
        <v>0.30073333333333302</v>
      </c>
      <c r="E6">
        <v>0.31533333333333302</v>
      </c>
      <c r="F6">
        <v>0.18633333333333299</v>
      </c>
      <c r="G6">
        <v>0.17173333333333299</v>
      </c>
      <c r="H6">
        <v>0.168833333333333</v>
      </c>
      <c r="I6">
        <v>0.41893333333333299</v>
      </c>
      <c r="J6">
        <v>0.46393333333333298</v>
      </c>
      <c r="K6">
        <v>0.43113333333333298</v>
      </c>
      <c r="L6">
        <v>0.107833333333333</v>
      </c>
      <c r="M6">
        <v>9.5233333333333295E-2</v>
      </c>
      <c r="N6">
        <v>0.119233333333333</v>
      </c>
    </row>
    <row r="7" spans="1:21" x14ac:dyDescent="0.2">
      <c r="C7">
        <v>0.167633333333333</v>
      </c>
      <c r="D7">
        <v>0.15353333333333299</v>
      </c>
      <c r="E7">
        <v>0.14783333333333301</v>
      </c>
      <c r="F7">
        <v>8.1733333333333297E-2</v>
      </c>
      <c r="G7">
        <v>7.0433333333333306E-2</v>
      </c>
      <c r="H7">
        <v>9.1633333333333303E-2</v>
      </c>
      <c r="I7">
        <v>0.21453333333333299</v>
      </c>
      <c r="J7">
        <v>0.37473333333333297</v>
      </c>
      <c r="K7">
        <v>0.26653333333333301</v>
      </c>
      <c r="L7">
        <v>5.2633333333333303E-2</v>
      </c>
      <c r="M7">
        <v>7.7533333333333301E-2</v>
      </c>
      <c r="N7">
        <v>6.6033333333333305E-2</v>
      </c>
    </row>
    <row r="8" spans="1:21" x14ac:dyDescent="0.2">
      <c r="C8">
        <v>8.4833333333333302E-2</v>
      </c>
      <c r="D8">
        <v>9.1633333333333303E-2</v>
      </c>
      <c r="E8">
        <v>8.1033333333333304E-2</v>
      </c>
      <c r="F8">
        <v>0.38983333333333298</v>
      </c>
      <c r="G8">
        <v>0.424933333333333</v>
      </c>
      <c r="H8">
        <v>0.42773333333333302</v>
      </c>
      <c r="I8">
        <v>8.7133333333333299E-2</v>
      </c>
      <c r="J8">
        <v>7.1933333333333294E-2</v>
      </c>
      <c r="K8">
        <v>0.225333333333333</v>
      </c>
      <c r="L8">
        <v>5.6033333333333303E-2</v>
      </c>
      <c r="M8">
        <v>2.5333333333333301E-2</v>
      </c>
      <c r="N8">
        <v>0.118933333333333</v>
      </c>
    </row>
    <row r="9" spans="1:21" x14ac:dyDescent="0.2">
      <c r="C9">
        <v>3.2733333333333302E-2</v>
      </c>
      <c r="D9">
        <v>4.2633333333333301E-2</v>
      </c>
      <c r="E9">
        <v>3.5133333333333301E-2</v>
      </c>
      <c r="F9">
        <v>0.19193333333333301</v>
      </c>
      <c r="G9">
        <v>0.20333333333333301</v>
      </c>
      <c r="H9">
        <v>0.19173333333333301</v>
      </c>
      <c r="I9">
        <v>6.1333333333333302E-2</v>
      </c>
      <c r="J9">
        <v>9.4233333333333294E-2</v>
      </c>
      <c r="K9">
        <v>0.101933333333333</v>
      </c>
      <c r="L9">
        <v>4.33333333333333E-2</v>
      </c>
      <c r="M9">
        <v>2.3133333333333301E-2</v>
      </c>
      <c r="N9">
        <v>5.37333333333333E-2</v>
      </c>
    </row>
    <row r="10" spans="1:21" x14ac:dyDescent="0.2">
      <c r="C10">
        <v>1.4833333333333301E-2</v>
      </c>
      <c r="D10">
        <v>3.3433333333333301E-2</v>
      </c>
      <c r="E10">
        <v>1.4833333333333301E-2</v>
      </c>
      <c r="F10">
        <v>9.3333333333333296E-2</v>
      </c>
      <c r="G10">
        <v>9.4733333333333294E-2</v>
      </c>
      <c r="H10">
        <v>0.109633333333333</v>
      </c>
      <c r="I10">
        <v>3.2533333333333303E-2</v>
      </c>
      <c r="J10">
        <v>4.2233333333333303E-2</v>
      </c>
      <c r="K10">
        <v>3.0033333333333301E-2</v>
      </c>
      <c r="L10">
        <v>3.4633333333333301E-2</v>
      </c>
      <c r="M10">
        <v>2.1933333333333301E-2</v>
      </c>
      <c r="N10">
        <v>2.2833333333333299E-2</v>
      </c>
    </row>
    <row r="11" spans="1:21" x14ac:dyDescent="0.2">
      <c r="C11">
        <v>-2.6666666666667899E-4</v>
      </c>
      <c r="D11">
        <v>2.4333333333333299E-3</v>
      </c>
      <c r="E11">
        <v>-2.16666666666668E-3</v>
      </c>
      <c r="F11">
        <v>4.4933333333333297E-2</v>
      </c>
      <c r="G11">
        <v>4.4733333333333299E-2</v>
      </c>
      <c r="H11">
        <v>5.2133333333333302E-2</v>
      </c>
      <c r="I11">
        <v>5.93333333333332E-3</v>
      </c>
      <c r="J11">
        <v>3.2333333333333297E-2</v>
      </c>
      <c r="K11">
        <v>1.86333333333333E-2</v>
      </c>
      <c r="L11">
        <v>1.5633333333333301E-2</v>
      </c>
      <c r="M11">
        <v>6.1333333333333196E-3</v>
      </c>
      <c r="N11">
        <v>2.9933333333333301E-2</v>
      </c>
    </row>
    <row r="13" spans="1:21" x14ac:dyDescent="0.2">
      <c r="A13" t="s">
        <v>8</v>
      </c>
    </row>
    <row r="14" spans="1:21" x14ac:dyDescent="0.2">
      <c r="A14" t="s">
        <v>9</v>
      </c>
    </row>
    <row r="15" spans="1:21" x14ac:dyDescent="0.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">
      <c r="A16">
        <v>1</v>
      </c>
      <c r="B16">
        <v>2</v>
      </c>
      <c r="C16">
        <v>2.0089999999999999</v>
      </c>
      <c r="D16" t="s">
        <v>18</v>
      </c>
      <c r="E16">
        <v>1.1040000000000001</v>
      </c>
      <c r="F16">
        <v>1.0920000000000001</v>
      </c>
      <c r="G16">
        <v>1.2E-2</v>
      </c>
      <c r="H16">
        <v>1.1000000000000001</v>
      </c>
    </row>
    <row r="17" spans="1:8" x14ac:dyDescent="0.2">
      <c r="A17" t="s">
        <v>19</v>
      </c>
      <c r="B17" t="s">
        <v>19</v>
      </c>
      <c r="C17">
        <v>1.9670000000000001</v>
      </c>
      <c r="D17" t="s">
        <v>20</v>
      </c>
      <c r="E17">
        <v>1.0820000000000001</v>
      </c>
      <c r="F17" t="s">
        <v>19</v>
      </c>
      <c r="G17" t="s">
        <v>19</v>
      </c>
      <c r="H17" t="s">
        <v>19</v>
      </c>
    </row>
    <row r="18" spans="1:8" x14ac:dyDescent="0.2">
      <c r="A18" t="s">
        <v>19</v>
      </c>
      <c r="B18" t="s">
        <v>19</v>
      </c>
      <c r="C18">
        <v>1.98</v>
      </c>
      <c r="D18" t="s">
        <v>21</v>
      </c>
      <c r="E18">
        <v>1.089</v>
      </c>
      <c r="F18" t="s">
        <v>19</v>
      </c>
      <c r="G18" t="s">
        <v>19</v>
      </c>
      <c r="H18" t="s">
        <v>19</v>
      </c>
    </row>
    <row r="19" spans="1:8" x14ac:dyDescent="0.2">
      <c r="A19">
        <v>2</v>
      </c>
      <c r="B19">
        <v>1</v>
      </c>
      <c r="C19">
        <v>1.0469999999999999</v>
      </c>
      <c r="D19" t="s">
        <v>22</v>
      </c>
      <c r="E19">
        <v>0.58399999999999996</v>
      </c>
      <c r="F19">
        <v>0.56200000000000006</v>
      </c>
      <c r="G19">
        <v>1.9E-2</v>
      </c>
      <c r="H19">
        <v>3.3</v>
      </c>
    </row>
    <row r="20" spans="1:8" x14ac:dyDescent="0.2">
      <c r="A20" t="s">
        <v>19</v>
      </c>
      <c r="B20" t="s">
        <v>19</v>
      </c>
      <c r="C20">
        <v>0.98899999999999999</v>
      </c>
      <c r="D20" t="s">
        <v>23</v>
      </c>
      <c r="E20">
        <v>0.55200000000000005</v>
      </c>
      <c r="F20" t="s">
        <v>19</v>
      </c>
      <c r="G20" t="s">
        <v>19</v>
      </c>
      <c r="H20" t="s">
        <v>19</v>
      </c>
    </row>
    <row r="21" spans="1:8" x14ac:dyDescent="0.2">
      <c r="A21" t="s">
        <v>19</v>
      </c>
      <c r="B21" t="s">
        <v>19</v>
      </c>
      <c r="C21">
        <v>0.98699999999999999</v>
      </c>
      <c r="D21" t="s">
        <v>24</v>
      </c>
      <c r="E21">
        <v>0.55100000000000005</v>
      </c>
      <c r="F21" t="s">
        <v>19</v>
      </c>
      <c r="G21" t="s">
        <v>19</v>
      </c>
      <c r="H21" t="s">
        <v>19</v>
      </c>
    </row>
    <row r="22" spans="1:8" x14ac:dyDescent="0.2">
      <c r="A22">
        <v>3</v>
      </c>
      <c r="B22">
        <v>0.5</v>
      </c>
      <c r="C22">
        <v>0.55000000000000004</v>
      </c>
      <c r="D22" t="s">
        <v>25</v>
      </c>
      <c r="E22">
        <v>0.315</v>
      </c>
      <c r="F22">
        <v>0.31</v>
      </c>
      <c r="G22">
        <v>8.0000000000000002E-3</v>
      </c>
      <c r="H22">
        <v>2.6</v>
      </c>
    </row>
    <row r="23" spans="1:8" x14ac:dyDescent="0.2">
      <c r="A23" t="s">
        <v>19</v>
      </c>
      <c r="B23" t="s">
        <v>19</v>
      </c>
      <c r="C23">
        <v>0.52500000000000002</v>
      </c>
      <c r="D23" t="s">
        <v>26</v>
      </c>
      <c r="E23">
        <v>0.30099999999999999</v>
      </c>
      <c r="F23" t="s">
        <v>19</v>
      </c>
      <c r="G23" t="s">
        <v>19</v>
      </c>
      <c r="H23" t="s">
        <v>19</v>
      </c>
    </row>
    <row r="24" spans="1:8" x14ac:dyDescent="0.2">
      <c r="A24" t="s">
        <v>19</v>
      </c>
      <c r="B24" t="s">
        <v>19</v>
      </c>
      <c r="C24">
        <v>0.55200000000000005</v>
      </c>
      <c r="D24" t="s">
        <v>27</v>
      </c>
      <c r="E24">
        <v>0.315</v>
      </c>
      <c r="F24" t="s">
        <v>19</v>
      </c>
      <c r="G24" t="s">
        <v>19</v>
      </c>
      <c r="H24" t="s">
        <v>19</v>
      </c>
    </row>
    <row r="25" spans="1:8" x14ac:dyDescent="0.2">
      <c r="A25">
        <v>4</v>
      </c>
      <c r="B25">
        <v>0.25</v>
      </c>
      <c r="C25">
        <v>0.27900000000000003</v>
      </c>
      <c r="D25" t="s">
        <v>28</v>
      </c>
      <c r="E25">
        <v>0.16800000000000001</v>
      </c>
      <c r="F25">
        <v>0.156</v>
      </c>
      <c r="G25">
        <v>0.01</v>
      </c>
      <c r="H25">
        <v>6.5</v>
      </c>
    </row>
    <row r="26" spans="1:8" x14ac:dyDescent="0.2">
      <c r="A26" t="s">
        <v>19</v>
      </c>
      <c r="B26" t="s">
        <v>19</v>
      </c>
      <c r="C26">
        <v>0.253</v>
      </c>
      <c r="D26" t="s">
        <v>29</v>
      </c>
      <c r="E26">
        <v>0.154</v>
      </c>
      <c r="F26" t="s">
        <v>19</v>
      </c>
      <c r="G26" t="s">
        <v>19</v>
      </c>
      <c r="H26" t="s">
        <v>19</v>
      </c>
    </row>
    <row r="27" spans="1:8" x14ac:dyDescent="0.2">
      <c r="A27" t="s">
        <v>19</v>
      </c>
      <c r="B27" t="s">
        <v>19</v>
      </c>
      <c r="C27">
        <v>0.24299999999999999</v>
      </c>
      <c r="D27" t="s">
        <v>30</v>
      </c>
      <c r="E27">
        <v>0.14799999999999999</v>
      </c>
      <c r="F27" t="s">
        <v>19</v>
      </c>
      <c r="G27" t="s">
        <v>19</v>
      </c>
      <c r="H27" t="s">
        <v>19</v>
      </c>
    </row>
    <row r="28" spans="1:8" x14ac:dyDescent="0.2">
      <c r="A28">
        <v>5</v>
      </c>
      <c r="B28">
        <v>0.125</v>
      </c>
      <c r="C28">
        <v>0.126</v>
      </c>
      <c r="D28" t="s">
        <v>31</v>
      </c>
      <c r="E28">
        <v>8.5000000000000006E-2</v>
      </c>
      <c r="F28">
        <v>8.5999999999999993E-2</v>
      </c>
      <c r="G28">
        <v>5.0000000000000001E-3</v>
      </c>
      <c r="H28">
        <v>6.3</v>
      </c>
    </row>
    <row r="29" spans="1:8" x14ac:dyDescent="0.2">
      <c r="A29" t="s">
        <v>19</v>
      </c>
      <c r="B29" t="s">
        <v>19</v>
      </c>
      <c r="C29">
        <v>0.13900000000000001</v>
      </c>
      <c r="D29" t="s">
        <v>32</v>
      </c>
      <c r="E29">
        <v>9.1999999999999998E-2</v>
      </c>
      <c r="F29" t="s">
        <v>19</v>
      </c>
      <c r="G29" t="s">
        <v>19</v>
      </c>
      <c r="H29" t="s">
        <v>19</v>
      </c>
    </row>
    <row r="30" spans="1:8" x14ac:dyDescent="0.2">
      <c r="A30" t="s">
        <v>19</v>
      </c>
      <c r="B30" t="s">
        <v>19</v>
      </c>
      <c r="C30">
        <v>0.11899999999999999</v>
      </c>
      <c r="D30" t="s">
        <v>33</v>
      </c>
      <c r="E30">
        <v>8.1000000000000003E-2</v>
      </c>
      <c r="F30" t="s">
        <v>19</v>
      </c>
      <c r="G30" t="s">
        <v>19</v>
      </c>
      <c r="H30" t="s">
        <v>19</v>
      </c>
    </row>
    <row r="31" spans="1:8" x14ac:dyDescent="0.2">
      <c r="A31">
        <v>6</v>
      </c>
      <c r="B31">
        <v>6.3E-2</v>
      </c>
      <c r="C31">
        <v>0.03</v>
      </c>
      <c r="D31" t="s">
        <v>34</v>
      </c>
      <c r="E31">
        <v>3.3000000000000002E-2</v>
      </c>
      <c r="F31">
        <v>3.6999999999999998E-2</v>
      </c>
      <c r="G31">
        <v>5.0000000000000001E-3</v>
      </c>
      <c r="H31">
        <v>14</v>
      </c>
    </row>
    <row r="32" spans="1:8" x14ac:dyDescent="0.2">
      <c r="A32" t="s">
        <v>19</v>
      </c>
      <c r="B32" t="s">
        <v>19</v>
      </c>
      <c r="C32">
        <v>4.9000000000000002E-2</v>
      </c>
      <c r="D32" t="s">
        <v>35</v>
      </c>
      <c r="E32">
        <v>4.2999999999999997E-2</v>
      </c>
      <c r="F32" t="s">
        <v>19</v>
      </c>
      <c r="G32" t="s">
        <v>19</v>
      </c>
      <c r="H32" t="s">
        <v>19</v>
      </c>
    </row>
    <row r="33" spans="1:8" x14ac:dyDescent="0.2">
      <c r="A33" t="s">
        <v>19</v>
      </c>
      <c r="B33" t="s">
        <v>19</v>
      </c>
      <c r="C33">
        <v>3.5000000000000003E-2</v>
      </c>
      <c r="D33" t="s">
        <v>36</v>
      </c>
      <c r="E33">
        <v>3.5000000000000003E-2</v>
      </c>
      <c r="F33" t="s">
        <v>19</v>
      </c>
      <c r="G33" t="s">
        <v>19</v>
      </c>
      <c r="H33" t="s">
        <v>19</v>
      </c>
    </row>
    <row r="34" spans="1:8" x14ac:dyDescent="0.2">
      <c r="A34">
        <v>7</v>
      </c>
      <c r="B34">
        <v>3.1E-2</v>
      </c>
      <c r="C34">
        <v>-3.0000000000000001E-3</v>
      </c>
      <c r="D34" t="s">
        <v>37</v>
      </c>
      <c r="E34">
        <v>1.4999999999999999E-2</v>
      </c>
      <c r="F34">
        <v>2.1000000000000001E-2</v>
      </c>
      <c r="G34">
        <v>1.0999999999999999E-2</v>
      </c>
      <c r="H34">
        <v>51.1</v>
      </c>
    </row>
    <row r="35" spans="1:8" x14ac:dyDescent="0.2">
      <c r="A35" t="s">
        <v>19</v>
      </c>
      <c r="B35" t="s">
        <v>19</v>
      </c>
      <c r="C35">
        <v>3.2000000000000001E-2</v>
      </c>
      <c r="D35" t="s">
        <v>38</v>
      </c>
      <c r="E35">
        <v>3.3000000000000002E-2</v>
      </c>
      <c r="F35" t="s">
        <v>19</v>
      </c>
      <c r="G35" t="s">
        <v>19</v>
      </c>
      <c r="H35" t="s">
        <v>19</v>
      </c>
    </row>
    <row r="36" spans="1:8" x14ac:dyDescent="0.2">
      <c r="A36" t="s">
        <v>19</v>
      </c>
      <c r="B36" t="s">
        <v>19</v>
      </c>
      <c r="C36">
        <v>-3.0000000000000001E-3</v>
      </c>
      <c r="D36" t="s">
        <v>39</v>
      </c>
      <c r="E36">
        <v>1.4999999999999999E-2</v>
      </c>
      <c r="F36" t="s">
        <v>19</v>
      </c>
      <c r="G36" t="s">
        <v>19</v>
      </c>
      <c r="H36" t="s">
        <v>19</v>
      </c>
    </row>
    <row r="38" spans="1:8" x14ac:dyDescent="0.2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">
      <c r="A48" t="s">
        <v>57</v>
      </c>
    </row>
    <row r="49" spans="1:13" x14ac:dyDescent="0.2">
      <c r="A49" t="s">
        <v>58</v>
      </c>
      <c r="B49" t="s">
        <v>59</v>
      </c>
      <c r="C49">
        <v>2.1000000000000001E-2</v>
      </c>
      <c r="D49" t="s">
        <v>60</v>
      </c>
      <c r="E49" t="s">
        <v>49</v>
      </c>
      <c r="F49" t="s">
        <v>61</v>
      </c>
    </row>
    <row r="50" spans="1:13" x14ac:dyDescent="0.2">
      <c r="A50" t="s">
        <v>62</v>
      </c>
      <c r="B50" t="s">
        <v>63</v>
      </c>
      <c r="C50">
        <v>1.0920000000000001</v>
      </c>
      <c r="D50" t="s">
        <v>64</v>
      </c>
      <c r="E50" t="s">
        <v>49</v>
      </c>
      <c r="F50" t="s">
        <v>61</v>
      </c>
    </row>
    <row r="51" spans="1:13" x14ac:dyDescent="0.2">
      <c r="A51" t="s">
        <v>65</v>
      </c>
    </row>
    <row r="52" spans="1:13" x14ac:dyDescent="0.2">
      <c r="A52" t="s">
        <v>66</v>
      </c>
    </row>
    <row r="53" spans="1:13" x14ac:dyDescent="0.2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L53" t="s">
        <v>156</v>
      </c>
    </row>
    <row r="54" spans="1:13" x14ac:dyDescent="0.2">
      <c r="A54">
        <v>1</v>
      </c>
      <c r="B54" t="s">
        <v>72</v>
      </c>
      <c r="C54">
        <v>0.62</v>
      </c>
      <c r="E54">
        <v>1.115</v>
      </c>
      <c r="F54">
        <v>1.1339999999999999</v>
      </c>
      <c r="G54">
        <v>1.7000000000000001E-2</v>
      </c>
      <c r="H54">
        <v>1.5</v>
      </c>
      <c r="I54">
        <v>1</v>
      </c>
      <c r="J54">
        <v>1.1339999999999999</v>
      </c>
      <c r="L54">
        <f>AVERAGE(J54,J57,J60)</f>
        <v>1.1966666666666665</v>
      </c>
      <c r="M54" t="s">
        <v>157</v>
      </c>
    </row>
    <row r="55" spans="1:13" x14ac:dyDescent="0.2">
      <c r="A55" t="s">
        <v>19</v>
      </c>
      <c r="B55" t="s">
        <v>73</v>
      </c>
      <c r="C55">
        <v>0.63500000000000001</v>
      </c>
      <c r="E55">
        <v>1.1419999999999999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L55">
        <f>L54*1000000/28000</f>
        <v>42.738095238095234</v>
      </c>
      <c r="M55" t="s">
        <v>161</v>
      </c>
    </row>
    <row r="56" spans="1:13" x14ac:dyDescent="0.2">
      <c r="A56" t="s">
        <v>19</v>
      </c>
      <c r="B56" t="s">
        <v>74</v>
      </c>
      <c r="C56">
        <v>0.63700000000000001</v>
      </c>
      <c r="E56">
        <v>1.1459999999999999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3" x14ac:dyDescent="0.2">
      <c r="A57">
        <v>2</v>
      </c>
      <c r="B57" t="s">
        <v>75</v>
      </c>
      <c r="C57">
        <v>0.35199999999999998</v>
      </c>
      <c r="E57">
        <v>0.62</v>
      </c>
      <c r="F57">
        <v>0.64</v>
      </c>
      <c r="G57">
        <v>0.04</v>
      </c>
      <c r="H57">
        <v>6.2</v>
      </c>
      <c r="I57">
        <v>2</v>
      </c>
      <c r="J57">
        <v>1.28</v>
      </c>
    </row>
    <row r="58" spans="1:13" x14ac:dyDescent="0.2">
      <c r="A58" t="s">
        <v>19</v>
      </c>
      <c r="B58" t="s">
        <v>76</v>
      </c>
      <c r="C58">
        <v>0.34899999999999998</v>
      </c>
      <c r="E58">
        <v>0.61399999999999999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3" x14ac:dyDescent="0.2">
      <c r="A59" t="s">
        <v>19</v>
      </c>
      <c r="B59" t="s">
        <v>77</v>
      </c>
      <c r="C59">
        <v>0.38800000000000001</v>
      </c>
      <c r="E59">
        <v>0.68600000000000005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3" x14ac:dyDescent="0.2">
      <c r="A60">
        <v>3</v>
      </c>
      <c r="B60" t="s">
        <v>78</v>
      </c>
      <c r="C60">
        <v>0.186</v>
      </c>
      <c r="E60">
        <v>0.314</v>
      </c>
      <c r="F60">
        <v>0.29399999999999998</v>
      </c>
      <c r="G60">
        <v>1.7000000000000001E-2</v>
      </c>
      <c r="H60">
        <v>5.9</v>
      </c>
      <c r="I60">
        <v>4</v>
      </c>
      <c r="J60">
        <v>1.1759999999999999</v>
      </c>
    </row>
    <row r="61" spans="1:13" x14ac:dyDescent="0.2">
      <c r="A61" t="s">
        <v>19</v>
      </c>
      <c r="B61" t="s">
        <v>79</v>
      </c>
      <c r="C61">
        <v>0.17199999999999999</v>
      </c>
      <c r="E61">
        <v>0.28699999999999998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3" x14ac:dyDescent="0.2">
      <c r="A62" t="s">
        <v>19</v>
      </c>
      <c r="B62" t="s">
        <v>80</v>
      </c>
      <c r="C62">
        <v>0.16900000000000001</v>
      </c>
      <c r="E62">
        <v>0.28100000000000003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3" x14ac:dyDescent="0.2">
      <c r="A63">
        <v>4</v>
      </c>
      <c r="B63" t="s">
        <v>81</v>
      </c>
      <c r="C63">
        <v>8.2000000000000003E-2</v>
      </c>
      <c r="E63">
        <v>0.121</v>
      </c>
      <c r="F63">
        <v>0.12</v>
      </c>
      <c r="G63">
        <v>0.02</v>
      </c>
      <c r="H63">
        <v>16.3</v>
      </c>
      <c r="I63">
        <v>8</v>
      </c>
      <c r="J63">
        <v>0.95899999999999996</v>
      </c>
    </row>
    <row r="64" spans="1:13" x14ac:dyDescent="0.2">
      <c r="A64" t="s">
        <v>19</v>
      </c>
      <c r="B64" t="s">
        <v>82</v>
      </c>
      <c r="C64">
        <v>7.0000000000000007E-2</v>
      </c>
      <c r="E64">
        <v>0.1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3" x14ac:dyDescent="0.2">
      <c r="A65" t="s">
        <v>19</v>
      </c>
      <c r="B65" t="s">
        <v>83</v>
      </c>
      <c r="C65">
        <v>9.1999999999999998E-2</v>
      </c>
      <c r="E65">
        <v>0.13900000000000001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L65" s="1" t="s">
        <v>158</v>
      </c>
    </row>
    <row r="66" spans="1:13" x14ac:dyDescent="0.2">
      <c r="A66">
        <v>5</v>
      </c>
      <c r="B66" t="s">
        <v>84</v>
      </c>
      <c r="C66">
        <v>0.39</v>
      </c>
      <c r="E66">
        <v>0.68899999999999995</v>
      </c>
      <c r="F66">
        <v>0.73399999999999999</v>
      </c>
      <c r="G66">
        <v>3.9E-2</v>
      </c>
      <c r="H66">
        <v>5.3</v>
      </c>
      <c r="I66">
        <v>1</v>
      </c>
      <c r="J66">
        <v>0.73399999999999999</v>
      </c>
      <c r="L66">
        <f>AVERAGE(J66,J69,J72)</f>
        <v>0.66933333333333334</v>
      </c>
      <c r="M66" t="s">
        <v>157</v>
      </c>
    </row>
    <row r="67" spans="1:13" x14ac:dyDescent="0.2">
      <c r="A67" t="s">
        <v>19</v>
      </c>
      <c r="B67" t="s">
        <v>85</v>
      </c>
      <c r="C67">
        <v>0.42499999999999999</v>
      </c>
      <c r="E67">
        <v>0.754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L67">
        <f>L66*1000000/32000</f>
        <v>20.916666666666668</v>
      </c>
      <c r="M67" t="s">
        <v>161</v>
      </c>
    </row>
    <row r="68" spans="1:13" x14ac:dyDescent="0.2">
      <c r="A68" t="s">
        <v>19</v>
      </c>
      <c r="B68" t="s">
        <v>86</v>
      </c>
      <c r="C68">
        <v>0.42799999999999999</v>
      </c>
      <c r="E68">
        <v>0.75900000000000001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3" x14ac:dyDescent="0.2">
      <c r="A69">
        <v>6</v>
      </c>
      <c r="B69" t="s">
        <v>87</v>
      </c>
      <c r="C69">
        <v>0.192</v>
      </c>
      <c r="E69">
        <v>0.32400000000000001</v>
      </c>
      <c r="F69">
        <v>0.33100000000000002</v>
      </c>
      <c r="G69">
        <v>1.2E-2</v>
      </c>
      <c r="H69">
        <v>3.7</v>
      </c>
      <c r="I69">
        <v>2</v>
      </c>
      <c r="J69">
        <v>0.66200000000000003</v>
      </c>
    </row>
    <row r="70" spans="1:13" x14ac:dyDescent="0.2">
      <c r="A70" t="s">
        <v>19</v>
      </c>
      <c r="B70" t="s">
        <v>88</v>
      </c>
      <c r="C70">
        <v>0.20300000000000001</v>
      </c>
      <c r="E70">
        <v>0.34499999999999997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3" x14ac:dyDescent="0.2">
      <c r="A71" t="s">
        <v>19</v>
      </c>
      <c r="B71" t="s">
        <v>89</v>
      </c>
      <c r="C71">
        <v>0.192</v>
      </c>
      <c r="E71">
        <v>0.32400000000000001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3" x14ac:dyDescent="0.2">
      <c r="A72">
        <v>7</v>
      </c>
      <c r="B72" t="s">
        <v>90</v>
      </c>
      <c r="C72">
        <v>9.2999999999999999E-2</v>
      </c>
      <c r="E72">
        <v>0.14199999999999999</v>
      </c>
      <c r="F72">
        <v>0.153</v>
      </c>
      <c r="G72">
        <v>1.7000000000000001E-2</v>
      </c>
      <c r="H72">
        <v>10.9</v>
      </c>
      <c r="I72">
        <v>4</v>
      </c>
      <c r="J72">
        <v>0.61199999999999999</v>
      </c>
    </row>
    <row r="73" spans="1:13" x14ac:dyDescent="0.2">
      <c r="A73" t="s">
        <v>19</v>
      </c>
      <c r="B73" t="s">
        <v>91</v>
      </c>
      <c r="C73">
        <v>9.5000000000000001E-2</v>
      </c>
      <c r="E73">
        <v>0.14499999999999999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3" x14ac:dyDescent="0.2">
      <c r="A74" t="s">
        <v>19</v>
      </c>
      <c r="B74" t="s">
        <v>92</v>
      </c>
      <c r="C74">
        <v>0.11</v>
      </c>
      <c r="E74">
        <v>0.17199999999999999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</row>
    <row r="75" spans="1:13" x14ac:dyDescent="0.2">
      <c r="A75">
        <v>8</v>
      </c>
      <c r="B75" t="s">
        <v>93</v>
      </c>
      <c r="C75">
        <v>4.4999999999999998E-2</v>
      </c>
      <c r="E75">
        <v>5.2999999999999999E-2</v>
      </c>
      <c r="F75">
        <v>5.7000000000000002E-2</v>
      </c>
      <c r="G75">
        <v>8.0000000000000002E-3</v>
      </c>
      <c r="H75">
        <v>13.6</v>
      </c>
      <c r="I75">
        <v>8</v>
      </c>
      <c r="J75">
        <v>0.45700000000000002</v>
      </c>
    </row>
    <row r="76" spans="1:13" x14ac:dyDescent="0.2">
      <c r="A76" t="s">
        <v>19</v>
      </c>
      <c r="B76" t="s">
        <v>94</v>
      </c>
      <c r="C76">
        <v>4.4999999999999998E-2</v>
      </c>
      <c r="E76">
        <v>5.1999999999999998E-2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</row>
    <row r="77" spans="1:13" x14ac:dyDescent="0.2">
      <c r="A77" t="s">
        <v>19</v>
      </c>
      <c r="B77" t="s">
        <v>95</v>
      </c>
      <c r="C77">
        <v>5.1999999999999998E-2</v>
      </c>
      <c r="E77">
        <v>6.6000000000000003E-2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  <c r="L77" t="s">
        <v>159</v>
      </c>
    </row>
    <row r="78" spans="1:13" x14ac:dyDescent="0.2">
      <c r="A78">
        <v>9</v>
      </c>
      <c r="B78" t="s">
        <v>96</v>
      </c>
      <c r="C78">
        <v>1.44</v>
      </c>
      <c r="D78" t="s">
        <v>67</v>
      </c>
      <c r="E78">
        <v>2.629</v>
      </c>
      <c r="F78">
        <v>2.762</v>
      </c>
      <c r="G78">
        <v>0.115</v>
      </c>
      <c r="H78">
        <v>4.2</v>
      </c>
      <c r="I78">
        <v>2</v>
      </c>
      <c r="J78">
        <v>5.5229999999999997</v>
      </c>
      <c r="L78">
        <f>AVERAGE(J81,J84,J90)</f>
        <v>6.2486666666666677</v>
      </c>
      <c r="M78" t="s">
        <v>157</v>
      </c>
    </row>
    <row r="79" spans="1:13" x14ac:dyDescent="0.2">
      <c r="A79" t="s">
        <v>19</v>
      </c>
      <c r="B79" t="s">
        <v>97</v>
      </c>
      <c r="C79">
        <v>1.55</v>
      </c>
      <c r="D79" t="s">
        <v>67</v>
      </c>
      <c r="E79">
        <v>2.8319999999999999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L79">
        <f>L78*1000000/71000</f>
        <v>88.009389671361518</v>
      </c>
      <c r="M79" t="s">
        <v>161</v>
      </c>
    </row>
    <row r="80" spans="1:13" x14ac:dyDescent="0.2">
      <c r="A80" t="s">
        <v>19</v>
      </c>
      <c r="B80" t="s">
        <v>98</v>
      </c>
      <c r="C80">
        <v>1.546</v>
      </c>
      <c r="D80" t="s">
        <v>67</v>
      </c>
      <c r="E80">
        <v>2.8250000000000002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</row>
    <row r="81" spans="1:10" x14ac:dyDescent="0.2">
      <c r="A81">
        <v>10</v>
      </c>
      <c r="B81" t="s">
        <v>99</v>
      </c>
      <c r="C81">
        <v>0.81299999999999994</v>
      </c>
      <c r="E81">
        <v>1.4710000000000001</v>
      </c>
      <c r="F81">
        <v>1.4790000000000001</v>
      </c>
      <c r="G81">
        <v>4.2000000000000003E-2</v>
      </c>
      <c r="H81">
        <v>2.8</v>
      </c>
      <c r="I81">
        <v>4</v>
      </c>
      <c r="J81">
        <v>5.9160000000000004</v>
      </c>
    </row>
    <row r="82" spans="1:10" x14ac:dyDescent="0.2">
      <c r="A82" t="s">
        <v>19</v>
      </c>
      <c r="B82" t="s">
        <v>100</v>
      </c>
      <c r="C82">
        <v>0.84199999999999997</v>
      </c>
      <c r="E82">
        <v>1.524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</row>
    <row r="83" spans="1:10" x14ac:dyDescent="0.2">
      <c r="A83" t="s">
        <v>19</v>
      </c>
      <c r="B83" t="s">
        <v>101</v>
      </c>
      <c r="C83">
        <v>0.79700000000000004</v>
      </c>
      <c r="E83">
        <v>1.4419999999999999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2">
      <c r="A84">
        <v>11</v>
      </c>
      <c r="B84" t="s">
        <v>102</v>
      </c>
      <c r="C84">
        <v>0.41899999999999998</v>
      </c>
      <c r="E84">
        <v>0.74299999999999999</v>
      </c>
      <c r="F84">
        <v>0.77800000000000002</v>
      </c>
      <c r="G84">
        <v>4.2999999999999997E-2</v>
      </c>
      <c r="H84">
        <v>5.5</v>
      </c>
      <c r="I84">
        <v>8</v>
      </c>
      <c r="J84">
        <v>6.2270000000000003</v>
      </c>
    </row>
    <row r="85" spans="1:10" x14ac:dyDescent="0.2">
      <c r="A85" t="s">
        <v>19</v>
      </c>
      <c r="B85" t="s">
        <v>103</v>
      </c>
      <c r="C85">
        <v>0.46400000000000002</v>
      </c>
      <c r="E85">
        <v>0.82599999999999996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2">
      <c r="A86" t="s">
        <v>19</v>
      </c>
      <c r="B86" t="s">
        <v>104</v>
      </c>
      <c r="C86">
        <v>0.43099999999999999</v>
      </c>
      <c r="E86">
        <v>0.76600000000000001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</row>
    <row r="87" spans="1:10" x14ac:dyDescent="0.2">
      <c r="A87">
        <v>12</v>
      </c>
      <c r="B87" t="s">
        <v>105</v>
      </c>
      <c r="C87">
        <v>0.215</v>
      </c>
      <c r="E87">
        <v>0.36599999999999999</v>
      </c>
      <c r="F87">
        <v>0.496</v>
      </c>
      <c r="G87">
        <v>0.151</v>
      </c>
      <c r="H87">
        <v>30.4</v>
      </c>
      <c r="I87">
        <v>16</v>
      </c>
      <c r="J87">
        <v>7.9429999999999996</v>
      </c>
    </row>
    <row r="88" spans="1:10" x14ac:dyDescent="0.2">
      <c r="A88" t="s">
        <v>19</v>
      </c>
      <c r="B88" t="s">
        <v>106</v>
      </c>
      <c r="C88">
        <v>0.375</v>
      </c>
      <c r="E88">
        <v>0.66200000000000003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</row>
    <row r="89" spans="1:10" x14ac:dyDescent="0.2">
      <c r="A89" t="s">
        <v>19</v>
      </c>
      <c r="B89" t="s">
        <v>107</v>
      </c>
      <c r="C89">
        <v>0.26700000000000002</v>
      </c>
      <c r="E89">
        <v>0.46200000000000002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2">
      <c r="A90">
        <v>13</v>
      </c>
      <c r="B90" t="s">
        <v>108</v>
      </c>
      <c r="C90">
        <v>8.6999999999999994E-2</v>
      </c>
      <c r="E90">
        <v>0.13100000000000001</v>
      </c>
      <c r="F90">
        <v>0.20599999999999999</v>
      </c>
      <c r="G90">
        <v>0.156</v>
      </c>
      <c r="H90">
        <v>75.599999999999994</v>
      </c>
      <c r="I90">
        <v>32</v>
      </c>
      <c r="J90">
        <v>6.6029999999999998</v>
      </c>
    </row>
    <row r="91" spans="1:10" x14ac:dyDescent="0.2">
      <c r="A91" t="s">
        <v>19</v>
      </c>
      <c r="B91" t="s">
        <v>109</v>
      </c>
      <c r="C91">
        <v>7.1999999999999995E-2</v>
      </c>
      <c r="E91">
        <v>0.10299999999999999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2">
      <c r="A92" t="s">
        <v>19</v>
      </c>
      <c r="B92" t="s">
        <v>110</v>
      </c>
      <c r="C92">
        <v>0.22500000000000001</v>
      </c>
      <c r="E92">
        <v>0.38600000000000001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</row>
    <row r="93" spans="1:10" x14ac:dyDescent="0.2">
      <c r="A93">
        <v>14</v>
      </c>
      <c r="B93" t="s">
        <v>111</v>
      </c>
      <c r="C93">
        <v>6.0999999999999999E-2</v>
      </c>
      <c r="E93">
        <v>8.3000000000000004E-2</v>
      </c>
      <c r="F93">
        <v>0.128</v>
      </c>
      <c r="G93">
        <v>0.04</v>
      </c>
      <c r="H93">
        <v>31</v>
      </c>
      <c r="I93">
        <v>64</v>
      </c>
      <c r="J93">
        <v>8.2089999999999996</v>
      </c>
    </row>
    <row r="94" spans="1:10" x14ac:dyDescent="0.2">
      <c r="A94" t="s">
        <v>19</v>
      </c>
      <c r="B94" t="s">
        <v>112</v>
      </c>
      <c r="C94">
        <v>9.4E-2</v>
      </c>
      <c r="E94">
        <v>0.14399999999999999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</row>
    <row r="95" spans="1:10" x14ac:dyDescent="0.2">
      <c r="A95" t="s">
        <v>19</v>
      </c>
      <c r="B95" t="s">
        <v>113</v>
      </c>
      <c r="C95">
        <v>0.10199999999999999</v>
      </c>
      <c r="E95">
        <v>0.158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2">
      <c r="A96">
        <v>15</v>
      </c>
      <c r="B96" t="s">
        <v>114</v>
      </c>
      <c r="C96">
        <v>3.3000000000000002E-2</v>
      </c>
      <c r="E96">
        <v>0.03</v>
      </c>
      <c r="F96">
        <v>3.4000000000000002E-2</v>
      </c>
      <c r="G96">
        <v>1.2E-2</v>
      </c>
      <c r="H96">
        <v>34.700000000000003</v>
      </c>
      <c r="I96">
        <v>128</v>
      </c>
      <c r="J96">
        <v>4.3899999999999997</v>
      </c>
    </row>
    <row r="97" spans="1:13" x14ac:dyDescent="0.2">
      <c r="A97" t="s">
        <v>19</v>
      </c>
      <c r="B97" t="s">
        <v>115</v>
      </c>
      <c r="C97">
        <v>4.2000000000000003E-2</v>
      </c>
      <c r="E97">
        <v>4.8000000000000001E-2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3" x14ac:dyDescent="0.2">
      <c r="A98" t="s">
        <v>19</v>
      </c>
      <c r="B98" t="s">
        <v>116</v>
      </c>
      <c r="C98">
        <v>0.03</v>
      </c>
      <c r="E98">
        <v>2.5000000000000001E-2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</row>
    <row r="99" spans="1:13" x14ac:dyDescent="0.2">
      <c r="A99">
        <v>16</v>
      </c>
      <c r="B99" t="s">
        <v>117</v>
      </c>
      <c r="C99">
        <v>6.0000000000000001E-3</v>
      </c>
      <c r="D99" t="s">
        <v>67</v>
      </c>
      <c r="E99">
        <v>-1.9E-2</v>
      </c>
      <c r="F99">
        <v>5.0000000000000001E-3</v>
      </c>
      <c r="G99">
        <v>2.4E-2</v>
      </c>
      <c r="H99">
        <v>505.4</v>
      </c>
      <c r="I99">
        <v>256</v>
      </c>
      <c r="J99">
        <v>1.2350000000000001</v>
      </c>
    </row>
    <row r="100" spans="1:13" x14ac:dyDescent="0.2">
      <c r="A100" t="s">
        <v>19</v>
      </c>
      <c r="B100" t="s">
        <v>118</v>
      </c>
      <c r="C100">
        <v>3.2000000000000001E-2</v>
      </c>
      <c r="E100">
        <v>2.9000000000000001E-2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</row>
    <row r="101" spans="1:13" x14ac:dyDescent="0.2">
      <c r="A101" t="s">
        <v>19</v>
      </c>
      <c r="B101" t="s">
        <v>119</v>
      </c>
      <c r="C101">
        <v>1.9E-2</v>
      </c>
      <c r="D101" t="s">
        <v>67</v>
      </c>
      <c r="E101">
        <v>4.0000000000000001E-3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  <c r="L101" t="s">
        <v>160</v>
      </c>
    </row>
    <row r="102" spans="1:13" x14ac:dyDescent="0.2">
      <c r="A102">
        <v>17</v>
      </c>
      <c r="B102" t="s">
        <v>120</v>
      </c>
      <c r="C102">
        <v>0.34100000000000003</v>
      </c>
      <c r="E102">
        <v>0.6</v>
      </c>
      <c r="F102">
        <v>0.64800000000000002</v>
      </c>
      <c r="G102">
        <v>4.2999999999999997E-2</v>
      </c>
      <c r="H102">
        <v>6.6</v>
      </c>
      <c r="I102">
        <v>2</v>
      </c>
      <c r="J102">
        <v>1.2969999999999999</v>
      </c>
      <c r="L102">
        <f>AVERAGE(J102,J105,J108)</f>
        <v>1.3949999999999998</v>
      </c>
      <c r="M102" t="s">
        <v>157</v>
      </c>
    </row>
    <row r="103" spans="1:13" x14ac:dyDescent="0.2">
      <c r="A103" t="s">
        <v>19</v>
      </c>
      <c r="B103" t="s">
        <v>121</v>
      </c>
      <c r="C103">
        <v>0.376</v>
      </c>
      <c r="E103">
        <v>0.66300000000000003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  <c r="L103">
        <f>L102*1000000/12000</f>
        <v>116.24999999999999</v>
      </c>
      <c r="M103" t="s">
        <v>161</v>
      </c>
    </row>
    <row r="104" spans="1:13" x14ac:dyDescent="0.2">
      <c r="A104" t="s">
        <v>19</v>
      </c>
      <c r="B104" t="s">
        <v>122</v>
      </c>
      <c r="C104">
        <v>0.38600000000000001</v>
      </c>
      <c r="E104">
        <v>0.68200000000000005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</row>
    <row r="105" spans="1:13" x14ac:dyDescent="0.2">
      <c r="A105">
        <v>18</v>
      </c>
      <c r="B105" t="s">
        <v>123</v>
      </c>
      <c r="C105">
        <v>0.22700000000000001</v>
      </c>
      <c r="E105">
        <v>0.38900000000000001</v>
      </c>
      <c r="F105">
        <v>0.38600000000000001</v>
      </c>
      <c r="G105">
        <v>1.2999999999999999E-2</v>
      </c>
      <c r="H105">
        <v>3.4</v>
      </c>
      <c r="I105">
        <v>4</v>
      </c>
      <c r="J105">
        <v>1.5429999999999999</v>
      </c>
    </row>
    <row r="106" spans="1:13" x14ac:dyDescent="0.2">
      <c r="A106" t="s">
        <v>19</v>
      </c>
      <c r="B106" t="s">
        <v>124</v>
      </c>
      <c r="C106">
        <v>0.23200000000000001</v>
      </c>
      <c r="E106">
        <v>0.39700000000000002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</row>
    <row r="107" spans="1:13" x14ac:dyDescent="0.2">
      <c r="A107" t="s">
        <v>19</v>
      </c>
      <c r="B107" t="s">
        <v>125</v>
      </c>
      <c r="C107">
        <v>0.218</v>
      </c>
      <c r="E107">
        <v>0.372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3" x14ac:dyDescent="0.2">
      <c r="A108">
        <v>19</v>
      </c>
      <c r="B108" t="s">
        <v>126</v>
      </c>
      <c r="C108">
        <v>0.108</v>
      </c>
      <c r="E108">
        <v>0.16900000000000001</v>
      </c>
      <c r="F108">
        <v>0.16800000000000001</v>
      </c>
      <c r="G108">
        <v>2.1999999999999999E-2</v>
      </c>
      <c r="H108">
        <v>13.2</v>
      </c>
      <c r="I108">
        <v>8</v>
      </c>
      <c r="J108">
        <v>1.345</v>
      </c>
    </row>
    <row r="109" spans="1:13" x14ac:dyDescent="0.2">
      <c r="A109" t="s">
        <v>19</v>
      </c>
      <c r="B109" t="s">
        <v>127</v>
      </c>
      <c r="C109">
        <v>9.5000000000000001E-2</v>
      </c>
      <c r="E109">
        <v>0.14599999999999999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3" x14ac:dyDescent="0.2">
      <c r="A110" t="s">
        <v>19</v>
      </c>
      <c r="B110" t="s">
        <v>128</v>
      </c>
      <c r="C110">
        <v>0.11899999999999999</v>
      </c>
      <c r="E110">
        <v>0.19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</row>
    <row r="111" spans="1:13" x14ac:dyDescent="0.2">
      <c r="A111">
        <v>20</v>
      </c>
      <c r="B111" t="s">
        <v>129</v>
      </c>
      <c r="C111">
        <v>5.2999999999999999E-2</v>
      </c>
      <c r="E111">
        <v>6.7000000000000004E-2</v>
      </c>
      <c r="F111">
        <v>9.0999999999999998E-2</v>
      </c>
      <c r="G111">
        <v>2.3E-2</v>
      </c>
      <c r="H111">
        <v>25.4</v>
      </c>
      <c r="I111">
        <v>16</v>
      </c>
      <c r="J111">
        <v>1.4490000000000001</v>
      </c>
    </row>
    <row r="112" spans="1:13" x14ac:dyDescent="0.2">
      <c r="A112" t="s">
        <v>19</v>
      </c>
      <c r="B112" t="s">
        <v>130</v>
      </c>
      <c r="C112">
        <v>7.8E-2</v>
      </c>
      <c r="E112">
        <v>0.113</v>
      </c>
      <c r="F112" t="s">
        <v>19</v>
      </c>
      <c r="G112" t="s">
        <v>19</v>
      </c>
      <c r="H112" t="s">
        <v>19</v>
      </c>
      <c r="I112" t="s">
        <v>19</v>
      </c>
      <c r="J112" t="s">
        <v>19</v>
      </c>
    </row>
    <row r="113" spans="1:10" x14ac:dyDescent="0.2">
      <c r="A113" t="s">
        <v>19</v>
      </c>
      <c r="B113" t="s">
        <v>131</v>
      </c>
      <c r="C113">
        <v>6.6000000000000003E-2</v>
      </c>
      <c r="E113">
        <v>9.1999999999999998E-2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2">
      <c r="A114">
        <v>21</v>
      </c>
      <c r="B114" t="s">
        <v>132</v>
      </c>
      <c r="C114">
        <v>5.6000000000000001E-2</v>
      </c>
      <c r="E114">
        <v>7.2999999999999995E-2</v>
      </c>
      <c r="F114">
        <v>9.2999999999999999E-2</v>
      </c>
      <c r="G114">
        <v>8.7999999999999995E-2</v>
      </c>
      <c r="H114">
        <v>94.6</v>
      </c>
      <c r="I114">
        <v>32</v>
      </c>
      <c r="J114">
        <v>2.9780000000000002</v>
      </c>
    </row>
    <row r="115" spans="1:10" x14ac:dyDescent="0.2">
      <c r="A115" t="s">
        <v>19</v>
      </c>
      <c r="B115" t="s">
        <v>133</v>
      </c>
      <c r="C115">
        <v>2.5000000000000001E-2</v>
      </c>
      <c r="E115">
        <v>1.7000000000000001E-2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2">
      <c r="A116" t="s">
        <v>19</v>
      </c>
      <c r="B116" t="s">
        <v>134</v>
      </c>
      <c r="C116">
        <v>0.11899999999999999</v>
      </c>
      <c r="E116">
        <v>0.189</v>
      </c>
      <c r="F116" t="s">
        <v>19</v>
      </c>
      <c r="G116" t="s">
        <v>19</v>
      </c>
      <c r="H116" t="s">
        <v>19</v>
      </c>
      <c r="I116" t="s">
        <v>19</v>
      </c>
      <c r="J116" t="s">
        <v>19</v>
      </c>
    </row>
    <row r="117" spans="1:10" x14ac:dyDescent="0.2">
      <c r="A117">
        <v>22</v>
      </c>
      <c r="B117" t="s">
        <v>135</v>
      </c>
      <c r="C117">
        <v>4.2999999999999997E-2</v>
      </c>
      <c r="E117">
        <v>0.05</v>
      </c>
      <c r="F117">
        <v>4.3999999999999997E-2</v>
      </c>
      <c r="G117">
        <v>2.9000000000000001E-2</v>
      </c>
      <c r="H117">
        <v>65.599999999999994</v>
      </c>
      <c r="I117">
        <v>64</v>
      </c>
      <c r="J117">
        <v>2.802</v>
      </c>
    </row>
    <row r="118" spans="1:10" x14ac:dyDescent="0.2">
      <c r="A118" t="s">
        <v>19</v>
      </c>
      <c r="B118" t="s">
        <v>136</v>
      </c>
      <c r="C118">
        <v>2.3E-2</v>
      </c>
      <c r="E118">
        <v>1.2999999999999999E-2</v>
      </c>
      <c r="F118" t="s">
        <v>19</v>
      </c>
      <c r="G118" t="s">
        <v>19</v>
      </c>
      <c r="H118" t="s">
        <v>19</v>
      </c>
      <c r="I118" t="s">
        <v>19</v>
      </c>
      <c r="J118" t="s">
        <v>19</v>
      </c>
    </row>
    <row r="119" spans="1:10" x14ac:dyDescent="0.2">
      <c r="A119" t="s">
        <v>19</v>
      </c>
      <c r="B119" t="s">
        <v>137</v>
      </c>
      <c r="C119">
        <v>5.3999999999999999E-2</v>
      </c>
      <c r="E119">
        <v>6.9000000000000006E-2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2">
      <c r="A120">
        <v>23</v>
      </c>
      <c r="B120" t="s">
        <v>138</v>
      </c>
      <c r="C120">
        <v>3.5000000000000003E-2</v>
      </c>
      <c r="E120">
        <v>3.4000000000000002E-2</v>
      </c>
      <c r="F120">
        <v>1.9E-2</v>
      </c>
      <c r="G120">
        <v>1.2999999999999999E-2</v>
      </c>
      <c r="H120">
        <v>70.099999999999994</v>
      </c>
      <c r="I120">
        <v>128</v>
      </c>
      <c r="J120">
        <v>2.39</v>
      </c>
    </row>
    <row r="121" spans="1:10" x14ac:dyDescent="0.2">
      <c r="A121" t="s">
        <v>19</v>
      </c>
      <c r="B121" t="s">
        <v>139</v>
      </c>
      <c r="C121">
        <v>2.1999999999999999E-2</v>
      </c>
      <c r="E121">
        <v>0.01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2">
      <c r="A122" t="s">
        <v>19</v>
      </c>
      <c r="B122" t="s">
        <v>140</v>
      </c>
      <c r="C122">
        <v>2.3E-2</v>
      </c>
      <c r="E122">
        <v>1.2E-2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</row>
    <row r="123" spans="1:10" x14ac:dyDescent="0.2">
      <c r="A123">
        <v>24</v>
      </c>
      <c r="B123" t="s">
        <v>141</v>
      </c>
      <c r="C123">
        <v>1.6E-2</v>
      </c>
      <c r="D123" t="s">
        <v>67</v>
      </c>
      <c r="E123">
        <v>-1E-3</v>
      </c>
      <c r="F123">
        <v>2E-3</v>
      </c>
      <c r="G123">
        <v>2.1999999999999999E-2</v>
      </c>
      <c r="H123">
        <v>1362.8</v>
      </c>
      <c r="I123">
        <v>256</v>
      </c>
      <c r="J123">
        <v>0.41499999999999998</v>
      </c>
    </row>
    <row r="124" spans="1:10" x14ac:dyDescent="0.2">
      <c r="A124" t="s">
        <v>19</v>
      </c>
      <c r="B124" t="s">
        <v>142</v>
      </c>
      <c r="C124">
        <v>6.0000000000000001E-3</v>
      </c>
      <c r="D124" t="s">
        <v>67</v>
      </c>
      <c r="E124">
        <v>-1.9E-2</v>
      </c>
      <c r="F124" t="s">
        <v>19</v>
      </c>
      <c r="G124" t="s">
        <v>19</v>
      </c>
      <c r="H124" t="s">
        <v>19</v>
      </c>
      <c r="I124" t="s">
        <v>19</v>
      </c>
      <c r="J124" t="s">
        <v>19</v>
      </c>
    </row>
    <row r="125" spans="1:10" x14ac:dyDescent="0.2">
      <c r="A125" t="s">
        <v>19</v>
      </c>
      <c r="B125" t="s">
        <v>143</v>
      </c>
      <c r="C125">
        <v>0.03</v>
      </c>
      <c r="E125">
        <v>2.5000000000000001E-2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7" spans="1:10" x14ac:dyDescent="0.2">
      <c r="A127" t="s">
        <v>40</v>
      </c>
      <c r="B127" t="s">
        <v>41</v>
      </c>
      <c r="C127" t="s">
        <v>42</v>
      </c>
      <c r="D127" t="s">
        <v>43</v>
      </c>
      <c r="E127" t="s">
        <v>44</v>
      </c>
    </row>
    <row r="128" spans="1:10" x14ac:dyDescent="0.2">
      <c r="A128">
        <v>1</v>
      </c>
      <c r="B128" t="s">
        <v>10</v>
      </c>
      <c r="C128" t="s">
        <v>45</v>
      </c>
      <c r="D128" t="s">
        <v>46</v>
      </c>
      <c r="E128" t="s">
        <v>47</v>
      </c>
    </row>
    <row r="129" spans="1:6" x14ac:dyDescent="0.2">
      <c r="A129">
        <v>2</v>
      </c>
      <c r="B129" t="s">
        <v>13</v>
      </c>
      <c r="C129" t="s">
        <v>51</v>
      </c>
      <c r="D129" t="s">
        <v>46</v>
      </c>
      <c r="E129" t="s">
        <v>47</v>
      </c>
    </row>
    <row r="130" spans="1:6" x14ac:dyDescent="0.2">
      <c r="A130">
        <v>3</v>
      </c>
      <c r="B130" t="s">
        <v>14</v>
      </c>
      <c r="C130" t="s">
        <v>52</v>
      </c>
      <c r="D130" t="s">
        <v>49</v>
      </c>
      <c r="E130" t="s">
        <v>47</v>
      </c>
    </row>
    <row r="131" spans="1:6" x14ac:dyDescent="0.2">
      <c r="A131">
        <v>4</v>
      </c>
      <c r="B131" t="s">
        <v>67</v>
      </c>
      <c r="C131" t="s">
        <v>144</v>
      </c>
      <c r="D131" t="s">
        <v>49</v>
      </c>
      <c r="E131" t="s">
        <v>47</v>
      </c>
    </row>
    <row r="132" spans="1:6" x14ac:dyDescent="0.2">
      <c r="A132">
        <v>5</v>
      </c>
      <c r="B132" t="s">
        <v>68</v>
      </c>
      <c r="C132" t="s">
        <v>50</v>
      </c>
      <c r="D132" t="s">
        <v>49</v>
      </c>
      <c r="E132" t="s">
        <v>47</v>
      </c>
    </row>
    <row r="133" spans="1:6" x14ac:dyDescent="0.2">
      <c r="A133">
        <v>6</v>
      </c>
      <c r="B133" t="s">
        <v>69</v>
      </c>
      <c r="C133" t="s">
        <v>145</v>
      </c>
      <c r="D133" t="s">
        <v>49</v>
      </c>
      <c r="E133" t="s">
        <v>47</v>
      </c>
    </row>
    <row r="134" spans="1:6" x14ac:dyDescent="0.2">
      <c r="A134">
        <v>7</v>
      </c>
      <c r="B134" t="s">
        <v>16</v>
      </c>
      <c r="C134" t="s">
        <v>146</v>
      </c>
      <c r="D134" t="s">
        <v>49</v>
      </c>
      <c r="E134" t="s">
        <v>47</v>
      </c>
    </row>
    <row r="135" spans="1:6" x14ac:dyDescent="0.2">
      <c r="A135">
        <v>8</v>
      </c>
      <c r="B135" t="s">
        <v>17</v>
      </c>
      <c r="C135" t="s">
        <v>147</v>
      </c>
      <c r="D135" t="s">
        <v>56</v>
      </c>
      <c r="E135" t="s">
        <v>47</v>
      </c>
    </row>
    <row r="136" spans="1:6" x14ac:dyDescent="0.2">
      <c r="A136">
        <v>9</v>
      </c>
      <c r="B136" t="s">
        <v>70</v>
      </c>
      <c r="C136" t="s">
        <v>148</v>
      </c>
      <c r="D136" t="s">
        <v>56</v>
      </c>
      <c r="E136" t="s">
        <v>47</v>
      </c>
    </row>
    <row r="137" spans="1:6" x14ac:dyDescent="0.2">
      <c r="A137">
        <v>10</v>
      </c>
      <c r="B137" t="s">
        <v>71</v>
      </c>
      <c r="C137" t="s">
        <v>149</v>
      </c>
      <c r="D137" t="s">
        <v>49</v>
      </c>
      <c r="E137" t="s">
        <v>47</v>
      </c>
    </row>
    <row r="139" spans="1:6" x14ac:dyDescent="0.2">
      <c r="A139" t="s">
        <v>57</v>
      </c>
    </row>
    <row r="140" spans="1:6" x14ac:dyDescent="0.2">
      <c r="A140" t="s">
        <v>150</v>
      </c>
      <c r="B140" t="s">
        <v>151</v>
      </c>
      <c r="E140" t="s">
        <v>152</v>
      </c>
      <c r="F140" t="s">
        <v>61</v>
      </c>
    </row>
    <row r="141" spans="1:6" x14ac:dyDescent="0.2">
      <c r="A141" t="s">
        <v>69</v>
      </c>
      <c r="B141" t="s">
        <v>153</v>
      </c>
      <c r="C141">
        <v>2.8</v>
      </c>
      <c r="D141" t="s">
        <v>154</v>
      </c>
      <c r="E141" t="s">
        <v>46</v>
      </c>
      <c r="F141" t="s">
        <v>61</v>
      </c>
    </row>
    <row r="142" spans="1:6" x14ac:dyDescent="0.2">
      <c r="A142" t="s">
        <v>65</v>
      </c>
    </row>
    <row r="143" spans="1:6" x14ac:dyDescent="0.2">
      <c r="A143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2019-03-06T20:53:01Z</dcterms:created>
  <dcterms:modified xsi:type="dcterms:W3CDTF">2019-03-06T21:05:40Z</dcterms:modified>
</cp:coreProperties>
</file>