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B30" i="1"/>
  <c r="D26" i="1"/>
  <c r="D18" i="1"/>
  <c r="D17" i="1"/>
  <c r="B21" i="1"/>
  <c r="B12" i="1"/>
  <c r="D9" i="1"/>
</calcChain>
</file>

<file path=xl/sharedStrings.xml><?xml version="1.0" encoding="utf-8"?>
<sst xmlns="http://schemas.openxmlformats.org/spreadsheetml/2006/main" count="28" uniqueCount="14">
  <si>
    <t>K18 alone</t>
  </si>
  <si>
    <t>Stock conc (uM)</t>
  </si>
  <si>
    <t>Proteins</t>
  </si>
  <si>
    <t>Desired conc (uM)</t>
  </si>
  <si>
    <t>Vol protein (uL)</t>
  </si>
  <si>
    <t>Vol HSQC buffer (uL)</t>
  </si>
  <si>
    <t>15N-K18</t>
  </si>
  <si>
    <t>Vol D20 (uL)</t>
  </si>
  <si>
    <t>DJA2 Delta CT</t>
  </si>
  <si>
    <t>K18 + DJA2 Delta CT</t>
  </si>
  <si>
    <t>030819 Preparation of samples for 15N-K18 HSQC</t>
  </si>
  <si>
    <t>K18 + FKBP12</t>
  </si>
  <si>
    <t>FKBP12</t>
  </si>
  <si>
    <t>GOAL: prepare 500uL solutions of 50uM N15-K18 and 50uM N15-K18 + ~40uM DJA2 Delta CT or ~100uM FKBP12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</si>
</sst>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2"/>
  <sheetViews>
    <sheetView tabSelected="1" workbookViewId="0">
      <selection activeCell="A3" sqref="A3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10</v>
      </c>
    </row>
    <row r="3" spans="1:4" x14ac:dyDescent="0.2">
      <c r="A3" t="s">
        <v>13</v>
      </c>
    </row>
    <row r="6" spans="1:4" x14ac:dyDescent="0.2">
      <c r="A6" s="1" t="s">
        <v>0</v>
      </c>
    </row>
    <row r="8" spans="1:4" x14ac:dyDescent="0.2">
      <c r="A8" t="s">
        <v>2</v>
      </c>
      <c r="B8" t="s">
        <v>1</v>
      </c>
      <c r="C8" t="s">
        <v>3</v>
      </c>
      <c r="D8" t="s">
        <v>4</v>
      </c>
    </row>
    <row r="9" spans="1:4" x14ac:dyDescent="0.2">
      <c r="A9" t="s">
        <v>6</v>
      </c>
      <c r="B9">
        <v>536.30999999999995</v>
      </c>
      <c r="C9">
        <v>50</v>
      </c>
      <c r="D9">
        <f>(500)*C9/B9</f>
        <v>46.61483097462289</v>
      </c>
    </row>
    <row r="11" spans="1:4" x14ac:dyDescent="0.2">
      <c r="A11" t="s">
        <v>7</v>
      </c>
      <c r="B11">
        <v>50</v>
      </c>
    </row>
    <row r="12" spans="1:4" x14ac:dyDescent="0.2">
      <c r="A12" t="s">
        <v>5</v>
      </c>
      <c r="B12">
        <f>500-D9-B11</f>
        <v>403.38516902537708</v>
      </c>
    </row>
    <row r="14" spans="1:4" x14ac:dyDescent="0.2">
      <c r="A14" s="1" t="s">
        <v>9</v>
      </c>
    </row>
    <row r="16" spans="1:4" x14ac:dyDescent="0.2">
      <c r="A16" t="s">
        <v>2</v>
      </c>
      <c r="B16" t="s">
        <v>1</v>
      </c>
      <c r="C16" t="s">
        <v>3</v>
      </c>
      <c r="D16" t="s">
        <v>4</v>
      </c>
    </row>
    <row r="17" spans="1:4" x14ac:dyDescent="0.2">
      <c r="A17" t="s">
        <v>6</v>
      </c>
      <c r="B17">
        <v>536.30999999999995</v>
      </c>
      <c r="C17">
        <v>50</v>
      </c>
      <c r="D17">
        <f>(500)*C17/B17</f>
        <v>46.61483097462289</v>
      </c>
    </row>
    <row r="18" spans="1:4" x14ac:dyDescent="0.2">
      <c r="A18" t="s">
        <v>8</v>
      </c>
      <c r="B18">
        <v>42.738095238095234</v>
      </c>
      <c r="C18">
        <v>34</v>
      </c>
      <c r="D18">
        <f>500*C18/B18</f>
        <v>397.77158774373265</v>
      </c>
    </row>
    <row r="20" spans="1:4" x14ac:dyDescent="0.2">
      <c r="A20" t="s">
        <v>7</v>
      </c>
      <c r="B20">
        <v>50</v>
      </c>
    </row>
    <row r="21" spans="1:4" x14ac:dyDescent="0.2">
      <c r="A21" t="s">
        <v>5</v>
      </c>
      <c r="B21">
        <f>500-(D17+D18)-B20</f>
        <v>5.6135812816444286</v>
      </c>
    </row>
    <row r="23" spans="1:4" x14ac:dyDescent="0.2">
      <c r="A23" s="1" t="s">
        <v>11</v>
      </c>
    </row>
    <row r="25" spans="1:4" x14ac:dyDescent="0.2">
      <c r="A25" t="s">
        <v>2</v>
      </c>
      <c r="B25" t="s">
        <v>1</v>
      </c>
      <c r="C25" t="s">
        <v>3</v>
      </c>
      <c r="D25" t="s">
        <v>4</v>
      </c>
    </row>
    <row r="26" spans="1:4" x14ac:dyDescent="0.2">
      <c r="A26" t="s">
        <v>6</v>
      </c>
      <c r="B26">
        <v>536.30999999999995</v>
      </c>
      <c r="C26">
        <v>50</v>
      </c>
      <c r="D26">
        <f>(500)*C26/B26</f>
        <v>46.61483097462289</v>
      </c>
    </row>
    <row r="27" spans="1:4" x14ac:dyDescent="0.2">
      <c r="A27" t="s">
        <v>12</v>
      </c>
      <c r="B27">
        <v>116.24999999999999</v>
      </c>
      <c r="C27">
        <v>93</v>
      </c>
      <c r="D27">
        <f>500*C27/B27</f>
        <v>400.00000000000006</v>
      </c>
    </row>
    <row r="29" spans="1:4" x14ac:dyDescent="0.2">
      <c r="A29" t="s">
        <v>7</v>
      </c>
      <c r="B29">
        <v>50</v>
      </c>
    </row>
    <row r="30" spans="1:4" x14ac:dyDescent="0.2">
      <c r="A30" t="s">
        <v>5</v>
      </c>
      <c r="B30">
        <f>500-(D26+D27)-B29</f>
        <v>3.3851690253770812</v>
      </c>
    </row>
    <row r="32" spans="1:4" x14ac:dyDescent="0.2">
      <c r="A32" s="1"/>
    </row>
  </sheetData>
  <phoneticPr fontId="2" type="noConversion"/>
  <printOptions gridLines="1"/>
  <pageMargins left="0.7" right="0.7" top="0.75" bottom="0.75" header="0.3" footer="0.3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2019-03-07T16:13:41Z</cp:lastPrinted>
  <dcterms:created xsi:type="dcterms:W3CDTF">2019-01-17T01:02:22Z</dcterms:created>
  <dcterms:modified xsi:type="dcterms:W3CDTF">2019-03-08T15:55:31Z</dcterms:modified>
</cp:coreProperties>
</file>