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udent/Desktop/Tau Seeding Project/Protocols/"/>
    </mc:Choice>
  </mc:AlternateContent>
  <bookViews>
    <workbookView xWindow="140" yWindow="460" windowWidth="24960" windowHeight="13740" tabRatio="500"/>
  </bookViews>
  <sheets>
    <sheet name="Sheet1" sheetId="1" r:id="rId1"/>
  </sheets>
  <definedNames>
    <definedName name="_xlnm.Print_Area" localSheetId="0">Sheet1!$A$1:$H$35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9" i="1" l="1"/>
  <c r="E19" i="1"/>
  <c r="E20" i="1"/>
  <c r="F20" i="1"/>
  <c r="F26" i="1"/>
  <c r="E26" i="1"/>
  <c r="F24" i="1"/>
  <c r="E24" i="1"/>
  <c r="F18" i="1"/>
  <c r="F13" i="1"/>
  <c r="F19" i="1"/>
  <c r="E18" i="1"/>
  <c r="E13" i="1"/>
  <c r="C26" i="1"/>
  <c r="B26" i="1"/>
  <c r="C24" i="1"/>
  <c r="B24" i="1"/>
  <c r="C20" i="1"/>
  <c r="B20" i="1"/>
  <c r="C18" i="1"/>
  <c r="C13" i="1"/>
  <c r="C19" i="1"/>
  <c r="B18" i="1"/>
  <c r="B13" i="1"/>
</calcChain>
</file>

<file path=xl/sharedStrings.xml><?xml version="1.0" encoding="utf-8"?>
<sst xmlns="http://schemas.openxmlformats.org/spreadsheetml/2006/main" count="37" uniqueCount="28">
  <si>
    <t>Make PBS + 2 mM MgCl, FS</t>
  </si>
  <si>
    <t>dialysis</t>
  </si>
  <si>
    <t>stock conc (uM)</t>
  </si>
  <si>
    <t>date of prep</t>
  </si>
  <si>
    <t>0N4R WT</t>
  </si>
  <si>
    <t>in D-PBS</t>
  </si>
  <si>
    <t>tau (10 uM)</t>
  </si>
  <si>
    <t>chaperone</t>
  </si>
  <si>
    <t>NBD</t>
  </si>
  <si>
    <t>DNAJA2</t>
  </si>
  <si>
    <t>dialysis date</t>
  </si>
  <si>
    <t>conc (uM)</t>
  </si>
  <si>
    <t>chaperone volume (uL)</t>
  </si>
  <si>
    <t>D-PBS + 2 mM MgCl2</t>
  </si>
  <si>
    <t>DTT (100 mM)</t>
  </si>
  <si>
    <t>total volume per sample</t>
  </si>
  <si>
    <t>total volume minus heparin and ThT</t>
  </si>
  <si>
    <t>heparin</t>
  </si>
  <si>
    <t>P301L</t>
  </si>
  <si>
    <t>Add X uL of ThT stock (66.66 uM)</t>
  </si>
  <si>
    <t>Make  Hep stock in assay buffer</t>
  </si>
  <si>
    <t>add X uL of heparin  to each well</t>
  </si>
  <si>
    <t>aliquot 330 ul into 1.5 ml tubes</t>
  </si>
  <si>
    <t>4/4/2017</t>
  </si>
  <si>
    <t>TAYLOR (7/17/17)</t>
  </si>
  <si>
    <t>100217 Fibrils without heparin</t>
  </si>
  <si>
    <t>BCA date</t>
  </si>
  <si>
    <t>Goal: Incubate both tau monomers with both chaperones in the absence of heparin as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</si>
</sst>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 applyBorder="1"/>
    <xf numFmtId="1" fontId="0" fillId="0" borderId="0" xfId="0" applyNumberFormat="1" applyBorder="1"/>
    <xf numFmtId="0" fontId="0" fillId="0" borderId="0" xfId="0" applyNumberFormat="1"/>
    <xf numFmtId="1" fontId="0" fillId="0" borderId="0" xfId="0" applyNumberFormat="1"/>
    <xf numFmtId="14" fontId="0" fillId="0" borderId="0" xfId="0" applyNumberFormat="1" applyBorder="1"/>
    <xf numFmtId="0" fontId="0" fillId="0" borderId="0" xfId="0" applyFill="1" applyBorder="1"/>
    <xf numFmtId="0" fontId="1" fillId="0" borderId="0" xfId="0" applyFont="1"/>
    <xf numFmtId="47" fontId="0" fillId="0" borderId="0" xfId="0" applyNumberFormat="1"/>
    <xf numFmtId="1" fontId="0" fillId="0" borderId="0" xfId="0" applyNumberFormat="1" applyFill="1" applyBorder="1"/>
    <xf numFmtId="17" fontId="0" fillId="0" borderId="0" xfId="0" applyNumberFormat="1"/>
    <xf numFmtId="0" fontId="0" fillId="0" borderId="0" xfId="0" applyFont="1"/>
    <xf numFmtId="14" fontId="0" fillId="0" borderId="0" xfId="0" applyNumberFormat="1"/>
    <xf numFmtId="164" fontId="0" fillId="0" borderId="0" xfId="0" applyNumberForma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35"/>
  <sheetViews>
    <sheetView tabSelected="1" workbookViewId="0">
      <selection activeCell="D5" sqref="D5"/>
    </sheetView>
  </sheetViews>
  <sheetFormatPr baseColWidth="10" defaultRowHeight="16" x14ac:dyDescent="0.2"/>
  <cols>
    <col min="1" max="1" width="32.33203125" customWidth="1"/>
    <col min="2" max="3" width="17" customWidth="1"/>
    <col min="4" max="4" width="19.6640625" customWidth="1"/>
    <col min="5" max="5" width="16.83203125" customWidth="1"/>
    <col min="6" max="6" width="17.5" customWidth="1"/>
    <col min="7" max="7" width="18.6640625" customWidth="1"/>
    <col min="8" max="8" width="15.83203125" customWidth="1"/>
  </cols>
  <sheetData>
    <row r="1" spans="1:6" x14ac:dyDescent="0.2">
      <c r="A1" t="s">
        <v>25</v>
      </c>
    </row>
    <row r="2" spans="1:6" x14ac:dyDescent="0.2">
      <c r="A2" t="s">
        <v>27</v>
      </c>
    </row>
    <row r="5" spans="1:6" x14ac:dyDescent="0.2">
      <c r="A5" t="s">
        <v>0</v>
      </c>
    </row>
    <row r="7" spans="1:6" x14ac:dyDescent="0.2">
      <c r="A7" s="1" t="s">
        <v>1</v>
      </c>
      <c r="B7" t="s">
        <v>24</v>
      </c>
      <c r="C7" t="s">
        <v>24</v>
      </c>
      <c r="E7" t="s">
        <v>23</v>
      </c>
      <c r="F7" t="s">
        <v>23</v>
      </c>
    </row>
    <row r="8" spans="1:6" x14ac:dyDescent="0.2">
      <c r="A8" s="1" t="s">
        <v>26</v>
      </c>
      <c r="B8" s="13">
        <v>43001</v>
      </c>
      <c r="C8" s="13">
        <v>43001</v>
      </c>
      <c r="E8" s="13">
        <v>43001</v>
      </c>
      <c r="F8" s="13">
        <v>43001</v>
      </c>
    </row>
    <row r="9" spans="1:6" x14ac:dyDescent="0.2">
      <c r="A9" s="2" t="s">
        <v>2</v>
      </c>
      <c r="B9" s="3">
        <v>233</v>
      </c>
      <c r="C9" s="3">
        <v>233</v>
      </c>
      <c r="E9">
        <v>272</v>
      </c>
      <c r="F9">
        <v>272</v>
      </c>
    </row>
    <row r="10" spans="1:6" x14ac:dyDescent="0.2">
      <c r="A10" s="2" t="s">
        <v>3</v>
      </c>
      <c r="B10" s="4">
        <v>2016</v>
      </c>
      <c r="C10" s="4">
        <v>2016</v>
      </c>
      <c r="E10" s="11">
        <v>42095</v>
      </c>
      <c r="F10" s="11">
        <v>42095</v>
      </c>
    </row>
    <row r="11" spans="1:6" x14ac:dyDescent="0.2">
      <c r="A11" s="2"/>
      <c r="B11" s="2" t="s">
        <v>4</v>
      </c>
      <c r="C11" s="2" t="s">
        <v>4</v>
      </c>
      <c r="E11" t="s">
        <v>18</v>
      </c>
      <c r="F11" t="s">
        <v>18</v>
      </c>
    </row>
    <row r="12" spans="1:6" x14ac:dyDescent="0.2">
      <c r="A12" s="2"/>
      <c r="B12" s="2" t="s">
        <v>5</v>
      </c>
      <c r="C12" s="2" t="s">
        <v>5</v>
      </c>
      <c r="E12" t="s">
        <v>5</v>
      </c>
      <c r="F12" t="s">
        <v>5</v>
      </c>
    </row>
    <row r="13" spans="1:6" x14ac:dyDescent="0.2">
      <c r="A13" s="2" t="s">
        <v>6</v>
      </c>
      <c r="B13" s="3">
        <f>10/B9*B22</f>
        <v>42.918454935622314</v>
      </c>
      <c r="C13" s="3">
        <f>10/C9*C22</f>
        <v>42.918454935622314</v>
      </c>
      <c r="E13" s="10">
        <f>10/E9*E22</f>
        <v>36.764705882352942</v>
      </c>
      <c r="F13" s="3">
        <f>10/F9*F22</f>
        <v>36.764705882352942</v>
      </c>
    </row>
    <row r="14" spans="1:6" x14ac:dyDescent="0.2">
      <c r="A14" s="2"/>
      <c r="B14" s="3"/>
      <c r="C14" s="3"/>
      <c r="F14" s="3"/>
    </row>
    <row r="15" spans="1:6" x14ac:dyDescent="0.2">
      <c r="A15" s="2" t="s">
        <v>7</v>
      </c>
      <c r="B15" s="3" t="s">
        <v>9</v>
      </c>
      <c r="C15" s="3" t="s">
        <v>8</v>
      </c>
      <c r="E15" s="3" t="s">
        <v>9</v>
      </c>
      <c r="F15" s="3" t="s">
        <v>8</v>
      </c>
    </row>
    <row r="16" spans="1:6" x14ac:dyDescent="0.2">
      <c r="A16" s="2" t="s">
        <v>10</v>
      </c>
      <c r="B16" s="6">
        <v>42874</v>
      </c>
      <c r="C16" s="6">
        <v>41879</v>
      </c>
      <c r="E16" s="6">
        <v>42874</v>
      </c>
      <c r="F16" s="6">
        <v>41879</v>
      </c>
    </row>
    <row r="17" spans="1:6" x14ac:dyDescent="0.2">
      <c r="A17" s="2" t="s">
        <v>11</v>
      </c>
      <c r="B17" s="14">
        <v>101.7</v>
      </c>
      <c r="C17" s="10">
        <v>147</v>
      </c>
      <c r="E17">
        <v>101.7</v>
      </c>
      <c r="F17" s="10">
        <v>147</v>
      </c>
    </row>
    <row r="18" spans="1:6" x14ac:dyDescent="0.2">
      <c r="A18" s="2" t="s">
        <v>12</v>
      </c>
      <c r="B18" s="3">
        <f>20/B17*B22</f>
        <v>196.65683382497542</v>
      </c>
      <c r="C18" s="3">
        <f>20/C17*C22</f>
        <v>136.0544217687075</v>
      </c>
      <c r="E18" s="5">
        <f>20/E17*E22</f>
        <v>196.65683382497542</v>
      </c>
      <c r="F18" s="3">
        <f>20/F17*F22</f>
        <v>136.0544217687075</v>
      </c>
    </row>
    <row r="19" spans="1:6" x14ac:dyDescent="0.2">
      <c r="A19" s="2" t="s">
        <v>13</v>
      </c>
      <c r="B19" s="3">
        <f>B24-B20-B18-B13</f>
        <v>750.42471123940231</v>
      </c>
      <c r="C19" s="3">
        <f>C24-C20-C18-C13</f>
        <v>811.02712329567021</v>
      </c>
      <c r="E19" s="5">
        <f>E24-E20-E18-E13</f>
        <v>756.57846029267171</v>
      </c>
      <c r="F19" s="3">
        <f>F24-F20-F18-F13</f>
        <v>817.1808723489396</v>
      </c>
    </row>
    <row r="20" spans="1:6" x14ac:dyDescent="0.2">
      <c r="A20" s="2" t="s">
        <v>14</v>
      </c>
      <c r="B20" s="3">
        <f>1/100*B22</f>
        <v>10</v>
      </c>
      <c r="C20" s="3">
        <f>1/100*C22</f>
        <v>10</v>
      </c>
      <c r="E20" s="3">
        <f>1/100*E22</f>
        <v>10</v>
      </c>
      <c r="F20" s="3">
        <f>1/100*F22</f>
        <v>10</v>
      </c>
    </row>
    <row r="21" spans="1:6" x14ac:dyDescent="0.2">
      <c r="B21" s="3"/>
      <c r="C21" s="3"/>
      <c r="F21" s="3"/>
    </row>
    <row r="22" spans="1:6" x14ac:dyDescent="0.2">
      <c r="A22" s="7" t="s">
        <v>15</v>
      </c>
      <c r="B22" s="5">
        <v>1000</v>
      </c>
      <c r="C22" s="5">
        <v>1000</v>
      </c>
      <c r="E22">
        <v>1000</v>
      </c>
      <c r="F22" s="5">
        <v>1000</v>
      </c>
    </row>
    <row r="23" spans="1:6" x14ac:dyDescent="0.2">
      <c r="B23" s="5"/>
      <c r="C23" s="5"/>
      <c r="F23" s="5"/>
    </row>
    <row r="24" spans="1:6" x14ac:dyDescent="0.2">
      <c r="A24" s="2" t="s">
        <v>16</v>
      </c>
      <c r="B24" s="3">
        <f>B22-B32-B29</f>
        <v>1000</v>
      </c>
      <c r="C24" s="3">
        <f>C22-C32-C29</f>
        <v>1000</v>
      </c>
      <c r="E24">
        <f>E22-E26</f>
        <v>1000</v>
      </c>
      <c r="F24" s="3">
        <f>F22-F32-F29</f>
        <v>1000</v>
      </c>
    </row>
    <row r="25" spans="1:6" x14ac:dyDescent="0.2">
      <c r="B25" s="5"/>
      <c r="C25" s="5"/>
      <c r="F25" s="5"/>
    </row>
    <row r="26" spans="1:6" x14ac:dyDescent="0.2">
      <c r="A26" t="s">
        <v>17</v>
      </c>
      <c r="B26" s="5">
        <f>B32</f>
        <v>0</v>
      </c>
      <c r="C26" s="5">
        <f>C32</f>
        <v>0</v>
      </c>
      <c r="E26">
        <f>E32</f>
        <v>0</v>
      </c>
      <c r="F26" s="5">
        <f>F32</f>
        <v>0</v>
      </c>
    </row>
    <row r="29" spans="1:6" x14ac:dyDescent="0.2">
      <c r="A29" t="s">
        <v>19</v>
      </c>
      <c r="B29">
        <v>0</v>
      </c>
      <c r="C29">
        <v>0</v>
      </c>
      <c r="E29">
        <v>0</v>
      </c>
      <c r="F29">
        <v>0</v>
      </c>
    </row>
    <row r="30" spans="1:6" x14ac:dyDescent="0.2">
      <c r="B30" s="9"/>
      <c r="C30" s="9"/>
      <c r="F30" s="9"/>
    </row>
    <row r="31" spans="1:6" x14ac:dyDescent="0.2">
      <c r="A31" s="15" t="s">
        <v>20</v>
      </c>
      <c r="B31" s="8"/>
      <c r="C31" s="8"/>
      <c r="F31" s="8"/>
    </row>
    <row r="32" spans="1:6" x14ac:dyDescent="0.2">
      <c r="A32" s="15" t="s">
        <v>21</v>
      </c>
      <c r="B32" s="12">
        <v>0</v>
      </c>
      <c r="C32" s="12">
        <v>0</v>
      </c>
      <c r="D32" s="12"/>
      <c r="E32" s="12">
        <v>0</v>
      </c>
      <c r="F32" s="12">
        <v>0</v>
      </c>
    </row>
    <row r="33" spans="1:6" x14ac:dyDescent="0.2">
      <c r="B33" s="12"/>
      <c r="C33" s="12"/>
      <c r="D33" s="12"/>
      <c r="E33" s="12"/>
      <c r="F33" s="12"/>
    </row>
    <row r="35" spans="1:6" x14ac:dyDescent="0.2">
      <c r="A35" t="s">
        <v>22</v>
      </c>
    </row>
  </sheetData>
  <phoneticPr fontId="2" type="noConversion"/>
  <printOptions gridLines="1"/>
  <pageMargins left="0.7" right="0.7" top="0.75" bottom="0.75" header="0.3" footer="0.3"/>
  <pageSetup scale="7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2017-10-03T01:46:50Z</cp:lastPrinted>
  <dcterms:created xsi:type="dcterms:W3CDTF">2017-09-12T17:12:26Z</dcterms:created>
  <dcterms:modified xsi:type="dcterms:W3CDTF">2017-10-03T01:47:20Z</dcterms:modified>
</cp:coreProperties>
</file>