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5" i="1"/>
  <c r="B31" i="1"/>
  <c r="B30" i="1"/>
  <c r="B27" i="1"/>
  <c r="B19" i="1"/>
</calcChain>
</file>

<file path=xl/sharedStrings.xml><?xml version="1.0" encoding="utf-8"?>
<sst xmlns="http://schemas.openxmlformats.org/spreadsheetml/2006/main" count="22" uniqueCount="22">
  <si>
    <t>Make PBS + 2 mM MgCl, FS</t>
  </si>
  <si>
    <t>TAYLOR</t>
  </si>
  <si>
    <t>BCA date</t>
  </si>
  <si>
    <t>dialysis date</t>
  </si>
  <si>
    <t>stock conc (uM)</t>
  </si>
  <si>
    <t>date of prep</t>
  </si>
  <si>
    <t>0N4R WT</t>
  </si>
  <si>
    <t>in D-PBS</t>
  </si>
  <si>
    <t>number of wells</t>
  </si>
  <si>
    <t>FL tau (10 uM)</t>
  </si>
  <si>
    <t>chaperones</t>
  </si>
  <si>
    <t>D-PBS + 2 mM MgCl2 + 1 mM DTT</t>
  </si>
  <si>
    <t>total volume per sample</t>
  </si>
  <si>
    <t>total volume minus heparin and ThT</t>
  </si>
  <si>
    <t>heparin</t>
  </si>
  <si>
    <t>Make  Hep stock in assay buffer w/ DTT (mg/mL)</t>
  </si>
  <si>
    <t>add X uL of heparin  to each well</t>
  </si>
  <si>
    <t>aliquot 330 ul into 1.5 ml tubes</t>
  </si>
  <si>
    <t>092717 Fibril Preparation for Marcus</t>
  </si>
  <si>
    <t>Goal: make a fresh batch of WT fibrils, with a final output of 0.5 mg fibrils</t>
  </si>
  <si>
    <t>Assuming final fibril concentration is approx 0.4 mg/mL, need to prep at least 1.25 mL</t>
  </si>
  <si>
    <t>To be safe, prep 2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</si>
</sst>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left"/>
    </xf>
    <xf numFmtId="14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NumberFormat="1"/>
    <xf numFmtId="17" fontId="0" fillId="0" borderId="0" xfId="0" applyNumberFormat="1"/>
    <xf numFmtId="2" fontId="0" fillId="0" borderId="0" xfId="0" applyNumberFormat="1" applyBorder="1"/>
    <xf numFmtId="0" fontId="0" fillId="0" borderId="0" xfId="0" applyFill="1" applyBorder="1"/>
    <xf numFmtId="0" fontId="0" fillId="0" borderId="0" xfId="0" applyAlignment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9" workbookViewId="0">
      <selection activeCell="B22" sqref="B22"/>
    </sheetView>
  </sheetViews>
  <sheetFormatPr baseColWidth="10" defaultRowHeight="16" x14ac:dyDescent="0.2"/>
  <cols>
    <col min="1" max="1" width="33" customWidth="1"/>
    <col min="2" max="2" width="17.5" customWidth="1"/>
  </cols>
  <sheetData>
    <row r="1" spans="1:4" x14ac:dyDescent="0.2">
      <c r="A1" t="s">
        <v>18</v>
      </c>
    </row>
    <row r="4" spans="1:4" x14ac:dyDescent="0.2">
      <c r="A4" t="s">
        <v>19</v>
      </c>
    </row>
    <row r="5" spans="1:4" x14ac:dyDescent="0.2">
      <c r="A5" t="s">
        <v>20</v>
      </c>
    </row>
    <row r="6" spans="1:4" x14ac:dyDescent="0.2">
      <c r="A6" t="s">
        <v>21</v>
      </c>
    </row>
    <row r="9" spans="1:4" x14ac:dyDescent="0.2">
      <c r="A9" t="s">
        <v>0</v>
      </c>
    </row>
    <row r="11" spans="1:4" x14ac:dyDescent="0.2">
      <c r="B11" t="s">
        <v>1</v>
      </c>
    </row>
    <row r="12" spans="1:4" x14ac:dyDescent="0.2">
      <c r="A12" s="1" t="s">
        <v>2</v>
      </c>
      <c r="B12" s="2">
        <v>43001</v>
      </c>
      <c r="C12" s="2"/>
      <c r="D12" s="2"/>
    </row>
    <row r="13" spans="1:4" x14ac:dyDescent="0.2">
      <c r="A13" s="1" t="s">
        <v>3</v>
      </c>
      <c r="B13" s="2">
        <v>42933</v>
      </c>
      <c r="C13" s="2"/>
      <c r="D13" s="2"/>
    </row>
    <row r="14" spans="1:4" x14ac:dyDescent="0.2">
      <c r="A14" s="3" t="s">
        <v>4</v>
      </c>
      <c r="B14" s="4">
        <v>233.12172374429224</v>
      </c>
    </row>
    <row r="15" spans="1:4" x14ac:dyDescent="0.2">
      <c r="A15" s="3" t="s">
        <v>5</v>
      </c>
      <c r="B15" s="5">
        <v>2016</v>
      </c>
      <c r="C15" s="6"/>
      <c r="D15" s="6"/>
    </row>
    <row r="16" spans="1:4" x14ac:dyDescent="0.2">
      <c r="A16" s="3"/>
      <c r="B16" s="3" t="s">
        <v>6</v>
      </c>
    </row>
    <row r="17" spans="1:4" x14ac:dyDescent="0.2">
      <c r="A17" s="3"/>
      <c r="B17" s="3" t="s">
        <v>7</v>
      </c>
    </row>
    <row r="18" spans="1:4" x14ac:dyDescent="0.2">
      <c r="A18" s="3" t="s">
        <v>8</v>
      </c>
      <c r="B18" s="3">
        <v>1</v>
      </c>
      <c r="C18" s="3"/>
      <c r="D18" s="3"/>
    </row>
    <row r="19" spans="1:4" x14ac:dyDescent="0.2">
      <c r="A19" s="3" t="s">
        <v>9</v>
      </c>
      <c r="B19" s="7">
        <f>10/B14*B23*B18</f>
        <v>85.792090409976993</v>
      </c>
      <c r="C19" s="7"/>
      <c r="D19" s="7"/>
    </row>
    <row r="20" spans="1:4" x14ac:dyDescent="0.2">
      <c r="A20" s="3" t="s">
        <v>10</v>
      </c>
      <c r="B20" s="7">
        <v>0</v>
      </c>
      <c r="C20" s="7"/>
      <c r="D20" s="7"/>
    </row>
    <row r="21" spans="1:4" x14ac:dyDescent="0.2">
      <c r="A21" s="3" t="s">
        <v>11</v>
      </c>
      <c r="B21" s="7">
        <f>B25-B20-B19</f>
        <v>1714.2079095900231</v>
      </c>
      <c r="C21" s="7"/>
      <c r="D21" s="7"/>
    </row>
    <row r="22" spans="1:4" x14ac:dyDescent="0.2">
      <c r="B22" s="7"/>
      <c r="C22" s="7"/>
      <c r="D22" s="7"/>
    </row>
    <row r="23" spans="1:4" x14ac:dyDescent="0.2">
      <c r="A23" s="8" t="s">
        <v>12</v>
      </c>
      <c r="B23">
        <v>2000</v>
      </c>
    </row>
    <row r="24" spans="1:4" x14ac:dyDescent="0.2">
      <c r="D24" s="9"/>
    </row>
    <row r="25" spans="1:4" x14ac:dyDescent="0.2">
      <c r="A25" s="3" t="s">
        <v>13</v>
      </c>
      <c r="B25" s="3">
        <f>(B23-B31)</f>
        <v>1800</v>
      </c>
      <c r="C25" s="3"/>
      <c r="D25" s="3"/>
    </row>
    <row r="27" spans="1:4" x14ac:dyDescent="0.2">
      <c r="A27" t="s">
        <v>14</v>
      </c>
      <c r="B27">
        <f>B31</f>
        <v>200</v>
      </c>
    </row>
    <row r="28" spans="1:4" x14ac:dyDescent="0.2">
      <c r="A28" s="10"/>
    </row>
    <row r="29" spans="1:4" x14ac:dyDescent="0.2">
      <c r="D29" s="11"/>
    </row>
    <row r="30" spans="1:4" x14ac:dyDescent="0.2">
      <c r="A30" s="12" t="s">
        <v>15</v>
      </c>
      <c r="B30" s="10">
        <f>0.044/10*100</f>
        <v>0.43999999999999995</v>
      </c>
      <c r="D30" s="10"/>
    </row>
    <row r="31" spans="1:4" x14ac:dyDescent="0.2">
      <c r="A31" s="12" t="s">
        <v>16</v>
      </c>
      <c r="B31" s="13">
        <f>B23/10</f>
        <v>200</v>
      </c>
      <c r="C31" s="13"/>
      <c r="D31" s="13"/>
    </row>
    <row r="34" spans="1:1" x14ac:dyDescent="0.2">
      <c r="A3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2017-09-27T21:33:06Z</dcterms:created>
  <dcterms:modified xsi:type="dcterms:W3CDTF">2017-09-27T21:46:19Z</dcterms:modified>
</cp:coreProperties>
</file>