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/WorkFiles/Acadgild_DSM/"/>
    </mc:Choice>
  </mc:AlternateContent>
  <bookViews>
    <workbookView xWindow="80" yWindow="460" windowWidth="25440" windowHeight="14700" xr2:uid="{2BFEF56A-9B48-9949-832A-C91328133C6A}"/>
  </bookViews>
  <sheets>
    <sheet name="9.1" sheetId="3" r:id="rId1"/>
    <sheet name="9.2" sheetId="1" r:id="rId2"/>
    <sheet name="9.3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E4" i="3"/>
  <c r="F3" i="3"/>
  <c r="F2" i="3"/>
  <c r="F4" i="3" s="1"/>
  <c r="D4" i="3"/>
  <c r="C4" i="3"/>
  <c r="B4" i="3"/>
  <c r="F18" i="2"/>
  <c r="F11" i="2"/>
  <c r="C19" i="2"/>
  <c r="C15" i="2"/>
  <c r="C12" i="2"/>
  <c r="C11" i="2"/>
  <c r="B13" i="2"/>
  <c r="B12" i="2"/>
  <c r="B9" i="2"/>
  <c r="C14" i="2" s="1"/>
  <c r="C7" i="2"/>
  <c r="C22" i="2" s="1"/>
  <c r="B7" i="2"/>
  <c r="B19" i="2" s="1"/>
  <c r="F26" i="1"/>
  <c r="F19" i="1"/>
  <c r="F12" i="1"/>
  <c r="D21" i="1"/>
  <c r="B21" i="1"/>
  <c r="B20" i="1"/>
  <c r="B19" i="1"/>
  <c r="D15" i="1"/>
  <c r="C15" i="1"/>
  <c r="D13" i="1"/>
  <c r="C13" i="1"/>
  <c r="D11" i="1"/>
  <c r="C11" i="1"/>
  <c r="B13" i="1"/>
  <c r="B12" i="1"/>
  <c r="B9" i="1"/>
  <c r="D14" i="1" s="1"/>
  <c r="D7" i="1"/>
  <c r="D20" i="1" s="1"/>
  <c r="C7" i="1"/>
  <c r="C21" i="1" s="1"/>
  <c r="B7" i="1"/>
  <c r="B25" i="1" s="1"/>
  <c r="G3" i="3" l="1"/>
  <c r="B9" i="3" s="1"/>
  <c r="B12" i="3" s="1"/>
  <c r="C9" i="3"/>
  <c r="C12" i="3" s="1"/>
  <c r="B21" i="2"/>
  <c r="C20" i="2"/>
  <c r="B25" i="2"/>
  <c r="C22" i="1"/>
  <c r="D18" i="1"/>
  <c r="D22" i="1"/>
  <c r="B14" i="1"/>
  <c r="C14" i="1"/>
  <c r="C20" i="1"/>
  <c r="B14" i="2"/>
  <c r="C13" i="2"/>
  <c r="B18" i="2"/>
  <c r="B22" i="2"/>
  <c r="C21" i="2"/>
  <c r="B8" i="3"/>
  <c r="B11" i="3" s="1"/>
  <c r="C18" i="1"/>
  <c r="B20" i="2"/>
  <c r="G2" i="3"/>
  <c r="C19" i="1"/>
  <c r="C12" i="1"/>
  <c r="D19" i="1"/>
  <c r="B11" i="1"/>
  <c r="B15" i="1"/>
  <c r="D12" i="1"/>
  <c r="B18" i="1"/>
  <c r="B22" i="1"/>
  <c r="B11" i="2"/>
  <c r="B16" i="2" s="1"/>
  <c r="B15" i="2"/>
  <c r="C18" i="2"/>
  <c r="B27" i="2" l="1"/>
  <c r="B16" i="1"/>
  <c r="C8" i="3"/>
  <c r="C11" i="3" s="1"/>
  <c r="B13" i="3" s="1"/>
  <c r="D8" i="3"/>
  <c r="D11" i="3" s="1"/>
  <c r="E9" i="3"/>
  <c r="E12" i="3" s="1"/>
  <c r="D9" i="3"/>
  <c r="D12" i="3" s="1"/>
  <c r="B23" i="1"/>
  <c r="C28" i="1" s="1"/>
  <c r="B23" i="2"/>
  <c r="E8" i="3"/>
  <c r="E11" i="3" s="1"/>
</calcChain>
</file>

<file path=xl/sharedStrings.xml><?xml version="1.0" encoding="utf-8"?>
<sst xmlns="http://schemas.openxmlformats.org/spreadsheetml/2006/main" count="38" uniqueCount="29">
  <si>
    <t>Means</t>
  </si>
  <si>
    <t>Total Mean</t>
  </si>
  <si>
    <t>SST</t>
  </si>
  <si>
    <t>SSW</t>
  </si>
  <si>
    <t>SSB</t>
  </si>
  <si>
    <t>df</t>
  </si>
  <si>
    <t>F Statistics</t>
  </si>
  <si>
    <t>F value from table</t>
  </si>
  <si>
    <t>Mean</t>
  </si>
  <si>
    <t>Grand mean</t>
  </si>
  <si>
    <t>F Stats</t>
  </si>
  <si>
    <t>Since 9.74 &gt; 3.89, we will have to reject null hypothesis, which means the vairance between is higher than overall variance</t>
  </si>
  <si>
    <t>High School</t>
  </si>
  <si>
    <t>Bachelor</t>
  </si>
  <si>
    <t>Masters</t>
  </si>
  <si>
    <t>Phd</t>
  </si>
  <si>
    <t>Total</t>
  </si>
  <si>
    <t>male</t>
  </si>
  <si>
    <t>Female -E</t>
  </si>
  <si>
    <t>Male - E</t>
  </si>
  <si>
    <t>Female</t>
  </si>
  <si>
    <t>Chi- squared</t>
  </si>
  <si>
    <t>Df</t>
  </si>
  <si>
    <t>From Table</t>
  </si>
  <si>
    <t>since 8.006 &gt; 7.97, we can reject the null hypthosis</t>
  </si>
  <si>
    <t xml:space="preserve">H0 </t>
  </si>
  <si>
    <t>No dependecy between gender and education</t>
  </si>
  <si>
    <t>H1</t>
  </si>
  <si>
    <t>And this proves that there is dependency between gender and education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</si>
</sst>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754C-97A4-A143-90FB-08F8E64C5C1A}">
  <dimension ref="A1:G20"/>
  <sheetViews>
    <sheetView tabSelected="1" workbookViewId="0">
      <selection activeCell="A21" sqref="A21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7" x14ac:dyDescent="0.2">
      <c r="A2" t="s">
        <v>20</v>
      </c>
      <c r="B2">
        <v>60</v>
      </c>
      <c r="C2">
        <v>54</v>
      </c>
      <c r="D2">
        <v>46</v>
      </c>
      <c r="E2">
        <v>41</v>
      </c>
      <c r="F2">
        <f>SUM(B2:E2)</f>
        <v>201</v>
      </c>
      <c r="G2">
        <f>F2/F4</f>
        <v>0.50886075949367093</v>
      </c>
    </row>
    <row r="3" spans="1:7" x14ac:dyDescent="0.2">
      <c r="A3" t="s">
        <v>17</v>
      </c>
      <c r="B3">
        <v>40</v>
      </c>
      <c r="C3">
        <v>44</v>
      </c>
      <c r="D3">
        <v>53</v>
      </c>
      <c r="E3">
        <v>57</v>
      </c>
      <c r="F3">
        <f>SUM(B3:E3)</f>
        <v>194</v>
      </c>
      <c r="G3">
        <f>F3/F4</f>
        <v>0.49113924050632912</v>
      </c>
    </row>
    <row r="4" spans="1:7" x14ac:dyDescent="0.2">
      <c r="A4" t="s">
        <v>16</v>
      </c>
      <c r="B4">
        <f>B2+B3</f>
        <v>100</v>
      </c>
      <c r="C4">
        <f t="shared" ref="C4:F4" si="0">C2+C3</f>
        <v>98</v>
      </c>
      <c r="D4">
        <f t="shared" si="0"/>
        <v>99</v>
      </c>
      <c r="E4">
        <f t="shared" si="0"/>
        <v>98</v>
      </c>
      <c r="F4">
        <f t="shared" si="0"/>
        <v>395</v>
      </c>
    </row>
    <row r="6" spans="1:7" x14ac:dyDescent="0.2">
      <c r="A6" t="s">
        <v>25</v>
      </c>
      <c r="B6" t="s">
        <v>26</v>
      </c>
    </row>
    <row r="7" spans="1:7" x14ac:dyDescent="0.2">
      <c r="A7" t="s">
        <v>27</v>
      </c>
    </row>
    <row r="8" spans="1:7" x14ac:dyDescent="0.2">
      <c r="A8" t="s">
        <v>18</v>
      </c>
      <c r="B8">
        <f>B4*$G$2</f>
        <v>50.886075949367097</v>
      </c>
      <c r="C8">
        <f t="shared" ref="C8:E8" si="1">C4*$G$2</f>
        <v>49.868354430379753</v>
      </c>
      <c r="D8">
        <f t="shared" si="1"/>
        <v>50.377215189873425</v>
      </c>
      <c r="E8">
        <f t="shared" si="1"/>
        <v>49.868354430379753</v>
      </c>
    </row>
    <row r="9" spans="1:7" x14ac:dyDescent="0.2">
      <c r="A9" t="s">
        <v>19</v>
      </c>
      <c r="B9">
        <f>B4*$G$3</f>
        <v>49.11392405063291</v>
      </c>
      <c r="C9">
        <f t="shared" ref="C9:E9" si="2">C4*$G$3</f>
        <v>48.131645569620254</v>
      </c>
      <c r="D9">
        <f t="shared" si="2"/>
        <v>48.622784810126582</v>
      </c>
      <c r="E9">
        <f t="shared" si="2"/>
        <v>48.131645569620254</v>
      </c>
    </row>
    <row r="11" spans="1:7" x14ac:dyDescent="0.2">
      <c r="A11" t="s">
        <v>21</v>
      </c>
      <c r="B11">
        <f>(B2-B8)^2/B8</f>
        <v>1.6323446060835032</v>
      </c>
      <c r="C11">
        <f t="shared" ref="C11:E11" si="3">(C2-C8)^2/C8</f>
        <v>0.34231117725760135</v>
      </c>
      <c r="D11">
        <f t="shared" si="3"/>
        <v>0.38033092433243693</v>
      </c>
      <c r="E11">
        <f t="shared" si="3"/>
        <v>1.5771065879591988</v>
      </c>
    </row>
    <row r="12" spans="1:7" x14ac:dyDescent="0.2">
      <c r="B12">
        <f>(B3-B9)^2/B9</f>
        <v>1.6912436382617768</v>
      </c>
      <c r="C12">
        <f t="shared" ref="C12:E12" si="4">(C3-C9)^2/C9</f>
        <v>0.354662611488547</v>
      </c>
      <c r="D12">
        <f t="shared" si="4"/>
        <v>0.39405420510731753</v>
      </c>
      <c r="E12">
        <f t="shared" si="4"/>
        <v>1.6340124957721569</v>
      </c>
    </row>
    <row r="13" spans="1:7" x14ac:dyDescent="0.2">
      <c r="B13">
        <f>SUM(B11:E12)</f>
        <v>8.006066246262538</v>
      </c>
    </row>
    <row r="15" spans="1:7" x14ac:dyDescent="0.2">
      <c r="A15" t="s">
        <v>22</v>
      </c>
      <c r="B15">
        <f>(2-1)*(4-1)</f>
        <v>3</v>
      </c>
    </row>
    <row r="17" spans="1:2" x14ac:dyDescent="0.2">
      <c r="A17" t="s">
        <v>23</v>
      </c>
      <c r="B17">
        <v>7.97</v>
      </c>
    </row>
    <row r="19" spans="1:2" x14ac:dyDescent="0.2">
      <c r="A19" t="s">
        <v>24</v>
      </c>
    </row>
    <row r="20" spans="1:2" x14ac:dyDescent="0.2">
      <c r="A2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7C365-2EA7-6C4D-83F9-E563143EED30}">
  <dimension ref="A1:F32"/>
  <sheetViews>
    <sheetView workbookViewId="0">
      <selection activeCell="H19" sqref="H19"/>
    </sheetView>
  </sheetViews>
  <sheetFormatPr baseColWidth="10" defaultRowHeight="16" x14ac:dyDescent="0.2"/>
  <cols>
    <col min="2" max="2" width="11.6640625" bestFit="1" customWidth="1"/>
  </cols>
  <sheetData>
    <row r="1" spans="1:6" x14ac:dyDescent="0.2">
      <c r="B1">
        <v>1</v>
      </c>
      <c r="C1">
        <v>2</v>
      </c>
      <c r="D1">
        <v>3</v>
      </c>
    </row>
    <row r="2" spans="1:6" x14ac:dyDescent="0.2">
      <c r="B2">
        <v>51</v>
      </c>
      <c r="C2">
        <v>23</v>
      </c>
      <c r="D2">
        <v>56</v>
      </c>
    </row>
    <row r="3" spans="1:6" x14ac:dyDescent="0.2">
      <c r="B3">
        <v>45</v>
      </c>
      <c r="C3">
        <v>43</v>
      </c>
      <c r="D3">
        <v>76</v>
      </c>
    </row>
    <row r="4" spans="1:6" x14ac:dyDescent="0.2">
      <c r="B4">
        <v>33</v>
      </c>
      <c r="C4">
        <v>23</v>
      </c>
      <c r="D4">
        <v>74</v>
      </c>
    </row>
    <row r="5" spans="1:6" x14ac:dyDescent="0.2">
      <c r="B5">
        <v>45</v>
      </c>
      <c r="C5">
        <v>43</v>
      </c>
      <c r="D5">
        <v>87</v>
      </c>
    </row>
    <row r="6" spans="1:6" x14ac:dyDescent="0.2">
      <c r="B6">
        <v>67</v>
      </c>
      <c r="C6">
        <v>45</v>
      </c>
      <c r="D6">
        <v>56</v>
      </c>
    </row>
    <row r="7" spans="1:6" x14ac:dyDescent="0.2">
      <c r="A7" t="s">
        <v>0</v>
      </c>
      <c r="B7">
        <f>AVERAGE(B2:B6)</f>
        <v>48.2</v>
      </c>
      <c r="C7">
        <f t="shared" ref="C7:D7" si="0">AVERAGE(C2:C6)</f>
        <v>35.4</v>
      </c>
      <c r="D7">
        <f t="shared" si="0"/>
        <v>69.8</v>
      </c>
    </row>
    <row r="9" spans="1:6" x14ac:dyDescent="0.2">
      <c r="A9" t="s">
        <v>1</v>
      </c>
      <c r="B9" s="1">
        <f>AVERAGE(B2:D6)</f>
        <v>51.133333333333333</v>
      </c>
    </row>
    <row r="11" spans="1:6" x14ac:dyDescent="0.2">
      <c r="A11" t="s">
        <v>2</v>
      </c>
      <c r="B11">
        <f>(B2-$B$9)^2</f>
        <v>1.7777777777777653E-2</v>
      </c>
      <c r="C11">
        <f t="shared" ref="C11:D11" si="1">(C2-$B$9)^2</f>
        <v>791.48444444444442</v>
      </c>
      <c r="D11">
        <f t="shared" si="1"/>
        <v>23.684444444444448</v>
      </c>
      <c r="F11" t="s">
        <v>5</v>
      </c>
    </row>
    <row r="12" spans="1:6" x14ac:dyDescent="0.2">
      <c r="B12">
        <f t="shared" ref="B12:D15" si="2">(B3-$B$9)^2</f>
        <v>37.617777777777775</v>
      </c>
      <c r="C12">
        <f t="shared" si="2"/>
        <v>66.151111111111106</v>
      </c>
      <c r="D12">
        <f t="shared" si="2"/>
        <v>618.35111111111109</v>
      </c>
      <c r="F12">
        <f>15-1</f>
        <v>14</v>
      </c>
    </row>
    <row r="13" spans="1:6" x14ac:dyDescent="0.2">
      <c r="B13">
        <f t="shared" si="2"/>
        <v>328.81777777777774</v>
      </c>
      <c r="C13">
        <f t="shared" si="2"/>
        <v>791.48444444444442</v>
      </c>
      <c r="D13">
        <f t="shared" si="2"/>
        <v>522.88444444444451</v>
      </c>
    </row>
    <row r="14" spans="1:6" x14ac:dyDescent="0.2">
      <c r="B14">
        <f t="shared" si="2"/>
        <v>37.617777777777775</v>
      </c>
      <c r="C14">
        <f t="shared" si="2"/>
        <v>66.151111111111106</v>
      </c>
      <c r="D14">
        <f t="shared" si="2"/>
        <v>1286.4177777777777</v>
      </c>
    </row>
    <row r="15" spans="1:6" x14ac:dyDescent="0.2">
      <c r="B15">
        <f t="shared" si="2"/>
        <v>251.75111111111113</v>
      </c>
      <c r="C15">
        <f t="shared" si="2"/>
        <v>37.617777777777775</v>
      </c>
      <c r="D15">
        <f t="shared" si="2"/>
        <v>23.684444444444448</v>
      </c>
    </row>
    <row r="16" spans="1:6" x14ac:dyDescent="0.2">
      <c r="B16">
        <f>SUM(B11:D15)</f>
        <v>4883.7333333333327</v>
      </c>
    </row>
    <row r="18" spans="1:6" x14ac:dyDescent="0.2">
      <c r="A18" t="s">
        <v>3</v>
      </c>
      <c r="B18">
        <f>(B2-$B$7)^2</f>
        <v>7.8399999999999839</v>
      </c>
      <c r="C18">
        <f>(C2-$C$7)^2</f>
        <v>153.75999999999996</v>
      </c>
      <c r="D18">
        <f>(D2-$D$7)^2</f>
        <v>190.43999999999991</v>
      </c>
      <c r="F18" t="s">
        <v>5</v>
      </c>
    </row>
    <row r="19" spans="1:6" x14ac:dyDescent="0.2">
      <c r="B19">
        <f t="shared" ref="B19:B22" si="3">(B3-$B$7)^2</f>
        <v>10.240000000000018</v>
      </c>
      <c r="C19">
        <f t="shared" ref="C19:C22" si="4">(C3-$C$7)^2</f>
        <v>57.760000000000019</v>
      </c>
      <c r="D19">
        <f t="shared" ref="D19:D22" si="5">(D3-$D$7)^2</f>
        <v>38.440000000000033</v>
      </c>
      <c r="F19">
        <f>3*(5-1)</f>
        <v>12</v>
      </c>
    </row>
    <row r="20" spans="1:6" x14ac:dyDescent="0.2">
      <c r="B20">
        <f t="shared" si="3"/>
        <v>231.04000000000008</v>
      </c>
      <c r="C20">
        <f t="shared" si="4"/>
        <v>153.75999999999996</v>
      </c>
      <c r="D20">
        <f t="shared" si="5"/>
        <v>17.640000000000025</v>
      </c>
    </row>
    <row r="21" spans="1:6" x14ac:dyDescent="0.2">
      <c r="B21">
        <f t="shared" si="3"/>
        <v>10.240000000000018</v>
      </c>
      <c r="C21">
        <f t="shared" si="4"/>
        <v>57.760000000000019</v>
      </c>
      <c r="D21">
        <f t="shared" si="5"/>
        <v>295.84000000000009</v>
      </c>
    </row>
    <row r="22" spans="1:6" x14ac:dyDescent="0.2">
      <c r="B22">
        <f t="shared" si="3"/>
        <v>353.43999999999988</v>
      </c>
      <c r="C22">
        <f t="shared" si="4"/>
        <v>92.160000000000025</v>
      </c>
      <c r="D22">
        <f t="shared" si="5"/>
        <v>190.43999999999991</v>
      </c>
    </row>
    <row r="23" spans="1:6" x14ac:dyDescent="0.2">
      <c r="B23">
        <f>SUM(B18:D22)</f>
        <v>1860.7999999999997</v>
      </c>
    </row>
    <row r="25" spans="1:6" x14ac:dyDescent="0.2">
      <c r="A25" t="s">
        <v>4</v>
      </c>
      <c r="B25">
        <f>((B7-B9)^2)*5+((C7-B9)^2)*5+((D7-B9)^2)*5</f>
        <v>3022.9333333333329</v>
      </c>
      <c r="F25" t="s">
        <v>5</v>
      </c>
    </row>
    <row r="26" spans="1:6" x14ac:dyDescent="0.2">
      <c r="F26">
        <f>3-1</f>
        <v>2</v>
      </c>
    </row>
    <row r="28" spans="1:6" x14ac:dyDescent="0.2">
      <c r="A28" t="s">
        <v>6</v>
      </c>
      <c r="C28">
        <f>(B25/F26)/(B23/F19)</f>
        <v>9.7472055030094591</v>
      </c>
    </row>
    <row r="30" spans="1:6" x14ac:dyDescent="0.2">
      <c r="A30" t="s">
        <v>7</v>
      </c>
      <c r="C30">
        <v>3.89</v>
      </c>
    </row>
    <row r="32" spans="1:6" x14ac:dyDescent="0.2">
      <c r="A3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85CA2-A88D-AA4F-B6FD-2EDA370A7BCA}">
  <dimension ref="A1:F27"/>
  <sheetViews>
    <sheetView workbookViewId="0">
      <selection activeCell="C31" sqref="C31"/>
    </sheetView>
  </sheetViews>
  <sheetFormatPr baseColWidth="10" defaultRowHeight="16" x14ac:dyDescent="0.2"/>
  <sheetData>
    <row r="1" spans="1:6" x14ac:dyDescent="0.2">
      <c r="B1">
        <v>1</v>
      </c>
      <c r="C1">
        <v>2</v>
      </c>
    </row>
    <row r="2" spans="1:6" x14ac:dyDescent="0.2">
      <c r="B2">
        <v>10</v>
      </c>
      <c r="C2">
        <v>5</v>
      </c>
    </row>
    <row r="3" spans="1:6" x14ac:dyDescent="0.2">
      <c r="B3">
        <v>20</v>
      </c>
      <c r="C3">
        <v>10</v>
      </c>
    </row>
    <row r="4" spans="1:6" x14ac:dyDescent="0.2">
      <c r="B4">
        <v>30</v>
      </c>
      <c r="C4">
        <v>15</v>
      </c>
    </row>
    <row r="5" spans="1:6" x14ac:dyDescent="0.2">
      <c r="B5">
        <v>40</v>
      </c>
      <c r="C5">
        <v>20</v>
      </c>
    </row>
    <row r="6" spans="1:6" x14ac:dyDescent="0.2">
      <c r="B6">
        <v>50</v>
      </c>
      <c r="C6">
        <v>25</v>
      </c>
    </row>
    <row r="7" spans="1:6" x14ac:dyDescent="0.2">
      <c r="A7" t="s">
        <v>8</v>
      </c>
      <c r="B7">
        <f>AVERAGE(B2:B6)</f>
        <v>30</v>
      </c>
      <c r="C7">
        <f>AVERAGE(C2:C6)</f>
        <v>15</v>
      </c>
    </row>
    <row r="9" spans="1:6" x14ac:dyDescent="0.2">
      <c r="A9" t="s">
        <v>9</v>
      </c>
      <c r="B9">
        <f>AVERAGE(B2:C6)</f>
        <v>22.5</v>
      </c>
    </row>
    <row r="11" spans="1:6" x14ac:dyDescent="0.2">
      <c r="A11" t="s">
        <v>2</v>
      </c>
      <c r="B11">
        <f>(B2-$B$9)^2</f>
        <v>156.25</v>
      </c>
      <c r="C11">
        <f t="shared" ref="C11:C15" si="0">(C2-$B$9)^2</f>
        <v>306.25</v>
      </c>
      <c r="E11" t="s">
        <v>5</v>
      </c>
      <c r="F11">
        <f>(2*5)-1</f>
        <v>9</v>
      </c>
    </row>
    <row r="12" spans="1:6" x14ac:dyDescent="0.2">
      <c r="B12">
        <f t="shared" ref="B12:B15" si="1">(B3-$B$9)^2</f>
        <v>6.25</v>
      </c>
      <c r="C12">
        <f t="shared" si="0"/>
        <v>156.25</v>
      </c>
    </row>
    <row r="13" spans="1:6" x14ac:dyDescent="0.2">
      <c r="B13">
        <f t="shared" si="1"/>
        <v>56.25</v>
      </c>
      <c r="C13">
        <f t="shared" si="0"/>
        <v>56.25</v>
      </c>
    </row>
    <row r="14" spans="1:6" x14ac:dyDescent="0.2">
      <c r="B14">
        <f t="shared" si="1"/>
        <v>306.25</v>
      </c>
      <c r="C14">
        <f t="shared" si="0"/>
        <v>6.25</v>
      </c>
    </row>
    <row r="15" spans="1:6" x14ac:dyDescent="0.2">
      <c r="B15">
        <f t="shared" si="1"/>
        <v>756.25</v>
      </c>
      <c r="C15">
        <f t="shared" si="0"/>
        <v>6.25</v>
      </c>
    </row>
    <row r="16" spans="1:6" x14ac:dyDescent="0.2">
      <c r="B16">
        <f>SUM(B11:C15)</f>
        <v>1812.5</v>
      </c>
    </row>
    <row r="18" spans="1:6" x14ac:dyDescent="0.2">
      <c r="A18" t="s">
        <v>3</v>
      </c>
      <c r="B18">
        <f>(B2-$B$7)^2</f>
        <v>400</v>
      </c>
      <c r="C18">
        <f>(C2-$C$7)^2</f>
        <v>100</v>
      </c>
      <c r="E18" t="s">
        <v>5</v>
      </c>
      <c r="F18">
        <f>2*(5-1)</f>
        <v>8</v>
      </c>
    </row>
    <row r="19" spans="1:6" x14ac:dyDescent="0.2">
      <c r="B19">
        <f t="shared" ref="B19:B22" si="2">(B3-$B$7)^2</f>
        <v>100</v>
      </c>
      <c r="C19">
        <f t="shared" ref="C19:C22" si="3">(C3-$C$7)^2</f>
        <v>25</v>
      </c>
    </row>
    <row r="20" spans="1:6" x14ac:dyDescent="0.2">
      <c r="B20">
        <f t="shared" si="2"/>
        <v>0</v>
      </c>
      <c r="C20">
        <f t="shared" si="3"/>
        <v>0</v>
      </c>
    </row>
    <row r="21" spans="1:6" x14ac:dyDescent="0.2">
      <c r="B21">
        <f t="shared" si="2"/>
        <v>100</v>
      </c>
      <c r="C21">
        <f t="shared" si="3"/>
        <v>25</v>
      </c>
    </row>
    <row r="22" spans="1:6" x14ac:dyDescent="0.2">
      <c r="B22">
        <f t="shared" si="2"/>
        <v>400</v>
      </c>
      <c r="C22">
        <f t="shared" si="3"/>
        <v>100</v>
      </c>
    </row>
    <row r="23" spans="1:6" x14ac:dyDescent="0.2">
      <c r="B23">
        <f>SUM(B18:C22)</f>
        <v>1250</v>
      </c>
    </row>
    <row r="25" spans="1:6" x14ac:dyDescent="0.2">
      <c r="A25" t="s">
        <v>4</v>
      </c>
      <c r="B25">
        <f>((B7-B9)^2)*5+((C7-B9)^2)*5</f>
        <v>562.5</v>
      </c>
      <c r="E25" t="s">
        <v>5</v>
      </c>
      <c r="F25">
        <v>1</v>
      </c>
    </row>
    <row r="27" spans="1:6" x14ac:dyDescent="0.2">
      <c r="A27" t="s">
        <v>10</v>
      </c>
      <c r="B27">
        <f>(B25/F25)/(B23/F18)</f>
        <v>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9.1</vt:lpstr>
      <vt:lpstr>9.2</vt:lpstr>
      <vt:lpstr>9.3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Vijayakumar</dc:creator>
  <cp:lastModifiedBy>Joseph Vijayakumar</cp:lastModifiedBy>
  <dcterms:created xsi:type="dcterms:W3CDTF">2018-02-18T14:37:17Z</dcterms:created>
  <dcterms:modified xsi:type="dcterms:W3CDTF">2018-02-18T16:46:17Z</dcterms:modified>
</cp:coreProperties>
</file>