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c\Documents\Visual Studio 2012\Projects\IMS_V1\"/>
    </mc:Choice>
  </mc:AlternateContent>
  <bookViews>
    <workbookView xWindow="0" yWindow="0" windowWidth="2400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0" i="1" l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<sst xmlns="http://schemas.openxmlformats.org/spreadsheetml/2006/main" count="914" uniqueCount="611">
  <si>
    <t>1213030</t>
  </si>
  <si>
    <t>BWC MLP SOLID LUBE PEN</t>
  </si>
  <si>
    <t>12X</t>
  </si>
  <si>
    <t>BIRCHWOOD CASEY DROPSHIP</t>
  </si>
  <si>
    <t>N</t>
  </si>
  <si>
    <t>27933-DS</t>
  </si>
  <si>
    <t>0140531</t>
  </si>
  <si>
    <t>MOS  PAT W/VORTEX 3-9X40MM 308  22" 5RD BLU SYN  Bolt Action</t>
  </si>
  <si>
    <t>MOS PAT W/VORTEX 3-9X40MM 308</t>
  </si>
  <si>
    <t>22" 5RD BLU SYN BOLT ACTION</t>
  </si>
  <si>
    <t>O F MOSSBERG DROPSHIP</t>
  </si>
  <si>
    <t>27777-DS</t>
  </si>
  <si>
    <t>0140525</t>
  </si>
  <si>
    <t>MOS  MVP LC 7.62NATO 18.5" 11RD  TAN ALUM  Semi Automatic</t>
  </si>
  <si>
    <t>MOS MVP LC 7.62NATO 18.5" 11RD</t>
  </si>
  <si>
    <t>TAN ALUM</t>
  </si>
  <si>
    <t>27838-DS</t>
  </si>
  <si>
    <t>0140526</t>
  </si>
  <si>
    <t>MOS  PAT 243 22" 5RD  BLU SYN  Bolt Action</t>
  </si>
  <si>
    <t>MOS PAT 243 22" 5RD BLU SYN</t>
  </si>
  <si>
    <t>BOLT ACTION</t>
  </si>
  <si>
    <t>27864-DS</t>
  </si>
  <si>
    <t>0140527</t>
  </si>
  <si>
    <t>MOS  PAT 308 22" 5RD  BLU SYN  Bolt Action</t>
  </si>
  <si>
    <t>MOS PAT 308 22" 5RD BLU SYN</t>
  </si>
  <si>
    <t>27884-DS</t>
  </si>
  <si>
    <t>0140528</t>
  </si>
  <si>
    <t>MOS  PAT 270 22" 5RD  BLU SYN  Bolt Action</t>
  </si>
  <si>
    <t>MOS PAT 270 22" 5RD BLU SYN</t>
  </si>
  <si>
    <t>27892-DS</t>
  </si>
  <si>
    <t>0140529</t>
  </si>
  <si>
    <t>MOS  PAT 30-06 22" 5RD  BLU SYN  Bolt Action</t>
  </si>
  <si>
    <t>MOS PAT 30-06 22"RD BLU SYN</t>
  </si>
  <si>
    <t>1037119</t>
  </si>
  <si>
    <t>PAC AMER LEGEND J FRM ROSEWOOD GRIP</t>
  </si>
  <si>
    <t>PAC AMER LEGEND J FRM ROSEWOOD</t>
  </si>
  <si>
    <t>GRIP</t>
  </si>
  <si>
    <t>12B</t>
  </si>
  <si>
    <t>PACHMAYR LTD</t>
  </si>
  <si>
    <t>2418085</t>
  </si>
  <si>
    <t>HOG KNIFE EX-01 TANTO TUMBLE GRN</t>
  </si>
  <si>
    <t>HOG KNIFE EX-01 TANTO TUMBLE GR</t>
  </si>
  <si>
    <t>HOGUE COMBAT GRIPS</t>
  </si>
  <si>
    <t>250C-22-BAS</t>
  </si>
  <si>
    <t>0252041</t>
  </si>
  <si>
    <t xml:space="preserve">SIG  250C 22LR 3" 10RD  S/A NITRON </t>
  </si>
  <si>
    <t>SIG 250C 22LR 3" 10RD</t>
  </si>
  <si>
    <t>S/A NITRON</t>
  </si>
  <si>
    <t>SIG SAUER</t>
  </si>
  <si>
    <t>250C-22CBAS</t>
  </si>
  <si>
    <t>RI2245-N</t>
  </si>
  <si>
    <t>0140073</t>
  </si>
  <si>
    <t>CIA  C39v2 7.62X39 16.5" 30RD  BLK WD  Semi Automatic</t>
  </si>
  <si>
    <t>CIA C39V2 7.62X39 16.5" 30RD</t>
  </si>
  <si>
    <t>BLK WD</t>
  </si>
  <si>
    <t>CENTURY INTL. ARMS INC</t>
  </si>
  <si>
    <t>RI2445-N</t>
  </si>
  <si>
    <t>HG32277-N</t>
  </si>
  <si>
    <t>0252020</t>
  </si>
  <si>
    <t xml:space="preserve">CIA  TP9SA 9MM 5" 18RD  S/A BLK </t>
  </si>
  <si>
    <t>CIA TP9SA 9MM 5" 18RD</t>
  </si>
  <si>
    <t>S/A BLK</t>
  </si>
  <si>
    <t>HG3277-N</t>
  </si>
  <si>
    <t>0936214</t>
  </si>
  <si>
    <t>NIK PROSTAFF 7I RANGEFINDER</t>
  </si>
  <si>
    <t>NIK MODEL 7</t>
  </si>
  <si>
    <t>NIKON BINOCULARS</t>
  </si>
  <si>
    <t>MD7</t>
  </si>
  <si>
    <t>0936216</t>
  </si>
  <si>
    <t>NIK S-Series Med Rng Blk Mat    Steel</t>
  </si>
  <si>
    <t>NIK MODEL 8</t>
  </si>
  <si>
    <t>MD8</t>
  </si>
  <si>
    <t>0936220</t>
  </si>
  <si>
    <t>NIK S-Series Hi Rng Blk Mat    Steel</t>
  </si>
  <si>
    <t>NIK MODEL 9</t>
  </si>
  <si>
    <t>MD9</t>
  </si>
  <si>
    <t>01237SW</t>
  </si>
  <si>
    <t>2726063</t>
  </si>
  <si>
    <t>PSE  XBOW,DS RDX,365,SW</t>
  </si>
  <si>
    <t>PSE XBOW DS RDX 365 SW</t>
  </si>
  <si>
    <t>PRECISION SHOOTING EQUIP</t>
  </si>
  <si>
    <t>012375W</t>
  </si>
  <si>
    <t>357GCMJ</t>
  </si>
  <si>
    <t>0320084</t>
  </si>
  <si>
    <t xml:space="preserve">FIO  357MAG 158GR 50CT  </t>
  </si>
  <si>
    <t>FIO 357MAG 158GR FMJ FP 50CT</t>
  </si>
  <si>
    <t>FIOCCHI OF AMERICA</t>
  </si>
  <si>
    <t>357GCMU</t>
  </si>
  <si>
    <t>TA31RCO-M150CP-G</t>
  </si>
  <si>
    <t>0936103</t>
  </si>
  <si>
    <t>TRI  ACOG 4x32 Dual Grn Chev ARC Opt (RCO) M150 w/ TA51</t>
  </si>
  <si>
    <t>TRI ACOG 4X32 DUAL GRN CHEV AR</t>
  </si>
  <si>
    <t>C OPT (RCO) M150 W/TA51</t>
  </si>
  <si>
    <t>TRIJICON INC</t>
  </si>
  <si>
    <t>TA31RCOM150CP-G</t>
  </si>
  <si>
    <t>TA44SG-10</t>
  </si>
  <si>
    <t>0936107</t>
  </si>
  <si>
    <t>TRI  ACOG 1.5x16 Short M16 Housing Dual w/Grn Rg</t>
  </si>
  <si>
    <t>TRI ACOG 1.5X16 SHORT M16</t>
  </si>
  <si>
    <t>HOUSLING DUAL W/GRN RA</t>
  </si>
  <si>
    <t>TA44SC-10</t>
  </si>
  <si>
    <t>010-11617-00</t>
  </si>
  <si>
    <t>5028000</t>
  </si>
  <si>
    <t>GARM 10 FT 8-PIN EXTENSION</t>
  </si>
  <si>
    <t>GARM 10FT 8-PIN EXTENSION</t>
  </si>
  <si>
    <t>01B</t>
  </si>
  <si>
    <t>GARMIN</t>
  </si>
  <si>
    <t>010-11617.00</t>
  </si>
  <si>
    <t>010-01225-30</t>
  </si>
  <si>
    <t>5112007</t>
  </si>
  <si>
    <t>GARM VIVOFIT BLACK BUNDLED W/HRM</t>
  </si>
  <si>
    <t>GARM VIVO</t>
  </si>
  <si>
    <t>010-01317-13</t>
  </si>
  <si>
    <t>010-01004-00</t>
  </si>
  <si>
    <t>5112008</t>
  </si>
  <si>
    <t>GARM GARMIN SWIM</t>
  </si>
  <si>
    <t>GARM FORERUNNER</t>
  </si>
  <si>
    <t>010-01174-21</t>
  </si>
  <si>
    <t>010-N0868-20</t>
  </si>
  <si>
    <t>5028008</t>
  </si>
  <si>
    <t>GARM NUVI 27976MT REFURB</t>
  </si>
  <si>
    <t>GARM NUVI 2797 LMT REFURB</t>
  </si>
  <si>
    <t>010-N1061-02</t>
  </si>
  <si>
    <t>KSA160`</t>
  </si>
  <si>
    <t>0140409</t>
  </si>
  <si>
    <t>KSA  MUDDY GIRL 22LR 16.125"  1RD BLUE LAM  Single Shot</t>
  </si>
  <si>
    <t>KSA MUDDY GIRL 22LR 16.125"</t>
  </si>
  <si>
    <t>1RD BLUE LAM</t>
  </si>
  <si>
    <t>KEYSTONE-CRICKETT</t>
  </si>
  <si>
    <t>KSA160</t>
  </si>
  <si>
    <t>LG-454G</t>
  </si>
  <si>
    <t>0936282</t>
  </si>
  <si>
    <t>CRI Laserguard M&amp;P Bodyguard    .380 GREEN</t>
  </si>
  <si>
    <t>CRI LASERGUARD M&amp;P BODYGUARD</t>
  </si>
  <si>
    <t>.380 GREEN</t>
  </si>
  <si>
    <t>CRIMSON TRACE</t>
  </si>
  <si>
    <t>LG454G</t>
  </si>
  <si>
    <t>LG-454</t>
  </si>
  <si>
    <t>0936283</t>
  </si>
  <si>
    <t>CRI Laserguard M&amp;P Bodyguard    .380 RED</t>
  </si>
  <si>
    <t>.380 RED</t>
  </si>
  <si>
    <t>LG454</t>
  </si>
  <si>
    <t>22QV16-72</t>
  </si>
  <si>
    <t>2629016</t>
  </si>
  <si>
    <t>ECB Quill 16.5" Carbon Arrows  (Pkg of 72) Micro crossbows</t>
  </si>
  <si>
    <t>ECB QUILL 16.5" CARBON ARROWS</t>
  </si>
  <si>
    <t>(PKG OF 72) MICRO CROSSBOWS</t>
  </si>
  <si>
    <t>EXCALIBUR CROSSBOW INC</t>
  </si>
  <si>
    <t>22QV16-723</t>
  </si>
  <si>
    <t>10349S2</t>
  </si>
  <si>
    <t>5711000</t>
  </si>
  <si>
    <t>CARV BOSTON WHALER BLK COVER</t>
  </si>
  <si>
    <t>DROP SHIP ONLY</t>
  </si>
  <si>
    <t>CARVER INDUSTRIES, INC.</t>
  </si>
  <si>
    <t>P07RB</t>
  </si>
  <si>
    <t>0640110</t>
  </si>
  <si>
    <t>FOB ROTO BELT CZ P07 DUTY</t>
  </si>
  <si>
    <t>FIRST SAMCO FOBUS USA</t>
  </si>
  <si>
    <t>P07RDDRB</t>
  </si>
  <si>
    <t>ATIK5R300</t>
  </si>
  <si>
    <t>1037199</t>
  </si>
  <si>
    <t>LSI CONV/MAG KIT LA 300WM 5RD</t>
  </si>
  <si>
    <t>LEGACY SPORTS INTL</t>
  </si>
  <si>
    <t>ATIK5300</t>
  </si>
  <si>
    <t>MRFJ</t>
  </si>
  <si>
    <t>2812002</t>
  </si>
  <si>
    <t>THM CAMO APPLIANCE</t>
  </si>
  <si>
    <t>SCHAWBEL CORPORATION</t>
  </si>
  <si>
    <t>MRF</t>
  </si>
  <si>
    <t>MRPTJ</t>
  </si>
  <si>
    <t>2812003</t>
  </si>
  <si>
    <t>THM PNK REAL TREE APPLIANCE</t>
  </si>
  <si>
    <t>MRPT</t>
  </si>
  <si>
    <t>0140082</t>
  </si>
  <si>
    <t>FNH  TAC CARBINE 5.56 16" 30RD  BLK COLPS  Semi Automatic</t>
  </si>
  <si>
    <t>FNH TAC CARBINE 5.56 16" 30RD</t>
  </si>
  <si>
    <t>BLK COLPS</t>
  </si>
  <si>
    <t>FN AMERICA, LLC</t>
  </si>
  <si>
    <t>0140084</t>
  </si>
  <si>
    <t>FNH  DMR 5.56 18" 30RD  BLK COLPS  Semi Automatic</t>
  </si>
  <si>
    <t>FNH DMR 5.56 18" 30RD</t>
  </si>
  <si>
    <t>0320011</t>
  </si>
  <si>
    <t xml:space="preserve">HOR  9MM 100GR CRIT DEF  25CT/BOX  </t>
  </si>
  <si>
    <t>HOR 9MM 100GR CRIT DEF</t>
  </si>
  <si>
    <t>25CT/BOX</t>
  </si>
  <si>
    <t>HORNADY CARTRIDGE AMMO</t>
  </si>
  <si>
    <t>0320163</t>
  </si>
  <si>
    <t xml:space="preserve">HOR  204 32GR VMAX SUPRF  50CT/BOX </t>
  </si>
  <si>
    <t>HOR 204 32GR VMAX SUPF VALUE PK</t>
  </si>
  <si>
    <t>**A** 50CT/BOX USC EXCLUSIVE</t>
  </si>
  <si>
    <t>RELOADDISPLAY</t>
  </si>
  <si>
    <t>3000102</t>
  </si>
  <si>
    <t>HOR RELOADING TOOL DISPLAY</t>
  </si>
  <si>
    <t>PP222SSC</t>
  </si>
  <si>
    <t>0521005</t>
  </si>
  <si>
    <t>CVA OPTIMA V2 PISTOL SS/XTRA 50CAL PRO DOT</t>
  </si>
  <si>
    <t>CVA OPTIMA V2 PISTOL SS/XTRA50</t>
  </si>
  <si>
    <t>CAL PRO DOT</t>
  </si>
  <si>
    <t>BLACKPOWDER PRODUCTS INC CVA</t>
  </si>
  <si>
    <t>PR222SSC</t>
  </si>
  <si>
    <t>ET1625DP</t>
  </si>
  <si>
    <t>0936208</t>
  </si>
  <si>
    <t>BUS 1-6.5X24 MATTE, 30MM, ILLUM DUAL PLANE, BOX</t>
  </si>
  <si>
    <t>BUS 1-6.5X24 MATTE, 30MM ILLUM</t>
  </si>
  <si>
    <t>DUAL PLANE, BOX</t>
  </si>
  <si>
    <t>BUSHNELL</t>
  </si>
  <si>
    <t>ETI625DP</t>
  </si>
  <si>
    <t>0936204</t>
  </si>
  <si>
    <t>BUS 8X 42 LEGEND L-SERIES BLK, ROOF RAINGUARD HD, UWB. ED GLAS</t>
  </si>
  <si>
    <t>BUS 8X42 LEGEND L-SERIES BLK</t>
  </si>
  <si>
    <t>ROOF RAINGUARD HD, UWB, ED GLAS</t>
  </si>
  <si>
    <t>0140502</t>
  </si>
  <si>
    <t>WIN  SX3 WTFL 20G 28" 4RD  MOBL SYN  3" Semi Automatic MULTIPLE CHOKE(FULL, MODIFIED, IC)</t>
  </si>
  <si>
    <t>WIN SX3 WTFL 20G 28" 4RD</t>
  </si>
  <si>
    <t>MOBL SYN</t>
  </si>
  <si>
    <t>US REPEATING ARMS GUNS</t>
  </si>
  <si>
    <t>0140217</t>
  </si>
  <si>
    <t>REM  783 PKG 223 22" 4RD  MAT SYN  Bolt Action</t>
  </si>
  <si>
    <t>REM 783 PKG 223 22" 4RD</t>
  </si>
  <si>
    <t>MAT SYN</t>
  </si>
  <si>
    <t>REMINGTON ARMS GUNS</t>
  </si>
  <si>
    <t>0936020</t>
  </si>
  <si>
    <t xml:space="preserve">NIK  PROSTAFF 7 2.5-10X42  NP </t>
  </si>
  <si>
    <t>NIK MODEL 1</t>
  </si>
  <si>
    <t>NP</t>
  </si>
  <si>
    <t>NIKON INC</t>
  </si>
  <si>
    <t>MD1</t>
  </si>
  <si>
    <t>0936021</t>
  </si>
  <si>
    <t xml:space="preserve">NIK  PROSTAFF 7 2.5-10X42 BDC  </t>
  </si>
  <si>
    <t>NIK MODEL 2</t>
  </si>
  <si>
    <t>MD2</t>
  </si>
  <si>
    <t>0936022</t>
  </si>
  <si>
    <t xml:space="preserve">NIK  PROSTAFF 7 2.5-10X50  NP </t>
  </si>
  <si>
    <t>NIK MODEL 3</t>
  </si>
  <si>
    <t>MD3</t>
  </si>
  <si>
    <t>0936023</t>
  </si>
  <si>
    <t xml:space="preserve">NIK  PROSTAFF 7 2.5-10X50 BDC  </t>
  </si>
  <si>
    <t>NIK MODEL 4</t>
  </si>
  <si>
    <t>MD4</t>
  </si>
  <si>
    <t>0936024</t>
  </si>
  <si>
    <t xml:space="preserve">NIK  PROSTAFF 7 3-12X42  NP </t>
  </si>
  <si>
    <t>NIK MODEL 5</t>
  </si>
  <si>
    <t>MD5</t>
  </si>
  <si>
    <t>0936025</t>
  </si>
  <si>
    <t xml:space="preserve">NIK  PROSTAFF 7 3-12X42 BDC  </t>
  </si>
  <si>
    <t>NIK MODEL 6</t>
  </si>
  <si>
    <t>MD6</t>
  </si>
  <si>
    <t>0936060</t>
  </si>
  <si>
    <t xml:space="preserve">NIK  MC 5 3-15X50 BDC  ED SF AD </t>
  </si>
  <si>
    <t>NIK MODEL 24</t>
  </si>
  <si>
    <t>MD24</t>
  </si>
  <si>
    <t>0936061</t>
  </si>
  <si>
    <t xml:space="preserve">NIK  MC 5 3-15X50  ED SF NP XR TURRET </t>
  </si>
  <si>
    <t>NIK MODEL 25</t>
  </si>
  <si>
    <t>MD25</t>
  </si>
  <si>
    <t>0936067</t>
  </si>
  <si>
    <t xml:space="preserve">NIK  MC 5 4-20X50 BDC  ED SF AD </t>
  </si>
  <si>
    <t>NIK MODEL 26</t>
  </si>
  <si>
    <t>MD26</t>
  </si>
  <si>
    <t>0936068</t>
  </si>
  <si>
    <t xml:space="preserve">NIK  MC 5 4-20X50  ED SF NP XR TURRET </t>
  </si>
  <si>
    <t>NIK MODEL 27</t>
  </si>
  <si>
    <t>MD27</t>
  </si>
  <si>
    <t>0936069</t>
  </si>
  <si>
    <t xml:space="preserve">NIK  MC 5 5-25X50 BDC  ED SF AD </t>
  </si>
  <si>
    <t>NIK MODEL 28</t>
  </si>
  <si>
    <t>MD28</t>
  </si>
  <si>
    <t>0936070</t>
  </si>
  <si>
    <t xml:space="preserve">NIK  MC 5 5-25X50  ED SF NP XR TURRET </t>
  </si>
  <si>
    <t>NIK MODEL 29</t>
  </si>
  <si>
    <t>MD29</t>
  </si>
  <si>
    <t>0936026</t>
  </si>
  <si>
    <t xml:space="preserve">NIK  PROSTAFF 7 4-16X42  NP </t>
  </si>
  <si>
    <t>NIK MODEL 10</t>
  </si>
  <si>
    <t>MD10</t>
  </si>
  <si>
    <t>0936028</t>
  </si>
  <si>
    <t xml:space="preserve">NIK  PROSTAFF 7 4-16X42 BDC  </t>
  </si>
  <si>
    <t>NIK MODEL 11</t>
  </si>
  <si>
    <t>MD11</t>
  </si>
  <si>
    <t>0936030</t>
  </si>
  <si>
    <t xml:space="preserve">NIK  PROSTAFF 7 4-16X50  NP </t>
  </si>
  <si>
    <t>NIK MODEL 12</t>
  </si>
  <si>
    <t>MD12</t>
  </si>
  <si>
    <t>0936032</t>
  </si>
  <si>
    <t xml:space="preserve">NIK  PROSTAFF 7 4-16X50 BDC  </t>
  </si>
  <si>
    <t>NIK MODEL 13</t>
  </si>
  <si>
    <t>MD13</t>
  </si>
  <si>
    <t>0936034</t>
  </si>
  <si>
    <t xml:space="preserve">NIK  P-223 1.5-4.5X20 BDC  600 </t>
  </si>
  <si>
    <t>NIK MODEL 14</t>
  </si>
  <si>
    <t>MD14</t>
  </si>
  <si>
    <t>0936035</t>
  </si>
  <si>
    <t xml:space="preserve">NIK  P-308 4-12X40 BDC  800 </t>
  </si>
  <si>
    <t>NIK MODEL 15</t>
  </si>
  <si>
    <t>MD15</t>
  </si>
  <si>
    <t>0936037</t>
  </si>
  <si>
    <t xml:space="preserve">NIK  PROSTAFF RIMFIRE II 3-9X40  BDC 150 </t>
  </si>
  <si>
    <t>NIK MODEL 16</t>
  </si>
  <si>
    <t>MD16</t>
  </si>
  <si>
    <t>0936040</t>
  </si>
  <si>
    <t xml:space="preserve">NIK  BUCKMASTERS II 3-9X40 BDC  </t>
  </si>
  <si>
    <t>NIK MODEL 17</t>
  </si>
  <si>
    <t>MD17</t>
  </si>
  <si>
    <t>0936043</t>
  </si>
  <si>
    <t xml:space="preserve">NIK  BUCKMASTERS II 4-12X40 BDC  </t>
  </si>
  <si>
    <t>NIK MODEL 18</t>
  </si>
  <si>
    <t>MD18</t>
  </si>
  <si>
    <t>0936044</t>
  </si>
  <si>
    <t>NIK  PROSTAFF RIMFIREII 4-12X40  BDC 150</t>
  </si>
  <si>
    <t>NIK MODEL 19</t>
  </si>
  <si>
    <t>MD19</t>
  </si>
  <si>
    <t>0936055</t>
  </si>
  <si>
    <t xml:space="preserve">NIK  MC 5 2-10X42 BDC  ED SF AD </t>
  </si>
  <si>
    <t>NIK MODEL 20</t>
  </si>
  <si>
    <t>MD20</t>
  </si>
  <si>
    <t>0936056</t>
  </si>
  <si>
    <t xml:space="preserve">NIK  MC 5 2-10X50 BDC  ED SF AD </t>
  </si>
  <si>
    <t>NIK MODEL 21</t>
  </si>
  <si>
    <t>MD21</t>
  </si>
  <si>
    <t>0936057</t>
  </si>
  <si>
    <t xml:space="preserve">NIK  MC 5 3-15X42 BDC  ED SF AD </t>
  </si>
  <si>
    <t>NIK MODEL 22</t>
  </si>
  <si>
    <t>MD22</t>
  </si>
  <si>
    <t>0936059</t>
  </si>
  <si>
    <t xml:space="preserve">NIK  MC 5 3-15X42  ED SF NP XR TURRET </t>
  </si>
  <si>
    <t>NIK MODEL 23</t>
  </si>
  <si>
    <t>MD23</t>
  </si>
  <si>
    <t>XDS5006</t>
  </si>
  <si>
    <t>1037290</t>
  </si>
  <si>
    <t>SPH XDS 45ACP 8RD MAG</t>
  </si>
  <si>
    <t>SPRINGFIELD HANDGUNS</t>
  </si>
  <si>
    <t>XD5006</t>
  </si>
  <si>
    <t>XDG9845SHCSP</t>
  </si>
  <si>
    <t>0252242</t>
  </si>
  <si>
    <t xml:space="preserve">SPH  XDG MOD.2 45ACP 3" 13RD  S/A BI-TONE </t>
  </si>
  <si>
    <t>SPH XDG MOD.2 45ACP 3" 13RD</t>
  </si>
  <si>
    <t>S/A BI-TONE</t>
  </si>
  <si>
    <t>XDG984SHCSP</t>
  </si>
  <si>
    <t>1324014</t>
  </si>
  <si>
    <t>GUC SPITFIRE MULTIPUMP .177/BB</t>
  </si>
  <si>
    <t>GAMO USA, CORP</t>
  </si>
  <si>
    <t>0320171</t>
  </si>
  <si>
    <t xml:space="preserve">CCI  380ACP 95GR FMJ BLAZR BRS  250CT </t>
  </si>
  <si>
    <t>CCI 380ACP 95 GR FMJ BLAZR BRS</t>
  </si>
  <si>
    <t>250CT</t>
  </si>
  <si>
    <t>12W</t>
  </si>
  <si>
    <t>POLYCASE AMMUNITION</t>
  </si>
  <si>
    <t>PV4-16X44AOCP</t>
  </si>
  <si>
    <t>0936341</t>
  </si>
  <si>
    <t>BSA 4-16x44 Fast Focus AO</t>
  </si>
  <si>
    <t>BSA 4-16X44 FAST FOCUS AO</t>
  </si>
  <si>
    <t>GAMO/BSA OPTICS</t>
  </si>
  <si>
    <t>PV416X44AOCP</t>
  </si>
  <si>
    <t>KH1654-W</t>
  </si>
  <si>
    <t>2030074</t>
  </si>
  <si>
    <t>K&amp;H TERMINATOR</t>
  </si>
  <si>
    <t>KNIGHT &amp; HALE GAME CALL PRADCO</t>
  </si>
  <si>
    <t>KH-1665-W</t>
  </si>
  <si>
    <t>0541RWS-10111</t>
  </si>
  <si>
    <t>2418063</t>
  </si>
  <si>
    <t>BUK OPEN SEASON BONING RSWD</t>
  </si>
  <si>
    <t>BUCK KNIVES</t>
  </si>
  <si>
    <t>0541RWS-1011</t>
  </si>
  <si>
    <t>0252026</t>
  </si>
  <si>
    <t xml:space="preserve">S&amp;W  MOD 642 AIRWEIGHT 38SPL+P  1.9" 5RD DBL GLSBD </t>
  </si>
  <si>
    <t>S&amp;W MOD 1</t>
  </si>
  <si>
    <t>SMITH &amp; WESSON</t>
  </si>
  <si>
    <t>MD 1</t>
  </si>
  <si>
    <t>0252021</t>
  </si>
  <si>
    <t xml:space="preserve">S&amp;W  SW22 Victory 22LR 5.5"  10RD S/A SATIN </t>
  </si>
  <si>
    <t>S&amp;W MD2</t>
  </si>
  <si>
    <t>CMD5004</t>
  </si>
  <si>
    <t>2030033</t>
  </si>
  <si>
    <t>CMD SWEET SPOT 5 LB BAG</t>
  </si>
  <si>
    <t>C'MERE DEER PRODUCTS</t>
  </si>
  <si>
    <t>CMD504</t>
  </si>
  <si>
    <t>PR2020SVP</t>
  </si>
  <si>
    <t>0521008</t>
  </si>
  <si>
    <t>CVA OPTIMA V2 50CAL SS/BLK CLAM KIT</t>
  </si>
  <si>
    <t>CVA OPTIMA V2 50CAL SS/BLK CLAM</t>
  </si>
  <si>
    <t>KIT</t>
  </si>
  <si>
    <t>PR2020SVPS</t>
  </si>
  <si>
    <t>0521009</t>
  </si>
  <si>
    <t>CVA OPTIMA V2 50CAL SS/BLK 3X9</t>
  </si>
  <si>
    <t>B14S102</t>
  </si>
  <si>
    <t>0140496</t>
  </si>
  <si>
    <t>CVA  BERGARA B-14 6.5CRED 22"  4RD BLU SYN  Bolt Action</t>
  </si>
  <si>
    <t>CVA BERGARA B-14 6.5CRED 22"</t>
  </si>
  <si>
    <t>4RD BLU SYN</t>
  </si>
  <si>
    <t>BLACKPOWDER/BPI ELITE</t>
  </si>
  <si>
    <t>B14102</t>
  </si>
  <si>
    <t>TG102P1</t>
  </si>
  <si>
    <t>1037214</t>
  </si>
  <si>
    <t>TRG TFO HANDGUN SIGHT DISPLAY</t>
  </si>
  <si>
    <t>TRUGLO INC</t>
  </si>
  <si>
    <t>TG102P2</t>
  </si>
  <si>
    <t>1037215</t>
  </si>
  <si>
    <t>TRG TXO HANDGUN SIGHT DISPLAY</t>
  </si>
  <si>
    <t xml:space="preserve"> 200FPG</t>
  </si>
  <si>
    <t>0140487</t>
  </si>
  <si>
    <t>TAY  357MAG 20" 10RD  BLUE  Lever Action</t>
  </si>
  <si>
    <t>TAY 357 MAG 20" 10RD BLUE LEV</t>
  </si>
  <si>
    <t>ER ACTION</t>
  </si>
  <si>
    <t>TAYLOR'S &amp; CO</t>
  </si>
  <si>
    <t>200FPG</t>
  </si>
  <si>
    <t>0252203</t>
  </si>
  <si>
    <t xml:space="preserve">TAY  RANCH HAND 357MAG 5.5" 6RD  SGL BLUE </t>
  </si>
  <si>
    <t>TAY RANCH HAND 357 MAG 5.5" 6RD</t>
  </si>
  <si>
    <t>SGL BLUE</t>
  </si>
  <si>
    <t>IOIN1010'</t>
  </si>
  <si>
    <t>0140426</t>
  </si>
  <si>
    <t>IOI  M214 5.56 16" 30RD  NITRON SYN  Not Selected Semi Automatic</t>
  </si>
  <si>
    <t>IOI M214 5.56 16" 30RD</t>
  </si>
  <si>
    <t>NITRON SYN</t>
  </si>
  <si>
    <t>I.O. INC.</t>
  </si>
  <si>
    <t>IOIN1010</t>
  </si>
  <si>
    <t>BI12266</t>
  </si>
  <si>
    <t>0640212</t>
  </si>
  <si>
    <t>BSK RX-500 35" Tactical Rifle  Bag</t>
  </si>
  <si>
    <t>BSK RX-500 35" TACTICAL RIFLE</t>
  </si>
  <si>
    <t>BAG</t>
  </si>
  <si>
    <t>BARSKA OPTICS</t>
  </si>
  <si>
    <t>BT12266</t>
  </si>
  <si>
    <t>BI12016</t>
  </si>
  <si>
    <t>0640213</t>
  </si>
  <si>
    <t>BSK Loaded Gear VX-100 Tactical Vest and Leg Platform</t>
  </si>
  <si>
    <t>BSK LOADED GEAR VX-100 TACTICAL</t>
  </si>
  <si>
    <t>VEST AND LEG PLATFORM</t>
  </si>
  <si>
    <t>BT12016</t>
  </si>
  <si>
    <t>BI12018</t>
  </si>
  <si>
    <t>0640214</t>
  </si>
  <si>
    <t>BSK Loaded Gear VX-200 Tactical Vest, Right Hand</t>
  </si>
  <si>
    <t>BSK LOADED GEAR VX-200 TACTICAL</t>
  </si>
  <si>
    <t>VEST, RIGHT HAND</t>
  </si>
  <si>
    <t>BT12018</t>
  </si>
  <si>
    <t>AC10042</t>
  </si>
  <si>
    <t>0936294</t>
  </si>
  <si>
    <t>BSK 4-16x50 AO, Var Blk Mat    rings, flip up covers, sunshade</t>
  </si>
  <si>
    <t>BSK 4-16x50 AO, VAR BLK MAT</t>
  </si>
  <si>
    <t>RINGS,FLIP UP COVERS, SUNSHADE</t>
  </si>
  <si>
    <t>AB10042</t>
  </si>
  <si>
    <t>1PS=26-27/U</t>
  </si>
  <si>
    <t>1213054</t>
  </si>
  <si>
    <t>PSH CLEANING ROD 26" 27 CAL &amp; UP</t>
  </si>
  <si>
    <t>PSH CLEANING ROD 26" 27 CAL &amp; U</t>
  </si>
  <si>
    <t>PRO SHOT</t>
  </si>
  <si>
    <t>1PS-26-27/U</t>
  </si>
  <si>
    <t>FOXGRIP II</t>
  </si>
  <si>
    <t>2030020</t>
  </si>
  <si>
    <t>FOX FOX GRIP 11</t>
  </si>
  <si>
    <t>FOXPRO INC</t>
  </si>
  <si>
    <t>FOXGRIPII</t>
  </si>
  <si>
    <t>CHSAI09</t>
  </si>
  <si>
    <t>1930246</t>
  </si>
  <si>
    <t>WLY Saint Polar Blue Gloss Wh</t>
  </si>
  <si>
    <t>WLY SAINT POLAR BLUE GLASS WH</t>
  </si>
  <si>
    <t>WILEY X</t>
  </si>
  <si>
    <t>CHSA109</t>
  </si>
  <si>
    <t>55AFF68</t>
  </si>
  <si>
    <t>1037020</t>
  </si>
  <si>
    <t>CMM AR15 SURVIAL PARTS KIT</t>
  </si>
  <si>
    <t>COMMERCIAL MARKETING LLC</t>
  </si>
  <si>
    <t>55AFFB4</t>
  </si>
  <si>
    <t>MPAR556 GENII</t>
  </si>
  <si>
    <t>0140419</t>
  </si>
  <si>
    <t>MPA  MPAR556 GENII 5.56 16"  30RD BLK COLPS  Semi Automatic</t>
  </si>
  <si>
    <t>MPA MPAR556 GENII 5.56 16"</t>
  </si>
  <si>
    <t>30RD BLK COLPS</t>
  </si>
  <si>
    <t>MASTERPIECE ARMS</t>
  </si>
  <si>
    <t>MPAR556GENII</t>
  </si>
  <si>
    <t>MPAR556 GENII FDE</t>
  </si>
  <si>
    <t>0140420</t>
  </si>
  <si>
    <t>MPA  MPAR556 GENII 5.56 16"  30RD FDE COLPS  Semi Automatic</t>
  </si>
  <si>
    <t>30RD FDE COLPS</t>
  </si>
  <si>
    <t>MPAR556GENII FDE</t>
  </si>
  <si>
    <t>VDIBRL11.5CG556M</t>
  </si>
  <si>
    <t>0410005</t>
  </si>
  <si>
    <t>ADA VOODOO 5.56 NATO 11.5"     CARBINE</t>
  </si>
  <si>
    <t>ADA VOODOO 5.56 NATO 11.5CG5</t>
  </si>
  <si>
    <t>CARBINE</t>
  </si>
  <si>
    <t>ADAMS ARMS</t>
  </si>
  <si>
    <t>VDIBRL11.5CG5 56M</t>
  </si>
  <si>
    <t>VDIBRL14.5MG556M</t>
  </si>
  <si>
    <t>0410006</t>
  </si>
  <si>
    <t>ADA VOODOO 5.56 NATO 14.5" MID</t>
  </si>
  <si>
    <t>ADA VOODOO 5.56 NATO 14.5"MID</t>
  </si>
  <si>
    <t>VDIBRL14.5MG 556M</t>
  </si>
  <si>
    <t>CVERB2930U</t>
  </si>
  <si>
    <t>0640176</t>
  </si>
  <si>
    <t>NCS EXPERT RANGE BAG URBAN GRAY</t>
  </si>
  <si>
    <t>NC STAR</t>
  </si>
  <si>
    <t>CVERB293OU</t>
  </si>
  <si>
    <t>CVAR1MP2929U</t>
  </si>
  <si>
    <t>0640165</t>
  </si>
  <si>
    <t>NCS MAG POUCH AR SNGL URB GRAY</t>
  </si>
  <si>
    <t>CVAR1MP2929R</t>
  </si>
  <si>
    <t>TARHR</t>
  </si>
  <si>
    <t>1037269</t>
  </si>
  <si>
    <t>NCS H/GUARD REMOVAL TOOL</t>
  </si>
  <si>
    <t>TARHT</t>
  </si>
  <si>
    <t>DISPLAYMD1ST1</t>
  </si>
  <si>
    <t>1037209</t>
  </si>
  <si>
    <t>MFT GUN ACCESSORY DISPLAY 1</t>
  </si>
  <si>
    <t>MISSION FIRST TACTICAL</t>
  </si>
  <si>
    <t>DISPLAYMDIST1</t>
  </si>
  <si>
    <t>E20CHL</t>
  </si>
  <si>
    <t>1037047</t>
  </si>
  <si>
    <t>MFT EVOLV OS CHARGE HNDLE LATCH</t>
  </si>
  <si>
    <t>E2OCHL</t>
  </si>
  <si>
    <t>TT7345SCP</t>
  </si>
  <si>
    <t>1607033</t>
  </si>
  <si>
    <t>COS G45 135 LUM 3-AAA BATTERY</t>
  </si>
  <si>
    <t>COAST</t>
  </si>
  <si>
    <t>TT345SCP</t>
  </si>
  <si>
    <t>GPS-T1175PCB</t>
  </si>
  <si>
    <t>0640188</t>
  </si>
  <si>
    <t>GPS TACT PISTOL CASE BLK                  FITS TACT BACKPACK</t>
  </si>
  <si>
    <t>GPS TACT PISTOL CASE BLK</t>
  </si>
  <si>
    <t>FITS TACT BACKPACK</t>
  </si>
  <si>
    <t>G-OUTDOORS, INC.</t>
  </si>
  <si>
    <t>GPS-51175PCB</t>
  </si>
  <si>
    <t>TA357158</t>
  </si>
  <si>
    <t>0320118</t>
  </si>
  <si>
    <t xml:space="preserve">TUL  357MAG 158GR 50CT  </t>
  </si>
  <si>
    <t>TUL 357MAG 158GR FMJ 50CT</t>
  </si>
  <si>
    <t>TULAMMO USA, INC.</t>
  </si>
  <si>
    <t>TA0357158</t>
  </si>
  <si>
    <t>P556XI-762-10B-C-AK-PSB</t>
  </si>
  <si>
    <t>0252059</t>
  </si>
  <si>
    <t xml:space="preserve">SIG  P556XI AK MAG 5.56 10"  30RD S/A BLK </t>
  </si>
  <si>
    <t>SIG P556XI AK MAG 5.56 10"</t>
  </si>
  <si>
    <t>30RD S/A BLK</t>
  </si>
  <si>
    <t>SIG SAUER LONG GUNS</t>
  </si>
  <si>
    <t>9556XI-762-10B-C-AK-PSB</t>
  </si>
  <si>
    <t>CF340.217</t>
  </si>
  <si>
    <t>0252146</t>
  </si>
  <si>
    <t xml:space="preserve">CPA  RHINO 200D 357MAG 2" 6RD  DBL BLK W / 3 MOON CLIPS </t>
  </si>
  <si>
    <t>CPA RHINO 200D 357MAG 2" 6RD</t>
  </si>
  <si>
    <t>DBL BLK W/3 MOON CLIPS</t>
  </si>
  <si>
    <t>CHIAPPA FIREARMS LTD</t>
  </si>
  <si>
    <t>CF340-217</t>
  </si>
  <si>
    <t>CF340.216</t>
  </si>
  <si>
    <t>0252147</t>
  </si>
  <si>
    <t>CPA  RHINO 200DS 357MAG 2" 6RD  DBL BLK W / 3 MOON CLIPS</t>
  </si>
  <si>
    <t>CPA RHINO 200DS 357MAG 2" 6RD</t>
  </si>
  <si>
    <t>CF340-216</t>
  </si>
  <si>
    <t>CF340.218</t>
  </si>
  <si>
    <t>0252148</t>
  </si>
  <si>
    <t>CPA  RHINO 200DS 357MAG 2" 6RD  DBL CHR W / 3 MOON CLIPS</t>
  </si>
  <si>
    <t>DBL CHR W/3 MOON CLIPS</t>
  </si>
  <si>
    <t>CF340-218</t>
  </si>
  <si>
    <t>0252149</t>
  </si>
  <si>
    <t xml:space="preserve">CPA  RHINO 40DS 357MAG 4" 6RD  DBL BLK W / 3 MOON CLIPS </t>
  </si>
  <si>
    <t>CPA RHINO 40DS 357MAG 4" 6RD</t>
  </si>
  <si>
    <t>340-219</t>
  </si>
  <si>
    <t>Basic Security</t>
  </si>
  <si>
    <t>1930065</t>
  </si>
  <si>
    <t>HOR SECURITY BASIC DISPLAY 24 PCS</t>
  </si>
  <si>
    <t>HOR SECURITY BASIC DISPLAY 24P</t>
  </si>
  <si>
    <t>CS</t>
  </si>
  <si>
    <t>HORNADY SHOOTING ACCESSORIES</t>
  </si>
  <si>
    <t>RAPIDKITB</t>
  </si>
  <si>
    <t>SECURITYDISPLAY</t>
  </si>
  <si>
    <t>3000101</t>
  </si>
  <si>
    <t>HOR SECURITY DISPLAY</t>
  </si>
  <si>
    <t>RAPIDKIT</t>
  </si>
  <si>
    <t>1022 OC-02</t>
  </si>
  <si>
    <t>0410009</t>
  </si>
  <si>
    <t>TAC OPEN SIGHT THD BARREL BLK</t>
  </si>
  <si>
    <t>TACTICAL SOLUTIONS, INC.</t>
  </si>
  <si>
    <t>1022-OC-02</t>
  </si>
  <si>
    <t>1022 OS-04</t>
  </si>
  <si>
    <t>0410010</t>
  </si>
  <si>
    <t>TAC OPEN SIGHT THD BARREL MOD</t>
  </si>
  <si>
    <t>1022-OC-04</t>
  </si>
  <si>
    <t>1E302110</t>
  </si>
  <si>
    <t>0320148</t>
  </si>
  <si>
    <t xml:space="preserve">AGA  30CAR 110GR FMJ 50CT/BOX  </t>
  </si>
  <si>
    <t>AGA 30CAR 110GR FMJ 50CT/BOX</t>
  </si>
  <si>
    <t>TEXAS ARMAMENT &amp; TECH LLC</t>
  </si>
  <si>
    <t>IE302110</t>
  </si>
  <si>
    <t>380RNPBRTR-25</t>
  </si>
  <si>
    <t>0320185</t>
  </si>
  <si>
    <t xml:space="preserve">PLC  380ACP 62GR RNPN 25CT  Tracer </t>
  </si>
  <si>
    <t>PLC 380ACP 62GR RNPN 25CT</t>
  </si>
  <si>
    <t>TRACER</t>
  </si>
  <si>
    <t>380RNPBRTR25</t>
  </si>
  <si>
    <t>40TNPBRSWTR-20</t>
  </si>
  <si>
    <t>0320186</t>
  </si>
  <si>
    <t xml:space="preserve">PLC  40SW 110GR RNPN 20CT  Tracer </t>
  </si>
  <si>
    <t>PLC 40SW 110GR RNPN 20CT</t>
  </si>
  <si>
    <t>40TNPBRSWTR20</t>
  </si>
  <si>
    <t>9ARXBRLUG-25</t>
  </si>
  <si>
    <t>0320179</t>
  </si>
  <si>
    <t xml:space="preserve">PLC  9MM 74GR ARX SELF DEF 25CT  </t>
  </si>
  <si>
    <t>PLC 9MM 74GR ARX SELF DEF 25CT</t>
  </si>
  <si>
    <t>9ARXBRLUG</t>
  </si>
  <si>
    <t>Problem</t>
  </si>
  <si>
    <t>vendornumber(IMS)</t>
  </si>
  <si>
    <t>MFG_Number(IMS)</t>
  </si>
  <si>
    <t>itm_num(IMS)</t>
  </si>
  <si>
    <t>Item_Description(IMS)</t>
  </si>
  <si>
    <t>IMITNO(Aplus)</t>
  </si>
  <si>
    <t>IMITD1(Aplus)</t>
  </si>
  <si>
    <t>IMITD2(Aplus)</t>
  </si>
  <si>
    <t>IMSUSP(Aplus)</t>
  </si>
  <si>
    <t>IMMC01_WebCode(Aplus)</t>
  </si>
  <si>
    <t>PVBUYR(Aplus)</t>
  </si>
  <si>
    <t>PVVNNO(Aplus)</t>
  </si>
  <si>
    <t>PVVNNM(Aplus)</t>
  </si>
  <si>
    <t>IMMFNO_MFGNumber(Aplus)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</si>
</sst>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1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workbookViewId="0">
      <selection activeCell="A2" sqref="A2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33.28515625" bestFit="1" customWidth="1"/>
    <col min="4" max="4" width="23.85546875" bestFit="1" customWidth="1"/>
    <col min="5" max="5" width="28.7109375" bestFit="1" customWidth="1"/>
    <col min="6" max="6" width="14" style="1" bestFit="1" customWidth="1"/>
    <col min="7" max="7" width="14.42578125" style="1" bestFit="1" customWidth="1"/>
    <col min="8" max="8" width="87.85546875" bestFit="1" customWidth="1"/>
    <col min="9" max="9" width="34.85546875" bestFit="1" customWidth="1"/>
    <col min="10" max="10" width="34.42578125" bestFit="1" customWidth="1"/>
    <col min="11" max="11" width="14.5703125" bestFit="1" customWidth="1"/>
    <col min="12" max="12" width="25.140625" bestFit="1" customWidth="1"/>
    <col min="13" max="13" width="14.85546875" bestFit="1" customWidth="1"/>
    <col min="16" max="16" width="16.7109375" bestFit="1" customWidth="1"/>
    <col min="17" max="17" width="14.140625" bestFit="1" customWidth="1"/>
  </cols>
  <sheetData>
    <row r="1" spans="1:17" s="3" customFormat="1" x14ac:dyDescent="0.25">
      <c r="A1" s="3" t="s">
        <v>598</v>
      </c>
      <c r="B1" s="3" t="s">
        <v>608</v>
      </c>
      <c r="C1" s="3" t="s">
        <v>609</v>
      </c>
      <c r="D1" s="3" t="s">
        <v>599</v>
      </c>
      <c r="E1" s="3" t="s">
        <v>610</v>
      </c>
      <c r="F1" s="4" t="s">
        <v>600</v>
      </c>
      <c r="G1" s="4" t="s">
        <v>602</v>
      </c>
      <c r="H1" s="3" t="s">
        <v>601</v>
      </c>
      <c r="I1" s="3" t="s">
        <v>603</v>
      </c>
      <c r="J1" s="3" t="s">
        <v>604</v>
      </c>
      <c r="K1" s="3" t="s">
        <v>605</v>
      </c>
      <c r="L1" s="3" t="s">
        <v>606</v>
      </c>
      <c r="M1" s="3" t="s">
        <v>607</v>
      </c>
      <c r="P1" s="5" t="s">
        <v>597</v>
      </c>
      <c r="Q1" s="6"/>
    </row>
    <row r="2" spans="1:17" x14ac:dyDescent="0.25">
      <c r="A2">
        <v>100001</v>
      </c>
      <c r="B2">
        <v>104855</v>
      </c>
      <c r="C2" t="s">
        <v>3</v>
      </c>
      <c r="D2">
        <v>40128</v>
      </c>
      <c r="E2">
        <v>440128</v>
      </c>
      <c r="F2" s="1" t="s">
        <v>0</v>
      </c>
      <c r="G2" s="1" t="s">
        <v>0</v>
      </c>
      <c r="H2" t="s">
        <v>1</v>
      </c>
      <c r="I2" t="s">
        <v>1</v>
      </c>
      <c r="L2" t="s">
        <v>2</v>
      </c>
      <c r="M2">
        <v>5</v>
      </c>
      <c r="P2" t="str">
        <f>IF(B2&lt;&gt;A2,"Vendor Mismatch","")</f>
        <v>Vendor Mismatch</v>
      </c>
      <c r="Q2" t="str">
        <f>IF(E2&lt;&gt;D2,"MFG Mismatch","")</f>
        <v>MFG Mismatch</v>
      </c>
    </row>
    <row r="3" spans="1:17" x14ac:dyDescent="0.25">
      <c r="A3">
        <v>100021</v>
      </c>
      <c r="B3">
        <v>104545</v>
      </c>
      <c r="C3" t="s">
        <v>10</v>
      </c>
      <c r="D3" t="s">
        <v>5</v>
      </c>
      <c r="E3" t="s">
        <v>5</v>
      </c>
      <c r="F3" s="1" t="s">
        <v>6</v>
      </c>
      <c r="G3" s="1" t="s">
        <v>6</v>
      </c>
      <c r="H3" t="s">
        <v>7</v>
      </c>
      <c r="I3" t="s">
        <v>8</v>
      </c>
      <c r="J3" t="s">
        <v>9</v>
      </c>
      <c r="M3">
        <v>98</v>
      </c>
      <c r="P3" t="str">
        <f>IF(B3&lt;&gt;A3,"Vendor Mismatch","")</f>
        <v>Vendor Mismatch</v>
      </c>
      <c r="Q3" t="str">
        <f>IF(E3&lt;&gt;D3,"MFG Mismatch","")</f>
        <v/>
      </c>
    </row>
    <row r="4" spans="1:17" x14ac:dyDescent="0.25">
      <c r="A4">
        <v>100021</v>
      </c>
      <c r="B4">
        <v>104545</v>
      </c>
      <c r="C4" t="s">
        <v>10</v>
      </c>
      <c r="D4" t="s">
        <v>11</v>
      </c>
      <c r="E4" t="s">
        <v>11</v>
      </c>
      <c r="F4" s="1" t="s">
        <v>12</v>
      </c>
      <c r="G4" s="1" t="s">
        <v>12</v>
      </c>
      <c r="H4" t="s">
        <v>13</v>
      </c>
      <c r="I4" t="s">
        <v>14</v>
      </c>
      <c r="J4" t="s">
        <v>15</v>
      </c>
      <c r="M4">
        <v>98</v>
      </c>
      <c r="P4" t="str">
        <f>IF(B4&lt;&gt;A4,"Vendor Mismatch","")</f>
        <v>Vendor Mismatch</v>
      </c>
      <c r="Q4" t="str">
        <f>IF(E4&lt;&gt;D4,"MFG Mismatch","")</f>
        <v/>
      </c>
    </row>
    <row r="5" spans="1:17" x14ac:dyDescent="0.25">
      <c r="A5">
        <v>100021</v>
      </c>
      <c r="B5">
        <v>104545</v>
      </c>
      <c r="C5" t="s">
        <v>10</v>
      </c>
      <c r="D5" t="s">
        <v>16</v>
      </c>
      <c r="E5" t="s">
        <v>16</v>
      </c>
      <c r="F5" s="1" t="s">
        <v>17</v>
      </c>
      <c r="G5" s="1" t="s">
        <v>17</v>
      </c>
      <c r="H5" t="s">
        <v>18</v>
      </c>
      <c r="I5" t="s">
        <v>19</v>
      </c>
      <c r="J5" t="s">
        <v>20</v>
      </c>
      <c r="M5">
        <v>98</v>
      </c>
      <c r="P5" t="str">
        <f>IF(B5&lt;&gt;A5,"Vendor Mismatch","")</f>
        <v>Vendor Mismatch</v>
      </c>
      <c r="Q5" t="str">
        <f>IF(E5&lt;&gt;D5,"MFG Mismatch","")</f>
        <v/>
      </c>
    </row>
    <row r="6" spans="1:17" x14ac:dyDescent="0.25">
      <c r="A6">
        <v>100021</v>
      </c>
      <c r="B6">
        <v>104545</v>
      </c>
      <c r="C6" t="s">
        <v>10</v>
      </c>
      <c r="D6" t="s">
        <v>21</v>
      </c>
      <c r="E6" t="s">
        <v>21</v>
      </c>
      <c r="F6" s="1" t="s">
        <v>22</v>
      </c>
      <c r="G6" s="1" t="s">
        <v>22</v>
      </c>
      <c r="H6" t="s">
        <v>23</v>
      </c>
      <c r="I6" t="s">
        <v>24</v>
      </c>
      <c r="J6" t="s">
        <v>20</v>
      </c>
      <c r="M6">
        <v>98</v>
      </c>
      <c r="P6" t="str">
        <f>IF(B6&lt;&gt;A6,"Vendor Mismatch","")</f>
        <v>Vendor Mismatch</v>
      </c>
      <c r="Q6" t="str">
        <f>IF(E6&lt;&gt;D6,"MFG Mismatch","")</f>
        <v/>
      </c>
    </row>
    <row r="7" spans="1:17" x14ac:dyDescent="0.25">
      <c r="A7">
        <v>100021</v>
      </c>
      <c r="B7">
        <v>104545</v>
      </c>
      <c r="C7" t="s">
        <v>10</v>
      </c>
      <c r="D7" t="s">
        <v>25</v>
      </c>
      <c r="E7" t="s">
        <v>25</v>
      </c>
      <c r="F7" s="1" t="s">
        <v>26</v>
      </c>
      <c r="G7" s="1" t="s">
        <v>26</v>
      </c>
      <c r="H7" t="s">
        <v>27</v>
      </c>
      <c r="I7" t="s">
        <v>28</v>
      </c>
      <c r="J7" t="s">
        <v>20</v>
      </c>
      <c r="M7">
        <v>98</v>
      </c>
      <c r="P7" t="str">
        <f>IF(B7&lt;&gt;A7,"Vendor Mismatch","")</f>
        <v>Vendor Mismatch</v>
      </c>
      <c r="Q7" t="str">
        <f>IF(E7&lt;&gt;D7,"MFG Mismatch","")</f>
        <v/>
      </c>
    </row>
    <row r="8" spans="1:17" x14ac:dyDescent="0.25">
      <c r="A8">
        <v>100021</v>
      </c>
      <c r="B8">
        <v>104545</v>
      </c>
      <c r="C8" t="s">
        <v>10</v>
      </c>
      <c r="D8" t="s">
        <v>29</v>
      </c>
      <c r="E8" t="s">
        <v>29</v>
      </c>
      <c r="F8" s="1" t="s">
        <v>30</v>
      </c>
      <c r="G8" s="1" t="s">
        <v>30</v>
      </c>
      <c r="H8" t="s">
        <v>31</v>
      </c>
      <c r="I8" t="s">
        <v>32</v>
      </c>
      <c r="J8" t="s">
        <v>20</v>
      </c>
      <c r="M8">
        <v>98</v>
      </c>
      <c r="P8" t="str">
        <f>IF(B8&lt;&gt;A8,"Vendor Mismatch","")</f>
        <v>Vendor Mismatch</v>
      </c>
      <c r="Q8" t="str">
        <f>IF(E8&lt;&gt;D8,"MFG Mismatch","")</f>
        <v/>
      </c>
    </row>
    <row r="9" spans="1:17" x14ac:dyDescent="0.25">
      <c r="A9">
        <v>100023</v>
      </c>
      <c r="B9">
        <v>100023</v>
      </c>
      <c r="C9" t="s">
        <v>38</v>
      </c>
      <c r="D9">
        <v>455</v>
      </c>
      <c r="E9">
        <v>45523</v>
      </c>
      <c r="F9" s="1" t="s">
        <v>33</v>
      </c>
      <c r="G9" s="1" t="s">
        <v>33</v>
      </c>
      <c r="H9" t="s">
        <v>34</v>
      </c>
      <c r="I9" t="s">
        <v>35</v>
      </c>
      <c r="J9" t="s">
        <v>36</v>
      </c>
      <c r="L9" t="s">
        <v>37</v>
      </c>
      <c r="M9">
        <v>5</v>
      </c>
      <c r="P9" t="str">
        <f>IF(B9&lt;&gt;A9,"Vendor Mismatch","")</f>
        <v/>
      </c>
      <c r="Q9" t="str">
        <f>IF(E9&lt;&gt;D9,"MFG Mismatch","")</f>
        <v>MFG Mismatch</v>
      </c>
    </row>
    <row r="10" spans="1:17" x14ac:dyDescent="0.25">
      <c r="A10">
        <v>100092</v>
      </c>
      <c r="B10">
        <v>100092</v>
      </c>
      <c r="C10" t="s">
        <v>42</v>
      </c>
      <c r="D10">
        <v>34148</v>
      </c>
      <c r="E10">
        <v>24148</v>
      </c>
      <c r="F10" s="1" t="s">
        <v>39</v>
      </c>
      <c r="G10" s="1" t="s">
        <v>39</v>
      </c>
      <c r="H10" t="s">
        <v>40</v>
      </c>
      <c r="I10" t="s">
        <v>41</v>
      </c>
      <c r="J10" t="s">
        <v>4</v>
      </c>
      <c r="L10" t="s">
        <v>37</v>
      </c>
      <c r="M10">
        <v>5</v>
      </c>
      <c r="P10" t="str">
        <f>IF(B10&lt;&gt;A10,"Vendor Mismatch","")</f>
        <v/>
      </c>
      <c r="Q10" t="str">
        <f>IF(E10&lt;&gt;D10,"MFG Mismatch","")</f>
        <v>MFG Mismatch</v>
      </c>
    </row>
    <row r="11" spans="1:17" x14ac:dyDescent="0.25">
      <c r="A11">
        <v>100176</v>
      </c>
      <c r="B11">
        <v>100176</v>
      </c>
      <c r="C11" t="s">
        <v>48</v>
      </c>
      <c r="D11" t="s">
        <v>43</v>
      </c>
      <c r="E11" t="s">
        <v>49</v>
      </c>
      <c r="F11" s="1" t="s">
        <v>44</v>
      </c>
      <c r="G11" s="1" t="s">
        <v>44</v>
      </c>
      <c r="H11" t="s">
        <v>45</v>
      </c>
      <c r="I11" t="s">
        <v>46</v>
      </c>
      <c r="J11" t="s">
        <v>47</v>
      </c>
      <c r="L11" t="s">
        <v>37</v>
      </c>
      <c r="M11">
        <v>6</v>
      </c>
      <c r="P11" t="str">
        <f>IF(B11&lt;&gt;A11,"Vendor Mismatch","")</f>
        <v/>
      </c>
      <c r="Q11" t="str">
        <f>IF(E11&lt;&gt;D11,"MFG Mismatch","")</f>
        <v>MFG Mismatch</v>
      </c>
    </row>
    <row r="12" spans="1:17" x14ac:dyDescent="0.25">
      <c r="A12">
        <v>100202</v>
      </c>
      <c r="B12">
        <v>100202</v>
      </c>
      <c r="C12" t="s">
        <v>55</v>
      </c>
      <c r="D12" t="s">
        <v>50</v>
      </c>
      <c r="E12" t="s">
        <v>56</v>
      </c>
      <c r="F12" s="1" t="s">
        <v>51</v>
      </c>
      <c r="G12" s="1" t="s">
        <v>51</v>
      </c>
      <c r="H12" t="s">
        <v>52</v>
      </c>
      <c r="I12" t="s">
        <v>53</v>
      </c>
      <c r="J12" t="s">
        <v>54</v>
      </c>
      <c r="L12" t="s">
        <v>37</v>
      </c>
      <c r="M12">
        <v>12</v>
      </c>
      <c r="P12" t="str">
        <f>IF(B12&lt;&gt;A12,"Vendor Mismatch","")</f>
        <v/>
      </c>
      <c r="Q12" t="str">
        <f>IF(E12&lt;&gt;D12,"MFG Mismatch","")</f>
        <v>MFG Mismatch</v>
      </c>
    </row>
    <row r="13" spans="1:17" x14ac:dyDescent="0.25">
      <c r="A13">
        <v>100202</v>
      </c>
      <c r="B13">
        <v>100202</v>
      </c>
      <c r="C13" t="s">
        <v>55</v>
      </c>
      <c r="D13" t="s">
        <v>57</v>
      </c>
      <c r="E13" t="s">
        <v>62</v>
      </c>
      <c r="F13" s="1" t="s">
        <v>58</v>
      </c>
      <c r="G13" s="1" t="s">
        <v>58</v>
      </c>
      <c r="H13" t="s">
        <v>59</v>
      </c>
      <c r="I13" t="s">
        <v>60</v>
      </c>
      <c r="J13" t="s">
        <v>61</v>
      </c>
      <c r="L13" t="s">
        <v>37</v>
      </c>
      <c r="M13">
        <v>12</v>
      </c>
      <c r="P13" t="str">
        <f>IF(B13&lt;&gt;A13,"Vendor Mismatch","")</f>
        <v/>
      </c>
      <c r="Q13" t="str">
        <f>IF(E13&lt;&gt;D13,"MFG Mismatch","")</f>
        <v>MFG Mismatch</v>
      </c>
    </row>
    <row r="14" spans="1:17" x14ac:dyDescent="0.25">
      <c r="A14">
        <v>100324</v>
      </c>
      <c r="B14">
        <v>100324</v>
      </c>
      <c r="C14" t="s">
        <v>66</v>
      </c>
      <c r="D14">
        <v>16209</v>
      </c>
      <c r="E14" t="s">
        <v>67</v>
      </c>
      <c r="F14" s="1" t="s">
        <v>63</v>
      </c>
      <c r="G14" s="1" t="s">
        <v>63</v>
      </c>
      <c r="H14" t="s">
        <v>64</v>
      </c>
      <c r="I14" t="s">
        <v>65</v>
      </c>
      <c r="M14">
        <v>77</v>
      </c>
      <c r="P14" t="str">
        <f>IF(B14&lt;&gt;A14,"Vendor Mismatch","")</f>
        <v/>
      </c>
      <c r="Q14" t="str">
        <f>IF(E14&lt;&gt;D14,"MFG Mismatch","")</f>
        <v>MFG Mismatch</v>
      </c>
    </row>
    <row r="15" spans="1:17" x14ac:dyDescent="0.25">
      <c r="A15">
        <v>100324</v>
      </c>
      <c r="B15">
        <v>100324</v>
      </c>
      <c r="C15" t="s">
        <v>66</v>
      </c>
      <c r="D15">
        <v>16156</v>
      </c>
      <c r="E15" t="s">
        <v>71</v>
      </c>
      <c r="F15" s="1" t="s">
        <v>68</v>
      </c>
      <c r="G15" s="1" t="s">
        <v>68</v>
      </c>
      <c r="H15" t="s">
        <v>69</v>
      </c>
      <c r="I15" t="s">
        <v>70</v>
      </c>
      <c r="M15">
        <v>77</v>
      </c>
      <c r="P15" t="str">
        <f>IF(B15&lt;&gt;A15,"Vendor Mismatch","")</f>
        <v/>
      </c>
      <c r="Q15" t="str">
        <f>IF(E15&lt;&gt;D15,"MFG Mismatch","")</f>
        <v>MFG Mismatch</v>
      </c>
    </row>
    <row r="16" spans="1:17" x14ac:dyDescent="0.25">
      <c r="A16">
        <v>100324</v>
      </c>
      <c r="B16">
        <v>100324</v>
      </c>
      <c r="C16" t="s">
        <v>66</v>
      </c>
      <c r="D16">
        <v>16157</v>
      </c>
      <c r="E16" t="s">
        <v>75</v>
      </c>
      <c r="F16" s="1" t="s">
        <v>72</v>
      </c>
      <c r="G16" s="1" t="s">
        <v>72</v>
      </c>
      <c r="H16" t="s">
        <v>73</v>
      </c>
      <c r="I16" t="s">
        <v>74</v>
      </c>
      <c r="M16">
        <v>77</v>
      </c>
      <c r="P16" t="str">
        <f>IF(B16&lt;&gt;A16,"Vendor Mismatch","")</f>
        <v/>
      </c>
      <c r="Q16" t="str">
        <f>IF(E16&lt;&gt;D16,"MFG Mismatch","")</f>
        <v>MFG Mismatch</v>
      </c>
    </row>
    <row r="17" spans="1:17" x14ac:dyDescent="0.25">
      <c r="A17">
        <v>100344</v>
      </c>
      <c r="B17">
        <v>100344</v>
      </c>
      <c r="C17" t="s">
        <v>80</v>
      </c>
      <c r="D17" t="s">
        <v>76</v>
      </c>
      <c r="E17" t="s">
        <v>81</v>
      </c>
      <c r="F17" s="1" t="s">
        <v>77</v>
      </c>
      <c r="G17" s="1" t="s">
        <v>77</v>
      </c>
      <c r="H17" t="s">
        <v>78</v>
      </c>
      <c r="I17" t="s">
        <v>79</v>
      </c>
      <c r="L17" t="s">
        <v>37</v>
      </c>
      <c r="M17">
        <v>6</v>
      </c>
      <c r="P17" t="str">
        <f>IF(B17&lt;&gt;A17,"Vendor Mismatch","")</f>
        <v/>
      </c>
      <c r="Q17" t="str">
        <f>IF(E17&lt;&gt;D17,"MFG Mismatch","")</f>
        <v>MFG Mismatch</v>
      </c>
    </row>
    <row r="18" spans="1:17" x14ac:dyDescent="0.25">
      <c r="A18">
        <v>100447</v>
      </c>
      <c r="B18">
        <v>100447</v>
      </c>
      <c r="C18" t="s">
        <v>86</v>
      </c>
      <c r="D18" t="s">
        <v>82</v>
      </c>
      <c r="E18" t="s">
        <v>87</v>
      </c>
      <c r="F18" s="1" t="s">
        <v>83</v>
      </c>
      <c r="G18" s="1" t="s">
        <v>83</v>
      </c>
      <c r="H18" t="s">
        <v>84</v>
      </c>
      <c r="I18" t="s">
        <v>85</v>
      </c>
      <c r="L18" t="s">
        <v>37</v>
      </c>
      <c r="M18">
        <v>26</v>
      </c>
      <c r="P18" t="str">
        <f>IF(B18&lt;&gt;A18,"Vendor Mismatch","")</f>
        <v/>
      </c>
      <c r="Q18" t="str">
        <f>IF(E18&lt;&gt;D18,"MFG Mismatch","")</f>
        <v>MFG Mismatch</v>
      </c>
    </row>
    <row r="19" spans="1:17" x14ac:dyDescent="0.25">
      <c r="A19">
        <v>100498</v>
      </c>
      <c r="B19">
        <v>100498</v>
      </c>
      <c r="C19" t="s">
        <v>93</v>
      </c>
      <c r="D19" t="s">
        <v>88</v>
      </c>
      <c r="E19" t="s">
        <v>94</v>
      </c>
      <c r="F19" s="1" t="s">
        <v>89</v>
      </c>
      <c r="G19" s="1" t="s">
        <v>89</v>
      </c>
      <c r="H19" t="s">
        <v>90</v>
      </c>
      <c r="I19" t="s">
        <v>91</v>
      </c>
      <c r="J19" t="s">
        <v>92</v>
      </c>
      <c r="L19" t="s">
        <v>37</v>
      </c>
      <c r="M19">
        <v>8</v>
      </c>
      <c r="P19" t="str">
        <f>IF(B19&lt;&gt;A19,"Vendor Mismatch","")</f>
        <v/>
      </c>
      <c r="Q19" t="str">
        <f>IF(E19&lt;&gt;D19,"MFG Mismatch","")</f>
        <v>MFG Mismatch</v>
      </c>
    </row>
    <row r="20" spans="1:17" x14ac:dyDescent="0.25">
      <c r="A20">
        <v>100498</v>
      </c>
      <c r="B20">
        <v>100498</v>
      </c>
      <c r="C20" t="s">
        <v>93</v>
      </c>
      <c r="D20" t="s">
        <v>95</v>
      </c>
      <c r="E20" t="s">
        <v>100</v>
      </c>
      <c r="F20" s="1" t="s">
        <v>96</v>
      </c>
      <c r="G20" s="1" t="s">
        <v>96</v>
      </c>
      <c r="H20" t="s">
        <v>97</v>
      </c>
      <c r="I20" t="s">
        <v>98</v>
      </c>
      <c r="J20" t="s">
        <v>99</v>
      </c>
      <c r="L20" t="s">
        <v>37</v>
      </c>
      <c r="M20">
        <v>8</v>
      </c>
      <c r="P20" t="str">
        <f>IF(B20&lt;&gt;A20,"Vendor Mismatch","")</f>
        <v/>
      </c>
      <c r="Q20" t="str">
        <f>IF(E20&lt;&gt;D20,"MFG Mismatch","")</f>
        <v>MFG Mismatch</v>
      </c>
    </row>
    <row r="21" spans="1:17" x14ac:dyDescent="0.25">
      <c r="A21">
        <v>100923</v>
      </c>
      <c r="B21">
        <v>100923</v>
      </c>
      <c r="C21" t="s">
        <v>106</v>
      </c>
      <c r="D21" t="s">
        <v>101</v>
      </c>
      <c r="E21" t="s">
        <v>107</v>
      </c>
      <c r="F21" s="1" t="s">
        <v>102</v>
      </c>
      <c r="G21" s="1" t="s">
        <v>102</v>
      </c>
      <c r="H21" t="s">
        <v>103</v>
      </c>
      <c r="I21" t="s">
        <v>104</v>
      </c>
      <c r="L21" t="s">
        <v>105</v>
      </c>
      <c r="M21">
        <v>3</v>
      </c>
      <c r="P21" t="str">
        <f>IF(B21&lt;&gt;A21,"Vendor Mismatch","")</f>
        <v/>
      </c>
      <c r="Q21" t="str">
        <f>IF(E21&lt;&gt;D21,"MFG Mismatch","")</f>
        <v>MFG Mismatch</v>
      </c>
    </row>
    <row r="22" spans="1:17" x14ac:dyDescent="0.25">
      <c r="A22">
        <v>100923</v>
      </c>
      <c r="B22">
        <v>100923</v>
      </c>
      <c r="C22" t="s">
        <v>106</v>
      </c>
      <c r="D22" t="s">
        <v>108</v>
      </c>
      <c r="E22" t="s">
        <v>112</v>
      </c>
      <c r="F22" s="1" t="s">
        <v>109</v>
      </c>
      <c r="G22" s="1" t="s">
        <v>109</v>
      </c>
      <c r="H22" t="s">
        <v>110</v>
      </c>
      <c r="I22" t="s">
        <v>111</v>
      </c>
      <c r="M22">
        <v>3</v>
      </c>
      <c r="P22" t="str">
        <f>IF(B22&lt;&gt;A22,"Vendor Mismatch","")</f>
        <v/>
      </c>
      <c r="Q22" t="str">
        <f>IF(E22&lt;&gt;D22,"MFG Mismatch","")</f>
        <v>MFG Mismatch</v>
      </c>
    </row>
    <row r="23" spans="1:17" x14ac:dyDescent="0.25">
      <c r="A23">
        <v>100923</v>
      </c>
      <c r="B23">
        <v>100923</v>
      </c>
      <c r="C23" t="s">
        <v>106</v>
      </c>
      <c r="D23" t="s">
        <v>113</v>
      </c>
      <c r="E23" t="s">
        <v>117</v>
      </c>
      <c r="F23" s="1" t="s">
        <v>114</v>
      </c>
      <c r="G23" s="1" t="s">
        <v>114</v>
      </c>
      <c r="H23" t="s">
        <v>115</v>
      </c>
      <c r="I23" t="s">
        <v>116</v>
      </c>
      <c r="M23">
        <v>3</v>
      </c>
      <c r="P23" t="str">
        <f>IF(B23&lt;&gt;A23,"Vendor Mismatch","")</f>
        <v/>
      </c>
      <c r="Q23" t="str">
        <f>IF(E23&lt;&gt;D23,"MFG Mismatch","")</f>
        <v>MFG Mismatch</v>
      </c>
    </row>
    <row r="24" spans="1:17" x14ac:dyDescent="0.25">
      <c r="A24">
        <v>100923</v>
      </c>
      <c r="B24">
        <v>100923</v>
      </c>
      <c r="C24" t="s">
        <v>106</v>
      </c>
      <c r="D24" t="s">
        <v>118</v>
      </c>
      <c r="E24" t="s">
        <v>122</v>
      </c>
      <c r="F24" s="1" t="s">
        <v>119</v>
      </c>
      <c r="G24" s="1" t="s">
        <v>119</v>
      </c>
      <c r="H24" t="s">
        <v>120</v>
      </c>
      <c r="I24" t="s">
        <v>121</v>
      </c>
      <c r="M24">
        <v>3</v>
      </c>
      <c r="P24" t="str">
        <f>IF(B24&lt;&gt;A24,"Vendor Mismatch","")</f>
        <v/>
      </c>
      <c r="Q24" t="str">
        <f>IF(E24&lt;&gt;D24,"MFG Mismatch","")</f>
        <v>MFG Mismatch</v>
      </c>
    </row>
    <row r="25" spans="1:17" x14ac:dyDescent="0.25">
      <c r="A25">
        <v>100997</v>
      </c>
      <c r="B25">
        <v>100997</v>
      </c>
      <c r="C25" t="s">
        <v>128</v>
      </c>
      <c r="D25" t="s">
        <v>123</v>
      </c>
      <c r="E25" t="s">
        <v>129</v>
      </c>
      <c r="F25" s="1" t="s">
        <v>124</v>
      </c>
      <c r="G25" s="1" t="s">
        <v>124</v>
      </c>
      <c r="H25" t="s">
        <v>125</v>
      </c>
      <c r="I25" t="s">
        <v>126</v>
      </c>
      <c r="J25" t="s">
        <v>127</v>
      </c>
      <c r="L25" t="s">
        <v>37</v>
      </c>
      <c r="M25">
        <v>19</v>
      </c>
      <c r="P25" t="str">
        <f>IF(B25&lt;&gt;A25,"Vendor Mismatch","")</f>
        <v/>
      </c>
      <c r="Q25" t="str">
        <f>IF(E25&lt;&gt;D25,"MFG Mismatch","")</f>
        <v>MFG Mismatch</v>
      </c>
    </row>
    <row r="26" spans="1:17" x14ac:dyDescent="0.25">
      <c r="A26">
        <v>101037</v>
      </c>
      <c r="B26">
        <v>101037</v>
      </c>
      <c r="C26" t="s">
        <v>135</v>
      </c>
      <c r="D26" t="s">
        <v>130</v>
      </c>
      <c r="E26" t="s">
        <v>136</v>
      </c>
      <c r="F26" s="1" t="s">
        <v>131</v>
      </c>
      <c r="G26" s="1" t="s">
        <v>131</v>
      </c>
      <c r="H26" t="s">
        <v>132</v>
      </c>
      <c r="I26" t="s">
        <v>133</v>
      </c>
      <c r="J26" t="s">
        <v>134</v>
      </c>
      <c r="L26" t="s">
        <v>37</v>
      </c>
      <c r="M26">
        <v>8</v>
      </c>
      <c r="P26" t="str">
        <f>IF(B26&lt;&gt;A26,"Vendor Mismatch","")</f>
        <v/>
      </c>
      <c r="Q26" t="str">
        <f>IF(E26&lt;&gt;D26,"MFG Mismatch","")</f>
        <v>MFG Mismatch</v>
      </c>
    </row>
    <row r="27" spans="1:17" x14ac:dyDescent="0.25">
      <c r="A27">
        <v>101037</v>
      </c>
      <c r="B27">
        <v>101037</v>
      </c>
      <c r="C27" t="s">
        <v>135</v>
      </c>
      <c r="D27" t="s">
        <v>137</v>
      </c>
      <c r="E27" t="s">
        <v>141</v>
      </c>
      <c r="F27" s="1" t="s">
        <v>138</v>
      </c>
      <c r="G27" s="1" t="s">
        <v>138</v>
      </c>
      <c r="H27" t="s">
        <v>139</v>
      </c>
      <c r="I27" t="s">
        <v>133</v>
      </c>
      <c r="J27" t="s">
        <v>140</v>
      </c>
      <c r="L27" t="s">
        <v>37</v>
      </c>
      <c r="M27">
        <v>8</v>
      </c>
      <c r="P27" t="str">
        <f>IF(B27&lt;&gt;A27,"Vendor Mismatch","")</f>
        <v/>
      </c>
      <c r="Q27" t="str">
        <f>IF(E27&lt;&gt;D27,"MFG Mismatch","")</f>
        <v>MFG Mismatch</v>
      </c>
    </row>
    <row r="28" spans="1:17" x14ac:dyDescent="0.25">
      <c r="A28">
        <v>101464</v>
      </c>
      <c r="B28">
        <v>101464</v>
      </c>
      <c r="C28" t="s">
        <v>147</v>
      </c>
      <c r="D28" t="s">
        <v>142</v>
      </c>
      <c r="E28" t="s">
        <v>148</v>
      </c>
      <c r="F28" s="1" t="s">
        <v>143</v>
      </c>
      <c r="G28" s="1" t="s">
        <v>143</v>
      </c>
      <c r="H28" t="s">
        <v>144</v>
      </c>
      <c r="I28" t="s">
        <v>145</v>
      </c>
      <c r="J28" t="s">
        <v>146</v>
      </c>
      <c r="L28" t="s">
        <v>37</v>
      </c>
      <c r="M28">
        <v>6</v>
      </c>
      <c r="P28" t="str">
        <f>IF(B28&lt;&gt;A28,"Vendor Mismatch","")</f>
        <v/>
      </c>
      <c r="Q28" t="str">
        <f>IF(E28&lt;&gt;D28,"MFG Mismatch","")</f>
        <v>MFG Mismatch</v>
      </c>
    </row>
    <row r="29" spans="1:17" x14ac:dyDescent="0.25">
      <c r="A29">
        <v>101545</v>
      </c>
      <c r="B29">
        <v>101545</v>
      </c>
      <c r="C29" t="s">
        <v>153</v>
      </c>
      <c r="D29" t="s">
        <v>149</v>
      </c>
      <c r="E29">
        <v>1034952</v>
      </c>
      <c r="F29" s="1" t="s">
        <v>150</v>
      </c>
      <c r="G29" s="1" t="s">
        <v>150</v>
      </c>
      <c r="H29" t="s">
        <v>151</v>
      </c>
      <c r="I29" t="s">
        <v>151</v>
      </c>
      <c r="J29" t="s">
        <v>152</v>
      </c>
      <c r="M29">
        <v>4</v>
      </c>
      <c r="P29" t="str">
        <f>IF(B29&lt;&gt;A29,"Vendor Mismatch","")</f>
        <v/>
      </c>
      <c r="Q29" t="str">
        <f>IF(E29&lt;&gt;D29,"MFG Mismatch","")</f>
        <v>MFG Mismatch</v>
      </c>
    </row>
    <row r="30" spans="1:17" x14ac:dyDescent="0.25">
      <c r="A30">
        <v>101591</v>
      </c>
      <c r="B30">
        <v>101591</v>
      </c>
      <c r="C30" t="s">
        <v>157</v>
      </c>
      <c r="D30" t="s">
        <v>154</v>
      </c>
      <c r="E30" t="s">
        <v>158</v>
      </c>
      <c r="F30" s="1" t="s">
        <v>155</v>
      </c>
      <c r="G30" s="1" t="s">
        <v>155</v>
      </c>
      <c r="H30" t="s">
        <v>156</v>
      </c>
      <c r="I30" t="s">
        <v>156</v>
      </c>
      <c r="L30" t="s">
        <v>37</v>
      </c>
      <c r="M30">
        <v>5</v>
      </c>
      <c r="P30" t="str">
        <f>IF(B30&lt;&gt;A30,"Vendor Mismatch","")</f>
        <v/>
      </c>
      <c r="Q30" t="str">
        <f>IF(E30&lt;&gt;D30,"MFG Mismatch","")</f>
        <v>MFG Mismatch</v>
      </c>
    </row>
    <row r="31" spans="1:17" x14ac:dyDescent="0.25">
      <c r="A31">
        <v>101605</v>
      </c>
      <c r="B31">
        <v>101605</v>
      </c>
      <c r="C31" t="s">
        <v>162</v>
      </c>
      <c r="D31" t="s">
        <v>159</v>
      </c>
      <c r="E31" t="s">
        <v>163</v>
      </c>
      <c r="F31" s="1" t="s">
        <v>160</v>
      </c>
      <c r="G31" s="1" t="s">
        <v>160</v>
      </c>
      <c r="H31" t="s">
        <v>161</v>
      </c>
      <c r="I31" t="s">
        <v>161</v>
      </c>
      <c r="L31" t="s">
        <v>37</v>
      </c>
      <c r="M31">
        <v>19</v>
      </c>
      <c r="P31" t="str">
        <f>IF(B31&lt;&gt;A31,"Vendor Mismatch","")</f>
        <v/>
      </c>
      <c r="Q31" t="str">
        <f>IF(E31&lt;&gt;D31,"MFG Mismatch","")</f>
        <v>MFG Mismatch</v>
      </c>
    </row>
    <row r="32" spans="1:17" x14ac:dyDescent="0.25">
      <c r="A32">
        <v>101627</v>
      </c>
      <c r="B32">
        <v>101627</v>
      </c>
      <c r="C32" t="s">
        <v>167</v>
      </c>
      <c r="D32" t="s">
        <v>164</v>
      </c>
      <c r="E32" t="s">
        <v>168</v>
      </c>
      <c r="F32" s="1" t="s">
        <v>165</v>
      </c>
      <c r="G32" s="1" t="s">
        <v>165</v>
      </c>
      <c r="H32" t="s">
        <v>166</v>
      </c>
      <c r="I32" t="s">
        <v>166</v>
      </c>
      <c r="L32" t="s">
        <v>37</v>
      </c>
      <c r="M32">
        <v>77</v>
      </c>
      <c r="P32" t="str">
        <f>IF(B32&lt;&gt;A32,"Vendor Mismatch","")</f>
        <v/>
      </c>
      <c r="Q32" t="str">
        <f>IF(E32&lt;&gt;D32,"MFG Mismatch","")</f>
        <v>MFG Mismatch</v>
      </c>
    </row>
    <row r="33" spans="1:17" x14ac:dyDescent="0.25">
      <c r="A33">
        <v>101627</v>
      </c>
      <c r="B33">
        <v>101627</v>
      </c>
      <c r="C33" t="s">
        <v>167</v>
      </c>
      <c r="D33" t="s">
        <v>169</v>
      </c>
      <c r="E33" t="s">
        <v>172</v>
      </c>
      <c r="F33" s="1" t="s">
        <v>170</v>
      </c>
      <c r="G33" s="1" t="s">
        <v>170</v>
      </c>
      <c r="H33" t="s">
        <v>171</v>
      </c>
      <c r="I33" t="s">
        <v>171</v>
      </c>
      <c r="L33" t="s">
        <v>37</v>
      </c>
      <c r="M33">
        <v>77</v>
      </c>
      <c r="P33" t="str">
        <f>IF(B33&lt;&gt;A33,"Vendor Mismatch","")</f>
        <v/>
      </c>
      <c r="Q33" t="str">
        <f>IF(E33&lt;&gt;D33,"MFG Mismatch","")</f>
        <v>MFG Mismatch</v>
      </c>
    </row>
    <row r="34" spans="1:17" x14ac:dyDescent="0.25">
      <c r="A34">
        <v>101659</v>
      </c>
      <c r="B34">
        <v>101659</v>
      </c>
      <c r="C34" t="s">
        <v>177</v>
      </c>
      <c r="D34">
        <v>36512</v>
      </c>
      <c r="E34">
        <v>36312</v>
      </c>
      <c r="F34" s="1" t="s">
        <v>173</v>
      </c>
      <c r="G34" s="1" t="s">
        <v>173</v>
      </c>
      <c r="H34" t="s">
        <v>174</v>
      </c>
      <c r="I34" t="s">
        <v>175</v>
      </c>
      <c r="J34" t="s">
        <v>176</v>
      </c>
      <c r="L34" t="s">
        <v>37</v>
      </c>
      <c r="M34">
        <v>12</v>
      </c>
      <c r="P34" t="str">
        <f>IF(B34&lt;&gt;A34,"Vendor Mismatch","")</f>
        <v/>
      </c>
      <c r="Q34" t="str">
        <f>IF(E34&lt;&gt;D34,"MFG Mismatch","")</f>
        <v>MFG Mismatch</v>
      </c>
    </row>
    <row r="35" spans="1:17" x14ac:dyDescent="0.25">
      <c r="A35">
        <v>101659</v>
      </c>
      <c r="B35">
        <v>101659</v>
      </c>
      <c r="C35" t="s">
        <v>177</v>
      </c>
      <c r="D35">
        <v>36510</v>
      </c>
      <c r="E35">
        <v>36310</v>
      </c>
      <c r="F35" s="1" t="s">
        <v>178</v>
      </c>
      <c r="G35" s="1" t="s">
        <v>178</v>
      </c>
      <c r="H35" t="s">
        <v>179</v>
      </c>
      <c r="I35" t="s">
        <v>180</v>
      </c>
      <c r="J35" t="s">
        <v>176</v>
      </c>
      <c r="L35" t="s">
        <v>37</v>
      </c>
      <c r="M35">
        <v>12</v>
      </c>
      <c r="P35" t="str">
        <f>IF(B35&lt;&gt;A35,"Vendor Mismatch","")</f>
        <v/>
      </c>
      <c r="Q35" t="str">
        <f>IF(E35&lt;&gt;D35,"MFG Mismatch","")</f>
        <v>MFG Mismatch</v>
      </c>
    </row>
    <row r="36" spans="1:17" x14ac:dyDescent="0.25">
      <c r="A36">
        <v>102940</v>
      </c>
      <c r="B36">
        <v>102940</v>
      </c>
      <c r="C36" t="s">
        <v>185</v>
      </c>
      <c r="D36">
        <v>90249</v>
      </c>
      <c r="E36">
        <v>90240</v>
      </c>
      <c r="F36" s="1" t="s">
        <v>181</v>
      </c>
      <c r="G36" s="1" t="s">
        <v>181</v>
      </c>
      <c r="H36" t="s">
        <v>182</v>
      </c>
      <c r="I36" t="s">
        <v>183</v>
      </c>
      <c r="J36" t="s">
        <v>184</v>
      </c>
      <c r="L36" t="s">
        <v>37</v>
      </c>
      <c r="M36">
        <v>16</v>
      </c>
      <c r="P36" t="str">
        <f>IF(B36&lt;&gt;A36,"Vendor Mismatch","")</f>
        <v/>
      </c>
      <c r="Q36" t="str">
        <f>IF(E36&lt;&gt;D36,"MFG Mismatch","")</f>
        <v>MFG Mismatch</v>
      </c>
    </row>
    <row r="37" spans="1:17" x14ac:dyDescent="0.25">
      <c r="A37">
        <v>102940</v>
      </c>
      <c r="B37">
        <v>102940</v>
      </c>
      <c r="C37" t="s">
        <v>185</v>
      </c>
      <c r="D37">
        <v>93205</v>
      </c>
      <c r="E37">
        <v>83205</v>
      </c>
      <c r="F37" s="1" t="s">
        <v>186</v>
      </c>
      <c r="G37" s="1" t="s">
        <v>186</v>
      </c>
      <c r="H37" t="s">
        <v>187</v>
      </c>
      <c r="I37" t="s">
        <v>188</v>
      </c>
      <c r="J37" t="s">
        <v>189</v>
      </c>
      <c r="L37" t="s">
        <v>37</v>
      </c>
      <c r="M37">
        <v>16</v>
      </c>
      <c r="P37" t="str">
        <f>IF(B37&lt;&gt;A37,"Vendor Mismatch","")</f>
        <v/>
      </c>
      <c r="Q37" t="str">
        <f>IF(E37&lt;&gt;D37,"MFG Mismatch","")</f>
        <v>MFG Mismatch</v>
      </c>
    </row>
    <row r="38" spans="1:17" x14ac:dyDescent="0.25">
      <c r="A38">
        <v>102941</v>
      </c>
      <c r="B38">
        <v>102940</v>
      </c>
      <c r="C38" t="s">
        <v>185</v>
      </c>
      <c r="D38" t="s">
        <v>190</v>
      </c>
      <c r="E38" t="s">
        <v>190</v>
      </c>
      <c r="F38" s="1" t="s">
        <v>191</v>
      </c>
      <c r="G38" s="1" t="s">
        <v>191</v>
      </c>
      <c r="H38" t="s">
        <v>192</v>
      </c>
      <c r="I38" t="s">
        <v>192</v>
      </c>
      <c r="M38">
        <v>16</v>
      </c>
      <c r="P38" t="str">
        <f>IF(B38&lt;&gt;A38,"Vendor Mismatch","")</f>
        <v>Vendor Mismatch</v>
      </c>
      <c r="Q38" t="str">
        <f>IF(E38&lt;&gt;D38,"MFG Mismatch","")</f>
        <v/>
      </c>
    </row>
    <row r="39" spans="1:17" x14ac:dyDescent="0.25">
      <c r="A39">
        <v>102965</v>
      </c>
      <c r="B39">
        <v>102965</v>
      </c>
      <c r="C39" t="s">
        <v>198</v>
      </c>
      <c r="D39" t="s">
        <v>193</v>
      </c>
      <c r="E39" t="s">
        <v>199</v>
      </c>
      <c r="F39" s="1" t="s">
        <v>194</v>
      </c>
      <c r="G39" s="1" t="s">
        <v>194</v>
      </c>
      <c r="H39" t="s">
        <v>195</v>
      </c>
      <c r="I39" t="s">
        <v>196</v>
      </c>
      <c r="J39" t="s">
        <v>197</v>
      </c>
      <c r="L39" t="s">
        <v>37</v>
      </c>
      <c r="M39">
        <v>6</v>
      </c>
      <c r="P39" t="str">
        <f>IF(B39&lt;&gt;A39,"Vendor Mismatch","")</f>
        <v/>
      </c>
      <c r="Q39" t="str">
        <f>IF(E39&lt;&gt;D39,"MFG Mismatch","")</f>
        <v>MFG Mismatch</v>
      </c>
    </row>
    <row r="40" spans="1:17" x14ac:dyDescent="0.25">
      <c r="A40">
        <v>102984</v>
      </c>
      <c r="B40">
        <v>102984</v>
      </c>
      <c r="C40" t="s">
        <v>205</v>
      </c>
      <c r="D40" t="s">
        <v>200</v>
      </c>
      <c r="E40" t="s">
        <v>206</v>
      </c>
      <c r="F40" s="1" t="s">
        <v>201</v>
      </c>
      <c r="G40" s="1" t="s">
        <v>201</v>
      </c>
      <c r="H40" t="s">
        <v>202</v>
      </c>
      <c r="I40" t="s">
        <v>203</v>
      </c>
      <c r="J40" t="s">
        <v>204</v>
      </c>
      <c r="L40" t="s">
        <v>37</v>
      </c>
      <c r="M40">
        <v>8</v>
      </c>
      <c r="P40" t="str">
        <f>IF(B40&lt;&gt;A40,"Vendor Mismatch","")</f>
        <v/>
      </c>
      <c r="Q40" t="str">
        <f>IF(E40&lt;&gt;D40,"MFG Mismatch","")</f>
        <v>MFG Mismatch</v>
      </c>
    </row>
    <row r="41" spans="1:17" x14ac:dyDescent="0.25">
      <c r="A41">
        <v>102984</v>
      </c>
      <c r="B41">
        <v>102984</v>
      </c>
      <c r="C41" t="s">
        <v>205</v>
      </c>
      <c r="D41">
        <v>198842</v>
      </c>
      <c r="E41">
        <v>198442</v>
      </c>
      <c r="F41" s="1" t="s">
        <v>207</v>
      </c>
      <c r="G41" s="1" t="s">
        <v>207</v>
      </c>
      <c r="H41" t="s">
        <v>208</v>
      </c>
      <c r="I41" t="s">
        <v>209</v>
      </c>
      <c r="J41" t="s">
        <v>210</v>
      </c>
      <c r="L41" t="s">
        <v>37</v>
      </c>
      <c r="M41">
        <v>8</v>
      </c>
      <c r="P41" t="str">
        <f>IF(B41&lt;&gt;A41,"Vendor Mismatch","")</f>
        <v/>
      </c>
      <c r="Q41" t="str">
        <f>IF(E41&lt;&gt;D41,"MFG Mismatch","")</f>
        <v>MFG Mismatch</v>
      </c>
    </row>
    <row r="42" spans="1:17" x14ac:dyDescent="0.25">
      <c r="A42">
        <v>102987</v>
      </c>
      <c r="B42">
        <v>102987</v>
      </c>
      <c r="C42" t="s">
        <v>215</v>
      </c>
      <c r="D42">
        <v>51158692</v>
      </c>
      <c r="E42">
        <v>511158692</v>
      </c>
      <c r="F42" s="1" t="s">
        <v>211</v>
      </c>
      <c r="G42" s="1" t="s">
        <v>211</v>
      </c>
      <c r="H42" t="s">
        <v>212</v>
      </c>
      <c r="I42" t="s">
        <v>213</v>
      </c>
      <c r="J42" t="s">
        <v>214</v>
      </c>
      <c r="L42" t="s">
        <v>37</v>
      </c>
      <c r="M42">
        <v>19</v>
      </c>
      <c r="P42" t="str">
        <f>IF(B42&lt;&gt;A42,"Vendor Mismatch","")</f>
        <v/>
      </c>
      <c r="Q42" t="str">
        <f>IF(E42&lt;&gt;D42,"MFG Mismatch","")</f>
        <v>MFG Mismatch</v>
      </c>
    </row>
    <row r="43" spans="1:17" x14ac:dyDescent="0.25">
      <c r="A43">
        <v>102995</v>
      </c>
      <c r="B43">
        <v>102995</v>
      </c>
      <c r="C43" t="s">
        <v>220</v>
      </c>
      <c r="D43">
        <v>85840</v>
      </c>
      <c r="E43">
        <v>858405</v>
      </c>
      <c r="F43" s="1" t="s">
        <v>216</v>
      </c>
      <c r="G43" s="1" t="s">
        <v>216</v>
      </c>
      <c r="H43" t="s">
        <v>217</v>
      </c>
      <c r="I43" t="s">
        <v>218</v>
      </c>
      <c r="J43" t="s">
        <v>219</v>
      </c>
      <c r="L43" t="s">
        <v>37</v>
      </c>
      <c r="M43">
        <v>19</v>
      </c>
      <c r="P43" t="str">
        <f>IF(B43&lt;&gt;A43,"Vendor Mismatch","")</f>
        <v/>
      </c>
      <c r="Q43" t="str">
        <f>IF(E43&lt;&gt;D43,"MFG Mismatch","")</f>
        <v>MFG Mismatch</v>
      </c>
    </row>
    <row r="44" spans="1:17" x14ac:dyDescent="0.25">
      <c r="A44">
        <v>103054</v>
      </c>
      <c r="B44">
        <v>103054</v>
      </c>
      <c r="C44" t="s">
        <v>225</v>
      </c>
      <c r="D44">
        <v>16317</v>
      </c>
      <c r="E44" t="s">
        <v>226</v>
      </c>
      <c r="F44" s="1" t="s">
        <v>221</v>
      </c>
      <c r="G44" s="1" t="s">
        <v>221</v>
      </c>
      <c r="H44" t="s">
        <v>222</v>
      </c>
      <c r="I44" t="s">
        <v>223</v>
      </c>
      <c r="J44" t="s">
        <v>224</v>
      </c>
      <c r="M44">
        <v>77</v>
      </c>
      <c r="P44" t="str">
        <f>IF(B44&lt;&gt;A44,"Vendor Mismatch","")</f>
        <v/>
      </c>
      <c r="Q44" t="str">
        <f>IF(E44&lt;&gt;D44,"MFG Mismatch","")</f>
        <v>MFG Mismatch</v>
      </c>
    </row>
    <row r="45" spans="1:17" x14ac:dyDescent="0.25">
      <c r="A45">
        <v>103054</v>
      </c>
      <c r="B45">
        <v>103054</v>
      </c>
      <c r="C45" t="s">
        <v>225</v>
      </c>
      <c r="D45">
        <v>16318</v>
      </c>
      <c r="E45" t="s">
        <v>230</v>
      </c>
      <c r="F45" s="1" t="s">
        <v>227</v>
      </c>
      <c r="G45" s="1" t="s">
        <v>227</v>
      </c>
      <c r="H45" t="s">
        <v>228</v>
      </c>
      <c r="I45" t="s">
        <v>229</v>
      </c>
      <c r="M45">
        <v>77</v>
      </c>
      <c r="P45" t="str">
        <f>IF(B45&lt;&gt;A45,"Vendor Mismatch","")</f>
        <v/>
      </c>
      <c r="Q45" t="str">
        <f>IF(E45&lt;&gt;D45,"MFG Mismatch","")</f>
        <v>MFG Mismatch</v>
      </c>
    </row>
    <row r="46" spans="1:17" x14ac:dyDescent="0.25">
      <c r="A46">
        <v>103054</v>
      </c>
      <c r="B46">
        <v>103054</v>
      </c>
      <c r="C46" t="s">
        <v>225</v>
      </c>
      <c r="D46">
        <v>16319</v>
      </c>
      <c r="E46" t="s">
        <v>234</v>
      </c>
      <c r="F46" s="1" t="s">
        <v>231</v>
      </c>
      <c r="G46" s="1" t="s">
        <v>231</v>
      </c>
      <c r="H46" t="s">
        <v>232</v>
      </c>
      <c r="I46" t="s">
        <v>233</v>
      </c>
      <c r="M46">
        <v>77</v>
      </c>
      <c r="P46" t="str">
        <f>IF(B46&lt;&gt;A46,"Vendor Mismatch","")</f>
        <v/>
      </c>
      <c r="Q46" t="str">
        <f>IF(E46&lt;&gt;D46,"MFG Mismatch","")</f>
        <v>MFG Mismatch</v>
      </c>
    </row>
    <row r="47" spans="1:17" x14ac:dyDescent="0.25">
      <c r="A47">
        <v>103054</v>
      </c>
      <c r="B47">
        <v>103054</v>
      </c>
      <c r="C47" t="s">
        <v>225</v>
      </c>
      <c r="D47">
        <v>16320</v>
      </c>
      <c r="E47" t="s">
        <v>238</v>
      </c>
      <c r="F47" s="1" t="s">
        <v>235</v>
      </c>
      <c r="G47" s="1" t="s">
        <v>235</v>
      </c>
      <c r="H47" t="s">
        <v>236</v>
      </c>
      <c r="I47" t="s">
        <v>237</v>
      </c>
      <c r="M47">
        <v>77</v>
      </c>
      <c r="P47" t="str">
        <f>IF(B47&lt;&gt;A47,"Vendor Mismatch","")</f>
        <v/>
      </c>
      <c r="Q47" t="str">
        <f>IF(E47&lt;&gt;D47,"MFG Mismatch","")</f>
        <v>MFG Mismatch</v>
      </c>
    </row>
    <row r="48" spans="1:17" x14ac:dyDescent="0.25">
      <c r="A48">
        <v>103054</v>
      </c>
      <c r="B48">
        <v>103054</v>
      </c>
      <c r="C48" t="s">
        <v>225</v>
      </c>
      <c r="D48">
        <v>16321</v>
      </c>
      <c r="E48" t="s">
        <v>242</v>
      </c>
      <c r="F48" s="1" t="s">
        <v>239</v>
      </c>
      <c r="G48" s="1" t="s">
        <v>239</v>
      </c>
      <c r="H48" t="s">
        <v>240</v>
      </c>
      <c r="I48" t="s">
        <v>241</v>
      </c>
      <c r="M48">
        <v>77</v>
      </c>
      <c r="P48" t="str">
        <f>IF(B48&lt;&gt;A48,"Vendor Mismatch","")</f>
        <v/>
      </c>
      <c r="Q48" t="str">
        <f>IF(E48&lt;&gt;D48,"MFG Mismatch","")</f>
        <v>MFG Mismatch</v>
      </c>
    </row>
    <row r="49" spans="1:17" x14ac:dyDescent="0.25">
      <c r="A49">
        <v>103054</v>
      </c>
      <c r="B49">
        <v>103054</v>
      </c>
      <c r="C49" t="s">
        <v>225</v>
      </c>
      <c r="D49">
        <v>16322</v>
      </c>
      <c r="E49" t="s">
        <v>246</v>
      </c>
      <c r="F49" s="1" t="s">
        <v>243</v>
      </c>
      <c r="G49" s="1" t="s">
        <v>243</v>
      </c>
      <c r="H49" t="s">
        <v>244</v>
      </c>
      <c r="I49" t="s">
        <v>245</v>
      </c>
      <c r="M49">
        <v>77</v>
      </c>
      <c r="P49" t="str">
        <f>IF(B49&lt;&gt;A49,"Vendor Mismatch","")</f>
        <v/>
      </c>
      <c r="Q49" t="str">
        <f>IF(E49&lt;&gt;D49,"MFG Mismatch","")</f>
        <v>MFG Mismatch</v>
      </c>
    </row>
    <row r="50" spans="1:17" x14ac:dyDescent="0.25">
      <c r="A50">
        <v>103054</v>
      </c>
      <c r="B50">
        <v>103054</v>
      </c>
      <c r="C50" t="s">
        <v>225</v>
      </c>
      <c r="D50">
        <v>16354</v>
      </c>
      <c r="E50" t="s">
        <v>250</v>
      </c>
      <c r="F50" s="1" t="s">
        <v>247</v>
      </c>
      <c r="G50" s="1" t="s">
        <v>247</v>
      </c>
      <c r="H50" t="s">
        <v>248</v>
      </c>
      <c r="I50" t="s">
        <v>249</v>
      </c>
      <c r="M50">
        <v>77</v>
      </c>
      <c r="P50" t="str">
        <f>IF(B50&lt;&gt;A50,"Vendor Mismatch","")</f>
        <v/>
      </c>
      <c r="Q50" t="str">
        <f>IF(E50&lt;&gt;D50,"MFG Mismatch","")</f>
        <v>MFG Mismatch</v>
      </c>
    </row>
    <row r="51" spans="1:17" x14ac:dyDescent="0.25">
      <c r="A51">
        <v>103054</v>
      </c>
      <c r="B51">
        <v>103054</v>
      </c>
      <c r="C51" t="s">
        <v>225</v>
      </c>
      <c r="D51">
        <v>16355</v>
      </c>
      <c r="E51" t="s">
        <v>254</v>
      </c>
      <c r="F51" s="1" t="s">
        <v>251</v>
      </c>
      <c r="G51" s="1" t="s">
        <v>251</v>
      </c>
      <c r="H51" t="s">
        <v>252</v>
      </c>
      <c r="I51" t="s">
        <v>253</v>
      </c>
      <c r="M51">
        <v>77</v>
      </c>
      <c r="P51" t="str">
        <f>IF(B51&lt;&gt;A51,"Vendor Mismatch","")</f>
        <v/>
      </c>
      <c r="Q51" t="str">
        <f>IF(E51&lt;&gt;D51,"MFG Mismatch","")</f>
        <v>MFG Mismatch</v>
      </c>
    </row>
    <row r="52" spans="1:17" x14ac:dyDescent="0.25">
      <c r="A52">
        <v>103054</v>
      </c>
      <c r="B52">
        <v>103054</v>
      </c>
      <c r="C52" t="s">
        <v>225</v>
      </c>
      <c r="D52">
        <v>16356</v>
      </c>
      <c r="E52" t="s">
        <v>258</v>
      </c>
      <c r="F52" s="1" t="s">
        <v>255</v>
      </c>
      <c r="G52" s="1" t="s">
        <v>255</v>
      </c>
      <c r="H52" t="s">
        <v>256</v>
      </c>
      <c r="I52" t="s">
        <v>257</v>
      </c>
      <c r="M52">
        <v>77</v>
      </c>
      <c r="P52" t="str">
        <f>IF(B52&lt;&gt;A52,"Vendor Mismatch","")</f>
        <v/>
      </c>
      <c r="Q52" t="str">
        <f>IF(E52&lt;&gt;D52,"MFG Mismatch","")</f>
        <v>MFG Mismatch</v>
      </c>
    </row>
    <row r="53" spans="1:17" x14ac:dyDescent="0.25">
      <c r="A53">
        <v>103054</v>
      </c>
      <c r="B53">
        <v>103054</v>
      </c>
      <c r="C53" t="s">
        <v>225</v>
      </c>
      <c r="D53">
        <v>16357</v>
      </c>
      <c r="E53" t="s">
        <v>262</v>
      </c>
      <c r="F53" s="1" t="s">
        <v>259</v>
      </c>
      <c r="G53" s="1" t="s">
        <v>259</v>
      </c>
      <c r="H53" t="s">
        <v>260</v>
      </c>
      <c r="I53" t="s">
        <v>261</v>
      </c>
      <c r="M53">
        <v>77</v>
      </c>
      <c r="P53" t="str">
        <f>IF(B53&lt;&gt;A53,"Vendor Mismatch","")</f>
        <v/>
      </c>
      <c r="Q53" t="str">
        <f>IF(E53&lt;&gt;D53,"MFG Mismatch","")</f>
        <v>MFG Mismatch</v>
      </c>
    </row>
    <row r="54" spans="1:17" x14ac:dyDescent="0.25">
      <c r="A54">
        <v>103054</v>
      </c>
      <c r="B54">
        <v>103054</v>
      </c>
      <c r="C54" t="s">
        <v>225</v>
      </c>
      <c r="D54">
        <v>16358</v>
      </c>
      <c r="E54" t="s">
        <v>266</v>
      </c>
      <c r="F54" s="1" t="s">
        <v>263</v>
      </c>
      <c r="G54" s="1" t="s">
        <v>263</v>
      </c>
      <c r="H54" t="s">
        <v>264</v>
      </c>
      <c r="I54" t="s">
        <v>265</v>
      </c>
      <c r="M54">
        <v>77</v>
      </c>
      <c r="P54" t="str">
        <f>IF(B54&lt;&gt;A54,"Vendor Mismatch","")</f>
        <v/>
      </c>
      <c r="Q54" t="str">
        <f>IF(E54&lt;&gt;D54,"MFG Mismatch","")</f>
        <v>MFG Mismatch</v>
      </c>
    </row>
    <row r="55" spans="1:17" x14ac:dyDescent="0.25">
      <c r="A55">
        <v>103054</v>
      </c>
      <c r="B55">
        <v>103054</v>
      </c>
      <c r="C55" t="s">
        <v>225</v>
      </c>
      <c r="D55">
        <v>16359</v>
      </c>
      <c r="E55" t="s">
        <v>270</v>
      </c>
      <c r="F55" s="1" t="s">
        <v>267</v>
      </c>
      <c r="G55" s="1" t="s">
        <v>267</v>
      </c>
      <c r="H55" t="s">
        <v>268</v>
      </c>
      <c r="I55" t="s">
        <v>269</v>
      </c>
      <c r="M55">
        <v>77</v>
      </c>
      <c r="P55" t="str">
        <f>IF(B55&lt;&gt;A55,"Vendor Mismatch","")</f>
        <v/>
      </c>
      <c r="Q55" t="str">
        <f>IF(E55&lt;&gt;D55,"MFG Mismatch","")</f>
        <v>MFG Mismatch</v>
      </c>
    </row>
    <row r="56" spans="1:17" x14ac:dyDescent="0.25">
      <c r="A56">
        <v>103054</v>
      </c>
      <c r="B56">
        <v>103054</v>
      </c>
      <c r="C56" t="s">
        <v>225</v>
      </c>
      <c r="D56">
        <v>16323</v>
      </c>
      <c r="E56" t="s">
        <v>274</v>
      </c>
      <c r="F56" s="1" t="s">
        <v>271</v>
      </c>
      <c r="G56" s="1" t="s">
        <v>271</v>
      </c>
      <c r="H56" t="s">
        <v>272</v>
      </c>
      <c r="I56" t="s">
        <v>273</v>
      </c>
      <c r="M56">
        <v>77</v>
      </c>
      <c r="P56" t="str">
        <f>IF(B56&lt;&gt;A56,"Vendor Mismatch","")</f>
        <v/>
      </c>
      <c r="Q56" t="str">
        <f>IF(E56&lt;&gt;D56,"MFG Mismatch","")</f>
        <v>MFG Mismatch</v>
      </c>
    </row>
    <row r="57" spans="1:17" x14ac:dyDescent="0.25">
      <c r="A57">
        <v>103054</v>
      </c>
      <c r="B57">
        <v>103054</v>
      </c>
      <c r="C57" t="s">
        <v>225</v>
      </c>
      <c r="D57">
        <v>16324</v>
      </c>
      <c r="E57" t="s">
        <v>278</v>
      </c>
      <c r="F57" s="1" t="s">
        <v>275</v>
      </c>
      <c r="G57" s="1" t="s">
        <v>275</v>
      </c>
      <c r="H57" t="s">
        <v>276</v>
      </c>
      <c r="I57" t="s">
        <v>277</v>
      </c>
      <c r="M57">
        <v>77</v>
      </c>
      <c r="P57" t="str">
        <f>IF(B57&lt;&gt;A57,"Vendor Mismatch","")</f>
        <v/>
      </c>
      <c r="Q57" t="str">
        <f>IF(E57&lt;&gt;D57,"MFG Mismatch","")</f>
        <v>MFG Mismatch</v>
      </c>
    </row>
    <row r="58" spans="1:17" x14ac:dyDescent="0.25">
      <c r="A58">
        <v>103054</v>
      </c>
      <c r="B58">
        <v>103054</v>
      </c>
      <c r="C58" t="s">
        <v>225</v>
      </c>
      <c r="D58">
        <v>16325</v>
      </c>
      <c r="E58" t="s">
        <v>282</v>
      </c>
      <c r="F58" s="1" t="s">
        <v>279</v>
      </c>
      <c r="G58" s="1" t="s">
        <v>279</v>
      </c>
      <c r="H58" t="s">
        <v>280</v>
      </c>
      <c r="I58" t="s">
        <v>281</v>
      </c>
      <c r="M58">
        <v>77</v>
      </c>
      <c r="P58" t="str">
        <f>IF(B58&lt;&gt;A58,"Vendor Mismatch","")</f>
        <v/>
      </c>
      <c r="Q58" t="str">
        <f>IF(E58&lt;&gt;D58,"MFG Mismatch","")</f>
        <v>MFG Mismatch</v>
      </c>
    </row>
    <row r="59" spans="1:17" x14ac:dyDescent="0.25">
      <c r="A59">
        <v>103054</v>
      </c>
      <c r="B59">
        <v>103054</v>
      </c>
      <c r="C59" t="s">
        <v>225</v>
      </c>
      <c r="D59">
        <v>16326</v>
      </c>
      <c r="E59" t="s">
        <v>286</v>
      </c>
      <c r="F59" s="1" t="s">
        <v>283</v>
      </c>
      <c r="G59" s="1" t="s">
        <v>283</v>
      </c>
      <c r="H59" t="s">
        <v>284</v>
      </c>
      <c r="I59" t="s">
        <v>285</v>
      </c>
      <c r="M59">
        <v>77</v>
      </c>
      <c r="P59" t="str">
        <f>IF(B59&lt;&gt;A59,"Vendor Mismatch","")</f>
        <v/>
      </c>
      <c r="Q59" t="str">
        <f>IF(E59&lt;&gt;D59,"MFG Mismatch","")</f>
        <v>MFG Mismatch</v>
      </c>
    </row>
    <row r="60" spans="1:17" x14ac:dyDescent="0.25">
      <c r="A60">
        <v>103054</v>
      </c>
      <c r="B60">
        <v>103054</v>
      </c>
      <c r="C60" t="s">
        <v>225</v>
      </c>
      <c r="D60">
        <v>16327</v>
      </c>
      <c r="E60" t="s">
        <v>290</v>
      </c>
      <c r="F60" s="1" t="s">
        <v>287</v>
      </c>
      <c r="G60" s="1" t="s">
        <v>287</v>
      </c>
      <c r="H60" t="s">
        <v>288</v>
      </c>
      <c r="I60" t="s">
        <v>289</v>
      </c>
      <c r="M60">
        <v>77</v>
      </c>
      <c r="P60" t="str">
        <f>IF(B60&lt;&gt;A60,"Vendor Mismatch","")</f>
        <v/>
      </c>
      <c r="Q60" t="str">
        <f>IF(E60&lt;&gt;D60,"MFG Mismatch","")</f>
        <v>MFG Mismatch</v>
      </c>
    </row>
    <row r="61" spans="1:17" x14ac:dyDescent="0.25">
      <c r="A61">
        <v>103054</v>
      </c>
      <c r="B61">
        <v>103054</v>
      </c>
      <c r="C61" t="s">
        <v>225</v>
      </c>
      <c r="D61">
        <v>16328</v>
      </c>
      <c r="E61" t="s">
        <v>294</v>
      </c>
      <c r="F61" s="1" t="s">
        <v>291</v>
      </c>
      <c r="G61" s="1" t="s">
        <v>291</v>
      </c>
      <c r="H61" t="s">
        <v>292</v>
      </c>
      <c r="I61" t="s">
        <v>293</v>
      </c>
      <c r="M61">
        <v>77</v>
      </c>
      <c r="P61" t="str">
        <f>IF(B61&lt;&gt;A61,"Vendor Mismatch","")</f>
        <v/>
      </c>
      <c r="Q61" t="str">
        <f>IF(E61&lt;&gt;D61,"MFG Mismatch","")</f>
        <v>MFG Mismatch</v>
      </c>
    </row>
    <row r="62" spans="1:17" x14ac:dyDescent="0.25">
      <c r="A62">
        <v>103054</v>
      </c>
      <c r="B62">
        <v>103054</v>
      </c>
      <c r="C62" t="s">
        <v>225</v>
      </c>
      <c r="D62">
        <v>16329</v>
      </c>
      <c r="E62" t="s">
        <v>298</v>
      </c>
      <c r="F62" s="1" t="s">
        <v>295</v>
      </c>
      <c r="G62" s="1" t="s">
        <v>295</v>
      </c>
      <c r="H62" t="s">
        <v>296</v>
      </c>
      <c r="I62" t="s">
        <v>297</v>
      </c>
      <c r="M62">
        <v>77</v>
      </c>
      <c r="P62" t="str">
        <f>IF(B62&lt;&gt;A62,"Vendor Mismatch","")</f>
        <v/>
      </c>
      <c r="Q62" t="str">
        <f>IF(E62&lt;&gt;D62,"MFG Mismatch","")</f>
        <v>MFG Mismatch</v>
      </c>
    </row>
    <row r="63" spans="1:17" x14ac:dyDescent="0.25">
      <c r="A63">
        <v>103054</v>
      </c>
      <c r="B63">
        <v>103054</v>
      </c>
      <c r="C63" t="s">
        <v>225</v>
      </c>
      <c r="D63">
        <v>16338</v>
      </c>
      <c r="E63" t="s">
        <v>302</v>
      </c>
      <c r="F63" s="1" t="s">
        <v>299</v>
      </c>
      <c r="G63" s="1" t="s">
        <v>299</v>
      </c>
      <c r="H63" t="s">
        <v>300</v>
      </c>
      <c r="I63" t="s">
        <v>301</v>
      </c>
      <c r="M63">
        <v>77</v>
      </c>
      <c r="P63" t="str">
        <f>IF(B63&lt;&gt;A63,"Vendor Mismatch","")</f>
        <v/>
      </c>
      <c r="Q63" t="str">
        <f>IF(E63&lt;&gt;D63,"MFG Mismatch","")</f>
        <v>MFG Mismatch</v>
      </c>
    </row>
    <row r="64" spans="1:17" x14ac:dyDescent="0.25">
      <c r="A64">
        <v>103054</v>
      </c>
      <c r="B64">
        <v>103054</v>
      </c>
      <c r="C64" t="s">
        <v>225</v>
      </c>
      <c r="D64">
        <v>16339</v>
      </c>
      <c r="E64" t="s">
        <v>306</v>
      </c>
      <c r="F64" s="1" t="s">
        <v>303</v>
      </c>
      <c r="G64" s="1" t="s">
        <v>303</v>
      </c>
      <c r="H64" t="s">
        <v>304</v>
      </c>
      <c r="I64" t="s">
        <v>305</v>
      </c>
      <c r="M64">
        <v>77</v>
      </c>
      <c r="P64" t="str">
        <f>IF(B64&lt;&gt;A64,"Vendor Mismatch","")</f>
        <v/>
      </c>
      <c r="Q64" t="str">
        <f>IF(E64&lt;&gt;D64,"MFG Mismatch","")</f>
        <v>MFG Mismatch</v>
      </c>
    </row>
    <row r="65" spans="1:17" x14ac:dyDescent="0.25">
      <c r="A65">
        <v>103054</v>
      </c>
      <c r="B65">
        <v>103054</v>
      </c>
      <c r="C65" t="s">
        <v>225</v>
      </c>
      <c r="D65">
        <v>16330</v>
      </c>
      <c r="E65" t="s">
        <v>310</v>
      </c>
      <c r="F65" s="1" t="s">
        <v>307</v>
      </c>
      <c r="G65" s="1" t="s">
        <v>307</v>
      </c>
      <c r="H65" t="s">
        <v>308</v>
      </c>
      <c r="I65" t="s">
        <v>309</v>
      </c>
      <c r="M65">
        <v>77</v>
      </c>
      <c r="P65" t="str">
        <f>IF(B65&lt;&gt;A65,"Vendor Mismatch","")</f>
        <v/>
      </c>
      <c r="Q65" t="str">
        <f>IF(E65&lt;&gt;D65,"MFG Mismatch","")</f>
        <v>MFG Mismatch</v>
      </c>
    </row>
    <row r="66" spans="1:17" x14ac:dyDescent="0.25">
      <c r="A66">
        <v>103054</v>
      </c>
      <c r="B66">
        <v>103054</v>
      </c>
      <c r="C66" t="s">
        <v>225</v>
      </c>
      <c r="D66">
        <v>16350</v>
      </c>
      <c r="E66" t="s">
        <v>314</v>
      </c>
      <c r="F66" s="1" t="s">
        <v>311</v>
      </c>
      <c r="G66" s="1" t="s">
        <v>311</v>
      </c>
      <c r="H66" t="s">
        <v>312</v>
      </c>
      <c r="I66" t="s">
        <v>313</v>
      </c>
      <c r="M66">
        <v>77</v>
      </c>
      <c r="P66" t="str">
        <f>IF(B66&lt;&gt;A66,"Vendor Mismatch","")</f>
        <v/>
      </c>
      <c r="Q66" t="str">
        <f>IF(E66&lt;&gt;D66,"MFG Mismatch","")</f>
        <v>MFG Mismatch</v>
      </c>
    </row>
    <row r="67" spans="1:17" x14ac:dyDescent="0.25">
      <c r="A67">
        <v>103054</v>
      </c>
      <c r="B67">
        <v>103054</v>
      </c>
      <c r="C67" t="s">
        <v>225</v>
      </c>
      <c r="D67">
        <v>16351</v>
      </c>
      <c r="E67" t="s">
        <v>318</v>
      </c>
      <c r="F67" s="1" t="s">
        <v>315</v>
      </c>
      <c r="G67" s="1" t="s">
        <v>315</v>
      </c>
      <c r="H67" t="s">
        <v>316</v>
      </c>
      <c r="I67" t="s">
        <v>317</v>
      </c>
      <c r="M67">
        <v>77</v>
      </c>
      <c r="P67" t="str">
        <f>IF(B67&lt;&gt;A67,"Vendor Mismatch","")</f>
        <v/>
      </c>
      <c r="Q67" t="str">
        <f>IF(E67&lt;&gt;D67,"MFG Mismatch","")</f>
        <v>MFG Mismatch</v>
      </c>
    </row>
    <row r="68" spans="1:17" x14ac:dyDescent="0.25">
      <c r="A68">
        <v>103054</v>
      </c>
      <c r="B68">
        <v>103054</v>
      </c>
      <c r="C68" t="s">
        <v>225</v>
      </c>
      <c r="D68">
        <v>16352</v>
      </c>
      <c r="E68" t="s">
        <v>322</v>
      </c>
      <c r="F68" s="1" t="s">
        <v>319</v>
      </c>
      <c r="G68" s="1" t="s">
        <v>319</v>
      </c>
      <c r="H68" t="s">
        <v>320</v>
      </c>
      <c r="I68" t="s">
        <v>321</v>
      </c>
      <c r="M68">
        <v>77</v>
      </c>
      <c r="P68" t="str">
        <f>IF(B68&lt;&gt;A68,"Vendor Mismatch","")</f>
        <v/>
      </c>
      <c r="Q68" t="str">
        <f>IF(E68&lt;&gt;D68,"MFG Mismatch","")</f>
        <v>MFG Mismatch</v>
      </c>
    </row>
    <row r="69" spans="1:17" x14ac:dyDescent="0.25">
      <c r="A69">
        <v>103054</v>
      </c>
      <c r="B69">
        <v>103054</v>
      </c>
      <c r="C69" t="s">
        <v>225</v>
      </c>
      <c r="D69">
        <v>16353</v>
      </c>
      <c r="E69" t="s">
        <v>326</v>
      </c>
      <c r="F69" s="1" t="s">
        <v>323</v>
      </c>
      <c r="G69" s="1" t="s">
        <v>323</v>
      </c>
      <c r="H69" t="s">
        <v>324</v>
      </c>
      <c r="I69" t="s">
        <v>325</v>
      </c>
      <c r="M69">
        <v>77</v>
      </c>
      <c r="P69" t="str">
        <f>IF(B69&lt;&gt;A69,"Vendor Mismatch","")</f>
        <v/>
      </c>
      <c r="Q69" t="str">
        <f>IF(E69&lt;&gt;D69,"MFG Mismatch","")</f>
        <v>MFG Mismatch</v>
      </c>
    </row>
    <row r="70" spans="1:17" x14ac:dyDescent="0.25">
      <c r="A70">
        <v>103136</v>
      </c>
      <c r="B70">
        <v>103136</v>
      </c>
      <c r="C70" t="s">
        <v>330</v>
      </c>
      <c r="D70" t="s">
        <v>327</v>
      </c>
      <c r="E70" t="s">
        <v>331</v>
      </c>
      <c r="F70" s="1" t="s">
        <v>328</v>
      </c>
      <c r="G70" s="1" t="s">
        <v>328</v>
      </c>
      <c r="H70" t="s">
        <v>329</v>
      </c>
      <c r="I70" t="s">
        <v>329</v>
      </c>
      <c r="L70" t="s">
        <v>37</v>
      </c>
      <c r="M70">
        <v>10</v>
      </c>
      <c r="P70" t="str">
        <f>IF(B70&lt;&gt;A70,"Vendor Mismatch","")</f>
        <v/>
      </c>
      <c r="Q70" t="str">
        <f>IF(E70&lt;&gt;D70,"MFG Mismatch","")</f>
        <v>MFG Mismatch</v>
      </c>
    </row>
    <row r="71" spans="1:17" x14ac:dyDescent="0.25">
      <c r="A71">
        <v>103136</v>
      </c>
      <c r="B71">
        <v>103136</v>
      </c>
      <c r="C71" t="s">
        <v>330</v>
      </c>
      <c r="D71" t="s">
        <v>332</v>
      </c>
      <c r="E71" t="s">
        <v>337</v>
      </c>
      <c r="F71" s="1" t="s">
        <v>333</v>
      </c>
      <c r="G71" s="1" t="s">
        <v>333</v>
      </c>
      <c r="H71" t="s">
        <v>334</v>
      </c>
      <c r="I71" t="s">
        <v>335</v>
      </c>
      <c r="J71" t="s">
        <v>336</v>
      </c>
      <c r="L71" t="s">
        <v>37</v>
      </c>
      <c r="M71">
        <v>10</v>
      </c>
      <c r="P71" t="str">
        <f>IF(B71&lt;&gt;A71,"Vendor Mismatch","")</f>
        <v/>
      </c>
      <c r="Q71" t="str">
        <f>IF(E71&lt;&gt;D71,"MFG Mismatch","")</f>
        <v>MFG Mismatch</v>
      </c>
    </row>
    <row r="72" spans="1:17" x14ac:dyDescent="0.25">
      <c r="A72">
        <v>103199</v>
      </c>
      <c r="B72">
        <v>103199</v>
      </c>
      <c r="C72" t="s">
        <v>340</v>
      </c>
      <c r="D72">
        <v>611163354</v>
      </c>
      <c r="E72">
        <v>611162254</v>
      </c>
      <c r="F72" s="1" t="s">
        <v>338</v>
      </c>
      <c r="G72" s="1" t="s">
        <v>338</v>
      </c>
      <c r="H72" t="s">
        <v>339</v>
      </c>
      <c r="I72" t="s">
        <v>339</v>
      </c>
      <c r="L72" t="s">
        <v>37</v>
      </c>
      <c r="M72">
        <v>77</v>
      </c>
      <c r="P72" t="str">
        <f>IF(B72&lt;&gt;A72,"Vendor Mismatch","")</f>
        <v/>
      </c>
      <c r="Q72" t="str">
        <f>IF(E72&lt;&gt;D72,"MFG Mismatch","")</f>
        <v>MFG Mismatch</v>
      </c>
    </row>
    <row r="73" spans="1:17" x14ac:dyDescent="0.25">
      <c r="A73">
        <v>103271</v>
      </c>
      <c r="B73">
        <v>104853</v>
      </c>
      <c r="C73" t="s">
        <v>346</v>
      </c>
      <c r="D73">
        <v>52021</v>
      </c>
      <c r="E73">
        <v>52021</v>
      </c>
      <c r="F73" s="1" t="s">
        <v>341</v>
      </c>
      <c r="G73" s="1" t="s">
        <v>341</v>
      </c>
      <c r="H73" t="s">
        <v>342</v>
      </c>
      <c r="I73" t="s">
        <v>343</v>
      </c>
      <c r="J73" t="s">
        <v>344</v>
      </c>
      <c r="L73" t="s">
        <v>345</v>
      </c>
      <c r="M73">
        <v>26</v>
      </c>
      <c r="P73" t="str">
        <f>IF(B73&lt;&gt;A73,"Vendor Mismatch","")</f>
        <v>Vendor Mismatch</v>
      </c>
      <c r="Q73" t="str">
        <f>IF(E73&lt;&gt;D73,"MFG Mismatch","")</f>
        <v/>
      </c>
    </row>
    <row r="74" spans="1:17" x14ac:dyDescent="0.25">
      <c r="A74">
        <v>103340</v>
      </c>
      <c r="B74">
        <v>103340</v>
      </c>
      <c r="C74" t="s">
        <v>351</v>
      </c>
      <c r="D74" t="s">
        <v>347</v>
      </c>
      <c r="E74" t="s">
        <v>352</v>
      </c>
      <c r="F74" s="1" t="s">
        <v>348</v>
      </c>
      <c r="G74" s="1" t="s">
        <v>348</v>
      </c>
      <c r="H74" t="s">
        <v>349</v>
      </c>
      <c r="I74" t="s">
        <v>350</v>
      </c>
      <c r="L74" t="s">
        <v>37</v>
      </c>
      <c r="M74">
        <v>8</v>
      </c>
      <c r="P74" t="str">
        <f>IF(B74&lt;&gt;A74,"Vendor Mismatch","")</f>
        <v/>
      </c>
      <c r="Q74" t="str">
        <f>IF(E74&lt;&gt;D74,"MFG Mismatch","")</f>
        <v>MFG Mismatch</v>
      </c>
    </row>
    <row r="75" spans="1:17" x14ac:dyDescent="0.25">
      <c r="A75">
        <v>103361</v>
      </c>
      <c r="B75">
        <v>103361</v>
      </c>
      <c r="C75" t="s">
        <v>356</v>
      </c>
      <c r="D75" t="s">
        <v>353</v>
      </c>
      <c r="E75" t="s">
        <v>357</v>
      </c>
      <c r="F75" s="1" t="s">
        <v>354</v>
      </c>
      <c r="G75" s="1" t="s">
        <v>354</v>
      </c>
      <c r="H75" t="s">
        <v>355</v>
      </c>
      <c r="I75" t="s">
        <v>355</v>
      </c>
      <c r="L75" t="s">
        <v>105</v>
      </c>
      <c r="M75">
        <v>77</v>
      </c>
      <c r="P75" t="str">
        <f>IF(B75&lt;&gt;A75,"Vendor Mismatch","")</f>
        <v/>
      </c>
      <c r="Q75" t="str">
        <f>IF(E75&lt;&gt;D75,"MFG Mismatch","")</f>
        <v>MFG Mismatch</v>
      </c>
    </row>
    <row r="76" spans="1:17" x14ac:dyDescent="0.25">
      <c r="A76">
        <v>103373</v>
      </c>
      <c r="B76">
        <v>103373</v>
      </c>
      <c r="C76" t="s">
        <v>361</v>
      </c>
      <c r="D76" t="s">
        <v>358</v>
      </c>
      <c r="E76" t="s">
        <v>362</v>
      </c>
      <c r="F76" s="1" t="s">
        <v>359</v>
      </c>
      <c r="G76" s="1" t="s">
        <v>359</v>
      </c>
      <c r="H76" t="s">
        <v>360</v>
      </c>
      <c r="I76" t="s">
        <v>360</v>
      </c>
      <c r="L76" t="s">
        <v>37</v>
      </c>
      <c r="M76">
        <v>77</v>
      </c>
      <c r="P76" t="str">
        <f>IF(B76&lt;&gt;A76,"Vendor Mismatch","")</f>
        <v/>
      </c>
      <c r="Q76" t="str">
        <f>IF(E76&lt;&gt;D76,"MFG Mismatch","")</f>
        <v>MFG Mismatch</v>
      </c>
    </row>
    <row r="77" spans="1:17" x14ac:dyDescent="0.25">
      <c r="A77">
        <v>103458</v>
      </c>
      <c r="B77">
        <v>103458</v>
      </c>
      <c r="C77" t="s">
        <v>366</v>
      </c>
      <c r="D77">
        <v>10140</v>
      </c>
      <c r="E77" t="s">
        <v>367</v>
      </c>
      <c r="F77" s="1" t="s">
        <v>363</v>
      </c>
      <c r="G77" s="1" t="s">
        <v>363</v>
      </c>
      <c r="H77" t="s">
        <v>364</v>
      </c>
      <c r="I77" t="s">
        <v>365</v>
      </c>
      <c r="M77">
        <v>10</v>
      </c>
      <c r="P77" t="str">
        <f>IF(B77&lt;&gt;A77,"Vendor Mismatch","")</f>
        <v/>
      </c>
      <c r="Q77" t="str">
        <f>IF(E77&lt;&gt;D77,"MFG Mismatch","")</f>
        <v>MFG Mismatch</v>
      </c>
    </row>
    <row r="78" spans="1:17" x14ac:dyDescent="0.25">
      <c r="A78">
        <v>103458</v>
      </c>
      <c r="B78">
        <v>103458</v>
      </c>
      <c r="C78" t="s">
        <v>366</v>
      </c>
      <c r="D78">
        <v>108490</v>
      </c>
      <c r="E78" t="s">
        <v>230</v>
      </c>
      <c r="F78" s="1" t="s">
        <v>368</v>
      </c>
      <c r="G78" s="1" t="s">
        <v>368</v>
      </c>
      <c r="H78" t="s">
        <v>369</v>
      </c>
      <c r="I78" t="s">
        <v>370</v>
      </c>
      <c r="M78">
        <v>10</v>
      </c>
      <c r="P78" t="str">
        <f>IF(B78&lt;&gt;A78,"Vendor Mismatch","")</f>
        <v/>
      </c>
      <c r="Q78" t="str">
        <f>IF(E78&lt;&gt;D78,"MFG Mismatch","")</f>
        <v>MFG Mismatch</v>
      </c>
    </row>
    <row r="79" spans="1:17" x14ac:dyDescent="0.25">
      <c r="A79">
        <v>103803</v>
      </c>
      <c r="B79">
        <v>103803</v>
      </c>
      <c r="C79" t="s">
        <v>374</v>
      </c>
      <c r="D79" t="s">
        <v>371</v>
      </c>
      <c r="E79" t="s">
        <v>375</v>
      </c>
      <c r="F79" s="1" t="s">
        <v>372</v>
      </c>
      <c r="G79" s="1" t="s">
        <v>372</v>
      </c>
      <c r="H79" t="s">
        <v>373</v>
      </c>
      <c r="I79" t="s">
        <v>373</v>
      </c>
      <c r="L79" t="s">
        <v>105</v>
      </c>
      <c r="M79">
        <v>77</v>
      </c>
      <c r="P79" t="str">
        <f>IF(B79&lt;&gt;A79,"Vendor Mismatch","")</f>
        <v/>
      </c>
      <c r="Q79" t="str">
        <f>IF(E79&lt;&gt;D79,"MFG Mismatch","")</f>
        <v>MFG Mismatch</v>
      </c>
    </row>
    <row r="80" spans="1:17" x14ac:dyDescent="0.25">
      <c r="A80">
        <v>103853</v>
      </c>
      <c r="B80">
        <v>102965</v>
      </c>
      <c r="C80" t="s">
        <v>198</v>
      </c>
      <c r="D80" t="s">
        <v>376</v>
      </c>
      <c r="E80" t="s">
        <v>376</v>
      </c>
      <c r="F80" s="1" t="s">
        <v>377</v>
      </c>
      <c r="G80" s="1" t="s">
        <v>377</v>
      </c>
      <c r="H80" t="s">
        <v>378</v>
      </c>
      <c r="I80" t="s">
        <v>379</v>
      </c>
      <c r="J80" t="s">
        <v>380</v>
      </c>
      <c r="L80" t="s">
        <v>37</v>
      </c>
      <c r="M80">
        <v>6</v>
      </c>
      <c r="P80" t="str">
        <f>IF(B80&lt;&gt;A80,"Vendor Mismatch","")</f>
        <v>Vendor Mismatch</v>
      </c>
      <c r="Q80" t="str">
        <f>IF(E80&lt;&gt;D80,"MFG Mismatch","")</f>
        <v/>
      </c>
    </row>
    <row r="81" spans="1:17" x14ac:dyDescent="0.25">
      <c r="A81">
        <v>103853</v>
      </c>
      <c r="B81">
        <v>102965</v>
      </c>
      <c r="C81" t="s">
        <v>198</v>
      </c>
      <c r="D81" t="s">
        <v>381</v>
      </c>
      <c r="E81" t="s">
        <v>381</v>
      </c>
      <c r="F81" s="1" t="s">
        <v>382</v>
      </c>
      <c r="G81" s="1" t="s">
        <v>382</v>
      </c>
      <c r="H81" t="s">
        <v>383</v>
      </c>
      <c r="I81" t="s">
        <v>383</v>
      </c>
      <c r="L81" t="s">
        <v>37</v>
      </c>
      <c r="M81">
        <v>6</v>
      </c>
      <c r="P81" t="str">
        <f>IF(B81&lt;&gt;A81,"Vendor Mismatch","")</f>
        <v>Vendor Mismatch</v>
      </c>
      <c r="Q81" t="str">
        <f>IF(E81&lt;&gt;D81,"MFG Mismatch","")</f>
        <v/>
      </c>
    </row>
    <row r="82" spans="1:17" x14ac:dyDescent="0.25">
      <c r="A82">
        <v>103853</v>
      </c>
      <c r="B82">
        <v>103853</v>
      </c>
      <c r="C82" t="s">
        <v>389</v>
      </c>
      <c r="D82" t="s">
        <v>384</v>
      </c>
      <c r="E82" t="s">
        <v>390</v>
      </c>
      <c r="F82" s="1" t="s">
        <v>385</v>
      </c>
      <c r="G82" s="1" t="s">
        <v>385</v>
      </c>
      <c r="H82" t="s">
        <v>386</v>
      </c>
      <c r="I82" t="s">
        <v>387</v>
      </c>
      <c r="J82" t="s">
        <v>388</v>
      </c>
      <c r="L82" t="s">
        <v>37</v>
      </c>
      <c r="M82">
        <v>19</v>
      </c>
      <c r="P82" t="str">
        <f>IF(B82&lt;&gt;A82,"Vendor Mismatch","")</f>
        <v/>
      </c>
      <c r="Q82" t="str">
        <f>IF(E82&lt;&gt;D82,"MFG Mismatch","")</f>
        <v>MFG Mismatch</v>
      </c>
    </row>
    <row r="83" spans="1:17" x14ac:dyDescent="0.25">
      <c r="A83">
        <v>103863</v>
      </c>
      <c r="B83">
        <v>103369</v>
      </c>
      <c r="C83" t="s">
        <v>394</v>
      </c>
      <c r="D83" t="s">
        <v>391</v>
      </c>
      <c r="E83" t="s">
        <v>391</v>
      </c>
      <c r="F83" s="1" t="s">
        <v>392</v>
      </c>
      <c r="G83" s="1" t="s">
        <v>392</v>
      </c>
      <c r="H83" t="s">
        <v>393</v>
      </c>
      <c r="I83" t="s">
        <v>393</v>
      </c>
      <c r="L83" t="s">
        <v>345</v>
      </c>
      <c r="M83">
        <v>5</v>
      </c>
      <c r="P83" t="str">
        <f>IF(B83&lt;&gt;A83,"Vendor Mismatch","")</f>
        <v>Vendor Mismatch</v>
      </c>
      <c r="Q83" t="str">
        <f>IF(E83&lt;&gt;D83,"MFG Mismatch","")</f>
        <v/>
      </c>
    </row>
    <row r="84" spans="1:17" x14ac:dyDescent="0.25">
      <c r="A84">
        <v>103863</v>
      </c>
      <c r="B84">
        <v>103369</v>
      </c>
      <c r="C84" t="s">
        <v>394</v>
      </c>
      <c r="D84" t="s">
        <v>395</v>
      </c>
      <c r="E84" t="s">
        <v>395</v>
      </c>
      <c r="F84" s="1" t="s">
        <v>396</v>
      </c>
      <c r="G84" s="1" t="s">
        <v>396</v>
      </c>
      <c r="H84" t="s">
        <v>397</v>
      </c>
      <c r="I84" t="s">
        <v>397</v>
      </c>
      <c r="L84" t="s">
        <v>345</v>
      </c>
      <c r="M84">
        <v>5</v>
      </c>
      <c r="P84" t="str">
        <f>IF(B84&lt;&gt;A84,"Vendor Mismatch","")</f>
        <v>Vendor Mismatch</v>
      </c>
      <c r="Q84" t="str">
        <f>IF(E84&lt;&gt;D84,"MFG Mismatch","")</f>
        <v/>
      </c>
    </row>
    <row r="85" spans="1:17" x14ac:dyDescent="0.25">
      <c r="A85">
        <v>103865</v>
      </c>
      <c r="B85">
        <v>103865</v>
      </c>
      <c r="C85" t="s">
        <v>403</v>
      </c>
      <c r="D85" t="s">
        <v>398</v>
      </c>
      <c r="E85" t="s">
        <v>404</v>
      </c>
      <c r="F85" s="1" t="s">
        <v>399</v>
      </c>
      <c r="G85" s="1" t="s">
        <v>399</v>
      </c>
      <c r="H85" t="s">
        <v>400</v>
      </c>
      <c r="I85" t="s">
        <v>401</v>
      </c>
      <c r="J85" t="s">
        <v>402</v>
      </c>
      <c r="L85" t="s">
        <v>37</v>
      </c>
      <c r="M85">
        <v>6</v>
      </c>
      <c r="P85" t="str">
        <f>IF(B85&lt;&gt;A85,"Vendor Mismatch","")</f>
        <v/>
      </c>
      <c r="Q85" t="str">
        <f>IF(E85&lt;&gt;D85,"MFG Mismatch","")</f>
        <v>MFG Mismatch</v>
      </c>
    </row>
    <row r="86" spans="1:17" x14ac:dyDescent="0.25">
      <c r="A86">
        <v>103865</v>
      </c>
      <c r="B86">
        <v>103865</v>
      </c>
      <c r="C86" t="s">
        <v>403</v>
      </c>
      <c r="D86">
        <v>441</v>
      </c>
      <c r="E86">
        <v>441</v>
      </c>
      <c r="F86" s="1" t="s">
        <v>405</v>
      </c>
      <c r="G86" s="1" t="s">
        <v>405</v>
      </c>
      <c r="H86" t="s">
        <v>406</v>
      </c>
      <c r="I86" t="s">
        <v>407</v>
      </c>
      <c r="J86" t="s">
        <v>408</v>
      </c>
      <c r="L86" t="s">
        <v>37</v>
      </c>
      <c r="M86">
        <v>6</v>
      </c>
      <c r="P86" t="str">
        <f>IF(B86&lt;&gt;A86,"Vendor Mismatch","")</f>
        <v/>
      </c>
      <c r="Q86" t="str">
        <f>IF(E86&lt;&gt;D86,"MFG Mismatch","")</f>
        <v/>
      </c>
    </row>
    <row r="87" spans="1:17" x14ac:dyDescent="0.25">
      <c r="A87">
        <v>103916</v>
      </c>
      <c r="B87">
        <v>103916</v>
      </c>
      <c r="C87" t="s">
        <v>414</v>
      </c>
      <c r="D87" t="s">
        <v>409</v>
      </c>
      <c r="E87" t="s">
        <v>415</v>
      </c>
      <c r="F87" s="1" t="s">
        <v>410</v>
      </c>
      <c r="G87" s="1" t="s">
        <v>410</v>
      </c>
      <c r="H87" t="s">
        <v>411</v>
      </c>
      <c r="I87" t="s">
        <v>412</v>
      </c>
      <c r="J87" t="s">
        <v>413</v>
      </c>
      <c r="L87" t="s">
        <v>37</v>
      </c>
      <c r="M87">
        <v>19</v>
      </c>
      <c r="P87" t="str">
        <f>IF(B87&lt;&gt;A87,"Vendor Mismatch","")</f>
        <v/>
      </c>
      <c r="Q87" t="str">
        <f>IF(E87&lt;&gt;D87,"MFG Mismatch","")</f>
        <v>MFG Mismatch</v>
      </c>
    </row>
    <row r="88" spans="1:17" x14ac:dyDescent="0.25">
      <c r="A88">
        <v>103932</v>
      </c>
      <c r="B88">
        <v>103932</v>
      </c>
      <c r="C88" t="s">
        <v>421</v>
      </c>
      <c r="D88" t="s">
        <v>416</v>
      </c>
      <c r="E88" t="s">
        <v>422</v>
      </c>
      <c r="F88" s="1" t="s">
        <v>417</v>
      </c>
      <c r="G88" s="1" t="s">
        <v>417</v>
      </c>
      <c r="H88" t="s">
        <v>418</v>
      </c>
      <c r="I88" t="s">
        <v>419</v>
      </c>
      <c r="J88" t="s">
        <v>420</v>
      </c>
      <c r="L88" t="s">
        <v>37</v>
      </c>
      <c r="M88">
        <v>8</v>
      </c>
      <c r="P88" t="str">
        <f>IF(B88&lt;&gt;A88,"Vendor Mismatch","")</f>
        <v/>
      </c>
      <c r="Q88" t="str">
        <f>IF(E88&lt;&gt;D88,"MFG Mismatch","")</f>
        <v>MFG Mismatch</v>
      </c>
    </row>
    <row r="89" spans="1:17" x14ac:dyDescent="0.25">
      <c r="A89">
        <v>103932</v>
      </c>
      <c r="B89">
        <v>103932</v>
      </c>
      <c r="C89" t="s">
        <v>421</v>
      </c>
      <c r="D89" t="s">
        <v>423</v>
      </c>
      <c r="E89" t="s">
        <v>428</v>
      </c>
      <c r="F89" s="1" t="s">
        <v>424</v>
      </c>
      <c r="G89" s="1" t="s">
        <v>424</v>
      </c>
      <c r="H89" t="s">
        <v>425</v>
      </c>
      <c r="I89" t="s">
        <v>426</v>
      </c>
      <c r="J89" t="s">
        <v>427</v>
      </c>
      <c r="L89" t="s">
        <v>37</v>
      </c>
      <c r="M89">
        <v>8</v>
      </c>
      <c r="P89" t="str">
        <f>IF(B89&lt;&gt;A89,"Vendor Mismatch","")</f>
        <v/>
      </c>
      <c r="Q89" t="str">
        <f>IF(E89&lt;&gt;D89,"MFG Mismatch","")</f>
        <v>MFG Mismatch</v>
      </c>
    </row>
    <row r="90" spans="1:17" x14ac:dyDescent="0.25">
      <c r="A90">
        <v>103932</v>
      </c>
      <c r="B90">
        <v>103932</v>
      </c>
      <c r="C90" t="s">
        <v>421</v>
      </c>
      <c r="D90" t="s">
        <v>429</v>
      </c>
      <c r="E90" t="s">
        <v>434</v>
      </c>
      <c r="F90" s="1" t="s">
        <v>430</v>
      </c>
      <c r="G90" s="1" t="s">
        <v>430</v>
      </c>
      <c r="H90" t="s">
        <v>431</v>
      </c>
      <c r="I90" t="s">
        <v>432</v>
      </c>
      <c r="J90" t="s">
        <v>433</v>
      </c>
      <c r="L90" t="s">
        <v>37</v>
      </c>
      <c r="M90">
        <v>8</v>
      </c>
      <c r="P90" t="str">
        <f>IF(B90&lt;&gt;A90,"Vendor Mismatch","")</f>
        <v/>
      </c>
      <c r="Q90" t="str">
        <f>IF(E90&lt;&gt;D90,"MFG Mismatch","")</f>
        <v>MFG Mismatch</v>
      </c>
    </row>
    <row r="91" spans="1:17" x14ac:dyDescent="0.25">
      <c r="A91">
        <v>103932</v>
      </c>
      <c r="B91">
        <v>103932</v>
      </c>
      <c r="C91" t="s">
        <v>421</v>
      </c>
      <c r="D91" t="s">
        <v>435</v>
      </c>
      <c r="E91" t="s">
        <v>440</v>
      </c>
      <c r="F91" s="1" t="s">
        <v>436</v>
      </c>
      <c r="G91" s="1" t="s">
        <v>436</v>
      </c>
      <c r="H91" t="s">
        <v>437</v>
      </c>
      <c r="I91" t="s">
        <v>438</v>
      </c>
      <c r="J91" t="s">
        <v>439</v>
      </c>
      <c r="L91" t="s">
        <v>37</v>
      </c>
      <c r="M91">
        <v>8</v>
      </c>
      <c r="P91" t="str">
        <f>IF(B91&lt;&gt;A91,"Vendor Mismatch","")</f>
        <v/>
      </c>
      <c r="Q91" t="str">
        <f>IF(E91&lt;&gt;D91,"MFG Mismatch","")</f>
        <v>MFG Mismatch</v>
      </c>
    </row>
    <row r="92" spans="1:17" x14ac:dyDescent="0.25">
      <c r="A92">
        <v>103944</v>
      </c>
      <c r="B92">
        <v>103944</v>
      </c>
      <c r="C92" t="s">
        <v>445</v>
      </c>
      <c r="D92" t="s">
        <v>441</v>
      </c>
      <c r="E92" t="s">
        <v>446</v>
      </c>
      <c r="F92" s="1" t="s">
        <v>442</v>
      </c>
      <c r="G92" s="1" t="s">
        <v>442</v>
      </c>
      <c r="H92" t="s">
        <v>443</v>
      </c>
      <c r="I92" t="s">
        <v>444</v>
      </c>
      <c r="L92" t="s">
        <v>37</v>
      </c>
      <c r="M92">
        <v>5</v>
      </c>
      <c r="P92" t="str">
        <f>IF(B92&lt;&gt;A92,"Vendor Mismatch","")</f>
        <v/>
      </c>
      <c r="Q92" t="str">
        <f>IF(E92&lt;&gt;D92,"MFG Mismatch","")</f>
        <v>MFG Mismatch</v>
      </c>
    </row>
    <row r="93" spans="1:17" x14ac:dyDescent="0.25">
      <c r="A93">
        <v>103949</v>
      </c>
      <c r="B93">
        <v>103949</v>
      </c>
      <c r="C93" t="s">
        <v>450</v>
      </c>
      <c r="D93" t="s">
        <v>447</v>
      </c>
      <c r="E93" t="s">
        <v>451</v>
      </c>
      <c r="F93" s="1" t="s">
        <v>448</v>
      </c>
      <c r="G93" s="1" t="s">
        <v>448</v>
      </c>
      <c r="H93" t="s">
        <v>449</v>
      </c>
      <c r="I93" t="s">
        <v>449</v>
      </c>
      <c r="L93" t="s">
        <v>37</v>
      </c>
      <c r="M93">
        <v>5</v>
      </c>
      <c r="P93" t="str">
        <f>IF(B93&lt;&gt;A93,"Vendor Mismatch","")</f>
        <v/>
      </c>
      <c r="Q93" t="str">
        <f>IF(E93&lt;&gt;D93,"MFG Mismatch","")</f>
        <v>MFG Mismatch</v>
      </c>
    </row>
    <row r="94" spans="1:17" x14ac:dyDescent="0.25">
      <c r="A94">
        <v>103968</v>
      </c>
      <c r="B94">
        <v>103968</v>
      </c>
      <c r="C94" t="s">
        <v>456</v>
      </c>
      <c r="D94" t="s">
        <v>452</v>
      </c>
      <c r="E94" t="s">
        <v>457</v>
      </c>
      <c r="F94" s="1" t="s">
        <v>453</v>
      </c>
      <c r="G94" s="1" t="s">
        <v>453</v>
      </c>
      <c r="H94" t="s">
        <v>454</v>
      </c>
      <c r="I94" t="s">
        <v>455</v>
      </c>
      <c r="L94" t="s">
        <v>105</v>
      </c>
      <c r="M94">
        <v>77</v>
      </c>
      <c r="P94" t="str">
        <f>IF(B94&lt;&gt;A94,"Vendor Mismatch","")</f>
        <v/>
      </c>
      <c r="Q94" t="str">
        <f>IF(E94&lt;&gt;D94,"MFG Mismatch","")</f>
        <v>MFG Mismatch</v>
      </c>
    </row>
    <row r="95" spans="1:17" x14ac:dyDescent="0.25">
      <c r="A95">
        <v>104001</v>
      </c>
      <c r="B95">
        <v>104001</v>
      </c>
      <c r="C95" t="s">
        <v>461</v>
      </c>
      <c r="D95" t="s">
        <v>458</v>
      </c>
      <c r="E95" t="s">
        <v>462</v>
      </c>
      <c r="F95" s="1" t="s">
        <v>459</v>
      </c>
      <c r="G95" s="1" t="s">
        <v>459</v>
      </c>
      <c r="H95" t="s">
        <v>460</v>
      </c>
      <c r="I95" t="s">
        <v>460</v>
      </c>
      <c r="L95" t="s">
        <v>37</v>
      </c>
      <c r="M95">
        <v>12</v>
      </c>
      <c r="P95" t="str">
        <f>IF(B95&lt;&gt;A95,"Vendor Mismatch","")</f>
        <v/>
      </c>
      <c r="Q95" t="str">
        <f>IF(E95&lt;&gt;D95,"MFG Mismatch","")</f>
        <v>MFG Mismatch</v>
      </c>
    </row>
    <row r="96" spans="1:17" x14ac:dyDescent="0.25">
      <c r="A96">
        <v>104014</v>
      </c>
      <c r="B96">
        <v>104014</v>
      </c>
      <c r="C96" t="s">
        <v>468</v>
      </c>
      <c r="D96" t="s">
        <v>463</v>
      </c>
      <c r="E96" t="s">
        <v>469</v>
      </c>
      <c r="F96" s="1" t="s">
        <v>464</v>
      </c>
      <c r="G96" s="1" t="s">
        <v>464</v>
      </c>
      <c r="H96" t="s">
        <v>465</v>
      </c>
      <c r="I96" t="s">
        <v>466</v>
      </c>
      <c r="J96" t="s">
        <v>467</v>
      </c>
      <c r="L96" t="s">
        <v>37</v>
      </c>
      <c r="M96">
        <v>12</v>
      </c>
      <c r="P96" t="str">
        <f>IF(B96&lt;&gt;A96,"Vendor Mismatch","")</f>
        <v/>
      </c>
      <c r="Q96" t="str">
        <f>IF(E96&lt;&gt;D96,"MFG Mismatch","")</f>
        <v>MFG Mismatch</v>
      </c>
    </row>
    <row r="97" spans="1:17" x14ac:dyDescent="0.25">
      <c r="A97">
        <v>104014</v>
      </c>
      <c r="B97">
        <v>104014</v>
      </c>
      <c r="C97" t="s">
        <v>468</v>
      </c>
      <c r="D97" t="s">
        <v>470</v>
      </c>
      <c r="E97" t="s">
        <v>474</v>
      </c>
      <c r="F97" s="1" t="s">
        <v>471</v>
      </c>
      <c r="G97" s="1" t="s">
        <v>471</v>
      </c>
      <c r="H97" t="s">
        <v>472</v>
      </c>
      <c r="I97" t="s">
        <v>466</v>
      </c>
      <c r="J97" t="s">
        <v>473</v>
      </c>
      <c r="L97" t="s">
        <v>37</v>
      </c>
      <c r="M97">
        <v>12</v>
      </c>
      <c r="P97" t="str">
        <f>IF(B97&lt;&gt;A97,"Vendor Mismatch","")</f>
        <v/>
      </c>
      <c r="Q97" t="str">
        <f>IF(E97&lt;&gt;D97,"MFG Mismatch","")</f>
        <v>MFG Mismatch</v>
      </c>
    </row>
    <row r="98" spans="1:17" x14ac:dyDescent="0.25">
      <c r="A98">
        <v>104018</v>
      </c>
      <c r="B98">
        <v>104018</v>
      </c>
      <c r="C98" t="s">
        <v>480</v>
      </c>
      <c r="D98" t="s">
        <v>475</v>
      </c>
      <c r="E98" t="s">
        <v>481</v>
      </c>
      <c r="F98" s="1" t="s">
        <v>476</v>
      </c>
      <c r="G98" s="1" t="s">
        <v>476</v>
      </c>
      <c r="H98" t="s">
        <v>477</v>
      </c>
      <c r="I98" t="s">
        <v>478</v>
      </c>
      <c r="J98" t="s">
        <v>479</v>
      </c>
      <c r="L98" t="s">
        <v>37</v>
      </c>
      <c r="M98">
        <v>12</v>
      </c>
      <c r="P98" t="str">
        <f>IF(B98&lt;&gt;A98,"Vendor Mismatch","")</f>
        <v/>
      </c>
      <c r="Q98" t="str">
        <f>IF(E98&lt;&gt;D98,"MFG Mismatch","")</f>
        <v>MFG Mismatch</v>
      </c>
    </row>
    <row r="99" spans="1:17" x14ac:dyDescent="0.25">
      <c r="A99">
        <v>104018</v>
      </c>
      <c r="B99">
        <v>104018</v>
      </c>
      <c r="C99" t="s">
        <v>480</v>
      </c>
      <c r="D99" t="s">
        <v>482</v>
      </c>
      <c r="E99" t="s">
        <v>486</v>
      </c>
      <c r="F99" s="1" t="s">
        <v>483</v>
      </c>
      <c r="G99" s="1" t="s">
        <v>483</v>
      </c>
      <c r="H99" t="s">
        <v>484</v>
      </c>
      <c r="I99" t="s">
        <v>485</v>
      </c>
      <c r="L99" t="s">
        <v>37</v>
      </c>
      <c r="M99">
        <v>12</v>
      </c>
      <c r="P99" t="str">
        <f>IF(B99&lt;&gt;A99,"Vendor Mismatch","")</f>
        <v/>
      </c>
      <c r="Q99" t="str">
        <f>IF(E99&lt;&gt;D99,"MFG Mismatch","")</f>
        <v>MFG Mismatch</v>
      </c>
    </row>
    <row r="100" spans="1:17" x14ac:dyDescent="0.25">
      <c r="A100">
        <v>104026</v>
      </c>
      <c r="B100">
        <v>104026</v>
      </c>
      <c r="C100" t="s">
        <v>490</v>
      </c>
      <c r="D100" t="s">
        <v>487</v>
      </c>
      <c r="E100" t="s">
        <v>491</v>
      </c>
      <c r="F100" s="1" t="s">
        <v>488</v>
      </c>
      <c r="G100" s="1" t="s">
        <v>488</v>
      </c>
      <c r="H100" t="s">
        <v>489</v>
      </c>
      <c r="I100" t="s">
        <v>489</v>
      </c>
      <c r="L100" t="s">
        <v>37</v>
      </c>
      <c r="M100">
        <v>8</v>
      </c>
      <c r="P100" t="str">
        <f>IF(B100&lt;&gt;A100,"Vendor Mismatch","")</f>
        <v/>
      </c>
      <c r="Q100" t="str">
        <f>IF(E100&lt;&gt;D100,"MFG Mismatch","")</f>
        <v>MFG Mismatch</v>
      </c>
    </row>
    <row r="101" spans="1:17" x14ac:dyDescent="0.25">
      <c r="A101">
        <v>104026</v>
      </c>
      <c r="B101">
        <v>104026</v>
      </c>
      <c r="C101" t="s">
        <v>490</v>
      </c>
      <c r="D101" t="s">
        <v>492</v>
      </c>
      <c r="E101" t="s">
        <v>495</v>
      </c>
      <c r="F101" s="1" t="s">
        <v>493</v>
      </c>
      <c r="G101" s="1" t="s">
        <v>493</v>
      </c>
      <c r="H101" t="s">
        <v>494</v>
      </c>
      <c r="I101" t="s">
        <v>494</v>
      </c>
      <c r="L101" t="s">
        <v>37</v>
      </c>
      <c r="M101">
        <v>8</v>
      </c>
      <c r="P101" t="str">
        <f>IF(B101&lt;&gt;A101,"Vendor Mismatch","")</f>
        <v/>
      </c>
      <c r="Q101" t="str">
        <f>IF(E101&lt;&gt;D101,"MFG Mismatch","")</f>
        <v>MFG Mismatch</v>
      </c>
    </row>
    <row r="102" spans="1:17" x14ac:dyDescent="0.25">
      <c r="A102">
        <v>104026</v>
      </c>
      <c r="B102">
        <v>104026</v>
      </c>
      <c r="C102" t="s">
        <v>490</v>
      </c>
      <c r="D102" t="s">
        <v>496</v>
      </c>
      <c r="E102" t="s">
        <v>499</v>
      </c>
      <c r="F102" s="1" t="s">
        <v>497</v>
      </c>
      <c r="G102" s="1" t="s">
        <v>497</v>
      </c>
      <c r="H102" t="s">
        <v>498</v>
      </c>
      <c r="I102" t="s">
        <v>498</v>
      </c>
      <c r="L102" t="s">
        <v>37</v>
      </c>
      <c r="M102">
        <v>8</v>
      </c>
      <c r="P102" t="str">
        <f>IF(B102&lt;&gt;A102,"Vendor Mismatch","")</f>
        <v/>
      </c>
      <c r="Q102" t="str">
        <f>IF(E102&lt;&gt;D102,"MFG Mismatch","")</f>
        <v>MFG Mismatch</v>
      </c>
    </row>
    <row r="103" spans="1:17" x14ac:dyDescent="0.25">
      <c r="A103">
        <v>104054</v>
      </c>
      <c r="B103">
        <v>104054</v>
      </c>
      <c r="C103" t="s">
        <v>503</v>
      </c>
      <c r="D103" t="s">
        <v>500</v>
      </c>
      <c r="E103" t="s">
        <v>504</v>
      </c>
      <c r="F103" s="1" t="s">
        <v>501</v>
      </c>
      <c r="G103" s="1" t="s">
        <v>501</v>
      </c>
      <c r="H103" t="s">
        <v>502</v>
      </c>
      <c r="I103" t="s">
        <v>502</v>
      </c>
      <c r="L103" t="s">
        <v>345</v>
      </c>
      <c r="M103">
        <v>5</v>
      </c>
      <c r="P103" t="str">
        <f>IF(B103&lt;&gt;A103,"Vendor Mismatch","")</f>
        <v/>
      </c>
      <c r="Q103" t="str">
        <f>IF(E103&lt;&gt;D103,"MFG Mismatch","")</f>
        <v>MFG Mismatch</v>
      </c>
    </row>
    <row r="104" spans="1:17" x14ac:dyDescent="0.25">
      <c r="A104">
        <v>104054</v>
      </c>
      <c r="B104">
        <v>104054</v>
      </c>
      <c r="C104" t="s">
        <v>503</v>
      </c>
      <c r="D104" t="s">
        <v>505</v>
      </c>
      <c r="E104" t="s">
        <v>508</v>
      </c>
      <c r="F104" s="1" t="s">
        <v>506</v>
      </c>
      <c r="G104" s="1" t="s">
        <v>506</v>
      </c>
      <c r="H104" t="s">
        <v>507</v>
      </c>
      <c r="I104" t="s">
        <v>507</v>
      </c>
      <c r="L104" t="s">
        <v>37</v>
      </c>
      <c r="M104">
        <v>5</v>
      </c>
      <c r="P104" t="str">
        <f>IF(B104&lt;&gt;A104,"Vendor Mismatch","")</f>
        <v/>
      </c>
      <c r="Q104" t="str">
        <f>IF(E104&lt;&gt;D104,"MFG Mismatch","")</f>
        <v>MFG Mismatch</v>
      </c>
    </row>
    <row r="105" spans="1:17" x14ac:dyDescent="0.25">
      <c r="A105">
        <v>104057</v>
      </c>
      <c r="B105">
        <v>104057</v>
      </c>
      <c r="C105" t="s">
        <v>512</v>
      </c>
      <c r="D105" t="s">
        <v>509</v>
      </c>
      <c r="E105" t="s">
        <v>513</v>
      </c>
      <c r="F105" s="1" t="s">
        <v>510</v>
      </c>
      <c r="G105" s="1" t="s">
        <v>510</v>
      </c>
      <c r="H105" t="s">
        <v>511</v>
      </c>
      <c r="I105" t="s">
        <v>511</v>
      </c>
      <c r="L105" t="s">
        <v>37</v>
      </c>
      <c r="M105">
        <v>77</v>
      </c>
      <c r="P105" t="str">
        <f>IF(B105&lt;&gt;A105,"Vendor Mismatch","")</f>
        <v/>
      </c>
      <c r="Q105" t="str">
        <f>IF(E105&lt;&gt;D105,"MFG Mismatch","")</f>
        <v>MFG Mismatch</v>
      </c>
    </row>
    <row r="106" spans="1:17" x14ac:dyDescent="0.25">
      <c r="A106">
        <v>104069</v>
      </c>
      <c r="B106">
        <v>104069</v>
      </c>
      <c r="C106" t="s">
        <v>519</v>
      </c>
      <c r="D106" t="s">
        <v>514</v>
      </c>
      <c r="E106" t="s">
        <v>520</v>
      </c>
      <c r="F106" s="1" t="s">
        <v>515</v>
      </c>
      <c r="G106" s="1" t="s">
        <v>515</v>
      </c>
      <c r="H106" t="s">
        <v>516</v>
      </c>
      <c r="I106" t="s">
        <v>517</v>
      </c>
      <c r="J106" t="s">
        <v>518</v>
      </c>
      <c r="L106" t="s">
        <v>37</v>
      </c>
      <c r="M106">
        <v>77</v>
      </c>
      <c r="P106" t="str">
        <f>IF(B106&lt;&gt;A106,"Vendor Mismatch","")</f>
        <v/>
      </c>
      <c r="Q106" t="str">
        <f>IF(E106&lt;&gt;D106,"MFG Mismatch","")</f>
        <v>MFG Mismatch</v>
      </c>
    </row>
    <row r="107" spans="1:17" x14ac:dyDescent="0.25">
      <c r="A107">
        <v>104208</v>
      </c>
      <c r="B107">
        <v>104208</v>
      </c>
      <c r="C107" t="s">
        <v>525</v>
      </c>
      <c r="D107" t="s">
        <v>521</v>
      </c>
      <c r="E107" t="s">
        <v>526</v>
      </c>
      <c r="F107" s="1" t="s">
        <v>522</v>
      </c>
      <c r="G107" s="1" t="s">
        <v>522</v>
      </c>
      <c r="H107" t="s">
        <v>523</v>
      </c>
      <c r="I107" t="s">
        <v>524</v>
      </c>
      <c r="L107" t="s">
        <v>37</v>
      </c>
      <c r="M107">
        <v>26</v>
      </c>
      <c r="P107" t="str">
        <f>IF(B107&lt;&gt;A107,"Vendor Mismatch","")</f>
        <v/>
      </c>
      <c r="Q107" t="str">
        <f>IF(E107&lt;&gt;D107,"MFG Mismatch","")</f>
        <v>MFG Mismatch</v>
      </c>
    </row>
    <row r="108" spans="1:17" x14ac:dyDescent="0.25">
      <c r="A108">
        <v>104484</v>
      </c>
      <c r="B108">
        <v>104484</v>
      </c>
      <c r="C108" t="s">
        <v>532</v>
      </c>
      <c r="D108" t="s">
        <v>527</v>
      </c>
      <c r="E108" t="s">
        <v>533</v>
      </c>
      <c r="F108" s="1" t="s">
        <v>528</v>
      </c>
      <c r="G108" s="1" t="s">
        <v>528</v>
      </c>
      <c r="H108" t="s">
        <v>529</v>
      </c>
      <c r="I108" t="s">
        <v>530</v>
      </c>
      <c r="J108" t="s">
        <v>531</v>
      </c>
      <c r="L108" t="s">
        <v>37</v>
      </c>
      <c r="M108">
        <v>12</v>
      </c>
      <c r="P108" t="str">
        <f>IF(B108&lt;&gt;A108,"Vendor Mismatch","")</f>
        <v/>
      </c>
      <c r="Q108" t="str">
        <f>IF(E108&lt;&gt;D108,"MFG Mismatch","")</f>
        <v>MFG Mismatch</v>
      </c>
    </row>
    <row r="109" spans="1:17" x14ac:dyDescent="0.25">
      <c r="A109">
        <v>104551</v>
      </c>
      <c r="B109">
        <v>104551</v>
      </c>
      <c r="C109" t="s">
        <v>539</v>
      </c>
      <c r="D109" t="s">
        <v>534</v>
      </c>
      <c r="E109" t="s">
        <v>540</v>
      </c>
      <c r="F109" s="1" t="s">
        <v>535</v>
      </c>
      <c r="G109" s="1" t="s">
        <v>535</v>
      </c>
      <c r="H109" t="s">
        <v>536</v>
      </c>
      <c r="I109" t="s">
        <v>537</v>
      </c>
      <c r="J109" t="s">
        <v>538</v>
      </c>
      <c r="L109" t="s">
        <v>37</v>
      </c>
      <c r="M109">
        <v>6</v>
      </c>
      <c r="P109" t="str">
        <f>IF(B109&lt;&gt;A109,"Vendor Mismatch","")</f>
        <v/>
      </c>
      <c r="Q109" t="str">
        <f>IF(E109&lt;&gt;D109,"MFG Mismatch","")</f>
        <v>MFG Mismatch</v>
      </c>
    </row>
    <row r="110" spans="1:17" x14ac:dyDescent="0.25">
      <c r="A110">
        <v>104551</v>
      </c>
      <c r="B110">
        <v>104551</v>
      </c>
      <c r="C110" t="s">
        <v>539</v>
      </c>
      <c r="D110" t="s">
        <v>541</v>
      </c>
      <c r="E110" t="s">
        <v>545</v>
      </c>
      <c r="F110" s="1" t="s">
        <v>542</v>
      </c>
      <c r="G110" s="1" t="s">
        <v>542</v>
      </c>
      <c r="H110" t="s">
        <v>543</v>
      </c>
      <c r="I110" t="s">
        <v>544</v>
      </c>
      <c r="J110" t="s">
        <v>538</v>
      </c>
      <c r="L110" t="s">
        <v>37</v>
      </c>
      <c r="M110">
        <v>6</v>
      </c>
      <c r="P110" t="str">
        <f>IF(B110&lt;&gt;A110,"Vendor Mismatch","")</f>
        <v/>
      </c>
      <c r="Q110" t="str">
        <f>IF(E110&lt;&gt;D110,"MFG Mismatch","")</f>
        <v>MFG Mismatch</v>
      </c>
    </row>
    <row r="111" spans="1:17" x14ac:dyDescent="0.25">
      <c r="A111">
        <v>104551</v>
      </c>
      <c r="B111">
        <v>104551</v>
      </c>
      <c r="C111" t="s">
        <v>539</v>
      </c>
      <c r="D111" t="s">
        <v>546</v>
      </c>
      <c r="E111" t="s">
        <v>550</v>
      </c>
      <c r="F111" s="1" t="s">
        <v>547</v>
      </c>
      <c r="G111" s="1" t="s">
        <v>547</v>
      </c>
      <c r="H111" t="s">
        <v>548</v>
      </c>
      <c r="I111" t="s">
        <v>544</v>
      </c>
      <c r="J111" t="s">
        <v>549</v>
      </c>
      <c r="L111" t="s">
        <v>37</v>
      </c>
      <c r="M111">
        <v>6</v>
      </c>
      <c r="P111" t="str">
        <f>IF(B111&lt;&gt;A111,"Vendor Mismatch","")</f>
        <v/>
      </c>
      <c r="Q111" t="str">
        <f>IF(E111&lt;&gt;D111,"MFG Mismatch","")</f>
        <v>MFG Mismatch</v>
      </c>
    </row>
    <row r="112" spans="1:17" x14ac:dyDescent="0.25">
      <c r="A112">
        <v>104551</v>
      </c>
      <c r="B112">
        <v>104551</v>
      </c>
      <c r="C112" t="s">
        <v>539</v>
      </c>
      <c r="D112">
        <v>340.21899999999999</v>
      </c>
      <c r="E112" t="s">
        <v>554</v>
      </c>
      <c r="F112" s="1" t="s">
        <v>551</v>
      </c>
      <c r="G112" s="1" t="s">
        <v>551</v>
      </c>
      <c r="H112" t="s">
        <v>552</v>
      </c>
      <c r="I112" t="s">
        <v>553</v>
      </c>
      <c r="J112" t="s">
        <v>538</v>
      </c>
      <c r="L112" t="s">
        <v>37</v>
      </c>
      <c r="M112">
        <v>6</v>
      </c>
      <c r="P112" t="str">
        <f>IF(B112&lt;&gt;A112,"Vendor Mismatch","")</f>
        <v/>
      </c>
      <c r="Q112" t="str">
        <f>IF(E112&lt;&gt;D112,"MFG Mismatch","")</f>
        <v>MFG Mismatch</v>
      </c>
    </row>
    <row r="113" spans="1:17" x14ac:dyDescent="0.25">
      <c r="A113">
        <v>104703</v>
      </c>
      <c r="B113">
        <v>104703</v>
      </c>
      <c r="C113" t="s">
        <v>560</v>
      </c>
      <c r="D113" t="s">
        <v>555</v>
      </c>
      <c r="E113" t="s">
        <v>561</v>
      </c>
      <c r="F113" s="1" t="s">
        <v>556</v>
      </c>
      <c r="G113" s="1" t="s">
        <v>556</v>
      </c>
      <c r="H113" t="s">
        <v>557</v>
      </c>
      <c r="I113" t="s">
        <v>558</v>
      </c>
      <c r="J113" t="s">
        <v>559</v>
      </c>
      <c r="M113">
        <v>16</v>
      </c>
      <c r="P113" t="str">
        <f>IF(B113&lt;&gt;A113,"Vendor Mismatch","")</f>
        <v/>
      </c>
      <c r="Q113" t="str">
        <f>IF(E113&lt;&gt;D113,"MFG Mismatch","")</f>
        <v>MFG Mismatch</v>
      </c>
    </row>
    <row r="114" spans="1:17" x14ac:dyDescent="0.25">
      <c r="A114">
        <v>104703</v>
      </c>
      <c r="B114">
        <v>102940</v>
      </c>
      <c r="C114" t="s">
        <v>185</v>
      </c>
      <c r="D114" t="s">
        <v>562</v>
      </c>
      <c r="E114" t="s">
        <v>565</v>
      </c>
      <c r="F114" s="1" t="s">
        <v>563</v>
      </c>
      <c r="G114" s="1" t="s">
        <v>563</v>
      </c>
      <c r="H114" t="s">
        <v>564</v>
      </c>
      <c r="I114" t="s">
        <v>564</v>
      </c>
      <c r="M114">
        <v>16</v>
      </c>
      <c r="P114" t="str">
        <f>IF(B114&lt;&gt;A114,"Vendor Mismatch","")</f>
        <v>Vendor Mismatch</v>
      </c>
      <c r="Q114" t="str">
        <f>IF(E114&lt;&gt;D114,"MFG Mismatch","")</f>
        <v>MFG Mismatch</v>
      </c>
    </row>
    <row r="115" spans="1:17" x14ac:dyDescent="0.25">
      <c r="A115">
        <v>104785</v>
      </c>
      <c r="B115">
        <v>104785</v>
      </c>
      <c r="C115" t="s">
        <v>569</v>
      </c>
      <c r="D115" t="s">
        <v>566</v>
      </c>
      <c r="E115" t="s">
        <v>570</v>
      </c>
      <c r="F115" s="1" t="s">
        <v>567</v>
      </c>
      <c r="G115" s="1" t="s">
        <v>567</v>
      </c>
      <c r="H115" t="s">
        <v>568</v>
      </c>
      <c r="I115" t="s">
        <v>568</v>
      </c>
      <c r="L115" t="s">
        <v>37</v>
      </c>
      <c r="M115">
        <v>12</v>
      </c>
      <c r="P115" t="str">
        <f>IF(B115&lt;&gt;A115,"Vendor Mismatch","")</f>
        <v/>
      </c>
      <c r="Q115" t="str">
        <f>IF(E115&lt;&gt;D115,"MFG Mismatch","")</f>
        <v>MFG Mismatch</v>
      </c>
    </row>
    <row r="116" spans="1:17" x14ac:dyDescent="0.25">
      <c r="A116">
        <v>104785</v>
      </c>
      <c r="B116">
        <v>104785</v>
      </c>
      <c r="C116" t="s">
        <v>569</v>
      </c>
      <c r="D116" t="s">
        <v>571</v>
      </c>
      <c r="E116" t="s">
        <v>574</v>
      </c>
      <c r="F116" s="1" t="s">
        <v>572</v>
      </c>
      <c r="G116" s="1" t="s">
        <v>572</v>
      </c>
      <c r="H116" t="s">
        <v>573</v>
      </c>
      <c r="I116" t="s">
        <v>573</v>
      </c>
      <c r="L116" t="s">
        <v>37</v>
      </c>
      <c r="M116">
        <v>12</v>
      </c>
      <c r="P116" t="str">
        <f>IF(B116&lt;&gt;A116,"Vendor Mismatch","")</f>
        <v/>
      </c>
      <c r="Q116" t="str">
        <f>IF(E116&lt;&gt;D116,"MFG Mismatch","")</f>
        <v>MFG Mismatch</v>
      </c>
    </row>
    <row r="117" spans="1:17" x14ac:dyDescent="0.25">
      <c r="A117">
        <v>104851</v>
      </c>
      <c r="B117">
        <v>104851</v>
      </c>
      <c r="C117" t="s">
        <v>579</v>
      </c>
      <c r="D117" s="2" t="s">
        <v>575</v>
      </c>
      <c r="E117" t="s">
        <v>580</v>
      </c>
      <c r="F117" s="1" t="s">
        <v>576</v>
      </c>
      <c r="G117" s="1" t="s">
        <v>576</v>
      </c>
      <c r="H117" t="s">
        <v>577</v>
      </c>
      <c r="I117" t="s">
        <v>578</v>
      </c>
      <c r="L117" t="s">
        <v>37</v>
      </c>
      <c r="M117">
        <v>16</v>
      </c>
      <c r="P117" t="str">
        <f>IF(B117&lt;&gt;A117,"Vendor Mismatch","")</f>
        <v/>
      </c>
      <c r="Q117" t="str">
        <f>IF(E117&lt;&gt;D117,"MFG Mismatch","")</f>
        <v>MFG Mismatch</v>
      </c>
    </row>
    <row r="118" spans="1:17" x14ac:dyDescent="0.25">
      <c r="A118">
        <v>104853</v>
      </c>
      <c r="B118">
        <v>104853</v>
      </c>
      <c r="C118" t="s">
        <v>346</v>
      </c>
      <c r="D118" t="s">
        <v>581</v>
      </c>
      <c r="E118" t="s">
        <v>586</v>
      </c>
      <c r="F118" s="1" t="s">
        <v>582</v>
      </c>
      <c r="G118" s="1" t="s">
        <v>582</v>
      </c>
      <c r="H118" t="s">
        <v>583</v>
      </c>
      <c r="I118" t="s">
        <v>584</v>
      </c>
      <c r="J118" t="s">
        <v>585</v>
      </c>
      <c r="L118" t="s">
        <v>37</v>
      </c>
      <c r="M118">
        <v>26</v>
      </c>
      <c r="P118" t="str">
        <f>IF(B118&lt;&gt;A118,"Vendor Mismatch","")</f>
        <v/>
      </c>
      <c r="Q118" t="str">
        <f>IF(E118&lt;&gt;D118,"MFG Mismatch","")</f>
        <v>MFG Mismatch</v>
      </c>
    </row>
    <row r="119" spans="1:17" x14ac:dyDescent="0.25">
      <c r="A119">
        <v>104853</v>
      </c>
      <c r="B119">
        <v>104853</v>
      </c>
      <c r="C119" t="s">
        <v>346</v>
      </c>
      <c r="D119" t="s">
        <v>587</v>
      </c>
      <c r="E119" t="s">
        <v>591</v>
      </c>
      <c r="F119" s="1" t="s">
        <v>588</v>
      </c>
      <c r="G119" s="1" t="s">
        <v>588</v>
      </c>
      <c r="H119" t="s">
        <v>589</v>
      </c>
      <c r="I119" t="s">
        <v>590</v>
      </c>
      <c r="J119" t="s">
        <v>585</v>
      </c>
      <c r="L119" t="s">
        <v>37</v>
      </c>
      <c r="M119">
        <v>26</v>
      </c>
      <c r="P119" t="str">
        <f>IF(B119&lt;&gt;A119,"Vendor Mismatch","")</f>
        <v/>
      </c>
      <c r="Q119" t="str">
        <f>IF(E119&lt;&gt;D119,"MFG Mismatch","")</f>
        <v>MFG Mismatch</v>
      </c>
    </row>
    <row r="120" spans="1:17" x14ac:dyDescent="0.25">
      <c r="A120">
        <v>104853</v>
      </c>
      <c r="B120">
        <v>104853</v>
      </c>
      <c r="C120" t="s">
        <v>346</v>
      </c>
      <c r="D120" t="s">
        <v>592</v>
      </c>
      <c r="E120" t="s">
        <v>596</v>
      </c>
      <c r="F120" s="1" t="s">
        <v>593</v>
      </c>
      <c r="G120" s="1" t="s">
        <v>593</v>
      </c>
      <c r="H120" t="s">
        <v>594</v>
      </c>
      <c r="I120" t="s">
        <v>595</v>
      </c>
      <c r="L120" t="s">
        <v>37</v>
      </c>
      <c r="M120">
        <v>26</v>
      </c>
      <c r="P120" t="str">
        <f>IF(B120&lt;&gt;A120,"Vendor Mismatch","")</f>
        <v/>
      </c>
      <c r="Q120" t="str">
        <f>IF(E120&lt;&gt;D120,"MFG Mismatch","")</f>
        <v>MFG Mismatch</v>
      </c>
    </row>
  </sheetData>
  <mergeCells count="1"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Sporting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Christ</dc:creator>
  <cp:lastModifiedBy>David Christ</cp:lastModifiedBy>
  <dcterms:created xsi:type="dcterms:W3CDTF">2014-12-05T14:25:17Z</dcterms:created>
  <dcterms:modified xsi:type="dcterms:W3CDTF">2014-12-05T14:42:31Z</dcterms:modified>
</cp:coreProperties>
</file>